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WebImage.xml" ContentType="application/vnd.ms-excel.rdrichvaluewebimage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5.xml" ContentType="application/vnd.openxmlformats-officedocument.drawing+xml"/>
  <Override PartName="/xl/ctrlProps/ctrlProp1.xml" ContentType="application/vnd.ms-excel.controlproperties+xml"/>
  <Override PartName="/xl/ink/ink1.xml" ContentType="application/inkml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9.xml" ContentType="application/vnd.openxmlformats-officedocument.drawing+xml"/>
  <Override PartName="/xl/tables/table2.xml" ContentType="application/vnd.openxmlformats-officedocument.spreadsheetml.tab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0.xml" ContentType="application/vnd.openxmlformats-officedocument.drawing+xml"/>
  <Override PartName="/xl/ink/ink2.xml" ContentType="application/inkml+xml"/>
  <Override PartName="/xl/drawings/drawing11.xml" ContentType="application/vnd.openxmlformats-officedocument.drawing+xml"/>
  <Override PartName="/xl/tables/table3.xml" ContentType="application/vnd.openxmlformats-officedocument.spreadsheetml.table+xml"/>
  <Override PartName="/xl/queryTables/queryTable1.xml" ContentType="application/vnd.openxmlformats-officedocument.spreadsheetml.queryTab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drawings/drawing12.xml" ContentType="application/vnd.openxmlformats-officedocument.drawing+xml"/>
  <Override PartName="/xl/tables/table5.xml" ContentType="application/vnd.openxmlformats-officedocument.spreadsheetml.table+xml"/>
  <Override PartName="/xl/queryTables/queryTable3.xml" ContentType="application/vnd.openxmlformats-officedocument.spreadsheetml.queryTab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\\Mac\Dropbox\clef usb\exos excel\"/>
    </mc:Choice>
  </mc:AlternateContent>
  <xr:revisionPtr revIDLastSave="0" documentId="13_ncr:1_{7806178F-3FC2-414E-B71E-7D7379921490}" xr6:coauthVersionLast="47" xr6:coauthVersionMax="47" xr10:uidLastSave="{00000000-0000-0000-0000-000000000000}"/>
  <bookViews>
    <workbookView xWindow="-120" yWindow="-120" windowWidth="29040" windowHeight="17520" tabRatio="922" xr2:uid="{615FF87F-2A76-492E-ACE4-51111CE456D9}"/>
  </bookViews>
  <sheets>
    <sheet name="Intro" sheetId="25" r:id="rId1"/>
    <sheet name="Tarif" sheetId="15" r:id="rId2"/>
    <sheet name="Tarif solution" sheetId="16" r:id="rId3"/>
    <sheet name="Données" sheetId="19" r:id="rId4"/>
    <sheet name="Sol Données" sheetId="20" r:id="rId5"/>
    <sheet name="Ventilation" sheetId="1" r:id="rId6"/>
    <sheet name="sol_Ventilation" sheetId="13" r:id="rId7"/>
    <sheet name="TCD et graphique" sheetId="31" r:id="rId8"/>
    <sheet name="Sol TCD et graphique" sheetId="32" r:id="rId9"/>
    <sheet name="Calendrier" sheetId="33" r:id="rId10"/>
    <sheet name="Parabole" sheetId="26" r:id="rId11"/>
    <sheet name="courbe" sheetId="34" r:id="rId12"/>
    <sheet name="Gestion" sheetId="29" r:id="rId13"/>
    <sheet name="Gestion 2" sheetId="30" r:id="rId14"/>
    <sheet name="Diagramme de Gantt" sheetId="12" r:id="rId15"/>
    <sheet name="listes" sheetId="14" r:id="rId16"/>
    <sheet name="Emprunt" sheetId="18" r:id="rId17"/>
    <sheet name="Lien internet" sheetId="23" r:id="rId18"/>
    <sheet name="Cours devises" sheetId="24" r:id="rId19"/>
    <sheet name="Météo" sheetId="35" r:id="rId20"/>
    <sheet name="Dates" sheetId="21" r:id="rId21"/>
    <sheet name="Nouvelles fonctions 365" sheetId="36" r:id="rId22"/>
  </sheets>
  <externalReferences>
    <externalReference r:id="rId23"/>
    <externalReference r:id="rId24"/>
  </externalReferences>
  <definedNames>
    <definedName name="_xlnm._FilterDatabase" localSheetId="14" hidden="1">'Diagramme de Gantt'!$A$8:$AP$30</definedName>
    <definedName name="_xlnm._FilterDatabase" localSheetId="3" hidden="1">Données!$R$32:$V$42</definedName>
    <definedName name="_xlnm._FilterDatabase" localSheetId="21" hidden="1">'Nouvelles fonctions 365'!$A$3:$J$26</definedName>
    <definedName name="_xlnm._FilterDatabase" localSheetId="4" hidden="1">'Sol Données'!$R$32:$V$42</definedName>
    <definedName name="calendrier">'Diagramme de Gantt'!$AR$8:$FG$30</definedName>
    <definedName name="_xlnm.Criteria" localSheetId="21">'Nouvelles fonctions 365'!#REF!</definedName>
    <definedName name="DonnéesExternes_1" localSheetId="18" hidden="1">'Cours devises'!$A$1:$G$7</definedName>
    <definedName name="DonnéesExternes_1" localSheetId="17" hidden="1">'Lien internet'!$A$1:$D$119</definedName>
    <definedName name="DonnéesExternes_1" localSheetId="19" hidden="1">Météo!$A$3:$H$94</definedName>
    <definedName name="DonnéesExternes_2" localSheetId="17" hidden="1">'Lien internet'!#REF!</definedName>
    <definedName name="_xlnm.Extract" localSheetId="21">'Nouvelles fonctions 365'!#REF!</definedName>
    <definedName name="liste" localSheetId="15">OFFSET(listes!$I$8,0,0,COUNTA(listes!$I$8:$I$71)-1,1)</definedName>
    <definedName name="Segment_H_F1">#N/A</definedName>
    <definedName name="Segment_Statut">#N/A</definedName>
    <definedName name="villes" localSheetId="9">'[1]Lien internet'!$R$3:$R$120</definedName>
    <definedName name="villes" localSheetId="11">'[1]Lien internet'!$R$3:$R$120</definedName>
    <definedName name="villes" localSheetId="0">'[1]Lien internet'!$R$3:$R$120</definedName>
    <definedName name="villes" localSheetId="19">'Lien internet'!$R$3:$R$120</definedName>
    <definedName name="villes" localSheetId="10">'[1]Lien internet'!$R$3:$R$120</definedName>
    <definedName name="villes" localSheetId="8">'[2]Lien internet'!$R$3:$R$120</definedName>
    <definedName name="villes" localSheetId="7">'[2]Lien internet'!$R$3:$R$120</definedName>
    <definedName name="villes">'Lien internet'!$R$1:$R$118</definedName>
    <definedName name="Z_155CDCCB_B391_421B_AC51_D0B971B5A181_.wvu.FilterData" localSheetId="14" hidden="1">'Diagramme de Gantt'!$A$8:$AP$30</definedName>
    <definedName name="Z_155CDCCB_B391_421B_AC51_D0B971B5A181_.wvu.PrintArea" localSheetId="14" hidden="1">'Diagramme de Gantt'!#REF!</definedName>
    <definedName name="Z_155CDCCB_B391_421B_AC51_D0B971B5A181_.wvu.PrintTitles" localSheetId="14" hidden="1">'Diagramme de Gantt'!$6:$8</definedName>
    <definedName name="Z_155CDCCB_B391_421B_AC51_D0B971B5A181_.wvu.Rows" localSheetId="14" hidden="1">'Diagramme de Gantt'!$7:$7</definedName>
  </definedNames>
  <calcPr calcId="191029"/>
  <pivotCaches>
    <pivotCache cacheId="0" r:id="rId25"/>
  </pivotCaches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26"/>
        <x14:slicerCache r:id="rId27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23" l="1"/>
  <c r="E3" i="23"/>
  <c r="E4" i="23"/>
  <c r="E5" i="23"/>
  <c r="E6" i="23"/>
  <c r="E7" i="23"/>
  <c r="E8" i="23"/>
  <c r="E9" i="23"/>
  <c r="E10" i="23"/>
  <c r="E11" i="23"/>
  <c r="E12" i="23"/>
  <c r="E13" i="23"/>
  <c r="E14" i="23"/>
  <c r="E15" i="23"/>
  <c r="E16" i="23"/>
  <c r="E17" i="23"/>
  <c r="E18" i="23"/>
  <c r="E19" i="23"/>
  <c r="E20" i="23"/>
  <c r="E21" i="23"/>
  <c r="E22" i="23"/>
  <c r="E23" i="23"/>
  <c r="E24" i="23"/>
  <c r="E25" i="23"/>
  <c r="E26" i="23"/>
  <c r="E27" i="23"/>
  <c r="E28" i="23"/>
  <c r="E29" i="23"/>
  <c r="E30" i="23"/>
  <c r="E31" i="23"/>
  <c r="E32" i="23"/>
  <c r="E33" i="23"/>
  <c r="E34" i="23"/>
  <c r="E35" i="23"/>
  <c r="E36" i="23"/>
  <c r="E37" i="23"/>
  <c r="E38" i="23"/>
  <c r="E39" i="23"/>
  <c r="E40" i="23"/>
  <c r="E41" i="23"/>
  <c r="E42" i="23"/>
  <c r="E43" i="23"/>
  <c r="E44" i="23"/>
  <c r="E45" i="23"/>
  <c r="E46" i="23"/>
  <c r="E47" i="23"/>
  <c r="E48" i="23"/>
  <c r="E49" i="23"/>
  <c r="E50" i="23"/>
  <c r="E51" i="23"/>
  <c r="E52" i="23"/>
  <c r="E53" i="23"/>
  <c r="E54" i="23"/>
  <c r="E55" i="23"/>
  <c r="E56" i="23"/>
  <c r="E57" i="23"/>
  <c r="E58" i="23"/>
  <c r="E59" i="23"/>
  <c r="E60" i="23"/>
  <c r="E61" i="23"/>
  <c r="E62" i="23"/>
  <c r="E63" i="23"/>
  <c r="E64" i="23"/>
  <c r="E65" i="23"/>
  <c r="E66" i="23"/>
  <c r="E67" i="23"/>
  <c r="E68" i="23"/>
  <c r="E69" i="23"/>
  <c r="E70" i="23"/>
  <c r="E71" i="23"/>
  <c r="E72" i="23"/>
  <c r="E73" i="23"/>
  <c r="E74" i="23"/>
  <c r="E75" i="23"/>
  <c r="E76" i="23"/>
  <c r="E77" i="23"/>
  <c r="E78" i="23"/>
  <c r="E79" i="23"/>
  <c r="E80" i="23"/>
  <c r="E81" i="23"/>
  <c r="E82" i="23"/>
  <c r="E83" i="23"/>
  <c r="E84" i="23"/>
  <c r="E85" i="23"/>
  <c r="E86" i="23"/>
  <c r="E87" i="23"/>
  <c r="E88" i="23"/>
  <c r="E89" i="23"/>
  <c r="E90" i="23"/>
  <c r="E91" i="23"/>
  <c r="E92" i="23"/>
  <c r="E93" i="23"/>
  <c r="E94" i="23"/>
  <c r="E95" i="23"/>
  <c r="E96" i="23"/>
  <c r="E97" i="23"/>
  <c r="E98" i="23"/>
  <c r="E99" i="23"/>
  <c r="E100" i="23"/>
  <c r="E101" i="23"/>
  <c r="E102" i="23"/>
  <c r="E103" i="23"/>
  <c r="E104" i="23"/>
  <c r="E105" i="23"/>
  <c r="E106" i="23"/>
  <c r="E107" i="23"/>
  <c r="E108" i="23"/>
  <c r="E109" i="23"/>
  <c r="E110" i="23"/>
  <c r="E111" i="23"/>
  <c r="E112" i="23"/>
  <c r="E113" i="23"/>
  <c r="E114" i="23"/>
  <c r="E115" i="23"/>
  <c r="E116" i="23"/>
  <c r="E117" i="23"/>
  <c r="E118" i="23"/>
  <c r="E119" i="23"/>
  <c r="F2" i="23"/>
  <c r="F3" i="23"/>
  <c r="F4" i="23"/>
  <c r="F5" i="23"/>
  <c r="F6" i="23"/>
  <c r="F7" i="23"/>
  <c r="F8" i="23"/>
  <c r="F9" i="23"/>
  <c r="F10" i="23"/>
  <c r="F11" i="23"/>
  <c r="F12" i="23"/>
  <c r="F13" i="23"/>
  <c r="F14" i="23"/>
  <c r="F15" i="23"/>
  <c r="F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29" i="23"/>
  <c r="F30" i="23"/>
  <c r="F31" i="23"/>
  <c r="F32" i="23"/>
  <c r="F33" i="23"/>
  <c r="F34" i="23"/>
  <c r="F35" i="23"/>
  <c r="F36" i="23"/>
  <c r="F37" i="23"/>
  <c r="F38" i="23"/>
  <c r="F39" i="23"/>
  <c r="F40" i="23"/>
  <c r="F41" i="23"/>
  <c r="F42" i="23"/>
  <c r="F43" i="23"/>
  <c r="F44" i="23"/>
  <c r="F45" i="23"/>
  <c r="F46" i="23"/>
  <c r="F47" i="23"/>
  <c r="F48" i="23"/>
  <c r="F49" i="23"/>
  <c r="F50" i="23"/>
  <c r="F51" i="23"/>
  <c r="F52" i="23"/>
  <c r="F53" i="23"/>
  <c r="F54" i="23"/>
  <c r="F55" i="23"/>
  <c r="F56" i="23"/>
  <c r="F57" i="23"/>
  <c r="F58" i="23"/>
  <c r="F59" i="23"/>
  <c r="F60" i="23"/>
  <c r="F61" i="23"/>
  <c r="F62" i="23"/>
  <c r="F63" i="23"/>
  <c r="F64" i="23"/>
  <c r="F65" i="23"/>
  <c r="F66" i="23"/>
  <c r="F67" i="23"/>
  <c r="F68" i="23"/>
  <c r="F69" i="23"/>
  <c r="F70" i="23"/>
  <c r="F71" i="23"/>
  <c r="F72" i="23"/>
  <c r="F73" i="23"/>
  <c r="F74" i="23"/>
  <c r="F75" i="23"/>
  <c r="F76" i="23"/>
  <c r="F77" i="23"/>
  <c r="F78" i="23"/>
  <c r="F79" i="23"/>
  <c r="F80" i="23"/>
  <c r="F81" i="23"/>
  <c r="F82" i="23"/>
  <c r="F83" i="23"/>
  <c r="F84" i="23"/>
  <c r="F85" i="23"/>
  <c r="F86" i="23"/>
  <c r="F87" i="23"/>
  <c r="F88" i="23"/>
  <c r="F89" i="23"/>
  <c r="F90" i="23"/>
  <c r="F91" i="23"/>
  <c r="F92" i="23"/>
  <c r="F93" i="23"/>
  <c r="F94" i="23"/>
  <c r="F95" i="23"/>
  <c r="F96" i="23"/>
  <c r="F97" i="23"/>
  <c r="F98" i="23"/>
  <c r="F99" i="23"/>
  <c r="F100" i="23"/>
  <c r="F101" i="23"/>
  <c r="F102" i="23"/>
  <c r="F103" i="23"/>
  <c r="F104" i="23"/>
  <c r="F105" i="23"/>
  <c r="F106" i="23"/>
  <c r="F107" i="23"/>
  <c r="F108" i="23"/>
  <c r="F109" i="23"/>
  <c r="F110" i="23"/>
  <c r="F111" i="23"/>
  <c r="F112" i="23"/>
  <c r="F113" i="23"/>
  <c r="F114" i="23"/>
  <c r="F115" i="23"/>
  <c r="F116" i="23"/>
  <c r="F117" i="23"/>
  <c r="F118" i="23"/>
  <c r="F119" i="23"/>
  <c r="G32" i="36" a="1"/>
  <c r="G32" i="36"/>
  <c r="B32" i="36" a="1"/>
  <c r="B32" i="36"/>
  <c r="P6" i="36"/>
  <c r="S38" i="31"/>
  <c r="L4" i="21"/>
  <c r="L5" i="21"/>
  <c r="L6" i="21"/>
  <c r="L7" i="21"/>
  <c r="L8" i="21"/>
  <c r="L9" i="21"/>
  <c r="L10" i="21"/>
  <c r="L11" i="21"/>
  <c r="L12" i="21"/>
  <c r="L13" i="21"/>
  <c r="L14" i="21"/>
  <c r="L15" i="21"/>
  <c r="L16" i="21"/>
  <c r="L17" i="21"/>
  <c r="L18" i="21"/>
  <c r="L19" i="21"/>
  <c r="L20" i="21"/>
  <c r="L21" i="21"/>
  <c r="L22" i="21"/>
  <c r="L23" i="21"/>
  <c r="L24" i="21"/>
  <c r="L25" i="21"/>
  <c r="L26" i="21"/>
  <c r="L27" i="21"/>
  <c r="L28" i="21"/>
  <c r="L29" i="21"/>
  <c r="L30" i="21"/>
  <c r="L31" i="21"/>
  <c r="L32" i="21"/>
  <c r="L33" i="21"/>
  <c r="L34" i="21"/>
  <c r="L35" i="21"/>
  <c r="L36" i="21"/>
  <c r="L37" i="21"/>
  <c r="L38" i="21"/>
  <c r="L39" i="21"/>
  <c r="L40" i="21"/>
  <c r="L41" i="21"/>
  <c r="L42" i="21"/>
  <c r="L43" i="21"/>
  <c r="L44" i="21"/>
  <c r="L45" i="21"/>
  <c r="L46" i="21"/>
  <c r="L47" i="21"/>
  <c r="L48" i="21"/>
  <c r="L49" i="21"/>
  <c r="L50" i="21"/>
  <c r="L51" i="21"/>
  <c r="L52" i="21"/>
  <c r="L53" i="21"/>
  <c r="L54" i="21"/>
  <c r="L3" i="21"/>
  <c r="K4" i="21"/>
  <c r="K5" i="21"/>
  <c r="K6" i="21"/>
  <c r="K7" i="21"/>
  <c r="K8" i="21"/>
  <c r="K9" i="21"/>
  <c r="K10" i="21"/>
  <c r="K11" i="21"/>
  <c r="K12" i="21"/>
  <c r="K13" i="21"/>
  <c r="K14" i="21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1" i="21"/>
  <c r="K32" i="21"/>
  <c r="K33" i="21"/>
  <c r="K34" i="21"/>
  <c r="K35" i="21"/>
  <c r="K36" i="21"/>
  <c r="K37" i="21"/>
  <c r="K38" i="21"/>
  <c r="K39" i="21"/>
  <c r="K40" i="21"/>
  <c r="K41" i="21"/>
  <c r="K42" i="21"/>
  <c r="K43" i="21"/>
  <c r="K44" i="21"/>
  <c r="K45" i="21"/>
  <c r="K46" i="21"/>
  <c r="K47" i="21"/>
  <c r="K48" i="21"/>
  <c r="K49" i="21"/>
  <c r="K50" i="21"/>
  <c r="K51" i="21"/>
  <c r="K52" i="21"/>
  <c r="K53" i="21"/>
  <c r="K54" i="21"/>
  <c r="K3" i="21"/>
  <c r="K2" i="23"/>
  <c r="A42" i="30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J29" i="29"/>
  <c r="J28" i="29" s="1"/>
  <c r="J27" i="29" s="1"/>
  <c r="J26" i="29" s="1"/>
  <c r="J25" i="29" s="1"/>
  <c r="J24" i="29" s="1"/>
  <c r="J23" i="29" s="1"/>
  <c r="J22" i="29" s="1"/>
  <c r="J21" i="29" s="1"/>
  <c r="J20" i="29" s="1"/>
  <c r="J19" i="29" s="1"/>
  <c r="J18" i="29" s="1"/>
  <c r="J17" i="29" s="1"/>
  <c r="J16" i="29" s="1"/>
  <c r="J15" i="29" s="1"/>
  <c r="J30" i="29"/>
  <c r="J31" i="29" s="1"/>
  <c r="J32" i="29" s="1"/>
  <c r="J33" i="29" s="1"/>
  <c r="J34" i="29" s="1"/>
  <c r="J35" i="29" s="1"/>
  <c r="J36" i="29" s="1"/>
  <c r="J37" i="29" s="1"/>
  <c r="J38" i="29" s="1"/>
  <c r="J39" i="29" s="1"/>
  <c r="J40" i="29" s="1"/>
  <c r="J41" i="29" s="1"/>
  <c r="J42" i="29" s="1"/>
  <c r="J43" i="29" s="1"/>
  <c r="J44" i="29" s="1"/>
  <c r="J45" i="29" s="1"/>
  <c r="J46" i="29" s="1"/>
  <c r="J47" i="29" s="1"/>
  <c r="J48" i="29" s="1"/>
  <c r="J49" i="29" s="1"/>
  <c r="AZ1106" i="30"/>
  <c r="BA1106" i="30" s="1"/>
  <c r="AZ1107" i="30"/>
  <c r="BA1107" i="30" s="1"/>
  <c r="AZ1108" i="30"/>
  <c r="BA1108" i="30" s="1"/>
  <c r="AZ1109" i="30"/>
  <c r="BA1109" i="30" s="1"/>
  <c r="AZ1110" i="30"/>
  <c r="BA1110" i="30" s="1"/>
  <c r="AZ1111" i="30"/>
  <c r="BA1111" i="30" s="1"/>
  <c r="AZ1112" i="30"/>
  <c r="BA1112" i="30" s="1"/>
  <c r="AZ1113" i="30"/>
  <c r="BA1113" i="30" s="1"/>
  <c r="AZ1114" i="30"/>
  <c r="BA1114" i="30" s="1"/>
  <c r="AZ1115" i="30"/>
  <c r="BA1115" i="30" s="1"/>
  <c r="AZ1116" i="30"/>
  <c r="BA1116" i="30" s="1"/>
  <c r="AZ1117" i="30"/>
  <c r="BA1117" i="30" s="1"/>
  <c r="AZ1118" i="30"/>
  <c r="BA1118" i="30" s="1"/>
  <c r="AZ1119" i="30"/>
  <c r="BA1119" i="30" s="1"/>
  <c r="AZ1120" i="30"/>
  <c r="BA1120" i="30" s="1"/>
  <c r="AZ1121" i="30"/>
  <c r="BA1121" i="30" s="1"/>
  <c r="AZ1122" i="30"/>
  <c r="BA1122" i="30" s="1"/>
  <c r="AZ1123" i="30"/>
  <c r="BA1123" i="30" s="1"/>
  <c r="AZ1124" i="30"/>
  <c r="BA1124" i="30" s="1"/>
  <c r="AZ1125" i="30"/>
  <c r="BA1125" i="30" s="1"/>
  <c r="AZ1126" i="30"/>
  <c r="BA1126" i="30" s="1"/>
  <c r="AZ1127" i="30"/>
  <c r="BA1127" i="30" s="1"/>
  <c r="AZ1128" i="30"/>
  <c r="BA1128" i="30" s="1"/>
  <c r="AZ1129" i="30"/>
  <c r="BA1129" i="30" s="1"/>
  <c r="AZ1130" i="30"/>
  <c r="BA1130" i="30" s="1"/>
  <c r="AZ1131" i="30"/>
  <c r="BA1131" i="30" s="1"/>
  <c r="AZ1132" i="30"/>
  <c r="BA1132" i="30" s="1"/>
  <c r="AZ1133" i="30"/>
  <c r="BA1133" i="30" s="1"/>
  <c r="AZ1134" i="30"/>
  <c r="BA1134" i="30" s="1"/>
  <c r="AZ1135" i="30"/>
  <c r="BA1135" i="30" s="1"/>
  <c r="AZ1136" i="30"/>
  <c r="BA1136" i="30" s="1"/>
  <c r="AZ1137" i="30"/>
  <c r="BA1137" i="30" s="1"/>
  <c r="AZ1138" i="30"/>
  <c r="BA1138" i="30" s="1"/>
  <c r="AZ1139" i="30"/>
  <c r="BA1139" i="30" s="1"/>
  <c r="AZ1140" i="30"/>
  <c r="BA1140" i="30" s="1"/>
  <c r="AZ1141" i="30"/>
  <c r="BA1141" i="30" s="1"/>
  <c r="AZ1142" i="30"/>
  <c r="BA1142" i="30" s="1"/>
  <c r="AZ1143" i="30"/>
  <c r="BA1143" i="30" s="1"/>
  <c r="AZ1144" i="30"/>
  <c r="BA1144" i="30" s="1"/>
  <c r="AZ1145" i="30"/>
  <c r="BA1145" i="30" s="1"/>
  <c r="AZ1146" i="30"/>
  <c r="BA1146" i="30" s="1"/>
  <c r="AZ1147" i="30"/>
  <c r="BA1147" i="30" s="1"/>
  <c r="AZ1148" i="30"/>
  <c r="BA1148" i="30" s="1"/>
  <c r="AZ1149" i="30"/>
  <c r="BA1149" i="30" s="1"/>
  <c r="AZ1150" i="30"/>
  <c r="BA1150" i="30" s="1"/>
  <c r="AZ1151" i="30"/>
  <c r="BA1151" i="30" s="1"/>
  <c r="AZ1152" i="30"/>
  <c r="BA1152" i="30" s="1"/>
  <c r="AZ1153" i="30"/>
  <c r="BA1153" i="30" s="1"/>
  <c r="AZ1154" i="30"/>
  <c r="BA1154" i="30" s="1"/>
  <c r="AZ1155" i="30"/>
  <c r="BA1155" i="30" s="1"/>
  <c r="AZ1156" i="30"/>
  <c r="BA1156" i="30" s="1"/>
  <c r="AZ1157" i="30"/>
  <c r="BA1157" i="30" s="1"/>
  <c r="AZ1158" i="30"/>
  <c r="BA1158" i="30" s="1"/>
  <c r="AZ1159" i="30"/>
  <c r="BA1159" i="30" s="1"/>
  <c r="AZ1160" i="30"/>
  <c r="BA1160" i="30" s="1"/>
  <c r="AZ1161" i="30"/>
  <c r="BA1161" i="30" s="1"/>
  <c r="AZ1162" i="30"/>
  <c r="BA1162" i="30" s="1"/>
  <c r="AZ1163" i="30"/>
  <c r="BA1163" i="30" s="1"/>
  <c r="AZ1164" i="30"/>
  <c r="BA1164" i="30" s="1"/>
  <c r="AZ1165" i="30"/>
  <c r="BA1165" i="30" s="1"/>
  <c r="AZ1166" i="30"/>
  <c r="BA1166" i="30" s="1"/>
  <c r="AZ1167" i="30"/>
  <c r="BA1167" i="30" s="1"/>
  <c r="AZ1168" i="30"/>
  <c r="BA1168" i="30" s="1"/>
  <c r="AZ1169" i="30"/>
  <c r="BA1169" i="30" s="1"/>
  <c r="AZ1170" i="30"/>
  <c r="BA1170" i="30" s="1"/>
  <c r="AZ1171" i="30"/>
  <c r="BA1171" i="30" s="1"/>
  <c r="AZ1172" i="30"/>
  <c r="BA1172" i="30" s="1"/>
  <c r="AZ1173" i="30"/>
  <c r="BA1173" i="30" s="1"/>
  <c r="AZ1174" i="30"/>
  <c r="BA1174" i="30" s="1"/>
  <c r="AZ1175" i="30"/>
  <c r="BA1175" i="30" s="1"/>
  <c r="AZ1176" i="30"/>
  <c r="BA1176" i="30" s="1"/>
  <c r="AZ1177" i="30"/>
  <c r="BA1177" i="30" s="1"/>
  <c r="AZ1178" i="30"/>
  <c r="BA1178" i="30" s="1"/>
  <c r="AZ1179" i="30"/>
  <c r="BA1179" i="30" s="1"/>
  <c r="AZ1180" i="30"/>
  <c r="BA1180" i="30" s="1"/>
  <c r="AZ1181" i="30"/>
  <c r="BA1181" i="30" s="1"/>
  <c r="AZ1182" i="30"/>
  <c r="BA1182" i="30" s="1"/>
  <c r="AZ1183" i="30"/>
  <c r="BA1183" i="30" s="1"/>
  <c r="AZ1184" i="30"/>
  <c r="BA1184" i="30" s="1"/>
  <c r="AZ1185" i="30"/>
  <c r="BA1185" i="30" s="1"/>
  <c r="AZ1186" i="30"/>
  <c r="BA1186" i="30" s="1"/>
  <c r="AZ1187" i="30"/>
  <c r="BA1187" i="30" s="1"/>
  <c r="AZ1188" i="30"/>
  <c r="BA1188" i="30" s="1"/>
  <c r="AZ1189" i="30"/>
  <c r="BA1189" i="30" s="1"/>
  <c r="AZ1190" i="30"/>
  <c r="BA1190" i="30" s="1"/>
  <c r="AZ1191" i="30"/>
  <c r="BA1191" i="30" s="1"/>
  <c r="AZ1192" i="30"/>
  <c r="BA1192" i="30" s="1"/>
  <c r="AZ1193" i="30"/>
  <c r="BA1193" i="30" s="1"/>
  <c r="AZ1194" i="30"/>
  <c r="BA1194" i="30" s="1"/>
  <c r="AZ1195" i="30"/>
  <c r="BA1195" i="30" s="1"/>
  <c r="AZ1196" i="30"/>
  <c r="BA1196" i="30" s="1"/>
  <c r="AZ1197" i="30"/>
  <c r="BA1197" i="30" s="1"/>
  <c r="AZ1198" i="30"/>
  <c r="BA1198" i="30" s="1"/>
  <c r="AZ1199" i="30"/>
  <c r="BA1199" i="30" s="1"/>
  <c r="AZ1200" i="30"/>
  <c r="BA1200" i="30" s="1"/>
  <c r="AZ1201" i="30"/>
  <c r="BA1201" i="30" s="1"/>
  <c r="AZ1202" i="30"/>
  <c r="BA1202" i="30" s="1"/>
  <c r="AZ1203" i="30"/>
  <c r="BA1203" i="30" s="1"/>
  <c r="AZ1204" i="30"/>
  <c r="BA1204" i="30" s="1"/>
  <c r="AZ1205" i="30"/>
  <c r="BA1205" i="30" s="1"/>
  <c r="AZ1206" i="30"/>
  <c r="BA1206" i="30" s="1"/>
  <c r="AZ1207" i="30"/>
  <c r="BA1207" i="30" s="1"/>
  <c r="AZ1208" i="30"/>
  <c r="BA1208" i="30" s="1"/>
  <c r="AZ1209" i="30"/>
  <c r="BA1209" i="30" s="1"/>
  <c r="AZ1210" i="30"/>
  <c r="BA1210" i="30" s="1"/>
  <c r="AZ1211" i="30"/>
  <c r="BA1211" i="30" s="1"/>
  <c r="AZ1212" i="30"/>
  <c r="BA1212" i="30" s="1"/>
  <c r="AZ1213" i="30"/>
  <c r="BA1213" i="30" s="1"/>
  <c r="AZ1214" i="30"/>
  <c r="BA1214" i="30" s="1"/>
  <c r="AZ1215" i="30"/>
  <c r="BA1215" i="30" s="1"/>
  <c r="AZ1216" i="30"/>
  <c r="BA1216" i="30" s="1"/>
  <c r="AZ1217" i="30"/>
  <c r="BA1217" i="30" s="1"/>
  <c r="AZ1218" i="30"/>
  <c r="BA1218" i="30" s="1"/>
  <c r="AZ1219" i="30"/>
  <c r="BA1219" i="30" s="1"/>
  <c r="AZ1220" i="30"/>
  <c r="BA1220" i="30" s="1"/>
  <c r="AZ1221" i="30"/>
  <c r="BA1221" i="30" s="1"/>
  <c r="AZ1222" i="30"/>
  <c r="BA1222" i="30" s="1"/>
  <c r="AZ1223" i="30"/>
  <c r="BA1223" i="30" s="1"/>
  <c r="AZ1224" i="30"/>
  <c r="BA1224" i="30" s="1"/>
  <c r="AZ1225" i="30"/>
  <c r="BA1225" i="30" s="1"/>
  <c r="AZ1226" i="30"/>
  <c r="BA1226" i="30" s="1"/>
  <c r="AZ1227" i="30"/>
  <c r="BA1227" i="30" s="1"/>
  <c r="AZ1228" i="30"/>
  <c r="BA1228" i="30" s="1"/>
  <c r="AZ1229" i="30"/>
  <c r="BA1229" i="30" s="1"/>
  <c r="AZ1230" i="30"/>
  <c r="BA1230" i="30" s="1"/>
  <c r="AZ1231" i="30"/>
  <c r="BA1231" i="30" s="1"/>
  <c r="AZ1232" i="30"/>
  <c r="BA1232" i="30" s="1"/>
  <c r="AZ1233" i="30"/>
  <c r="BA1233" i="30" s="1"/>
  <c r="AZ1234" i="30"/>
  <c r="BA1234" i="30" s="1"/>
  <c r="AZ1235" i="30"/>
  <c r="BA1235" i="30" s="1"/>
  <c r="AZ1236" i="30"/>
  <c r="BA1236" i="30" s="1"/>
  <c r="AZ1237" i="30"/>
  <c r="BA1237" i="30" s="1"/>
  <c r="AZ1238" i="30"/>
  <c r="BA1238" i="30" s="1"/>
  <c r="AZ1239" i="30"/>
  <c r="BA1239" i="30" s="1"/>
  <c r="AZ1240" i="30"/>
  <c r="BA1240" i="30" s="1"/>
  <c r="AZ1241" i="30"/>
  <c r="BA1241" i="30" s="1"/>
  <c r="AZ1242" i="30"/>
  <c r="BA1242" i="30" s="1"/>
  <c r="AZ1243" i="30"/>
  <c r="BA1243" i="30" s="1"/>
  <c r="AZ1244" i="30"/>
  <c r="BA1244" i="30" s="1"/>
  <c r="AZ1245" i="30"/>
  <c r="BA1245" i="30" s="1"/>
  <c r="AZ1246" i="30"/>
  <c r="BA1246" i="30" s="1"/>
  <c r="AZ1247" i="30"/>
  <c r="BA1247" i="30" s="1"/>
  <c r="AZ1248" i="30"/>
  <c r="BA1248" i="30" s="1"/>
  <c r="AZ1249" i="30"/>
  <c r="BA1249" i="30" s="1"/>
  <c r="AZ1250" i="30"/>
  <c r="BA1250" i="30" s="1"/>
  <c r="AZ1251" i="30"/>
  <c r="BA1251" i="30" s="1"/>
  <c r="AZ1252" i="30"/>
  <c r="BA1252" i="30" s="1"/>
  <c r="AZ1253" i="30"/>
  <c r="BA1253" i="30" s="1"/>
  <c r="AZ1254" i="30"/>
  <c r="BA1254" i="30" s="1"/>
  <c r="AZ1255" i="30"/>
  <c r="BA1255" i="30" s="1"/>
  <c r="AZ1256" i="30"/>
  <c r="BA1256" i="30" s="1"/>
  <c r="AZ1257" i="30"/>
  <c r="BA1257" i="30" s="1"/>
  <c r="AZ1258" i="30"/>
  <c r="BA1258" i="30" s="1"/>
  <c r="AZ1259" i="30"/>
  <c r="BA1259" i="30" s="1"/>
  <c r="AZ1260" i="30"/>
  <c r="BA1260" i="30" s="1"/>
  <c r="AZ1261" i="30"/>
  <c r="BA1261" i="30" s="1"/>
  <c r="AZ1262" i="30"/>
  <c r="BA1262" i="30" s="1"/>
  <c r="AZ1263" i="30"/>
  <c r="BA1263" i="30" s="1"/>
  <c r="AZ1264" i="30"/>
  <c r="BA1264" i="30" s="1"/>
  <c r="AZ1265" i="30"/>
  <c r="BA1265" i="30" s="1"/>
  <c r="AZ1266" i="30"/>
  <c r="BA1266" i="30" s="1"/>
  <c r="AZ1267" i="30"/>
  <c r="BA1267" i="30" s="1"/>
  <c r="AZ1268" i="30"/>
  <c r="BA1268" i="30" s="1"/>
  <c r="AZ1269" i="30"/>
  <c r="BA1269" i="30" s="1"/>
  <c r="AZ1270" i="30"/>
  <c r="BA1270" i="30" s="1"/>
  <c r="AZ1271" i="30"/>
  <c r="BA1271" i="30" s="1"/>
  <c r="AZ1272" i="30"/>
  <c r="BA1272" i="30" s="1"/>
  <c r="AZ1273" i="30"/>
  <c r="BA1273" i="30" s="1"/>
  <c r="AZ1274" i="30"/>
  <c r="BA1274" i="30" s="1"/>
  <c r="AZ1275" i="30"/>
  <c r="BA1275" i="30" s="1"/>
  <c r="AZ1276" i="30"/>
  <c r="BA1276" i="30" s="1"/>
  <c r="AZ1277" i="30"/>
  <c r="BA1277" i="30" s="1"/>
  <c r="AZ1278" i="30"/>
  <c r="BA1278" i="30" s="1"/>
  <c r="AZ1279" i="30"/>
  <c r="BA1279" i="30" s="1"/>
  <c r="AZ1280" i="30"/>
  <c r="BA1280" i="30" s="1"/>
  <c r="AZ1281" i="30"/>
  <c r="BA1281" i="30" s="1"/>
  <c r="AZ1282" i="30"/>
  <c r="BA1282" i="30" s="1"/>
  <c r="AZ1283" i="30"/>
  <c r="BA1283" i="30" s="1"/>
  <c r="AZ1284" i="30"/>
  <c r="BA1284" i="30" s="1"/>
  <c r="AZ1285" i="30"/>
  <c r="BA1285" i="30" s="1"/>
  <c r="AZ1286" i="30"/>
  <c r="BA1286" i="30" s="1"/>
  <c r="AZ1287" i="30"/>
  <c r="BA1287" i="30" s="1"/>
  <c r="AZ1288" i="30"/>
  <c r="BA1288" i="30" s="1"/>
  <c r="AZ1289" i="30"/>
  <c r="BA1289" i="30" s="1"/>
  <c r="AZ1290" i="30"/>
  <c r="BA1290" i="30" s="1"/>
  <c r="AZ1291" i="30"/>
  <c r="BA1291" i="30" s="1"/>
  <c r="AZ1292" i="30"/>
  <c r="BA1292" i="30" s="1"/>
  <c r="AZ1293" i="30"/>
  <c r="BA1293" i="30" s="1"/>
  <c r="AZ1294" i="30"/>
  <c r="BA1294" i="30" s="1"/>
  <c r="AZ1295" i="30"/>
  <c r="BA1295" i="30" s="1"/>
  <c r="AZ1296" i="30"/>
  <c r="BA1296" i="30" s="1"/>
  <c r="AZ1297" i="30"/>
  <c r="BA1297" i="30" s="1"/>
  <c r="AZ1298" i="30"/>
  <c r="BA1298" i="30" s="1"/>
  <c r="AZ1299" i="30"/>
  <c r="BA1299" i="30" s="1"/>
  <c r="AZ1300" i="30"/>
  <c r="BA1300" i="30" s="1"/>
  <c r="AZ1301" i="30"/>
  <c r="BA1301" i="30" s="1"/>
  <c r="AZ1302" i="30"/>
  <c r="BA1302" i="30" s="1"/>
  <c r="AZ1303" i="30"/>
  <c r="BA1303" i="30" s="1"/>
  <c r="AZ1304" i="30"/>
  <c r="BA1304" i="30" s="1"/>
  <c r="AZ1305" i="30"/>
  <c r="BA1305" i="30" s="1"/>
  <c r="AZ1306" i="30"/>
  <c r="BA1306" i="30" s="1"/>
  <c r="AZ1307" i="30"/>
  <c r="BA1307" i="30" s="1"/>
  <c r="AZ1308" i="30"/>
  <c r="BA1308" i="30" s="1"/>
  <c r="AZ1309" i="30"/>
  <c r="BA1309" i="30" s="1"/>
  <c r="AZ1310" i="30"/>
  <c r="BA1310" i="30" s="1"/>
  <c r="AZ1311" i="30"/>
  <c r="BA1311" i="30" s="1"/>
  <c r="AZ1312" i="30"/>
  <c r="BA1312" i="30" s="1"/>
  <c r="AZ1313" i="30"/>
  <c r="BA1313" i="30" s="1"/>
  <c r="AZ1314" i="30"/>
  <c r="BA1314" i="30" s="1"/>
  <c r="AZ1315" i="30"/>
  <c r="BA1315" i="30" s="1"/>
  <c r="AZ1316" i="30"/>
  <c r="BA1316" i="30" s="1"/>
  <c r="AZ1317" i="30"/>
  <c r="BA1317" i="30" s="1"/>
  <c r="AZ1318" i="30"/>
  <c r="BA1318" i="30" s="1"/>
  <c r="AZ1319" i="30"/>
  <c r="BA1319" i="30" s="1"/>
  <c r="AZ1320" i="30"/>
  <c r="BA1320" i="30" s="1"/>
  <c r="AZ1321" i="30"/>
  <c r="BA1321" i="30" s="1"/>
  <c r="AZ1322" i="30"/>
  <c r="BA1322" i="30" s="1"/>
  <c r="AZ1323" i="30"/>
  <c r="BA1323" i="30" s="1"/>
  <c r="AZ1324" i="30"/>
  <c r="BA1324" i="30" s="1"/>
  <c r="AZ1325" i="30"/>
  <c r="BA1325" i="30" s="1"/>
  <c r="AZ1326" i="30"/>
  <c r="BA1326" i="30" s="1"/>
  <c r="AZ1327" i="30"/>
  <c r="BA1327" i="30" s="1"/>
  <c r="AZ1328" i="30"/>
  <c r="BA1328" i="30" s="1"/>
  <c r="AZ1329" i="30"/>
  <c r="BA1329" i="30" s="1"/>
  <c r="AZ1330" i="30"/>
  <c r="BA1330" i="30" s="1"/>
  <c r="AZ1331" i="30"/>
  <c r="BA1331" i="30" s="1"/>
  <c r="AZ1332" i="30"/>
  <c r="BA1332" i="30" s="1"/>
  <c r="AZ1333" i="30"/>
  <c r="BA1333" i="30" s="1"/>
  <c r="AZ1334" i="30"/>
  <c r="BA1334" i="30" s="1"/>
  <c r="AZ1335" i="30"/>
  <c r="BA1335" i="30" s="1"/>
  <c r="AZ1336" i="30"/>
  <c r="BA1336" i="30" s="1"/>
  <c r="AZ1337" i="30"/>
  <c r="BA1337" i="30" s="1"/>
  <c r="AZ1338" i="30"/>
  <c r="BA1338" i="30" s="1"/>
  <c r="AZ1339" i="30"/>
  <c r="BA1339" i="30" s="1"/>
  <c r="AZ1340" i="30"/>
  <c r="BA1340" i="30" s="1"/>
  <c r="AZ1341" i="30"/>
  <c r="BA1341" i="30" s="1"/>
  <c r="AZ1342" i="30"/>
  <c r="BA1342" i="30" s="1"/>
  <c r="AZ1343" i="30"/>
  <c r="BA1343" i="30" s="1"/>
  <c r="AZ1344" i="30"/>
  <c r="BA1344" i="30" s="1"/>
  <c r="AZ1345" i="30"/>
  <c r="BA1345" i="30" s="1"/>
  <c r="AZ1346" i="30"/>
  <c r="BA1346" i="30" s="1"/>
  <c r="AZ1347" i="30"/>
  <c r="BA1347" i="30" s="1"/>
  <c r="AZ1348" i="30"/>
  <c r="BA1348" i="30" s="1"/>
  <c r="AZ1349" i="30"/>
  <c r="BA1349" i="30" s="1"/>
  <c r="AZ1350" i="30"/>
  <c r="BA1350" i="30" s="1"/>
  <c r="AZ1351" i="30"/>
  <c r="BA1351" i="30" s="1"/>
  <c r="AZ1352" i="30"/>
  <c r="BA1352" i="30" s="1"/>
  <c r="AZ1353" i="30"/>
  <c r="BA1353" i="30" s="1"/>
  <c r="AZ1354" i="30"/>
  <c r="BA1354" i="30" s="1"/>
  <c r="AZ1355" i="30"/>
  <c r="BA1355" i="30" s="1"/>
  <c r="AZ1356" i="30"/>
  <c r="BA1356" i="30" s="1"/>
  <c r="AZ1357" i="30"/>
  <c r="BA1357" i="30" s="1"/>
  <c r="AZ1358" i="30"/>
  <c r="BA1358" i="30" s="1"/>
  <c r="AZ1359" i="30"/>
  <c r="BA1359" i="30" s="1"/>
  <c r="AZ1360" i="30"/>
  <c r="BA1360" i="30" s="1"/>
  <c r="AZ1361" i="30"/>
  <c r="BA1361" i="30" s="1"/>
  <c r="AZ1362" i="30"/>
  <c r="BA1362" i="30" s="1"/>
  <c r="AZ1363" i="30"/>
  <c r="BA1363" i="30" s="1"/>
  <c r="AZ1364" i="30"/>
  <c r="BA1364" i="30" s="1"/>
  <c r="AZ1365" i="30"/>
  <c r="BA1365" i="30" s="1"/>
  <c r="AZ1366" i="30"/>
  <c r="BA1366" i="30" s="1"/>
  <c r="AZ1367" i="30"/>
  <c r="BA1367" i="30" s="1"/>
  <c r="AZ1368" i="30"/>
  <c r="BA1368" i="30" s="1"/>
  <c r="AZ1369" i="30"/>
  <c r="BA1369" i="30" s="1"/>
  <c r="AZ1370" i="30"/>
  <c r="BA1370" i="30" s="1"/>
  <c r="AZ1371" i="30"/>
  <c r="BA1371" i="30" s="1"/>
  <c r="AZ1372" i="30"/>
  <c r="BA1372" i="30" s="1"/>
  <c r="AZ1373" i="30"/>
  <c r="BA1373" i="30" s="1"/>
  <c r="AZ1374" i="30"/>
  <c r="BA1374" i="30" s="1"/>
  <c r="AZ1375" i="30"/>
  <c r="BA1375" i="30" s="1"/>
  <c r="AZ1376" i="30"/>
  <c r="BA1376" i="30" s="1"/>
  <c r="AZ1377" i="30"/>
  <c r="BA1377" i="30" s="1"/>
  <c r="AZ1378" i="30"/>
  <c r="BA1378" i="30" s="1"/>
  <c r="AZ1379" i="30"/>
  <c r="BA1379" i="30" s="1"/>
  <c r="AZ1380" i="30"/>
  <c r="BA1380" i="30" s="1"/>
  <c r="AZ1381" i="30"/>
  <c r="BA1381" i="30" s="1"/>
  <c r="AZ1382" i="30"/>
  <c r="BA1382" i="30" s="1"/>
  <c r="AZ1383" i="30"/>
  <c r="BA1383" i="30" s="1"/>
  <c r="AZ1384" i="30"/>
  <c r="BA1384" i="30" s="1"/>
  <c r="AZ1385" i="30"/>
  <c r="BA1385" i="30" s="1"/>
  <c r="AZ1386" i="30"/>
  <c r="BA1386" i="30" s="1"/>
  <c r="AZ1387" i="30"/>
  <c r="BA1387" i="30" s="1"/>
  <c r="AZ1388" i="30"/>
  <c r="BA1388" i="30" s="1"/>
  <c r="AZ1389" i="30"/>
  <c r="BA1389" i="30" s="1"/>
  <c r="AZ1390" i="30"/>
  <c r="BA1390" i="30" s="1"/>
  <c r="AZ1391" i="30"/>
  <c r="BA1391" i="30" s="1"/>
  <c r="AZ1392" i="30"/>
  <c r="BA1392" i="30" s="1"/>
  <c r="AZ1393" i="30"/>
  <c r="BA1393" i="30" s="1"/>
  <c r="AZ1394" i="30"/>
  <c r="BA1394" i="30" s="1"/>
  <c r="AZ1395" i="30"/>
  <c r="BA1395" i="30" s="1"/>
  <c r="AZ1396" i="30"/>
  <c r="BA1396" i="30" s="1"/>
  <c r="AZ1397" i="30"/>
  <c r="BA1397" i="30" s="1"/>
  <c r="AZ1398" i="30"/>
  <c r="BA1398" i="30" s="1"/>
  <c r="AZ1399" i="30"/>
  <c r="BA1399" i="30" s="1"/>
  <c r="AZ1400" i="30"/>
  <c r="BA1400" i="30" s="1"/>
  <c r="AZ1401" i="30"/>
  <c r="BA1401" i="30" s="1"/>
  <c r="AZ1402" i="30"/>
  <c r="BA1402" i="30" s="1"/>
  <c r="AZ1403" i="30"/>
  <c r="BA1403" i="30" s="1"/>
  <c r="AZ1404" i="30"/>
  <c r="BA1404" i="30" s="1"/>
  <c r="AZ1405" i="30"/>
  <c r="BA1405" i="30" s="1"/>
  <c r="AZ1406" i="30"/>
  <c r="BA1406" i="30" s="1"/>
  <c r="AZ1407" i="30"/>
  <c r="BA1407" i="30" s="1"/>
  <c r="AZ1408" i="30"/>
  <c r="BA1408" i="30" s="1"/>
  <c r="AZ1409" i="30"/>
  <c r="BA1409" i="30" s="1"/>
  <c r="AZ1410" i="30"/>
  <c r="BA1410" i="30" s="1"/>
  <c r="AZ1411" i="30"/>
  <c r="BA1411" i="30" s="1"/>
  <c r="AZ1412" i="30"/>
  <c r="BA1412" i="30" s="1"/>
  <c r="AZ1413" i="30"/>
  <c r="BA1413" i="30" s="1"/>
  <c r="AZ1414" i="30"/>
  <c r="BA1414" i="30" s="1"/>
  <c r="AZ1415" i="30"/>
  <c r="BA1415" i="30" s="1"/>
  <c r="AZ1416" i="30"/>
  <c r="BA1416" i="30" s="1"/>
  <c r="AZ1417" i="30"/>
  <c r="BA1417" i="30" s="1"/>
  <c r="AZ1418" i="30"/>
  <c r="BA1418" i="30" s="1"/>
  <c r="AZ1419" i="30"/>
  <c r="BA1419" i="30" s="1"/>
  <c r="AZ1420" i="30"/>
  <c r="BA1420" i="30" s="1"/>
  <c r="AZ1421" i="30"/>
  <c r="BA1421" i="30" s="1"/>
  <c r="AZ1422" i="30"/>
  <c r="BA1422" i="30" s="1"/>
  <c r="AZ1423" i="30"/>
  <c r="BA1423" i="30" s="1"/>
  <c r="AZ1424" i="30"/>
  <c r="BA1424" i="30" s="1"/>
  <c r="AZ1425" i="30"/>
  <c r="BA1425" i="30" s="1"/>
  <c r="AZ1426" i="30"/>
  <c r="BA1426" i="30" s="1"/>
  <c r="AZ1427" i="30"/>
  <c r="BA1427" i="30" s="1"/>
  <c r="AZ1428" i="30"/>
  <c r="BA1428" i="30" s="1"/>
  <c r="AZ1429" i="30"/>
  <c r="BA1429" i="30" s="1"/>
  <c r="AZ1430" i="30"/>
  <c r="BA1430" i="30" s="1"/>
  <c r="AZ1431" i="30"/>
  <c r="BA1431" i="30" s="1"/>
  <c r="AZ1432" i="30"/>
  <c r="BA1432" i="30" s="1"/>
  <c r="AZ1433" i="30"/>
  <c r="BA1433" i="30" s="1"/>
  <c r="AZ1434" i="30"/>
  <c r="BA1434" i="30" s="1"/>
  <c r="AZ1435" i="30"/>
  <c r="BA1435" i="30" s="1"/>
  <c r="AZ1436" i="30"/>
  <c r="BA1436" i="30" s="1"/>
  <c r="AZ1437" i="30"/>
  <c r="BA1437" i="30" s="1"/>
  <c r="AZ1438" i="30"/>
  <c r="BA1438" i="30" s="1"/>
  <c r="AZ1439" i="30"/>
  <c r="BA1439" i="30" s="1"/>
  <c r="AZ1440" i="30"/>
  <c r="BA1440" i="30" s="1"/>
  <c r="AZ1441" i="30"/>
  <c r="BA1441" i="30" s="1"/>
  <c r="AZ1442" i="30"/>
  <c r="BA1442" i="30" s="1"/>
  <c r="AZ1443" i="30"/>
  <c r="BA1443" i="30" s="1"/>
  <c r="AZ1444" i="30"/>
  <c r="BA1444" i="30" s="1"/>
  <c r="AZ1445" i="30"/>
  <c r="BA1445" i="30" s="1"/>
  <c r="AZ1446" i="30"/>
  <c r="BA1446" i="30" s="1"/>
  <c r="AZ1447" i="30"/>
  <c r="BA1447" i="30" s="1"/>
  <c r="AZ1448" i="30"/>
  <c r="BA1448" i="30" s="1"/>
  <c r="AZ1449" i="30"/>
  <c r="BA1449" i="30" s="1"/>
  <c r="AZ1450" i="30"/>
  <c r="BA1450" i="30" s="1"/>
  <c r="AZ1451" i="30"/>
  <c r="BA1451" i="30" s="1"/>
  <c r="AZ1452" i="30"/>
  <c r="BA1452" i="30" s="1"/>
  <c r="AZ1453" i="30"/>
  <c r="BA1453" i="30" s="1"/>
  <c r="AZ1454" i="30"/>
  <c r="BA1454" i="30" s="1"/>
  <c r="AZ1455" i="30"/>
  <c r="BA1455" i="30" s="1"/>
  <c r="AZ1456" i="30"/>
  <c r="BA1456" i="30" s="1"/>
  <c r="AZ1457" i="30"/>
  <c r="BA1457" i="30" s="1"/>
  <c r="AZ1458" i="30"/>
  <c r="BA1458" i="30" s="1"/>
  <c r="AZ1459" i="30"/>
  <c r="BA1459" i="30" s="1"/>
  <c r="AZ1460" i="30"/>
  <c r="BA1460" i="30" s="1"/>
  <c r="AZ1461" i="30"/>
  <c r="BA1461" i="30" s="1"/>
  <c r="AZ1462" i="30"/>
  <c r="BA1462" i="30" s="1"/>
  <c r="AZ1463" i="30"/>
  <c r="BA1463" i="30" s="1"/>
  <c r="AZ1464" i="30"/>
  <c r="BA1464" i="30" s="1"/>
  <c r="AZ1465" i="30"/>
  <c r="BA1465" i="30" s="1"/>
  <c r="AZ1466" i="30"/>
  <c r="BA1466" i="30" s="1"/>
  <c r="AZ1467" i="30"/>
  <c r="BA1467" i="30" s="1"/>
  <c r="AZ1468" i="30"/>
  <c r="BA1468" i="30" s="1"/>
  <c r="AZ1469" i="30"/>
  <c r="BA1469" i="30" s="1"/>
  <c r="AZ1470" i="30"/>
  <c r="BA1470" i="30" s="1"/>
  <c r="AZ1471" i="30"/>
  <c r="BA1471" i="30" s="1"/>
  <c r="AZ1472" i="30"/>
  <c r="BA1472" i="30" s="1"/>
  <c r="AZ1473" i="30"/>
  <c r="BA1473" i="30" s="1"/>
  <c r="AZ1474" i="30"/>
  <c r="BA1474" i="30" s="1"/>
  <c r="AZ1475" i="30"/>
  <c r="BA1475" i="30" s="1"/>
  <c r="AZ1476" i="30"/>
  <c r="BA1476" i="30" s="1"/>
  <c r="AZ1477" i="30"/>
  <c r="BA1477" i="30" s="1"/>
  <c r="AZ1478" i="30"/>
  <c r="BA1478" i="30" s="1"/>
  <c r="AZ1479" i="30"/>
  <c r="BA1479" i="30" s="1"/>
  <c r="AZ1480" i="30"/>
  <c r="BA1480" i="30" s="1"/>
  <c r="AZ1481" i="30"/>
  <c r="BA1481" i="30" s="1"/>
  <c r="AZ1482" i="30"/>
  <c r="BA1482" i="30" s="1"/>
  <c r="AZ1483" i="30"/>
  <c r="BA1483" i="30" s="1"/>
  <c r="AZ1484" i="30"/>
  <c r="BA1484" i="30" s="1"/>
  <c r="AZ1485" i="30"/>
  <c r="BA1485" i="30" s="1"/>
  <c r="AZ1486" i="30"/>
  <c r="BA1486" i="30" s="1"/>
  <c r="AZ1487" i="30"/>
  <c r="BA1487" i="30" s="1"/>
  <c r="AZ1488" i="30"/>
  <c r="BA1488" i="30" s="1"/>
  <c r="AZ1489" i="30"/>
  <c r="BA1489" i="30" s="1"/>
  <c r="AZ1490" i="30"/>
  <c r="BA1490" i="30" s="1"/>
  <c r="AZ1491" i="30"/>
  <c r="BA1491" i="30" s="1"/>
  <c r="AZ1492" i="30"/>
  <c r="BA1492" i="30" s="1"/>
  <c r="AZ1493" i="30"/>
  <c r="BA1493" i="30" s="1"/>
  <c r="AZ1494" i="30"/>
  <c r="BA1494" i="30" s="1"/>
  <c r="AZ1495" i="30"/>
  <c r="BA1495" i="30" s="1"/>
  <c r="AZ1496" i="30"/>
  <c r="BA1496" i="30" s="1"/>
  <c r="AZ1497" i="30"/>
  <c r="BA1497" i="30" s="1"/>
  <c r="AZ1498" i="30"/>
  <c r="BA1498" i="30" s="1"/>
  <c r="AZ1499" i="30"/>
  <c r="BA1499" i="30" s="1"/>
  <c r="AZ1500" i="30"/>
  <c r="BA1500" i="30" s="1"/>
  <c r="AZ1501" i="30"/>
  <c r="BA1501" i="30" s="1"/>
  <c r="AZ1502" i="30"/>
  <c r="BA1502" i="30" s="1"/>
  <c r="AZ1503" i="30"/>
  <c r="BA1503" i="30" s="1"/>
  <c r="AZ1504" i="30"/>
  <c r="BA1504" i="30" s="1"/>
  <c r="AZ1505" i="30"/>
  <c r="BA1505" i="30" s="1"/>
  <c r="AZ1506" i="30"/>
  <c r="BA1506" i="30" s="1"/>
  <c r="AZ1507" i="30"/>
  <c r="BA1507" i="30" s="1"/>
  <c r="AZ1508" i="30"/>
  <c r="BA1508" i="30" s="1"/>
  <c r="AZ1509" i="30"/>
  <c r="BA1509" i="30" s="1"/>
  <c r="AZ1510" i="30"/>
  <c r="BA1510" i="30" s="1"/>
  <c r="AZ1511" i="30"/>
  <c r="BA1511" i="30" s="1"/>
  <c r="AZ1512" i="30"/>
  <c r="BA1512" i="30" s="1"/>
  <c r="AZ1513" i="30"/>
  <c r="BA1513" i="30" s="1"/>
  <c r="AZ1514" i="30"/>
  <c r="BA1514" i="30" s="1"/>
  <c r="AZ1515" i="30"/>
  <c r="BA1515" i="30" s="1"/>
  <c r="AZ1516" i="30"/>
  <c r="BA1516" i="30" s="1"/>
  <c r="AZ1517" i="30"/>
  <c r="BA1517" i="30" s="1"/>
  <c r="AZ1518" i="30"/>
  <c r="BA1518" i="30" s="1"/>
  <c r="AZ1519" i="30"/>
  <c r="BA1519" i="30" s="1"/>
  <c r="AZ1520" i="30"/>
  <c r="BA1520" i="30" s="1"/>
  <c r="AZ1521" i="30"/>
  <c r="BA1521" i="30" s="1"/>
  <c r="AZ1522" i="30"/>
  <c r="BA1522" i="30" s="1"/>
  <c r="AZ1523" i="30"/>
  <c r="BA1523" i="30" s="1"/>
  <c r="AZ1524" i="30"/>
  <c r="BA1524" i="30" s="1"/>
  <c r="AZ1525" i="30"/>
  <c r="BA1525" i="30" s="1"/>
  <c r="AZ1526" i="30"/>
  <c r="BA1526" i="30" s="1"/>
  <c r="AZ1527" i="30"/>
  <c r="BA1527" i="30" s="1"/>
  <c r="AZ1528" i="30"/>
  <c r="BA1528" i="30" s="1"/>
  <c r="AZ1529" i="30"/>
  <c r="BA1529" i="30" s="1"/>
  <c r="AZ1530" i="30"/>
  <c r="BA1530" i="30" s="1"/>
  <c r="AZ1531" i="30"/>
  <c r="BA1531" i="30" s="1"/>
  <c r="AZ1532" i="30"/>
  <c r="BA1532" i="30" s="1"/>
  <c r="AZ1533" i="30"/>
  <c r="BA1533" i="30" s="1"/>
  <c r="AZ1534" i="30"/>
  <c r="BA1534" i="30" s="1"/>
  <c r="AZ1535" i="30"/>
  <c r="BA1535" i="30" s="1"/>
  <c r="AZ1536" i="30"/>
  <c r="BA1536" i="30" s="1"/>
  <c r="AZ1537" i="30"/>
  <c r="BA1537" i="30" s="1"/>
  <c r="AZ1538" i="30"/>
  <c r="BA1538" i="30" s="1"/>
  <c r="AZ1539" i="30"/>
  <c r="BA1539" i="30" s="1"/>
  <c r="AZ1540" i="30"/>
  <c r="BA1540" i="30" s="1"/>
  <c r="AZ1541" i="30"/>
  <c r="BA1541" i="30" s="1"/>
  <c r="AZ1542" i="30"/>
  <c r="BA1542" i="30" s="1"/>
  <c r="AZ1543" i="30"/>
  <c r="BA1543" i="30" s="1"/>
  <c r="AZ1544" i="30"/>
  <c r="BA1544" i="30" s="1"/>
  <c r="AZ1545" i="30"/>
  <c r="BA1545" i="30" s="1"/>
  <c r="AZ1546" i="30"/>
  <c r="BA1546" i="30" s="1"/>
  <c r="AZ1547" i="30"/>
  <c r="BA1547" i="30" s="1"/>
  <c r="AZ1548" i="30"/>
  <c r="BA1548" i="30" s="1"/>
  <c r="AZ1549" i="30"/>
  <c r="BA1549" i="30" s="1"/>
  <c r="AZ1550" i="30"/>
  <c r="BA1550" i="30" s="1"/>
  <c r="AZ1551" i="30"/>
  <c r="BA1551" i="30" s="1"/>
  <c r="AZ1552" i="30"/>
  <c r="BA1552" i="30" s="1"/>
  <c r="AZ1553" i="30"/>
  <c r="BA1553" i="30" s="1"/>
  <c r="AZ1554" i="30"/>
  <c r="BA1554" i="30" s="1"/>
  <c r="AZ1555" i="30"/>
  <c r="BA1555" i="30" s="1"/>
  <c r="AZ1556" i="30"/>
  <c r="BA1556" i="30" s="1"/>
  <c r="AZ1557" i="30"/>
  <c r="BA1557" i="30" s="1"/>
  <c r="AZ1558" i="30"/>
  <c r="BA1558" i="30" s="1"/>
  <c r="AZ1559" i="30"/>
  <c r="BA1559" i="30" s="1"/>
  <c r="AZ1560" i="30"/>
  <c r="BA1560" i="30" s="1"/>
  <c r="AZ1561" i="30"/>
  <c r="BA1561" i="30" s="1"/>
  <c r="AZ1562" i="30"/>
  <c r="BA1562" i="30" s="1"/>
  <c r="AZ1563" i="30"/>
  <c r="BA1563" i="30" s="1"/>
  <c r="AZ1564" i="30"/>
  <c r="BA1564" i="30" s="1"/>
  <c r="AZ1565" i="30"/>
  <c r="BA1565" i="30" s="1"/>
  <c r="AZ1566" i="30"/>
  <c r="BA1566" i="30" s="1"/>
  <c r="AZ1567" i="30"/>
  <c r="BA1567" i="30" s="1"/>
  <c r="AZ1568" i="30"/>
  <c r="BA1568" i="30" s="1"/>
  <c r="AZ1569" i="30"/>
  <c r="BA1569" i="30" s="1"/>
  <c r="AZ1570" i="30"/>
  <c r="BA1570" i="30" s="1"/>
  <c r="AZ1571" i="30"/>
  <c r="BA1571" i="30" s="1"/>
  <c r="AZ1572" i="30"/>
  <c r="BA1572" i="30" s="1"/>
  <c r="AZ1573" i="30"/>
  <c r="BA1573" i="30" s="1"/>
  <c r="AZ1574" i="30"/>
  <c r="BA1574" i="30" s="1"/>
  <c r="AZ1575" i="30"/>
  <c r="BA1575" i="30" s="1"/>
  <c r="AZ1576" i="30"/>
  <c r="BA1576" i="30" s="1"/>
  <c r="AZ1577" i="30"/>
  <c r="BA1577" i="30" s="1"/>
  <c r="AZ1578" i="30"/>
  <c r="BA1578" i="30" s="1"/>
  <c r="AZ1579" i="30"/>
  <c r="BA1579" i="30" s="1"/>
  <c r="AZ1580" i="30"/>
  <c r="BA1580" i="30" s="1"/>
  <c r="AZ1581" i="30"/>
  <c r="BA1581" i="30" s="1"/>
  <c r="AZ1582" i="30"/>
  <c r="BA1582" i="30" s="1"/>
  <c r="AZ1583" i="30"/>
  <c r="BA1583" i="30" s="1"/>
  <c r="AZ1584" i="30"/>
  <c r="BA1584" i="30" s="1"/>
  <c r="AZ1585" i="30"/>
  <c r="BA1585" i="30" s="1"/>
  <c r="AZ1586" i="30"/>
  <c r="BA1586" i="30" s="1"/>
  <c r="AZ1587" i="30"/>
  <c r="BA1587" i="30" s="1"/>
  <c r="AZ1588" i="30"/>
  <c r="BA1588" i="30" s="1"/>
  <c r="AZ1589" i="30"/>
  <c r="BA1589" i="30" s="1"/>
  <c r="AZ1590" i="30"/>
  <c r="BA1590" i="30" s="1"/>
  <c r="AZ1591" i="30"/>
  <c r="BA1591" i="30" s="1"/>
  <c r="AZ1592" i="30"/>
  <c r="BA1592" i="30" s="1"/>
  <c r="AZ1593" i="30"/>
  <c r="BA1593" i="30" s="1"/>
  <c r="AZ1594" i="30"/>
  <c r="BA1594" i="30" s="1"/>
  <c r="AZ1595" i="30"/>
  <c r="BA1595" i="30" s="1"/>
  <c r="AZ1596" i="30"/>
  <c r="BA1596" i="30" s="1"/>
  <c r="AZ1597" i="30"/>
  <c r="BA1597" i="30" s="1"/>
  <c r="AZ1598" i="30"/>
  <c r="BA1598" i="30" s="1"/>
  <c r="AZ1599" i="30"/>
  <c r="BA1599" i="30" s="1"/>
  <c r="AZ1600" i="30"/>
  <c r="BA1600" i="30" s="1"/>
  <c r="AZ1601" i="30"/>
  <c r="BA1601" i="30" s="1"/>
  <c r="AZ1602" i="30"/>
  <c r="BA1602" i="30" s="1"/>
  <c r="AZ1603" i="30"/>
  <c r="BA1603" i="30" s="1"/>
  <c r="AZ1604" i="30"/>
  <c r="BA1604" i="30" s="1"/>
  <c r="AZ1605" i="30"/>
  <c r="BA1605" i="30" s="1"/>
  <c r="AZ1606" i="30"/>
  <c r="BA1606" i="30" s="1"/>
  <c r="AZ1607" i="30"/>
  <c r="BA1607" i="30" s="1"/>
  <c r="AZ1608" i="30"/>
  <c r="BA1608" i="30" s="1"/>
  <c r="AZ1609" i="30"/>
  <c r="BA1609" i="30" s="1"/>
  <c r="AZ1610" i="30"/>
  <c r="BA1610" i="30" s="1"/>
  <c r="AZ1611" i="30"/>
  <c r="BA1611" i="30" s="1"/>
  <c r="AZ1612" i="30"/>
  <c r="BA1612" i="30" s="1"/>
  <c r="AZ1613" i="30"/>
  <c r="BA1613" i="30" s="1"/>
  <c r="AZ1614" i="30"/>
  <c r="BA1614" i="30" s="1"/>
  <c r="AZ1615" i="30"/>
  <c r="BA1615" i="30" s="1"/>
  <c r="AZ1616" i="30"/>
  <c r="BA1616" i="30" s="1"/>
  <c r="AZ1617" i="30"/>
  <c r="BA1617" i="30" s="1"/>
  <c r="AZ1618" i="30"/>
  <c r="BA1618" i="30" s="1"/>
  <c r="AZ1619" i="30"/>
  <c r="BA1619" i="30" s="1"/>
  <c r="AZ1620" i="30"/>
  <c r="BA1620" i="30" s="1"/>
  <c r="AZ1621" i="30"/>
  <c r="BA1621" i="30" s="1"/>
  <c r="AZ1622" i="30"/>
  <c r="BA1622" i="30" s="1"/>
  <c r="AZ1623" i="30"/>
  <c r="BA1623" i="30" s="1"/>
  <c r="AZ1624" i="30"/>
  <c r="BA1624" i="30" s="1"/>
  <c r="AZ1625" i="30"/>
  <c r="BA1625" i="30" s="1"/>
  <c r="AZ1626" i="30"/>
  <c r="BA1626" i="30" s="1"/>
  <c r="AZ1627" i="30"/>
  <c r="BA1627" i="30" s="1"/>
  <c r="AZ1628" i="30"/>
  <c r="BA1628" i="30" s="1"/>
  <c r="AZ1629" i="30"/>
  <c r="BA1629" i="30" s="1"/>
  <c r="AZ1630" i="30"/>
  <c r="BA1630" i="30" s="1"/>
  <c r="AZ1631" i="30"/>
  <c r="BA1631" i="30" s="1"/>
  <c r="AZ1632" i="30"/>
  <c r="BA1632" i="30" s="1"/>
  <c r="AZ1633" i="30"/>
  <c r="BA1633" i="30" s="1"/>
  <c r="AZ1634" i="30"/>
  <c r="BA1634" i="30" s="1"/>
  <c r="AZ1635" i="30"/>
  <c r="BA1635" i="30" s="1"/>
  <c r="AZ1636" i="30"/>
  <c r="BA1636" i="30" s="1"/>
  <c r="AZ1637" i="30"/>
  <c r="BA1637" i="30" s="1"/>
  <c r="AZ1638" i="30"/>
  <c r="BA1638" i="30" s="1"/>
  <c r="AZ1639" i="30"/>
  <c r="BA1639" i="30" s="1"/>
  <c r="AZ1640" i="30"/>
  <c r="BA1640" i="30" s="1"/>
  <c r="AZ1641" i="30"/>
  <c r="BA1641" i="30" s="1"/>
  <c r="AZ1642" i="30"/>
  <c r="BA1642" i="30" s="1"/>
  <c r="AZ1643" i="30"/>
  <c r="BA1643" i="30" s="1"/>
  <c r="AZ1644" i="30"/>
  <c r="BA1644" i="30" s="1"/>
  <c r="AZ1645" i="30"/>
  <c r="BA1645" i="30" s="1"/>
  <c r="AZ1646" i="30"/>
  <c r="BA1646" i="30" s="1"/>
  <c r="AZ1647" i="30"/>
  <c r="BA1647" i="30" s="1"/>
  <c r="AZ1648" i="30"/>
  <c r="BA1648" i="30" s="1"/>
  <c r="AZ1649" i="30"/>
  <c r="BA1649" i="30" s="1"/>
  <c r="AZ1650" i="30"/>
  <c r="BA1650" i="30" s="1"/>
  <c r="AZ1651" i="30"/>
  <c r="BA1651" i="30" s="1"/>
  <c r="AZ1652" i="30"/>
  <c r="BA1652" i="30" s="1"/>
  <c r="AZ1653" i="30"/>
  <c r="BA1653" i="30" s="1"/>
  <c r="AZ1654" i="30"/>
  <c r="BA1654" i="30" s="1"/>
  <c r="AZ1655" i="30"/>
  <c r="BA1655" i="30" s="1"/>
  <c r="AZ1656" i="30"/>
  <c r="BA1656" i="30" s="1"/>
  <c r="AZ1657" i="30"/>
  <c r="BA1657" i="30" s="1"/>
  <c r="AZ1658" i="30"/>
  <c r="BA1658" i="30" s="1"/>
  <c r="AZ1659" i="30"/>
  <c r="BA1659" i="30" s="1"/>
  <c r="AZ1660" i="30"/>
  <c r="BA1660" i="30" s="1"/>
  <c r="AZ1661" i="30"/>
  <c r="BA1661" i="30" s="1"/>
  <c r="AZ1662" i="30"/>
  <c r="BA1662" i="30" s="1"/>
  <c r="AZ1663" i="30"/>
  <c r="BA1663" i="30" s="1"/>
  <c r="AZ1664" i="30"/>
  <c r="BA1664" i="30" s="1"/>
  <c r="AZ1665" i="30"/>
  <c r="BA1665" i="30" s="1"/>
  <c r="AZ1666" i="30"/>
  <c r="BA1666" i="30" s="1"/>
  <c r="AZ1667" i="30"/>
  <c r="BA1667" i="30" s="1"/>
  <c r="AZ1668" i="30"/>
  <c r="BA1668" i="30" s="1"/>
  <c r="AZ1669" i="30"/>
  <c r="BA1669" i="30" s="1"/>
  <c r="AZ1670" i="30"/>
  <c r="BA1670" i="30" s="1"/>
  <c r="AZ1671" i="30"/>
  <c r="BA1671" i="30" s="1"/>
  <c r="AZ1672" i="30"/>
  <c r="BA1672" i="30" s="1"/>
  <c r="AZ1673" i="30"/>
  <c r="BA1673" i="30" s="1"/>
  <c r="AZ1674" i="30"/>
  <c r="BA1674" i="30" s="1"/>
  <c r="AZ1675" i="30"/>
  <c r="BA1675" i="30" s="1"/>
  <c r="AZ1676" i="30"/>
  <c r="BA1676" i="30" s="1"/>
  <c r="AZ1677" i="30"/>
  <c r="BA1677" i="30" s="1"/>
  <c r="AZ1678" i="30"/>
  <c r="BA1678" i="30" s="1"/>
  <c r="AZ1679" i="30"/>
  <c r="BA1679" i="30" s="1"/>
  <c r="AZ1680" i="30"/>
  <c r="BA1680" i="30" s="1"/>
  <c r="AZ1681" i="30"/>
  <c r="BA1681" i="30" s="1"/>
  <c r="AZ1682" i="30"/>
  <c r="BA1682" i="30" s="1"/>
  <c r="AZ1683" i="30"/>
  <c r="BA1683" i="30" s="1"/>
  <c r="AZ1684" i="30"/>
  <c r="BA1684" i="30" s="1"/>
  <c r="AZ1685" i="30"/>
  <c r="BA1685" i="30" s="1"/>
  <c r="AZ1686" i="30"/>
  <c r="BA1686" i="30" s="1"/>
  <c r="AZ1687" i="30"/>
  <c r="BA1687" i="30" s="1"/>
  <c r="AZ1688" i="30"/>
  <c r="BA1688" i="30" s="1"/>
  <c r="AZ1689" i="30"/>
  <c r="BA1689" i="30" s="1"/>
  <c r="AZ1690" i="30"/>
  <c r="BA1690" i="30" s="1"/>
  <c r="AZ1691" i="30"/>
  <c r="BA1691" i="30" s="1"/>
  <c r="AZ1692" i="30"/>
  <c r="BA1692" i="30" s="1"/>
  <c r="AZ1693" i="30"/>
  <c r="BA1693" i="30" s="1"/>
  <c r="AZ1694" i="30"/>
  <c r="BA1694" i="30" s="1"/>
  <c r="AZ1695" i="30"/>
  <c r="BA1695" i="30" s="1"/>
  <c r="AZ1696" i="30"/>
  <c r="BA1696" i="30" s="1"/>
  <c r="AZ1697" i="30"/>
  <c r="BA1697" i="30" s="1"/>
  <c r="AZ1698" i="30"/>
  <c r="BA1698" i="30" s="1"/>
  <c r="AZ1699" i="30"/>
  <c r="BA1699" i="30" s="1"/>
  <c r="AZ1700" i="30"/>
  <c r="BA1700" i="30" s="1"/>
  <c r="AZ1701" i="30"/>
  <c r="BA1701" i="30" s="1"/>
  <c r="AZ1702" i="30"/>
  <c r="BA1702" i="30" s="1"/>
  <c r="AZ1703" i="30"/>
  <c r="BA1703" i="30" s="1"/>
  <c r="AZ1704" i="30"/>
  <c r="BA1704" i="30" s="1"/>
  <c r="AZ1705" i="30"/>
  <c r="BA1705" i="30" s="1"/>
  <c r="AZ1706" i="30"/>
  <c r="BA1706" i="30" s="1"/>
  <c r="AZ1707" i="30"/>
  <c r="BA1707" i="30" s="1"/>
  <c r="AZ1708" i="30"/>
  <c r="BA1708" i="30" s="1"/>
  <c r="AZ1709" i="30"/>
  <c r="BA1709" i="30" s="1"/>
  <c r="AZ1710" i="30"/>
  <c r="BA1710" i="30" s="1"/>
  <c r="AZ1711" i="30"/>
  <c r="BA1711" i="30" s="1"/>
  <c r="AZ1712" i="30"/>
  <c r="BA1712" i="30" s="1"/>
  <c r="AZ1713" i="30"/>
  <c r="BA1713" i="30" s="1"/>
  <c r="AZ1714" i="30"/>
  <c r="BA1714" i="30" s="1"/>
  <c r="AZ1715" i="30"/>
  <c r="BA1715" i="30" s="1"/>
  <c r="AZ1716" i="30"/>
  <c r="BA1716" i="30" s="1"/>
  <c r="AZ1717" i="30"/>
  <c r="BA1717" i="30" s="1"/>
  <c r="AZ1718" i="30"/>
  <c r="BA1718" i="30" s="1"/>
  <c r="AZ1719" i="30"/>
  <c r="BA1719" i="30" s="1"/>
  <c r="AZ1720" i="30"/>
  <c r="BA1720" i="30" s="1"/>
  <c r="AZ1721" i="30"/>
  <c r="BA1721" i="30" s="1"/>
  <c r="AZ1722" i="30"/>
  <c r="BA1722" i="30" s="1"/>
  <c r="AZ1723" i="30"/>
  <c r="BA1723" i="30" s="1"/>
  <c r="AZ1724" i="30"/>
  <c r="BA1724" i="30" s="1"/>
  <c r="AZ1725" i="30"/>
  <c r="BA1725" i="30" s="1"/>
  <c r="AZ1726" i="30"/>
  <c r="BA1726" i="30" s="1"/>
  <c r="AZ1727" i="30"/>
  <c r="BA1727" i="30" s="1"/>
  <c r="AZ1728" i="30"/>
  <c r="BA1728" i="30" s="1"/>
  <c r="AZ1729" i="30"/>
  <c r="BA1729" i="30" s="1"/>
  <c r="AZ1730" i="30"/>
  <c r="BA1730" i="30" s="1"/>
  <c r="AZ1731" i="30"/>
  <c r="BA1731" i="30" s="1"/>
  <c r="AZ1732" i="30"/>
  <c r="BA1732" i="30" s="1"/>
  <c r="AZ1733" i="30"/>
  <c r="BA1733" i="30" s="1"/>
  <c r="AZ1734" i="30"/>
  <c r="BA1734" i="30" s="1"/>
  <c r="AZ1735" i="30"/>
  <c r="BA1735" i="30" s="1"/>
  <c r="AZ1736" i="30"/>
  <c r="BA1736" i="30" s="1"/>
  <c r="AZ1737" i="30"/>
  <c r="BA1737" i="30" s="1"/>
  <c r="AZ1738" i="30"/>
  <c r="BA1738" i="30" s="1"/>
  <c r="AZ1739" i="30"/>
  <c r="BA1739" i="30" s="1"/>
  <c r="AZ1740" i="30"/>
  <c r="BA1740" i="30" s="1"/>
  <c r="AZ1741" i="30"/>
  <c r="BA1741" i="30" s="1"/>
  <c r="AZ1742" i="30"/>
  <c r="BA1742" i="30" s="1"/>
  <c r="AZ1743" i="30"/>
  <c r="BA1743" i="30" s="1"/>
  <c r="AZ1744" i="30"/>
  <c r="BA1744" i="30" s="1"/>
  <c r="AZ1745" i="30"/>
  <c r="BA1745" i="30" s="1"/>
  <c r="AZ1746" i="30"/>
  <c r="BA1746" i="30" s="1"/>
  <c r="AZ1747" i="30"/>
  <c r="BA1747" i="30" s="1"/>
  <c r="AZ1748" i="30"/>
  <c r="BA1748" i="30" s="1"/>
  <c r="AZ1749" i="30"/>
  <c r="BA1749" i="30" s="1"/>
  <c r="AZ1750" i="30"/>
  <c r="BA1750" i="30" s="1"/>
  <c r="AZ1751" i="30"/>
  <c r="BA1751" i="30" s="1"/>
  <c r="AZ1752" i="30"/>
  <c r="BA1752" i="30" s="1"/>
  <c r="AZ1753" i="30"/>
  <c r="BA1753" i="30" s="1"/>
  <c r="AZ1754" i="30"/>
  <c r="BA1754" i="30" s="1"/>
  <c r="AZ1755" i="30"/>
  <c r="BA1755" i="30" s="1"/>
  <c r="AZ1756" i="30"/>
  <c r="BA1756" i="30" s="1"/>
  <c r="AZ1757" i="30"/>
  <c r="BA1757" i="30" s="1"/>
  <c r="AZ1758" i="30"/>
  <c r="BA1758" i="30" s="1"/>
  <c r="AZ1759" i="30"/>
  <c r="BA1759" i="30" s="1"/>
  <c r="AZ1760" i="30"/>
  <c r="BA1760" i="30" s="1"/>
  <c r="AZ1761" i="30"/>
  <c r="BA1761" i="30" s="1"/>
  <c r="AZ1762" i="30"/>
  <c r="BA1762" i="30" s="1"/>
  <c r="AZ1763" i="30"/>
  <c r="BA1763" i="30" s="1"/>
  <c r="AZ1764" i="30"/>
  <c r="BA1764" i="30" s="1"/>
  <c r="AZ1765" i="30"/>
  <c r="BA1765" i="30" s="1"/>
  <c r="AZ1766" i="30"/>
  <c r="BA1766" i="30" s="1"/>
  <c r="AZ1767" i="30"/>
  <c r="BA1767" i="30" s="1"/>
  <c r="AZ1768" i="30"/>
  <c r="BA1768" i="30" s="1"/>
  <c r="AZ1769" i="30"/>
  <c r="BA1769" i="30" s="1"/>
  <c r="AZ1770" i="30"/>
  <c r="BA1770" i="30" s="1"/>
  <c r="AZ1771" i="30"/>
  <c r="BA1771" i="30" s="1"/>
  <c r="AZ1772" i="30"/>
  <c r="BA1772" i="30" s="1"/>
  <c r="AZ1773" i="30"/>
  <c r="BA1773" i="30" s="1"/>
  <c r="AZ1774" i="30"/>
  <c r="BA1774" i="30" s="1"/>
  <c r="AZ1775" i="30"/>
  <c r="BA1775" i="30" s="1"/>
  <c r="AZ1776" i="30"/>
  <c r="BA1776" i="30" s="1"/>
  <c r="AZ1777" i="30"/>
  <c r="BA1777" i="30" s="1"/>
  <c r="AZ1778" i="30"/>
  <c r="BA1778" i="30" s="1"/>
  <c r="AZ1779" i="30"/>
  <c r="BA1779" i="30" s="1"/>
  <c r="AZ1780" i="30"/>
  <c r="BA1780" i="30" s="1"/>
  <c r="AZ1781" i="30"/>
  <c r="BA1781" i="30" s="1"/>
  <c r="AZ1782" i="30"/>
  <c r="BA1782" i="30" s="1"/>
  <c r="AZ1783" i="30"/>
  <c r="BA1783" i="30" s="1"/>
  <c r="AZ1784" i="30"/>
  <c r="BA1784" i="30" s="1"/>
  <c r="AZ1785" i="30"/>
  <c r="BA1785" i="30" s="1"/>
  <c r="AZ1786" i="30"/>
  <c r="BA1786" i="30" s="1"/>
  <c r="AZ1787" i="30"/>
  <c r="BA1787" i="30" s="1"/>
  <c r="AZ1788" i="30"/>
  <c r="BA1788" i="30" s="1"/>
  <c r="AZ1789" i="30"/>
  <c r="BA1789" i="30" s="1"/>
  <c r="AZ1790" i="30"/>
  <c r="BA1790" i="30" s="1"/>
  <c r="AZ1791" i="30"/>
  <c r="BA1791" i="30" s="1"/>
  <c r="AZ1792" i="30"/>
  <c r="BA1792" i="30" s="1"/>
  <c r="AZ1793" i="30"/>
  <c r="BA1793" i="30" s="1"/>
  <c r="AZ1794" i="30"/>
  <c r="BA1794" i="30" s="1"/>
  <c r="AZ1795" i="30"/>
  <c r="BA1795" i="30" s="1"/>
  <c r="AZ1796" i="30"/>
  <c r="BA1796" i="30" s="1"/>
  <c r="AZ1797" i="30"/>
  <c r="BA1797" i="30" s="1"/>
  <c r="AZ1798" i="30"/>
  <c r="BA1798" i="30" s="1"/>
  <c r="AZ1799" i="30"/>
  <c r="BA1799" i="30" s="1"/>
  <c r="AZ1800" i="30"/>
  <c r="BA1800" i="30" s="1"/>
  <c r="AZ1801" i="30"/>
  <c r="BA1801" i="30" s="1"/>
  <c r="AZ1802" i="30"/>
  <c r="BA1802" i="30" s="1"/>
  <c r="AZ1803" i="30"/>
  <c r="BA1803" i="30" s="1"/>
  <c r="AZ1804" i="30"/>
  <c r="BA1804" i="30" s="1"/>
  <c r="AZ1805" i="30"/>
  <c r="BA1805" i="30" s="1"/>
  <c r="AZ1806" i="30"/>
  <c r="BA1806" i="30" s="1"/>
  <c r="AZ1807" i="30"/>
  <c r="BA1807" i="30" s="1"/>
  <c r="AZ1808" i="30"/>
  <c r="BA1808" i="30" s="1"/>
  <c r="AZ1809" i="30"/>
  <c r="BA1809" i="30" s="1"/>
  <c r="AZ1810" i="30"/>
  <c r="BA1810" i="30" s="1"/>
  <c r="AZ1811" i="30"/>
  <c r="BA1811" i="30" s="1"/>
  <c r="AZ1812" i="30"/>
  <c r="BA1812" i="30" s="1"/>
  <c r="AZ1813" i="30"/>
  <c r="BA1813" i="30" s="1"/>
  <c r="AZ1814" i="30"/>
  <c r="BA1814" i="30" s="1"/>
  <c r="AZ1815" i="30"/>
  <c r="BA1815" i="30" s="1"/>
  <c r="AZ1816" i="30"/>
  <c r="BA1816" i="30" s="1"/>
  <c r="AZ1817" i="30"/>
  <c r="BA1817" i="30" s="1"/>
  <c r="AZ1818" i="30"/>
  <c r="BA1818" i="30" s="1"/>
  <c r="AZ1819" i="30"/>
  <c r="BA1819" i="30" s="1"/>
  <c r="AZ1820" i="30"/>
  <c r="BA1820" i="30" s="1"/>
  <c r="AZ1821" i="30"/>
  <c r="BA1821" i="30" s="1"/>
  <c r="AZ1822" i="30"/>
  <c r="BA1822" i="30" s="1"/>
  <c r="AZ1823" i="30"/>
  <c r="BA1823" i="30" s="1"/>
  <c r="AZ1824" i="30"/>
  <c r="BA1824" i="30" s="1"/>
  <c r="AZ1825" i="30"/>
  <c r="BA1825" i="30" s="1"/>
  <c r="AZ1826" i="30"/>
  <c r="BA1826" i="30" s="1"/>
  <c r="AZ1827" i="30"/>
  <c r="BA1827" i="30" s="1"/>
  <c r="AZ1828" i="30"/>
  <c r="BA1828" i="30" s="1"/>
  <c r="AZ1829" i="30"/>
  <c r="BA1829" i="30" s="1"/>
  <c r="AZ1830" i="30"/>
  <c r="BA1830" i="30" s="1"/>
  <c r="AZ1831" i="30"/>
  <c r="BA1831" i="30" s="1"/>
  <c r="AZ1832" i="30"/>
  <c r="BA1832" i="30" s="1"/>
  <c r="AZ1833" i="30"/>
  <c r="BA1833" i="30" s="1"/>
  <c r="AZ1834" i="30"/>
  <c r="BA1834" i="30" s="1"/>
  <c r="AZ1835" i="30"/>
  <c r="BA1835" i="30" s="1"/>
  <c r="AZ1836" i="30"/>
  <c r="BA1836" i="30" s="1"/>
  <c r="AZ1837" i="30"/>
  <c r="BA1837" i="30" s="1"/>
  <c r="AZ1838" i="30"/>
  <c r="BA1838" i="30" s="1"/>
  <c r="AZ1839" i="30"/>
  <c r="BA1839" i="30" s="1"/>
  <c r="AZ1840" i="30"/>
  <c r="BA1840" i="30" s="1"/>
  <c r="AZ1841" i="30"/>
  <c r="BA1841" i="30" s="1"/>
  <c r="AZ1842" i="30"/>
  <c r="BA1842" i="30" s="1"/>
  <c r="AZ1843" i="30"/>
  <c r="BA1843" i="30" s="1"/>
  <c r="AZ1844" i="30"/>
  <c r="BA1844" i="30" s="1"/>
  <c r="AZ1845" i="30"/>
  <c r="BA1845" i="30" s="1"/>
  <c r="AZ1846" i="30"/>
  <c r="BA1846" i="30" s="1"/>
  <c r="AZ1847" i="30"/>
  <c r="BA1847" i="30" s="1"/>
  <c r="AZ1848" i="30"/>
  <c r="BA1848" i="30" s="1"/>
  <c r="AZ1849" i="30"/>
  <c r="BA1849" i="30" s="1"/>
  <c r="AZ1850" i="30"/>
  <c r="BA1850" i="30" s="1"/>
  <c r="AZ1851" i="30"/>
  <c r="BA1851" i="30" s="1"/>
  <c r="AZ1852" i="30"/>
  <c r="BA1852" i="30" s="1"/>
  <c r="AZ1853" i="30"/>
  <c r="BA1853" i="30" s="1"/>
  <c r="AZ1854" i="30"/>
  <c r="BA1854" i="30" s="1"/>
  <c r="AZ1855" i="30"/>
  <c r="BA1855" i="30" s="1"/>
  <c r="AZ1856" i="30"/>
  <c r="BA1856" i="30" s="1"/>
  <c r="AZ1857" i="30"/>
  <c r="BA1857" i="30" s="1"/>
  <c r="AZ1858" i="30"/>
  <c r="BA1858" i="30" s="1"/>
  <c r="AZ1859" i="30"/>
  <c r="BA1859" i="30" s="1"/>
  <c r="AZ1860" i="30"/>
  <c r="BA1860" i="30" s="1"/>
  <c r="AZ1861" i="30"/>
  <c r="BA1861" i="30" s="1"/>
  <c r="AZ1862" i="30"/>
  <c r="BA1862" i="30" s="1"/>
  <c r="AZ1863" i="30"/>
  <c r="BA1863" i="30" s="1"/>
  <c r="AZ1864" i="30"/>
  <c r="BA1864" i="30" s="1"/>
  <c r="AZ1865" i="30"/>
  <c r="BA1865" i="30" s="1"/>
  <c r="AZ1866" i="30"/>
  <c r="BA1866" i="30" s="1"/>
  <c r="AZ1867" i="30"/>
  <c r="BA1867" i="30" s="1"/>
  <c r="AZ1868" i="30"/>
  <c r="BA1868" i="30" s="1"/>
  <c r="AZ1869" i="30"/>
  <c r="BA1869" i="30" s="1"/>
  <c r="AZ1870" i="30"/>
  <c r="BA1870" i="30" s="1"/>
  <c r="AZ1871" i="30"/>
  <c r="BA1871" i="30" s="1"/>
  <c r="AZ1872" i="30"/>
  <c r="BA1872" i="30" s="1"/>
  <c r="AZ1873" i="30"/>
  <c r="BA1873" i="30" s="1"/>
  <c r="AZ1874" i="30"/>
  <c r="BA1874" i="30" s="1"/>
  <c r="AZ1875" i="30"/>
  <c r="BA1875" i="30" s="1"/>
  <c r="AZ1876" i="30"/>
  <c r="BA1876" i="30" s="1"/>
  <c r="AZ1877" i="30"/>
  <c r="BA1877" i="30" s="1"/>
  <c r="AZ1878" i="30"/>
  <c r="BA1878" i="30" s="1"/>
  <c r="AZ1879" i="30"/>
  <c r="BA1879" i="30" s="1"/>
  <c r="AZ1880" i="30"/>
  <c r="BA1880" i="30" s="1"/>
  <c r="AZ1881" i="30"/>
  <c r="BA1881" i="30" s="1"/>
  <c r="AZ1882" i="30"/>
  <c r="BA1882" i="30" s="1"/>
  <c r="AZ1883" i="30"/>
  <c r="BA1883" i="30" s="1"/>
  <c r="AZ1884" i="30"/>
  <c r="BA1884" i="30" s="1"/>
  <c r="AZ1885" i="30"/>
  <c r="BA1885" i="30" s="1"/>
  <c r="AZ1886" i="30"/>
  <c r="BA1886" i="30" s="1"/>
  <c r="AZ1887" i="30"/>
  <c r="BA1887" i="30" s="1"/>
  <c r="AZ1888" i="30"/>
  <c r="BA1888" i="30" s="1"/>
  <c r="AZ1889" i="30"/>
  <c r="BA1889" i="30" s="1"/>
  <c r="AZ1890" i="30"/>
  <c r="BA1890" i="30" s="1"/>
  <c r="AZ1891" i="30"/>
  <c r="BA1891" i="30" s="1"/>
  <c r="AZ1892" i="30"/>
  <c r="BA1892" i="30" s="1"/>
  <c r="AZ1893" i="30"/>
  <c r="BA1893" i="30" s="1"/>
  <c r="AZ1894" i="30"/>
  <c r="BA1894" i="30" s="1"/>
  <c r="AZ1895" i="30"/>
  <c r="BA1895" i="30" s="1"/>
  <c r="AZ1896" i="30"/>
  <c r="BA1896" i="30" s="1"/>
  <c r="AZ1897" i="30"/>
  <c r="BA1897" i="30" s="1"/>
  <c r="AZ1898" i="30"/>
  <c r="BA1898" i="30" s="1"/>
  <c r="AZ1899" i="30"/>
  <c r="BA1899" i="30" s="1"/>
  <c r="AZ1900" i="30"/>
  <c r="BA1900" i="30" s="1"/>
  <c r="AZ1901" i="30"/>
  <c r="BA1901" i="30" s="1"/>
  <c r="AZ1902" i="30"/>
  <c r="BA1902" i="30" s="1"/>
  <c r="AZ1903" i="30"/>
  <c r="BA1903" i="30" s="1"/>
  <c r="AZ1904" i="30"/>
  <c r="BA1904" i="30" s="1"/>
  <c r="AZ1905" i="30"/>
  <c r="BA1905" i="30" s="1"/>
  <c r="AZ1906" i="30"/>
  <c r="BA1906" i="30" s="1"/>
  <c r="AZ1907" i="30"/>
  <c r="BA1907" i="30" s="1"/>
  <c r="AZ1908" i="30"/>
  <c r="BA1908" i="30" s="1"/>
  <c r="AZ1909" i="30"/>
  <c r="BA1909" i="30" s="1"/>
  <c r="AZ1910" i="30"/>
  <c r="BA1910" i="30" s="1"/>
  <c r="AZ1911" i="30"/>
  <c r="BA1911" i="30" s="1"/>
  <c r="AZ1912" i="30"/>
  <c r="BA1912" i="30" s="1"/>
  <c r="AZ1913" i="30"/>
  <c r="BA1913" i="30" s="1"/>
  <c r="AZ1914" i="30"/>
  <c r="BA1914" i="30" s="1"/>
  <c r="AZ1915" i="30"/>
  <c r="BA1915" i="30" s="1"/>
  <c r="AZ1916" i="30"/>
  <c r="BA1916" i="30" s="1"/>
  <c r="AZ1917" i="30"/>
  <c r="BA1917" i="30" s="1"/>
  <c r="AZ1918" i="30"/>
  <c r="BA1918" i="30" s="1"/>
  <c r="AZ1919" i="30"/>
  <c r="BA1919" i="30" s="1"/>
  <c r="AZ1920" i="30"/>
  <c r="BA1920" i="30" s="1"/>
  <c r="AZ1921" i="30"/>
  <c r="BA1921" i="30" s="1"/>
  <c r="AZ1922" i="30"/>
  <c r="BA1922" i="30" s="1"/>
  <c r="AZ1923" i="30"/>
  <c r="BA1923" i="30" s="1"/>
  <c r="AZ1924" i="30"/>
  <c r="BA1924" i="30" s="1"/>
  <c r="AZ1925" i="30"/>
  <c r="BA1925" i="30" s="1"/>
  <c r="AZ1926" i="30"/>
  <c r="BA1926" i="30" s="1"/>
  <c r="AZ1927" i="30"/>
  <c r="BA1927" i="30" s="1"/>
  <c r="AZ1928" i="30"/>
  <c r="BA1928" i="30" s="1"/>
  <c r="AZ1929" i="30"/>
  <c r="BA1929" i="30" s="1"/>
  <c r="AZ1930" i="30"/>
  <c r="BA1930" i="30" s="1"/>
  <c r="AZ1931" i="30"/>
  <c r="BA1931" i="30" s="1"/>
  <c r="AZ1932" i="30"/>
  <c r="BA1932" i="30" s="1"/>
  <c r="AZ1933" i="30"/>
  <c r="BA1933" i="30" s="1"/>
  <c r="AZ1934" i="30"/>
  <c r="BA1934" i="30" s="1"/>
  <c r="AZ1935" i="30"/>
  <c r="BA1935" i="30" s="1"/>
  <c r="AZ1936" i="30"/>
  <c r="BA1936" i="30" s="1"/>
  <c r="AZ1937" i="30"/>
  <c r="BA1937" i="30" s="1"/>
  <c r="AZ1938" i="30"/>
  <c r="BA1938" i="30" s="1"/>
  <c r="AZ1939" i="30"/>
  <c r="BA1939" i="30" s="1"/>
  <c r="AZ1940" i="30"/>
  <c r="BA1940" i="30" s="1"/>
  <c r="AZ1941" i="30"/>
  <c r="BA1941" i="30" s="1"/>
  <c r="AZ1942" i="30"/>
  <c r="BA1942" i="30" s="1"/>
  <c r="AZ1943" i="30"/>
  <c r="BA1943" i="30" s="1"/>
  <c r="AZ1944" i="30"/>
  <c r="BA1944" i="30" s="1"/>
  <c r="AZ1945" i="30"/>
  <c r="BA1945" i="30" s="1"/>
  <c r="AZ1946" i="30"/>
  <c r="BA1946" i="30" s="1"/>
  <c r="AZ1947" i="30"/>
  <c r="BA1947" i="30" s="1"/>
  <c r="AZ1948" i="30"/>
  <c r="BA1948" i="30" s="1"/>
  <c r="AZ1949" i="30"/>
  <c r="BA1949" i="30" s="1"/>
  <c r="AZ1950" i="30"/>
  <c r="BA1950" i="30" s="1"/>
  <c r="AZ1951" i="30"/>
  <c r="BA1951" i="30" s="1"/>
  <c r="AZ1952" i="30"/>
  <c r="BA1952" i="30" s="1"/>
  <c r="AZ1953" i="30"/>
  <c r="BA1953" i="30" s="1"/>
  <c r="AZ1954" i="30"/>
  <c r="BA1954" i="30" s="1"/>
  <c r="AZ1955" i="30"/>
  <c r="BA1955" i="30" s="1"/>
  <c r="AZ1956" i="30"/>
  <c r="BA1956" i="30" s="1"/>
  <c r="AZ1957" i="30"/>
  <c r="BA1957" i="30" s="1"/>
  <c r="AZ1958" i="30"/>
  <c r="BA1958" i="30" s="1"/>
  <c r="AZ1959" i="30"/>
  <c r="BA1959" i="30" s="1"/>
  <c r="AZ1960" i="30"/>
  <c r="BA1960" i="30" s="1"/>
  <c r="AZ1961" i="30"/>
  <c r="BA1961" i="30" s="1"/>
  <c r="AZ1962" i="30"/>
  <c r="BA1962" i="30" s="1"/>
  <c r="AZ1963" i="30"/>
  <c r="BA1963" i="30" s="1"/>
  <c r="AZ1964" i="30"/>
  <c r="BA1964" i="30" s="1"/>
  <c r="AZ1965" i="30"/>
  <c r="BA1965" i="30" s="1"/>
  <c r="AZ1966" i="30"/>
  <c r="BA1966" i="30" s="1"/>
  <c r="AZ1967" i="30"/>
  <c r="BA1967" i="30" s="1"/>
  <c r="AZ1968" i="30"/>
  <c r="BA1968" i="30" s="1"/>
  <c r="AZ1969" i="30"/>
  <c r="BA1969" i="30" s="1"/>
  <c r="AZ1970" i="30"/>
  <c r="BA1970" i="30" s="1"/>
  <c r="AZ1971" i="30"/>
  <c r="BA1971" i="30" s="1"/>
  <c r="AZ1972" i="30"/>
  <c r="BA1972" i="30" s="1"/>
  <c r="AZ1973" i="30"/>
  <c r="BA1973" i="30" s="1"/>
  <c r="AZ1974" i="30"/>
  <c r="BA1974" i="30" s="1"/>
  <c r="AZ1975" i="30"/>
  <c r="BA1975" i="30" s="1"/>
  <c r="AZ1976" i="30"/>
  <c r="BA1976" i="30" s="1"/>
  <c r="AZ1977" i="30"/>
  <c r="BA1977" i="30" s="1"/>
  <c r="AZ1978" i="30"/>
  <c r="BA1978" i="30" s="1"/>
  <c r="AZ1979" i="30"/>
  <c r="BA1979" i="30" s="1"/>
  <c r="AZ1980" i="30"/>
  <c r="BA1980" i="30" s="1"/>
  <c r="AZ1981" i="30"/>
  <c r="BA1981" i="30" s="1"/>
  <c r="AZ1982" i="30"/>
  <c r="BA1982" i="30" s="1"/>
  <c r="AZ1983" i="30"/>
  <c r="BA1983" i="30" s="1"/>
  <c r="AZ1984" i="30"/>
  <c r="BA1984" i="30" s="1"/>
  <c r="AZ1985" i="30"/>
  <c r="BA1985" i="30" s="1"/>
  <c r="AZ1986" i="30"/>
  <c r="BA1986" i="30" s="1"/>
  <c r="AZ1987" i="30"/>
  <c r="BA1987" i="30" s="1"/>
  <c r="AZ1988" i="30"/>
  <c r="BA1988" i="30" s="1"/>
  <c r="AZ1989" i="30"/>
  <c r="BA1989" i="30" s="1"/>
  <c r="AZ1990" i="30"/>
  <c r="BA1990" i="30" s="1"/>
  <c r="AZ1991" i="30"/>
  <c r="BA1991" i="30" s="1"/>
  <c r="AZ1992" i="30"/>
  <c r="BA1992" i="30" s="1"/>
  <c r="AZ1993" i="30"/>
  <c r="BA1993" i="30" s="1"/>
  <c r="AZ1994" i="30"/>
  <c r="BA1994" i="30" s="1"/>
  <c r="AZ1995" i="30"/>
  <c r="BA1995" i="30" s="1"/>
  <c r="AZ1996" i="30"/>
  <c r="BA1996" i="30" s="1"/>
  <c r="AZ1997" i="30"/>
  <c r="BA1997" i="30" s="1"/>
  <c r="AZ1998" i="30"/>
  <c r="BA1998" i="30" s="1"/>
  <c r="AZ1999" i="30"/>
  <c r="BA1999" i="30" s="1"/>
  <c r="AZ2000" i="30"/>
  <c r="BA2000" i="30" s="1"/>
  <c r="AZ2001" i="30"/>
  <c r="BA2001" i="30" s="1"/>
  <c r="AZ2002" i="30"/>
  <c r="BA2002" i="30" s="1"/>
  <c r="AZ2003" i="30"/>
  <c r="BA2003" i="30" s="1"/>
  <c r="AZ2004" i="30"/>
  <c r="BA2004" i="30" s="1"/>
  <c r="AZ2005" i="30"/>
  <c r="BA2005" i="30" s="1"/>
  <c r="AZ2006" i="30"/>
  <c r="BA2006" i="30" s="1"/>
  <c r="AZ2007" i="30"/>
  <c r="BA2007" i="30" s="1"/>
  <c r="AZ2008" i="30"/>
  <c r="BA2008" i="30" s="1"/>
  <c r="AZ2009" i="30"/>
  <c r="BA2009" i="30" s="1"/>
  <c r="AZ2010" i="30"/>
  <c r="BA2010" i="30" s="1"/>
  <c r="AZ2011" i="30"/>
  <c r="BA2011" i="30" s="1"/>
  <c r="AZ2012" i="30"/>
  <c r="BA2012" i="30" s="1"/>
  <c r="AZ2013" i="30"/>
  <c r="BA2013" i="30" s="1"/>
  <c r="AZ2014" i="30"/>
  <c r="BA2014" i="30" s="1"/>
  <c r="AZ2015" i="30"/>
  <c r="BA2015" i="30" s="1"/>
  <c r="AZ2016" i="30"/>
  <c r="BA2016" i="30" s="1"/>
  <c r="AZ2017" i="30"/>
  <c r="BA2017" i="30" s="1"/>
  <c r="AZ2018" i="30"/>
  <c r="BA2018" i="30" s="1"/>
  <c r="AZ2019" i="30"/>
  <c r="BA2019" i="30" s="1"/>
  <c r="AZ2020" i="30"/>
  <c r="BA2020" i="30" s="1"/>
  <c r="AZ2021" i="30"/>
  <c r="BA2021" i="30" s="1"/>
  <c r="AZ2022" i="30"/>
  <c r="BA2022" i="30" s="1"/>
  <c r="AZ2023" i="30"/>
  <c r="BA2023" i="30" s="1"/>
  <c r="U7" i="35"/>
  <c r="K7" i="35"/>
  <c r="T4" i="35"/>
  <c r="AF2" i="35"/>
  <c r="AF1" i="35"/>
  <c r="AG1" i="35" s="1"/>
  <c r="AG38" i="34"/>
  <c r="AE38" i="34"/>
  <c r="AD38" i="34"/>
  <c r="AC38" i="34"/>
  <c r="AB38" i="34"/>
  <c r="AA38" i="34"/>
  <c r="AG37" i="34"/>
  <c r="AE37" i="34"/>
  <c r="AD37" i="34"/>
  <c r="AC37" i="34"/>
  <c r="AB37" i="34"/>
  <c r="AA37" i="34"/>
  <c r="AG36" i="34"/>
  <c r="AE36" i="34"/>
  <c r="AD36" i="34"/>
  <c r="AC36" i="34"/>
  <c r="AB36" i="34"/>
  <c r="AA36" i="34"/>
  <c r="AG35" i="34"/>
  <c r="AE35" i="34"/>
  <c r="AD35" i="34"/>
  <c r="AC35" i="34"/>
  <c r="AB35" i="34"/>
  <c r="AA35" i="34"/>
  <c r="AG34" i="34"/>
  <c r="AE34" i="34"/>
  <c r="AD34" i="34"/>
  <c r="AC34" i="34"/>
  <c r="AB34" i="34"/>
  <c r="AA34" i="34"/>
  <c r="AG33" i="34"/>
  <c r="AE33" i="34"/>
  <c r="AD33" i="34"/>
  <c r="AC33" i="34"/>
  <c r="AB33" i="34"/>
  <c r="AA33" i="34"/>
  <c r="AG32" i="34"/>
  <c r="AE32" i="34"/>
  <c r="AD32" i="34"/>
  <c r="AC32" i="34"/>
  <c r="AB32" i="34"/>
  <c r="AA32" i="34"/>
  <c r="AG31" i="34"/>
  <c r="AE31" i="34"/>
  <c r="AD31" i="34"/>
  <c r="AC31" i="34"/>
  <c r="AB31" i="34"/>
  <c r="AA31" i="34"/>
  <c r="AG30" i="34"/>
  <c r="AE30" i="34"/>
  <c r="AD30" i="34"/>
  <c r="AC30" i="34"/>
  <c r="AB30" i="34"/>
  <c r="AA30" i="34"/>
  <c r="AG29" i="34"/>
  <c r="AE29" i="34"/>
  <c r="AD29" i="34"/>
  <c r="AC29" i="34"/>
  <c r="AB29" i="34"/>
  <c r="AA29" i="34"/>
  <c r="AG28" i="34"/>
  <c r="AE28" i="34"/>
  <c r="AD28" i="34"/>
  <c r="AC28" i="34"/>
  <c r="AB28" i="34"/>
  <c r="AA28" i="34"/>
  <c r="AG27" i="34"/>
  <c r="AE27" i="34"/>
  <c r="AD27" i="34"/>
  <c r="AC27" i="34"/>
  <c r="AB27" i="34"/>
  <c r="AA27" i="34"/>
  <c r="AG26" i="34"/>
  <c r="AE26" i="34"/>
  <c r="AD26" i="34"/>
  <c r="AC26" i="34"/>
  <c r="AB26" i="34"/>
  <c r="AA26" i="34"/>
  <c r="AG25" i="34"/>
  <c r="AE25" i="34"/>
  <c r="AD25" i="34"/>
  <c r="AC25" i="34"/>
  <c r="AB25" i="34"/>
  <c r="AA25" i="34"/>
  <c r="AG24" i="34"/>
  <c r="AE24" i="34"/>
  <c r="AD24" i="34"/>
  <c r="AC24" i="34"/>
  <c r="AB24" i="34"/>
  <c r="AA24" i="34"/>
  <c r="AG23" i="34"/>
  <c r="AE23" i="34"/>
  <c r="AD23" i="34"/>
  <c r="AC23" i="34"/>
  <c r="AB23" i="34"/>
  <c r="AA23" i="34"/>
  <c r="AG22" i="34"/>
  <c r="AE22" i="34"/>
  <c r="AD22" i="34"/>
  <c r="AC22" i="34"/>
  <c r="AB22" i="34"/>
  <c r="AA22" i="34"/>
  <c r="AG21" i="34"/>
  <c r="AE21" i="34"/>
  <c r="AD21" i="34"/>
  <c r="AC21" i="34"/>
  <c r="AB21" i="34"/>
  <c r="AA21" i="34"/>
  <c r="AG20" i="34"/>
  <c r="AE20" i="34"/>
  <c r="AD20" i="34"/>
  <c r="AC20" i="34"/>
  <c r="AB20" i="34"/>
  <c r="AA20" i="34"/>
  <c r="AG19" i="34"/>
  <c r="AE19" i="34"/>
  <c r="AD19" i="34"/>
  <c r="AC19" i="34"/>
  <c r="AB19" i="34"/>
  <c r="AA19" i="34"/>
  <c r="AG18" i="34"/>
  <c r="AE18" i="34"/>
  <c r="AD18" i="34"/>
  <c r="AC18" i="34"/>
  <c r="AB18" i="34"/>
  <c r="AA18" i="34"/>
  <c r="AG17" i="34"/>
  <c r="AE17" i="34"/>
  <c r="AD17" i="34"/>
  <c r="AC17" i="34"/>
  <c r="AB17" i="34"/>
  <c r="AA17" i="34"/>
  <c r="AG16" i="34"/>
  <c r="AE16" i="34"/>
  <c r="AD16" i="34"/>
  <c r="AC16" i="34"/>
  <c r="AB16" i="34"/>
  <c r="AA16" i="34"/>
  <c r="AG15" i="34"/>
  <c r="AE15" i="34"/>
  <c r="AD15" i="34"/>
  <c r="AC15" i="34"/>
  <c r="AB15" i="34"/>
  <c r="AA15" i="34"/>
  <c r="AG14" i="34"/>
  <c r="AE14" i="34"/>
  <c r="AD14" i="34"/>
  <c r="AC14" i="34"/>
  <c r="AB14" i="34"/>
  <c r="AA14" i="34"/>
  <c r="AG13" i="34"/>
  <c r="AE13" i="34"/>
  <c r="AD13" i="34"/>
  <c r="AC13" i="34"/>
  <c r="AB13" i="34"/>
  <c r="AA13" i="34"/>
  <c r="AG12" i="34"/>
  <c r="AE12" i="34"/>
  <c r="AD12" i="34"/>
  <c r="AC12" i="34"/>
  <c r="AB12" i="34"/>
  <c r="AA12" i="34"/>
  <c r="AG11" i="34"/>
  <c r="AE11" i="34"/>
  <c r="AD11" i="34"/>
  <c r="AC11" i="34"/>
  <c r="AB11" i="34"/>
  <c r="AA11" i="34"/>
  <c r="AG10" i="34"/>
  <c r="AE10" i="34"/>
  <c r="AD10" i="34"/>
  <c r="AC10" i="34"/>
  <c r="AB10" i="34"/>
  <c r="AA10" i="34"/>
  <c r="AG9" i="34"/>
  <c r="AE9" i="34"/>
  <c r="AD9" i="34"/>
  <c r="AC9" i="34"/>
  <c r="AB9" i="34"/>
  <c r="AA9" i="34"/>
  <c r="AG8" i="34"/>
  <c r="AE8" i="34"/>
  <c r="AD8" i="34"/>
  <c r="AC8" i="34"/>
  <c r="AB8" i="34"/>
  <c r="AA8" i="34"/>
  <c r="AG7" i="34"/>
  <c r="AE7" i="34"/>
  <c r="AD7" i="34"/>
  <c r="AC7" i="34"/>
  <c r="AB7" i="34"/>
  <c r="AA7" i="34"/>
  <c r="AG6" i="34"/>
  <c r="AE6" i="34"/>
  <c r="AD6" i="34"/>
  <c r="AC6" i="34"/>
  <c r="AB6" i="34"/>
  <c r="AA6" i="34"/>
  <c r="AG5" i="34"/>
  <c r="AE5" i="34"/>
  <c r="AD5" i="34"/>
  <c r="AC5" i="34"/>
  <c r="AB5" i="34"/>
  <c r="AA5" i="34"/>
  <c r="AG4" i="34"/>
  <c r="AE4" i="34"/>
  <c r="AD4" i="34"/>
  <c r="AC4" i="34"/>
  <c r="AB4" i="34"/>
  <c r="AA4" i="34"/>
  <c r="AG3" i="34"/>
  <c r="AE3" i="34"/>
  <c r="AD3" i="34"/>
  <c r="AC3" i="34"/>
  <c r="AB3" i="34"/>
  <c r="AA3" i="34"/>
  <c r="AG2" i="34"/>
  <c r="AE2" i="34"/>
  <c r="AD2" i="34"/>
  <c r="AC2" i="34"/>
  <c r="AB2" i="34"/>
  <c r="AA2" i="34"/>
  <c r="AI1" i="34"/>
  <c r="AH1" i="34"/>
  <c r="Y1" i="34"/>
  <c r="AF1" i="34" s="1"/>
  <c r="AF3" i="35" l="1" a="1"/>
  <c r="AF38" i="34"/>
  <c r="AF37" i="34"/>
  <c r="AF36" i="34"/>
  <c r="AF35" i="34"/>
  <c r="AF34" i="34"/>
  <c r="AF33" i="34"/>
  <c r="AF32" i="34"/>
  <c r="AF31" i="34"/>
  <c r="AF30" i="34"/>
  <c r="AF29" i="34"/>
  <c r="AF28" i="34"/>
  <c r="AF27" i="34"/>
  <c r="AF26" i="34"/>
  <c r="AF25" i="34"/>
  <c r="AF24" i="34"/>
  <c r="AF23" i="34"/>
  <c r="AF22" i="34"/>
  <c r="AF21" i="34"/>
  <c r="AF20" i="34"/>
  <c r="AF19" i="34"/>
  <c r="AF18" i="34"/>
  <c r="AF17" i="34"/>
  <c r="AF16" i="34"/>
  <c r="AF15" i="34"/>
  <c r="AF14" i="34"/>
  <c r="AF13" i="34"/>
  <c r="AF12" i="34"/>
  <c r="AF11" i="34"/>
  <c r="AF10" i="34"/>
  <c r="AF9" i="34"/>
  <c r="AF8" i="34"/>
  <c r="AF7" i="34"/>
  <c r="AF6" i="34"/>
  <c r="AF5" i="34"/>
  <c r="AF4" i="34"/>
  <c r="AF3" i="34"/>
  <c r="AF2" i="34"/>
  <c r="AH38" i="34"/>
  <c r="AH37" i="34"/>
  <c r="AH36" i="34"/>
  <c r="AH35" i="34"/>
  <c r="AH34" i="34"/>
  <c r="AH33" i="34"/>
  <c r="AH32" i="34"/>
  <c r="AH31" i="34"/>
  <c r="AH30" i="34"/>
  <c r="AH29" i="34"/>
  <c r="AH28" i="34"/>
  <c r="AH27" i="34"/>
  <c r="AH26" i="34"/>
  <c r="AH25" i="34"/>
  <c r="AH24" i="34"/>
  <c r="AH23" i="34"/>
  <c r="AH22" i="34"/>
  <c r="AH21" i="34"/>
  <c r="AH20" i="34"/>
  <c r="AH19" i="34"/>
  <c r="AH18" i="34"/>
  <c r="AH17" i="34"/>
  <c r="AH16" i="34"/>
  <c r="AH15" i="34"/>
  <c r="AH14" i="34"/>
  <c r="AH13" i="34"/>
  <c r="AH12" i="34"/>
  <c r="AH11" i="34"/>
  <c r="AH10" i="34"/>
  <c r="AH9" i="34"/>
  <c r="AH8" i="34"/>
  <c r="AH7" i="34"/>
  <c r="AH6" i="34"/>
  <c r="AH5" i="34"/>
  <c r="AH4" i="34"/>
  <c r="AH3" i="34"/>
  <c r="AH2" i="34"/>
  <c r="AJ43" i="33"/>
  <c r="AJ42" i="33"/>
  <c r="AJ41" i="33"/>
  <c r="AJ40" i="33"/>
  <c r="AJ39" i="33"/>
  <c r="AJ38" i="33"/>
  <c r="AJ37" i="33"/>
  <c r="AJ36" i="33"/>
  <c r="AJ35" i="33"/>
  <c r="AJ34" i="33"/>
  <c r="AJ33" i="33"/>
  <c r="AJ32" i="33"/>
  <c r="AJ31" i="33"/>
  <c r="AJ30" i="33"/>
  <c r="AJ29" i="33"/>
  <c r="AJ28" i="33"/>
  <c r="AJ27" i="33"/>
  <c r="AJ26" i="33"/>
  <c r="AJ25" i="33"/>
  <c r="AJ24" i="33"/>
  <c r="AJ23" i="33"/>
  <c r="AJ22" i="33"/>
  <c r="AJ21" i="33"/>
  <c r="AJ20" i="33"/>
  <c r="AJ19" i="33"/>
  <c r="AJ18" i="33"/>
  <c r="AJ17" i="33"/>
  <c r="AJ16" i="33"/>
  <c r="AJ15" i="33"/>
  <c r="AJ14" i="33"/>
  <c r="AJ13" i="33"/>
  <c r="AJ12" i="33"/>
  <c r="AJ11" i="33"/>
  <c r="AJ10" i="33"/>
  <c r="AJ9" i="33"/>
  <c r="AJ8" i="33"/>
  <c r="AJ7" i="33"/>
  <c r="E7" i="33"/>
  <c r="AJ45" i="33" l="1"/>
  <c r="AF3" i="35"/>
  <c r="AG2" i="35"/>
  <c r="E9" i="33"/>
  <c r="F9" i="33" s="1"/>
  <c r="G9" i="33" s="1"/>
  <c r="H9" i="33" s="1"/>
  <c r="I9" i="33" s="1"/>
  <c r="J9" i="33" s="1"/>
  <c r="K9" i="33" s="1"/>
  <c r="E10" i="33" s="1"/>
  <c r="O7" i="33"/>
  <c r="H7" i="33"/>
  <c r="D9" i="33" l="1"/>
  <c r="V3" i="35" a="1"/>
  <c r="V3" i="35" s="1"/>
  <c r="U3" i="35" a="1"/>
  <c r="U3" i="35" s="1"/>
  <c r="T3" i="35" a="1"/>
  <c r="T3" i="35" s="1"/>
  <c r="Q9" i="33"/>
  <c r="R9" i="33" s="1"/>
  <c r="S9" i="33" s="1"/>
  <c r="T9" i="33" s="1"/>
  <c r="U9" i="33" s="1"/>
  <c r="O10" i="33" s="1"/>
  <c r="P9" i="33"/>
  <c r="O9" i="33"/>
  <c r="Y7" i="33"/>
  <c r="R7" i="33"/>
  <c r="F10" i="33"/>
  <c r="G10" i="33" s="1"/>
  <c r="H10" i="33" s="1"/>
  <c r="I10" i="33" s="1"/>
  <c r="J10" i="33" s="1"/>
  <c r="K10" i="33" s="1"/>
  <c r="E11" i="33" s="1"/>
  <c r="D10" i="33" l="1"/>
  <c r="N9" i="33"/>
  <c r="F11" i="33"/>
  <c r="G11" i="33" s="1"/>
  <c r="H11" i="33" s="1"/>
  <c r="I11" i="33" s="1"/>
  <c r="J11" i="33" s="1"/>
  <c r="K11" i="33" s="1"/>
  <c r="E12" i="33" s="1"/>
  <c r="E17" i="33"/>
  <c r="Y9" i="33"/>
  <c r="AB7" i="33"/>
  <c r="P10" i="33"/>
  <c r="Q10" i="33" s="1"/>
  <c r="R10" i="33" s="1"/>
  <c r="S10" i="33" s="1"/>
  <c r="T10" i="33" s="1"/>
  <c r="U10" i="33" s="1"/>
  <c r="O11" i="33" s="1"/>
  <c r="D11" i="33" l="1"/>
  <c r="N10" i="33"/>
  <c r="P11" i="33"/>
  <c r="Q11" i="33" s="1"/>
  <c r="R11" i="33" s="1"/>
  <c r="S11" i="33" s="1"/>
  <c r="T11" i="33" s="1"/>
  <c r="U11" i="33" s="1"/>
  <c r="O12" i="33" s="1"/>
  <c r="Z9" i="33"/>
  <c r="E19" i="33"/>
  <c r="F19" i="33" s="1"/>
  <c r="G19" i="33" s="1"/>
  <c r="H19" i="33" s="1"/>
  <c r="I19" i="33" s="1"/>
  <c r="J19" i="33" s="1"/>
  <c r="K19" i="33" s="1"/>
  <c r="E20" i="33" s="1"/>
  <c r="O17" i="33"/>
  <c r="H17" i="33"/>
  <c r="F12" i="33"/>
  <c r="G12" i="33" s="1"/>
  <c r="H12" i="33" s="1"/>
  <c r="I12" i="33" s="1"/>
  <c r="J12" i="33" s="1"/>
  <c r="K12" i="33" s="1"/>
  <c r="E13" i="33" s="1"/>
  <c r="D12" i="33"/>
  <c r="D19" i="33" l="1"/>
  <c r="N11" i="33"/>
  <c r="F13" i="33"/>
  <c r="G13" i="33" s="1"/>
  <c r="H13" i="33" s="1"/>
  <c r="I13" i="33" s="1"/>
  <c r="J13" i="33" s="1"/>
  <c r="K13" i="33" s="1"/>
  <c r="E14" i="33" s="1"/>
  <c r="O19" i="33"/>
  <c r="Y17" i="33"/>
  <c r="R17" i="33"/>
  <c r="F20" i="33"/>
  <c r="G20" i="33" s="1"/>
  <c r="H20" i="33" s="1"/>
  <c r="I20" i="33" s="1"/>
  <c r="J20" i="33" s="1"/>
  <c r="K20" i="33" s="1"/>
  <c r="E21" i="33" s="1"/>
  <c r="AA9" i="33"/>
  <c r="AB9" i="33" s="1"/>
  <c r="AC9" i="33" s="1"/>
  <c r="AD9" i="33" s="1"/>
  <c r="AE9" i="33" s="1"/>
  <c r="Y10" i="33" s="1"/>
  <c r="P12" i="33"/>
  <c r="Q12" i="33" s="1"/>
  <c r="R12" i="33" s="1"/>
  <c r="S12" i="33" s="1"/>
  <c r="T12" i="33" s="1"/>
  <c r="U12" i="33" s="1"/>
  <c r="O13" i="33" s="1"/>
  <c r="N12" i="33"/>
  <c r="D13" i="33" l="1"/>
  <c r="X9" i="33"/>
  <c r="D20" i="33"/>
  <c r="P19" i="33"/>
  <c r="P13" i="33"/>
  <c r="Q13" i="33" s="1"/>
  <c r="R13" i="33" s="1"/>
  <c r="S13" i="33" s="1"/>
  <c r="T13" i="33" s="1"/>
  <c r="U13" i="33" s="1"/>
  <c r="O14" i="33" s="1"/>
  <c r="Z10" i="33"/>
  <c r="AA10" i="33" s="1"/>
  <c r="AB10" i="33" s="1"/>
  <c r="AC10" i="33" s="1"/>
  <c r="AD10" i="33" s="1"/>
  <c r="AE10" i="33" s="1"/>
  <c r="Y11" i="33" s="1"/>
  <c r="F21" i="33"/>
  <c r="G21" i="33" s="1"/>
  <c r="H21" i="33" s="1"/>
  <c r="I21" i="33" s="1"/>
  <c r="J21" i="33" s="1"/>
  <c r="K21" i="33" s="1"/>
  <c r="E22" i="33" s="1"/>
  <c r="E27" i="33"/>
  <c r="Z19" i="33"/>
  <c r="AA19" i="33" s="1"/>
  <c r="AB19" i="33" s="1"/>
  <c r="AC19" i="33" s="1"/>
  <c r="AD19" i="33" s="1"/>
  <c r="AE19" i="33" s="1"/>
  <c r="Y20" i="33" s="1"/>
  <c r="Y19" i="33"/>
  <c r="AB17" i="33"/>
  <c r="F14" i="33"/>
  <c r="G14" i="33" s="1"/>
  <c r="H14" i="33" s="1"/>
  <c r="I14" i="33" s="1"/>
  <c r="J14" i="33" s="1"/>
  <c r="K14" i="33" s="1"/>
  <c r="X10" i="33" l="1"/>
  <c r="D21" i="33"/>
  <c r="D14" i="33"/>
  <c r="X19" i="33"/>
  <c r="N13" i="33"/>
  <c r="Q19" i="33"/>
  <c r="R19" i="33" s="1"/>
  <c r="S19" i="33" s="1"/>
  <c r="T19" i="33" s="1"/>
  <c r="U19" i="33" s="1"/>
  <c r="O20" i="33" s="1"/>
  <c r="Z20" i="33"/>
  <c r="AA20" i="33" s="1"/>
  <c r="AB20" i="33" s="1"/>
  <c r="AC20" i="33" s="1"/>
  <c r="AD20" i="33" s="1"/>
  <c r="AE20" i="33" s="1"/>
  <c r="Y21" i="33" s="1"/>
  <c r="E29" i="33"/>
  <c r="F29" i="33" s="1"/>
  <c r="G29" i="33" s="1"/>
  <c r="H29" i="33" s="1"/>
  <c r="I29" i="33" s="1"/>
  <c r="J29" i="33" s="1"/>
  <c r="K29" i="33" s="1"/>
  <c r="E30" i="33" s="1"/>
  <c r="O27" i="33"/>
  <c r="H27" i="33"/>
  <c r="F22" i="33"/>
  <c r="G22" i="33" s="1"/>
  <c r="H22" i="33" s="1"/>
  <c r="I22" i="33" s="1"/>
  <c r="J22" i="33" s="1"/>
  <c r="K22" i="33" s="1"/>
  <c r="E23" i="33" s="1"/>
  <c r="Z11" i="33"/>
  <c r="AA11" i="33" s="1"/>
  <c r="AB11" i="33" s="1"/>
  <c r="AC11" i="33" s="1"/>
  <c r="AD11" i="33" s="1"/>
  <c r="AE11" i="33" s="1"/>
  <c r="Y12" i="33" s="1"/>
  <c r="P14" i="33"/>
  <c r="Q14" i="33" s="1"/>
  <c r="R14" i="33" s="1"/>
  <c r="S14" i="33" s="1"/>
  <c r="T14" i="33" s="1"/>
  <c r="U14" i="33" s="1"/>
  <c r="N14" i="33"/>
  <c r="X20" i="33" l="1"/>
  <c r="D22" i="33"/>
  <c r="N19" i="33"/>
  <c r="D29" i="33"/>
  <c r="X11" i="33"/>
  <c r="P20" i="33"/>
  <c r="Q20" i="33" s="1"/>
  <c r="R20" i="33" s="1"/>
  <c r="S20" i="33" s="1"/>
  <c r="T20" i="33" s="1"/>
  <c r="U20" i="33" s="1"/>
  <c r="O21" i="33" s="1"/>
  <c r="Z12" i="33"/>
  <c r="AA12" i="33" s="1"/>
  <c r="AB12" i="33" s="1"/>
  <c r="AC12" i="33" s="1"/>
  <c r="AD12" i="33" s="1"/>
  <c r="AE12" i="33" s="1"/>
  <c r="Y13" i="33" s="1"/>
  <c r="F23" i="33"/>
  <c r="G23" i="33" s="1"/>
  <c r="H23" i="33" s="1"/>
  <c r="I23" i="33" s="1"/>
  <c r="J23" i="33" s="1"/>
  <c r="K23" i="33" s="1"/>
  <c r="E24" i="33" s="1"/>
  <c r="P29" i="33"/>
  <c r="Q29" i="33" s="1"/>
  <c r="R29" i="33" s="1"/>
  <c r="S29" i="33" s="1"/>
  <c r="T29" i="33" s="1"/>
  <c r="U29" i="33" s="1"/>
  <c r="O30" i="33" s="1"/>
  <c r="O29" i="33"/>
  <c r="Y27" i="33"/>
  <c r="R27" i="33"/>
  <c r="F30" i="33"/>
  <c r="G30" i="33" s="1"/>
  <c r="H30" i="33" s="1"/>
  <c r="I30" i="33" s="1"/>
  <c r="J30" i="33" s="1"/>
  <c r="K30" i="33" s="1"/>
  <c r="E31" i="33" s="1"/>
  <c r="Z21" i="33"/>
  <c r="AA21" i="33" s="1"/>
  <c r="AB21" i="33" s="1"/>
  <c r="AC21" i="33" s="1"/>
  <c r="AD21" i="33" s="1"/>
  <c r="AE21" i="33" s="1"/>
  <c r="Y22" i="33" s="1"/>
  <c r="N20" i="33" l="1"/>
  <c r="X12" i="33"/>
  <c r="D30" i="33"/>
  <c r="N29" i="33"/>
  <c r="X21" i="33"/>
  <c r="D23" i="33"/>
  <c r="P21" i="33"/>
  <c r="Q21" i="33" s="1"/>
  <c r="R21" i="33" s="1"/>
  <c r="S21" i="33" s="1"/>
  <c r="T21" i="33" s="1"/>
  <c r="U21" i="33" s="1"/>
  <c r="O22" i="33" s="1"/>
  <c r="Z22" i="33"/>
  <c r="AA22" i="33" s="1"/>
  <c r="AB22" i="33" s="1"/>
  <c r="AC22" i="33" s="1"/>
  <c r="AD22" i="33" s="1"/>
  <c r="AE22" i="33" s="1"/>
  <c r="Y23" i="33" s="1"/>
  <c r="F31" i="33"/>
  <c r="G31" i="33" s="1"/>
  <c r="H31" i="33" s="1"/>
  <c r="I31" i="33" s="1"/>
  <c r="J31" i="33" s="1"/>
  <c r="K31" i="33" s="1"/>
  <c r="E32" i="33" s="1"/>
  <c r="E37" i="33"/>
  <c r="AA29" i="33"/>
  <c r="AB29" i="33" s="1"/>
  <c r="AC29" i="33" s="1"/>
  <c r="AD29" i="33" s="1"/>
  <c r="AE29" i="33" s="1"/>
  <c r="Y30" i="33" s="1"/>
  <c r="Z29" i="33"/>
  <c r="Y29" i="33"/>
  <c r="AB27" i="33"/>
  <c r="P30" i="33"/>
  <c r="Q30" i="33" s="1"/>
  <c r="R30" i="33" s="1"/>
  <c r="S30" i="33" s="1"/>
  <c r="T30" i="33" s="1"/>
  <c r="U30" i="33" s="1"/>
  <c r="O31" i="33" s="1"/>
  <c r="N30" i="33"/>
  <c r="F24" i="33"/>
  <c r="G24" i="33" s="1"/>
  <c r="H24" i="33" s="1"/>
  <c r="I24" i="33" s="1"/>
  <c r="J24" i="33" s="1"/>
  <c r="K24" i="33" s="1"/>
  <c r="D24" i="33"/>
  <c r="Z13" i="33"/>
  <c r="AA13" i="33" s="1"/>
  <c r="AB13" i="33" s="1"/>
  <c r="AC13" i="33" s="1"/>
  <c r="AD13" i="33" s="1"/>
  <c r="AE13" i="33" s="1"/>
  <c r="Y14" i="33" s="1"/>
  <c r="X22" i="33" l="1"/>
  <c r="X13" i="33"/>
  <c r="D31" i="33"/>
  <c r="X29" i="33"/>
  <c r="N21" i="33"/>
  <c r="P22" i="33"/>
  <c r="Q22" i="33" s="1"/>
  <c r="R22" i="33" s="1"/>
  <c r="S22" i="33" s="1"/>
  <c r="T22" i="33" s="1"/>
  <c r="U22" i="33" s="1"/>
  <c r="O23" i="33" s="1"/>
  <c r="Z14" i="33"/>
  <c r="AA14" i="33" s="1"/>
  <c r="AB14" i="33" s="1"/>
  <c r="AC14" i="33" s="1"/>
  <c r="AD14" i="33" s="1"/>
  <c r="AE14" i="33" s="1"/>
  <c r="X14" i="33"/>
  <c r="P31" i="33"/>
  <c r="Q31" i="33" s="1"/>
  <c r="R31" i="33" s="1"/>
  <c r="S31" i="33" s="1"/>
  <c r="T31" i="33" s="1"/>
  <c r="U31" i="33" s="1"/>
  <c r="O32" i="33" s="1"/>
  <c r="N31" i="33"/>
  <c r="Z30" i="33"/>
  <c r="AA30" i="33" s="1"/>
  <c r="AB30" i="33" s="1"/>
  <c r="AC30" i="33" s="1"/>
  <c r="AD30" i="33" s="1"/>
  <c r="AE30" i="33" s="1"/>
  <c r="Y31" i="33" s="1"/>
  <c r="F39" i="33"/>
  <c r="G39" i="33" s="1"/>
  <c r="H39" i="33" s="1"/>
  <c r="I39" i="33" s="1"/>
  <c r="J39" i="33" s="1"/>
  <c r="K39" i="33" s="1"/>
  <c r="E40" i="33" s="1"/>
  <c r="E39" i="33"/>
  <c r="O37" i="33"/>
  <c r="H37" i="33"/>
  <c r="F32" i="33"/>
  <c r="G32" i="33" s="1"/>
  <c r="H32" i="33" s="1"/>
  <c r="I32" i="33" s="1"/>
  <c r="J32" i="33" s="1"/>
  <c r="K32" i="33" s="1"/>
  <c r="E33" i="33" s="1"/>
  <c r="D32" i="33"/>
  <c r="Z23" i="33"/>
  <c r="AA23" i="33" s="1"/>
  <c r="AB23" i="33" s="1"/>
  <c r="AC23" i="33" s="1"/>
  <c r="AD23" i="33" s="1"/>
  <c r="AE23" i="33" s="1"/>
  <c r="Y24" i="33" s="1"/>
  <c r="N22" i="33" l="1"/>
  <c r="X30" i="33"/>
  <c r="D39" i="33"/>
  <c r="X23" i="33"/>
  <c r="P23" i="33"/>
  <c r="Q23" i="33" s="1"/>
  <c r="R23" i="33" s="1"/>
  <c r="S23" i="33" s="1"/>
  <c r="T23" i="33" s="1"/>
  <c r="U23" i="33" s="1"/>
  <c r="O24" i="33" s="1"/>
  <c r="Z24" i="33"/>
  <c r="AA24" i="33" s="1"/>
  <c r="AB24" i="33" s="1"/>
  <c r="AC24" i="33" s="1"/>
  <c r="AD24" i="33" s="1"/>
  <c r="AE24" i="33" s="1"/>
  <c r="X24" i="33"/>
  <c r="F33" i="33"/>
  <c r="G33" i="33" s="1"/>
  <c r="H33" i="33" s="1"/>
  <c r="I33" i="33" s="1"/>
  <c r="J33" i="33" s="1"/>
  <c r="K33" i="33" s="1"/>
  <c r="E34" i="33" s="1"/>
  <c r="O39" i="33"/>
  <c r="Y37" i="33"/>
  <c r="R37" i="33"/>
  <c r="F40" i="33"/>
  <c r="G40" i="33" s="1"/>
  <c r="H40" i="33" s="1"/>
  <c r="I40" i="33" s="1"/>
  <c r="J40" i="33" s="1"/>
  <c r="K40" i="33" s="1"/>
  <c r="E41" i="33" s="1"/>
  <c r="Z31" i="33"/>
  <c r="AA31" i="33" s="1"/>
  <c r="AB31" i="33" s="1"/>
  <c r="AC31" i="33" s="1"/>
  <c r="AD31" i="33" s="1"/>
  <c r="AE31" i="33" s="1"/>
  <c r="Y32" i="33" s="1"/>
  <c r="P32" i="33"/>
  <c r="Q32" i="33" s="1"/>
  <c r="R32" i="33" s="1"/>
  <c r="S32" i="33" s="1"/>
  <c r="T32" i="33" s="1"/>
  <c r="U32" i="33" s="1"/>
  <c r="O33" i="33" s="1"/>
  <c r="N32" i="33" l="1"/>
  <c r="X31" i="33"/>
  <c r="D40" i="33"/>
  <c r="N23" i="33"/>
  <c r="D33" i="33"/>
  <c r="P24" i="33"/>
  <c r="Q24" i="33" s="1"/>
  <c r="R24" i="33" s="1"/>
  <c r="S24" i="33" s="1"/>
  <c r="T24" i="33" s="1"/>
  <c r="U24" i="33" s="1"/>
  <c r="N24" i="33"/>
  <c r="P33" i="33"/>
  <c r="Q33" i="33" s="1"/>
  <c r="R33" i="33" s="1"/>
  <c r="S33" i="33" s="1"/>
  <c r="T33" i="33" s="1"/>
  <c r="U33" i="33" s="1"/>
  <c r="O34" i="33" s="1"/>
  <c r="Z32" i="33"/>
  <c r="AA32" i="33" s="1"/>
  <c r="AB32" i="33" s="1"/>
  <c r="AC32" i="33" s="1"/>
  <c r="AD32" i="33" s="1"/>
  <c r="AE32" i="33" s="1"/>
  <c r="Y33" i="33" s="1"/>
  <c r="F41" i="33"/>
  <c r="G41" i="33" s="1"/>
  <c r="H41" i="33" s="1"/>
  <c r="I41" i="33" s="1"/>
  <c r="J41" i="33" s="1"/>
  <c r="K41" i="33" s="1"/>
  <c r="E42" i="33" s="1"/>
  <c r="AB39" i="33"/>
  <c r="AC39" i="33" s="1"/>
  <c r="AD39" i="33" s="1"/>
  <c r="AE39" i="33" s="1"/>
  <c r="Y40" i="33" s="1"/>
  <c r="AA39" i="33"/>
  <c r="Z39" i="33"/>
  <c r="Y39" i="33"/>
  <c r="AB37" i="33"/>
  <c r="P39" i="33"/>
  <c r="F34" i="33"/>
  <c r="G34" i="33" s="1"/>
  <c r="H34" i="33" s="1"/>
  <c r="I34" i="33" s="1"/>
  <c r="J34" i="33" s="1"/>
  <c r="K34" i="33" s="1"/>
  <c r="X32" i="33" l="1"/>
  <c r="X39" i="33"/>
  <c r="D34" i="33"/>
  <c r="D41" i="33"/>
  <c r="N33" i="33"/>
  <c r="Q39" i="33"/>
  <c r="R39" i="33" s="1"/>
  <c r="S39" i="33" s="1"/>
  <c r="T39" i="33" s="1"/>
  <c r="U39" i="33" s="1"/>
  <c r="O40" i="33" s="1"/>
  <c r="Z40" i="33"/>
  <c r="AA40" i="33" s="1"/>
  <c r="AB40" i="33" s="1"/>
  <c r="AC40" i="33" s="1"/>
  <c r="AD40" i="33" s="1"/>
  <c r="AE40" i="33" s="1"/>
  <c r="Y41" i="33" s="1"/>
  <c r="F42" i="33"/>
  <c r="G42" i="33" s="1"/>
  <c r="H42" i="33" s="1"/>
  <c r="I42" i="33" s="1"/>
  <c r="J42" i="33" s="1"/>
  <c r="K42" i="33" s="1"/>
  <c r="E43" i="33" s="1"/>
  <c r="Z33" i="33"/>
  <c r="AA33" i="33" s="1"/>
  <c r="AB33" i="33" s="1"/>
  <c r="AC33" i="33" s="1"/>
  <c r="AD33" i="33" s="1"/>
  <c r="AE33" i="33" s="1"/>
  <c r="Y34" i="33" s="1"/>
  <c r="P34" i="33"/>
  <c r="Q34" i="33" s="1"/>
  <c r="R34" i="33" s="1"/>
  <c r="S34" i="33" s="1"/>
  <c r="T34" i="33" s="1"/>
  <c r="U34" i="33" s="1"/>
  <c r="N34" i="33"/>
  <c r="X40" i="33" l="1"/>
  <c r="N39" i="33"/>
  <c r="X33" i="33"/>
  <c r="D42" i="33"/>
  <c r="Z34" i="33"/>
  <c r="AA34" i="33" s="1"/>
  <c r="AB34" i="33" s="1"/>
  <c r="AC34" i="33" s="1"/>
  <c r="AD34" i="33" s="1"/>
  <c r="AE34" i="33" s="1"/>
  <c r="X34" i="33"/>
  <c r="F43" i="33"/>
  <c r="G43" i="33" s="1"/>
  <c r="H43" i="33" s="1"/>
  <c r="I43" i="33" s="1"/>
  <c r="J43" i="33" s="1"/>
  <c r="K43" i="33" s="1"/>
  <c r="E44" i="33" s="1"/>
  <c r="Z41" i="33"/>
  <c r="AA41" i="33" s="1"/>
  <c r="AB41" i="33" s="1"/>
  <c r="AC41" i="33" s="1"/>
  <c r="AD41" i="33" s="1"/>
  <c r="AE41" i="33" s="1"/>
  <c r="Y42" i="33" s="1"/>
  <c r="P40" i="33"/>
  <c r="Q40" i="33" s="1"/>
  <c r="R40" i="33" s="1"/>
  <c r="S40" i="33" s="1"/>
  <c r="T40" i="33" s="1"/>
  <c r="U40" i="33" s="1"/>
  <c r="O41" i="33" s="1"/>
  <c r="N40" i="33" l="1"/>
  <c r="X41" i="33"/>
  <c r="D43" i="33"/>
  <c r="P41" i="33"/>
  <c r="Q41" i="33" s="1"/>
  <c r="R41" i="33" s="1"/>
  <c r="S41" i="33" s="1"/>
  <c r="T41" i="33" s="1"/>
  <c r="U41" i="33" s="1"/>
  <c r="O42" i="33" s="1"/>
  <c r="N41" i="33"/>
  <c r="Z42" i="33"/>
  <c r="AA42" i="33" s="1"/>
  <c r="AB42" i="33" s="1"/>
  <c r="AC42" i="33" s="1"/>
  <c r="AD42" i="33" s="1"/>
  <c r="AE42" i="33" s="1"/>
  <c r="Y43" i="33" s="1"/>
  <c r="F44" i="33"/>
  <c r="G44" i="33" s="1"/>
  <c r="H44" i="33" s="1"/>
  <c r="I44" i="33" s="1"/>
  <c r="J44" i="33" s="1"/>
  <c r="K44" i="33" s="1"/>
  <c r="X42" i="33" l="1"/>
  <c r="D44" i="33"/>
  <c r="Z43" i="33"/>
  <c r="AA43" i="33" s="1"/>
  <c r="AB43" i="33" s="1"/>
  <c r="AC43" i="33" s="1"/>
  <c r="AD43" i="33" s="1"/>
  <c r="AE43" i="33" s="1"/>
  <c r="Y44" i="33" s="1"/>
  <c r="P42" i="33"/>
  <c r="Q42" i="33" s="1"/>
  <c r="R42" i="33" s="1"/>
  <c r="S42" i="33" s="1"/>
  <c r="T42" i="33" s="1"/>
  <c r="U42" i="33" s="1"/>
  <c r="O43" i="33" s="1"/>
  <c r="N42" i="33" l="1"/>
  <c r="X43" i="33"/>
  <c r="P43" i="33"/>
  <c r="Q43" i="33" s="1"/>
  <c r="R43" i="33" s="1"/>
  <c r="S43" i="33" s="1"/>
  <c r="T43" i="33" s="1"/>
  <c r="U43" i="33" s="1"/>
  <c r="O44" i="33" s="1"/>
  <c r="Z44" i="33"/>
  <c r="AA44" i="33" s="1"/>
  <c r="AB44" i="33" s="1"/>
  <c r="AC44" i="33" s="1"/>
  <c r="AD44" i="33" s="1"/>
  <c r="AE44" i="33" s="1"/>
  <c r="X44" i="33"/>
  <c r="S322" i="32" a="1"/>
  <c r="S321" i="32" a="1"/>
  <c r="S320" i="32" a="1"/>
  <c r="S319" i="32" a="1"/>
  <c r="S318" i="32" a="1"/>
  <c r="S317" i="32" a="1"/>
  <c r="S316" i="32" a="1"/>
  <c r="S315" i="32" a="1"/>
  <c r="S314" i="32" a="1"/>
  <c r="S313" i="32" a="1"/>
  <c r="S312" i="32" a="1"/>
  <c r="S311" i="32" a="1"/>
  <c r="S310" i="32" a="1"/>
  <c r="S309" i="32" a="1"/>
  <c r="S308" i="32" a="1"/>
  <c r="S307" i="32" a="1"/>
  <c r="S306" i="32" a="1"/>
  <c r="S305" i="32" a="1"/>
  <c r="S304" i="32" a="1"/>
  <c r="S303" i="32" a="1"/>
  <c r="S302" i="32" a="1"/>
  <c r="S301" i="32" a="1"/>
  <c r="S300" i="32" a="1"/>
  <c r="S299" i="32" a="1"/>
  <c r="S298" i="32" a="1"/>
  <c r="S297" i="32" a="1"/>
  <c r="S296" i="32" a="1"/>
  <c r="S295" i="32" a="1"/>
  <c r="S294" i="32" a="1"/>
  <c r="S293" i="32" a="1"/>
  <c r="S292" i="32" a="1"/>
  <c r="S291" i="32" a="1"/>
  <c r="S290" i="32" a="1"/>
  <c r="S289" i="32" a="1"/>
  <c r="S288" i="32" a="1"/>
  <c r="S287" i="32" a="1"/>
  <c r="S286" i="32" a="1"/>
  <c r="S285" i="32" a="1"/>
  <c r="S284" i="32" a="1"/>
  <c r="S283" i="32" a="1"/>
  <c r="S282" i="32" a="1"/>
  <c r="S281" i="32" a="1"/>
  <c r="S280" i="32" a="1"/>
  <c r="S279" i="32" a="1"/>
  <c r="S278" i="32" a="1"/>
  <c r="S277" i="32" a="1"/>
  <c r="S276" i="32" a="1"/>
  <c r="S275" i="32" a="1"/>
  <c r="S274" i="32" a="1"/>
  <c r="S273" i="32" a="1"/>
  <c r="S272" i="32" a="1"/>
  <c r="S271" i="32" a="1"/>
  <c r="S270" i="32" a="1"/>
  <c r="S269" i="32" a="1"/>
  <c r="S268" i="32" a="1"/>
  <c r="S267" i="32" a="1"/>
  <c r="S266" i="32" a="1"/>
  <c r="S265" i="32" a="1"/>
  <c r="S264" i="32" a="1"/>
  <c r="S263" i="32" a="1"/>
  <c r="S262" i="32" a="1"/>
  <c r="S261" i="32" a="1"/>
  <c r="S260" i="32" a="1"/>
  <c r="S259" i="32" a="1"/>
  <c r="S258" i="32" a="1"/>
  <c r="S257" i="32" a="1"/>
  <c r="S256" i="32" a="1"/>
  <c r="S255" i="32" a="1"/>
  <c r="S254" i="32" a="1"/>
  <c r="S253" i="32" a="1"/>
  <c r="S252" i="32" a="1"/>
  <c r="S251" i="32" a="1"/>
  <c r="S250" i="32" a="1"/>
  <c r="S249" i="32" a="1"/>
  <c r="S248" i="32" a="1"/>
  <c r="S247" i="32" a="1"/>
  <c r="S246" i="32" a="1"/>
  <c r="S245" i="32" a="1"/>
  <c r="S244" i="32" a="1"/>
  <c r="S243" i="32" a="1"/>
  <c r="S242" i="32" a="1"/>
  <c r="S241" i="32" a="1"/>
  <c r="S240" i="32" a="1"/>
  <c r="S239" i="32" a="1"/>
  <c r="S238" i="32" a="1"/>
  <c r="S237" i="32" a="1"/>
  <c r="S236" i="32" a="1"/>
  <c r="S235" i="32" a="1"/>
  <c r="S234" i="32" a="1"/>
  <c r="S233" i="32" a="1"/>
  <c r="S232" i="32" a="1"/>
  <c r="S231" i="32" a="1"/>
  <c r="S230" i="32" a="1"/>
  <c r="S229" i="32" a="1"/>
  <c r="S228" i="32" a="1"/>
  <c r="S227" i="32" a="1"/>
  <c r="S226" i="32" a="1"/>
  <c r="S225" i="32" a="1"/>
  <c r="S224" i="32" a="1"/>
  <c r="S223" i="32" a="1"/>
  <c r="S222" i="32" a="1"/>
  <c r="S221" i="32" a="1"/>
  <c r="S220" i="32" a="1"/>
  <c r="S219" i="32" a="1"/>
  <c r="S218" i="32" a="1"/>
  <c r="S217" i="32" a="1"/>
  <c r="S216" i="32" a="1"/>
  <c r="S215" i="32" a="1"/>
  <c r="S214" i="32" a="1"/>
  <c r="S213" i="32" a="1"/>
  <c r="S212" i="32" a="1"/>
  <c r="S211" i="32" a="1"/>
  <c r="S210" i="32" a="1"/>
  <c r="S209" i="32" a="1"/>
  <c r="S208" i="32" a="1"/>
  <c r="S207" i="32" a="1"/>
  <c r="S206" i="32" a="1"/>
  <c r="S205" i="32" a="1"/>
  <c r="S204" i="32" a="1"/>
  <c r="S203" i="32" a="1"/>
  <c r="S202" i="32" a="1"/>
  <c r="S201" i="32" a="1"/>
  <c r="S200" i="32" a="1"/>
  <c r="S199" i="32" a="1"/>
  <c r="S198" i="32" a="1"/>
  <c r="S197" i="32" a="1"/>
  <c r="S196" i="32" a="1"/>
  <c r="S195" i="32" a="1"/>
  <c r="S194" i="32" a="1"/>
  <c r="S193" i="32" a="1"/>
  <c r="S192" i="32" a="1"/>
  <c r="S191" i="32" a="1"/>
  <c r="S190" i="32" a="1"/>
  <c r="S189" i="32" a="1"/>
  <c r="S188" i="32" a="1"/>
  <c r="S187" i="32" a="1"/>
  <c r="S186" i="32" a="1"/>
  <c r="S185" i="32" a="1"/>
  <c r="S184" i="32" a="1"/>
  <c r="S183" i="32" a="1"/>
  <c r="S182" i="32" a="1"/>
  <c r="S181" i="32" a="1"/>
  <c r="S180" i="32" a="1"/>
  <c r="S179" i="32" a="1"/>
  <c r="S178" i="32" a="1"/>
  <c r="S177" i="32" a="1"/>
  <c r="S176" i="32" a="1"/>
  <c r="S175" i="32" a="1"/>
  <c r="S174" i="32" a="1"/>
  <c r="S173" i="32" a="1"/>
  <c r="S172" i="32" a="1"/>
  <c r="S171" i="32" a="1"/>
  <c r="S170" i="32" a="1"/>
  <c r="S169" i="32" a="1"/>
  <c r="S168" i="32" a="1"/>
  <c r="S167" i="32" a="1"/>
  <c r="S166" i="32" a="1"/>
  <c r="S165" i="32" a="1"/>
  <c r="S164" i="32" a="1"/>
  <c r="S163" i="32" a="1"/>
  <c r="S162" i="32" a="1"/>
  <c r="S161" i="32" a="1"/>
  <c r="S160" i="32" a="1"/>
  <c r="S159" i="32" a="1"/>
  <c r="S158" i="32" a="1"/>
  <c r="S157" i="32" a="1"/>
  <c r="S156" i="32" a="1"/>
  <c r="S155" i="32" a="1"/>
  <c r="S154" i="32" a="1"/>
  <c r="S153" i="32" a="1"/>
  <c r="S152" i="32" a="1"/>
  <c r="S151" i="32" a="1"/>
  <c r="S150" i="32" a="1"/>
  <c r="S149" i="32" a="1"/>
  <c r="S148" i="32" a="1"/>
  <c r="S147" i="32" a="1"/>
  <c r="S146" i="32" a="1"/>
  <c r="S145" i="32" a="1"/>
  <c r="S144" i="32" a="1"/>
  <c r="S143" i="32" a="1"/>
  <c r="S142" i="32" a="1"/>
  <c r="S141" i="32" a="1"/>
  <c r="S140" i="32" a="1"/>
  <c r="S139" i="32" a="1"/>
  <c r="S138" i="32" a="1"/>
  <c r="S137" i="32" a="1"/>
  <c r="S136" i="32" a="1"/>
  <c r="S135" i="32" a="1"/>
  <c r="S134" i="32" a="1"/>
  <c r="S133" i="32" a="1"/>
  <c r="S132" i="32" a="1"/>
  <c r="S131" i="32" a="1"/>
  <c r="S130" i="32" a="1"/>
  <c r="S129" i="32" a="1"/>
  <c r="S128" i="32" a="1"/>
  <c r="S127" i="32" a="1"/>
  <c r="S126" i="32" a="1"/>
  <c r="S125" i="32" a="1"/>
  <c r="S124" i="32" a="1"/>
  <c r="S123" i="32" a="1"/>
  <c r="S122" i="32" a="1"/>
  <c r="S121" i="32" a="1"/>
  <c r="S120" i="32" a="1"/>
  <c r="S119" i="32" a="1"/>
  <c r="S118" i="32" a="1"/>
  <c r="S117" i="32" a="1"/>
  <c r="S116" i="32" a="1"/>
  <c r="S115" i="32" a="1"/>
  <c r="S114" i="32" a="1"/>
  <c r="S113" i="32" a="1"/>
  <c r="S112" i="32" a="1"/>
  <c r="S111" i="32" a="1"/>
  <c r="S110" i="32" a="1"/>
  <c r="S109" i="32" a="1"/>
  <c r="S108" i="32" a="1"/>
  <c r="S107" i="32" a="1"/>
  <c r="S106" i="32" a="1"/>
  <c r="S105" i="32" a="1"/>
  <c r="S104" i="32" a="1"/>
  <c r="S103" i="32" a="1"/>
  <c r="S102" i="32" a="1"/>
  <c r="S101" i="32" a="1"/>
  <c r="S100" i="32" a="1"/>
  <c r="S99" i="32" a="1"/>
  <c r="S98" i="32" a="1"/>
  <c r="S97" i="32" a="1"/>
  <c r="S96" i="32" a="1"/>
  <c r="S95" i="32" a="1"/>
  <c r="S94" i="32" a="1"/>
  <c r="S93" i="32" a="1"/>
  <c r="S92" i="32" a="1"/>
  <c r="S91" i="32" a="1"/>
  <c r="S90" i="32" a="1"/>
  <c r="S89" i="32" a="1"/>
  <c r="S88" i="32" a="1"/>
  <c r="S87" i="32" a="1"/>
  <c r="S86" i="32" a="1"/>
  <c r="S85" i="32" a="1"/>
  <c r="S84" i="32" a="1"/>
  <c r="S83" i="32" a="1"/>
  <c r="S82" i="32" a="1"/>
  <c r="S81" i="32" a="1"/>
  <c r="S80" i="32" a="1"/>
  <c r="S79" i="32" a="1"/>
  <c r="S78" i="32" a="1"/>
  <c r="S77" i="32" a="1"/>
  <c r="S76" i="32" a="1"/>
  <c r="S75" i="32" a="1"/>
  <c r="S74" i="32" a="1"/>
  <c r="S73" i="32" a="1"/>
  <c r="S72" i="32" a="1"/>
  <c r="S71" i="32" a="1"/>
  <c r="S70" i="32" a="1"/>
  <c r="S69" i="32" a="1"/>
  <c r="S68" i="32" a="1"/>
  <c r="S67" i="32" a="1"/>
  <c r="S66" i="32" a="1"/>
  <c r="S65" i="32" a="1"/>
  <c r="S64" i="32" a="1"/>
  <c r="S63" i="32" a="1"/>
  <c r="S62" i="32" a="1"/>
  <c r="S61" i="32" a="1"/>
  <c r="S60" i="32" a="1"/>
  <c r="S59" i="32" a="1"/>
  <c r="S58" i="32" a="1"/>
  <c r="S57" i="32" a="1"/>
  <c r="S56" i="32" a="1"/>
  <c r="S55" i="32" a="1"/>
  <c r="S54" i="32" a="1"/>
  <c r="S53" i="32" a="1"/>
  <c r="S52" i="32" a="1"/>
  <c r="S51" i="32" a="1"/>
  <c r="S50" i="32" a="1"/>
  <c r="S49" i="32" a="1"/>
  <c r="S48" i="32" a="1"/>
  <c r="S47" i="32" a="1"/>
  <c r="S46" i="32" a="1"/>
  <c r="S45" i="32" a="1"/>
  <c r="S44" i="32" a="1"/>
  <c r="S43" i="32" a="1"/>
  <c r="S42" i="32" a="1"/>
  <c r="S41" i="32" a="1"/>
  <c r="S40" i="32" a="1"/>
  <c r="S39" i="32" a="1"/>
  <c r="S38" i="32" a="1"/>
  <c r="S37" i="32" a="1"/>
  <c r="S36" i="32" a="1"/>
  <c r="S35" i="32" a="1"/>
  <c r="S34" i="32" a="1"/>
  <c r="S33" i="32" a="1"/>
  <c r="S32" i="32" a="1"/>
  <c r="S31" i="32" a="1"/>
  <c r="S30" i="32" a="1"/>
  <c r="S29" i="32" a="1"/>
  <c r="S28" i="32" a="1"/>
  <c r="S27" i="32" a="1"/>
  <c r="S26" i="32" a="1"/>
  <c r="S25" i="32" a="1"/>
  <c r="S24" i="32" a="1"/>
  <c r="S23" i="32" a="1"/>
  <c r="S22" i="32" a="1"/>
  <c r="S21" i="32" a="1"/>
  <c r="S20" i="32" a="1"/>
  <c r="S19" i="32" a="1"/>
  <c r="S18" i="32" a="1"/>
  <c r="S17" i="32" a="1"/>
  <c r="S16" i="32" a="1"/>
  <c r="S15" i="32" a="1"/>
  <c r="S14" i="32" a="1"/>
  <c r="S13" i="32" a="1"/>
  <c r="S12" i="32" a="1"/>
  <c r="S11" i="32" a="1"/>
  <c r="S10" i="32" a="1"/>
  <c r="S9" i="32" a="1"/>
  <c r="S8" i="32" a="1"/>
  <c r="S7" i="32" a="1"/>
  <c r="S6" i="32" a="1"/>
  <c r="S5" i="32" a="1"/>
  <c r="S4" i="32" a="1"/>
  <c r="S3" i="32" a="1"/>
  <c r="N43" i="33" l="1"/>
  <c r="P44" i="33"/>
  <c r="Q44" i="33" s="1"/>
  <c r="R44" i="33" s="1"/>
  <c r="S44" i="33" s="1"/>
  <c r="T44" i="33" s="1"/>
  <c r="U44" i="33" s="1"/>
  <c r="N44" i="33"/>
  <c r="U3" i="32"/>
  <c r="S3" i="32"/>
  <c r="V3" i="32" s="1"/>
  <c r="U4" i="32"/>
  <c r="S4" i="32"/>
  <c r="V4" i="32" s="1"/>
  <c r="U5" i="32"/>
  <c r="S5" i="32"/>
  <c r="V5" i="32" s="1"/>
  <c r="U6" i="32"/>
  <c r="S6" i="32"/>
  <c r="V6" i="32" s="1"/>
  <c r="U7" i="32"/>
  <c r="S7" i="32"/>
  <c r="V7" i="32" s="1"/>
  <c r="U8" i="32"/>
  <c r="S8" i="32"/>
  <c r="V8" i="32" s="1"/>
  <c r="U9" i="32"/>
  <c r="S9" i="32"/>
  <c r="V9" i="32" s="1"/>
  <c r="U10" i="32"/>
  <c r="S10" i="32"/>
  <c r="V10" i="32" s="1"/>
  <c r="U11" i="32"/>
  <c r="S11" i="32"/>
  <c r="V11" i="32" s="1"/>
  <c r="U12" i="32"/>
  <c r="S12" i="32"/>
  <c r="V12" i="32" s="1"/>
  <c r="U13" i="32"/>
  <c r="S13" i="32"/>
  <c r="V13" i="32" s="1"/>
  <c r="U14" i="32"/>
  <c r="S14" i="32"/>
  <c r="V14" i="32" s="1"/>
  <c r="U15" i="32"/>
  <c r="S15" i="32"/>
  <c r="V15" i="32" s="1"/>
  <c r="U16" i="32"/>
  <c r="S16" i="32"/>
  <c r="V16" i="32" s="1"/>
  <c r="U17" i="32"/>
  <c r="S17" i="32"/>
  <c r="V17" i="32" s="1"/>
  <c r="U18" i="32"/>
  <c r="S18" i="32"/>
  <c r="V18" i="32" s="1"/>
  <c r="U19" i="32"/>
  <c r="S19" i="32"/>
  <c r="V19" i="32" s="1"/>
  <c r="U20" i="32"/>
  <c r="S20" i="32"/>
  <c r="V20" i="32" s="1"/>
  <c r="U21" i="32"/>
  <c r="S21" i="32"/>
  <c r="V21" i="32" s="1"/>
  <c r="U22" i="32"/>
  <c r="S22" i="32"/>
  <c r="V22" i="32" s="1"/>
  <c r="U23" i="32"/>
  <c r="S23" i="32"/>
  <c r="V23" i="32" s="1"/>
  <c r="U24" i="32"/>
  <c r="S24" i="32"/>
  <c r="V24" i="32" s="1"/>
  <c r="U25" i="32"/>
  <c r="S25" i="32"/>
  <c r="V25" i="32" s="1"/>
  <c r="U26" i="32"/>
  <c r="S26" i="32"/>
  <c r="V26" i="32" s="1"/>
  <c r="U27" i="32"/>
  <c r="S27" i="32"/>
  <c r="V27" i="32" s="1"/>
  <c r="U28" i="32"/>
  <c r="S28" i="32"/>
  <c r="V28" i="32" s="1"/>
  <c r="U29" i="32"/>
  <c r="S29" i="32"/>
  <c r="V29" i="32" s="1"/>
  <c r="U30" i="32"/>
  <c r="S30" i="32"/>
  <c r="V30" i="32" s="1"/>
  <c r="U31" i="32"/>
  <c r="S31" i="32"/>
  <c r="V31" i="32" s="1"/>
  <c r="U32" i="32"/>
  <c r="S32" i="32"/>
  <c r="V32" i="32" s="1"/>
  <c r="U33" i="32"/>
  <c r="S33" i="32"/>
  <c r="V33" i="32" s="1"/>
  <c r="U34" i="32"/>
  <c r="S34" i="32"/>
  <c r="V34" i="32" s="1"/>
  <c r="U35" i="32"/>
  <c r="S35" i="32"/>
  <c r="V35" i="32" s="1"/>
  <c r="U36" i="32"/>
  <c r="S36" i="32"/>
  <c r="V36" i="32" s="1"/>
  <c r="U37" i="32"/>
  <c r="S37" i="32"/>
  <c r="V37" i="32" s="1"/>
  <c r="U38" i="32"/>
  <c r="S38" i="32"/>
  <c r="V38" i="32" s="1"/>
  <c r="U39" i="32"/>
  <c r="S39" i="32"/>
  <c r="V39" i="32" s="1"/>
  <c r="U40" i="32"/>
  <c r="S40" i="32"/>
  <c r="V40" i="32" s="1"/>
  <c r="U41" i="32"/>
  <c r="S41" i="32"/>
  <c r="V41" i="32" s="1"/>
  <c r="U42" i="32"/>
  <c r="S42" i="32"/>
  <c r="V42" i="32" s="1"/>
  <c r="U43" i="32"/>
  <c r="S43" i="32"/>
  <c r="V43" i="32" s="1"/>
  <c r="U44" i="32"/>
  <c r="S44" i="32"/>
  <c r="V44" i="32" s="1"/>
  <c r="U45" i="32"/>
  <c r="S45" i="32"/>
  <c r="V45" i="32" s="1"/>
  <c r="U46" i="32"/>
  <c r="S46" i="32"/>
  <c r="V46" i="32" s="1"/>
  <c r="U47" i="32"/>
  <c r="S47" i="32"/>
  <c r="V47" i="32" s="1"/>
  <c r="U48" i="32"/>
  <c r="S48" i="32"/>
  <c r="V48" i="32" s="1"/>
  <c r="U49" i="32"/>
  <c r="S49" i="32"/>
  <c r="V49" i="32" s="1"/>
  <c r="U50" i="32"/>
  <c r="S50" i="32"/>
  <c r="V50" i="32" s="1"/>
  <c r="U51" i="32"/>
  <c r="S51" i="32"/>
  <c r="V51" i="32" s="1"/>
  <c r="U52" i="32"/>
  <c r="S52" i="32"/>
  <c r="V52" i="32" s="1"/>
  <c r="U53" i="32"/>
  <c r="S53" i="32"/>
  <c r="V53" i="32" s="1"/>
  <c r="U54" i="32"/>
  <c r="S54" i="32"/>
  <c r="V54" i="32" s="1"/>
  <c r="U55" i="32"/>
  <c r="S55" i="32"/>
  <c r="V55" i="32" s="1"/>
  <c r="U56" i="32"/>
  <c r="S56" i="32"/>
  <c r="V56" i="32" s="1"/>
  <c r="U57" i="32"/>
  <c r="S57" i="32"/>
  <c r="V57" i="32" s="1"/>
  <c r="U58" i="32"/>
  <c r="S58" i="32"/>
  <c r="V58" i="32" s="1"/>
  <c r="U59" i="32"/>
  <c r="S59" i="32"/>
  <c r="V59" i="32" s="1"/>
  <c r="U60" i="32"/>
  <c r="S60" i="32"/>
  <c r="V60" i="32" s="1"/>
  <c r="U61" i="32"/>
  <c r="S61" i="32"/>
  <c r="V61" i="32" s="1"/>
  <c r="U62" i="32"/>
  <c r="S62" i="32"/>
  <c r="V62" i="32" s="1"/>
  <c r="U63" i="32"/>
  <c r="S63" i="32"/>
  <c r="V63" i="32" s="1"/>
  <c r="U64" i="32"/>
  <c r="S64" i="32"/>
  <c r="V64" i="32" s="1"/>
  <c r="U65" i="32"/>
  <c r="S65" i="32"/>
  <c r="V65" i="32" s="1"/>
  <c r="U66" i="32"/>
  <c r="S66" i="32"/>
  <c r="V66" i="32" s="1"/>
  <c r="U67" i="32"/>
  <c r="S67" i="32"/>
  <c r="V67" i="32" s="1"/>
  <c r="U68" i="32"/>
  <c r="S68" i="32"/>
  <c r="V68" i="32" s="1"/>
  <c r="U69" i="32"/>
  <c r="S69" i="32"/>
  <c r="V69" i="32" s="1"/>
  <c r="U70" i="32"/>
  <c r="S70" i="32"/>
  <c r="V70" i="32" s="1"/>
  <c r="U71" i="32"/>
  <c r="S71" i="32"/>
  <c r="V71" i="32" s="1"/>
  <c r="U72" i="32"/>
  <c r="S72" i="32"/>
  <c r="V72" i="32" s="1"/>
  <c r="U73" i="32"/>
  <c r="S73" i="32"/>
  <c r="V73" i="32" s="1"/>
  <c r="U74" i="32"/>
  <c r="S74" i="32"/>
  <c r="V74" i="32" s="1"/>
  <c r="U75" i="32"/>
  <c r="S75" i="32"/>
  <c r="V75" i="32" s="1"/>
  <c r="U76" i="32"/>
  <c r="S76" i="32"/>
  <c r="V76" i="32" s="1"/>
  <c r="U77" i="32"/>
  <c r="S77" i="32"/>
  <c r="V77" i="32" s="1"/>
  <c r="U78" i="32"/>
  <c r="S78" i="32"/>
  <c r="V78" i="32" s="1"/>
  <c r="U79" i="32"/>
  <c r="S79" i="32"/>
  <c r="V79" i="32" s="1"/>
  <c r="U80" i="32"/>
  <c r="S80" i="32"/>
  <c r="V80" i="32" s="1"/>
  <c r="U81" i="32"/>
  <c r="S81" i="32"/>
  <c r="V81" i="32" s="1"/>
  <c r="U82" i="32"/>
  <c r="S82" i="32"/>
  <c r="V82" i="32" s="1"/>
  <c r="U83" i="32"/>
  <c r="S83" i="32"/>
  <c r="V83" i="32" s="1"/>
  <c r="U84" i="32"/>
  <c r="S84" i="32"/>
  <c r="V84" i="32" s="1"/>
  <c r="U85" i="32"/>
  <c r="S85" i="32"/>
  <c r="V85" i="32" s="1"/>
  <c r="U86" i="32"/>
  <c r="S86" i="32"/>
  <c r="V86" i="32" s="1"/>
  <c r="U87" i="32"/>
  <c r="S87" i="32"/>
  <c r="V87" i="32" s="1"/>
  <c r="U88" i="32"/>
  <c r="S88" i="32"/>
  <c r="V88" i="32" s="1"/>
  <c r="U89" i="32"/>
  <c r="S89" i="32"/>
  <c r="V89" i="32" s="1"/>
  <c r="U90" i="32"/>
  <c r="S90" i="32"/>
  <c r="V90" i="32" s="1"/>
  <c r="U91" i="32"/>
  <c r="S91" i="32"/>
  <c r="V91" i="32" s="1"/>
  <c r="U92" i="32"/>
  <c r="S92" i="32"/>
  <c r="V92" i="32" s="1"/>
  <c r="U93" i="32"/>
  <c r="S93" i="32"/>
  <c r="V93" i="32" s="1"/>
  <c r="U94" i="32"/>
  <c r="S94" i="32"/>
  <c r="V94" i="32" s="1"/>
  <c r="U95" i="32"/>
  <c r="S95" i="32"/>
  <c r="V95" i="32" s="1"/>
  <c r="U96" i="32"/>
  <c r="S96" i="32"/>
  <c r="V96" i="32" s="1"/>
  <c r="U97" i="32"/>
  <c r="S97" i="32"/>
  <c r="V97" i="32" s="1"/>
  <c r="U98" i="32"/>
  <c r="S98" i="32"/>
  <c r="V98" i="32" s="1"/>
  <c r="U99" i="32"/>
  <c r="S99" i="32"/>
  <c r="V99" i="32" s="1"/>
  <c r="U100" i="32"/>
  <c r="S100" i="32"/>
  <c r="V100" i="32" s="1"/>
  <c r="U101" i="32"/>
  <c r="S101" i="32"/>
  <c r="V101" i="32" s="1"/>
  <c r="U102" i="32"/>
  <c r="S102" i="32"/>
  <c r="V102" i="32" s="1"/>
  <c r="U103" i="32"/>
  <c r="S103" i="32"/>
  <c r="V103" i="32" s="1"/>
  <c r="U104" i="32"/>
  <c r="S104" i="32"/>
  <c r="V104" i="32" s="1"/>
  <c r="U105" i="32"/>
  <c r="S105" i="32"/>
  <c r="V105" i="32" s="1"/>
  <c r="U106" i="32"/>
  <c r="S106" i="32"/>
  <c r="V106" i="32" s="1"/>
  <c r="U107" i="32"/>
  <c r="S107" i="32"/>
  <c r="V107" i="32" s="1"/>
  <c r="U108" i="32"/>
  <c r="S108" i="32"/>
  <c r="V108" i="32" s="1"/>
  <c r="U109" i="32"/>
  <c r="S109" i="32"/>
  <c r="V109" i="32" s="1"/>
  <c r="U110" i="32"/>
  <c r="S110" i="32"/>
  <c r="V110" i="32" s="1"/>
  <c r="U111" i="32"/>
  <c r="S111" i="32"/>
  <c r="V111" i="32" s="1"/>
  <c r="U112" i="32"/>
  <c r="S112" i="32"/>
  <c r="V112" i="32" s="1"/>
  <c r="U113" i="32"/>
  <c r="S113" i="32"/>
  <c r="V113" i="32" s="1"/>
  <c r="U114" i="32"/>
  <c r="S114" i="32"/>
  <c r="V114" i="32" s="1"/>
  <c r="U115" i="32"/>
  <c r="S115" i="32"/>
  <c r="V115" i="32" s="1"/>
  <c r="U116" i="32"/>
  <c r="S116" i="32"/>
  <c r="V116" i="32" s="1"/>
  <c r="U117" i="32"/>
  <c r="S117" i="32"/>
  <c r="V117" i="32" s="1"/>
  <c r="U118" i="32"/>
  <c r="S118" i="32"/>
  <c r="V118" i="32" s="1"/>
  <c r="U119" i="32"/>
  <c r="S119" i="32"/>
  <c r="V119" i="32" s="1"/>
  <c r="U120" i="32"/>
  <c r="S120" i="32"/>
  <c r="V120" i="32" s="1"/>
  <c r="U121" i="32"/>
  <c r="S121" i="32"/>
  <c r="V121" i="32" s="1"/>
  <c r="U122" i="32"/>
  <c r="S122" i="32"/>
  <c r="V122" i="32" s="1"/>
  <c r="U123" i="32"/>
  <c r="S123" i="32"/>
  <c r="V123" i="32" s="1"/>
  <c r="U124" i="32"/>
  <c r="S124" i="32"/>
  <c r="V124" i="32" s="1"/>
  <c r="U125" i="32"/>
  <c r="S125" i="32"/>
  <c r="V125" i="32" s="1"/>
  <c r="U126" i="32"/>
  <c r="S126" i="32"/>
  <c r="V126" i="32" s="1"/>
  <c r="U127" i="32"/>
  <c r="S127" i="32"/>
  <c r="V127" i="32" s="1"/>
  <c r="U128" i="32"/>
  <c r="S128" i="32"/>
  <c r="V128" i="32" s="1"/>
  <c r="U129" i="32"/>
  <c r="S129" i="32"/>
  <c r="V129" i="32" s="1"/>
  <c r="U130" i="32"/>
  <c r="S130" i="32"/>
  <c r="V130" i="32" s="1"/>
  <c r="U131" i="32"/>
  <c r="S131" i="32"/>
  <c r="V131" i="32" s="1"/>
  <c r="U132" i="32"/>
  <c r="S132" i="32"/>
  <c r="V132" i="32" s="1"/>
  <c r="U133" i="32"/>
  <c r="S133" i="32"/>
  <c r="V133" i="32" s="1"/>
  <c r="U134" i="32"/>
  <c r="S134" i="32"/>
  <c r="V134" i="32" s="1"/>
  <c r="U135" i="32"/>
  <c r="S135" i="32"/>
  <c r="V135" i="32" s="1"/>
  <c r="U136" i="32"/>
  <c r="S136" i="32"/>
  <c r="V136" i="32" s="1"/>
  <c r="U137" i="32"/>
  <c r="S137" i="32"/>
  <c r="V137" i="32" s="1"/>
  <c r="U138" i="32"/>
  <c r="S138" i="32"/>
  <c r="V138" i="32" s="1"/>
  <c r="U139" i="32"/>
  <c r="S139" i="32"/>
  <c r="V139" i="32" s="1"/>
  <c r="U140" i="32"/>
  <c r="S140" i="32"/>
  <c r="V140" i="32" s="1"/>
  <c r="U141" i="32"/>
  <c r="S141" i="32"/>
  <c r="V141" i="32" s="1"/>
  <c r="U142" i="32"/>
  <c r="S142" i="32"/>
  <c r="V142" i="32" s="1"/>
  <c r="U143" i="32"/>
  <c r="S143" i="32"/>
  <c r="V143" i="32" s="1"/>
  <c r="U144" i="32"/>
  <c r="S144" i="32"/>
  <c r="V144" i="32" s="1"/>
  <c r="U145" i="32"/>
  <c r="S145" i="32"/>
  <c r="V145" i="32" s="1"/>
  <c r="U146" i="32"/>
  <c r="S146" i="32"/>
  <c r="V146" i="32" s="1"/>
  <c r="U147" i="32"/>
  <c r="S147" i="32"/>
  <c r="V147" i="32" s="1"/>
  <c r="U148" i="32"/>
  <c r="S148" i="32"/>
  <c r="V148" i="32" s="1"/>
  <c r="U149" i="32"/>
  <c r="S149" i="32"/>
  <c r="V149" i="32" s="1"/>
  <c r="U150" i="32"/>
  <c r="S150" i="32"/>
  <c r="V150" i="32" s="1"/>
  <c r="U151" i="32"/>
  <c r="S151" i="32"/>
  <c r="V151" i="32" s="1"/>
  <c r="U152" i="32"/>
  <c r="S152" i="32"/>
  <c r="V152" i="32" s="1"/>
  <c r="U153" i="32"/>
  <c r="S153" i="32"/>
  <c r="V153" i="32" s="1"/>
  <c r="U154" i="32"/>
  <c r="S154" i="32"/>
  <c r="V154" i="32" s="1"/>
  <c r="U155" i="32"/>
  <c r="S155" i="32"/>
  <c r="V155" i="32" s="1"/>
  <c r="U156" i="32"/>
  <c r="S156" i="32"/>
  <c r="V156" i="32" s="1"/>
  <c r="U157" i="32"/>
  <c r="S157" i="32"/>
  <c r="V157" i="32" s="1"/>
  <c r="U158" i="32"/>
  <c r="S158" i="32"/>
  <c r="V158" i="32" s="1"/>
  <c r="U159" i="32"/>
  <c r="S159" i="32"/>
  <c r="V159" i="32" s="1"/>
  <c r="U160" i="32"/>
  <c r="S160" i="32"/>
  <c r="V160" i="32" s="1"/>
  <c r="U161" i="32"/>
  <c r="S161" i="32"/>
  <c r="V161" i="32" s="1"/>
  <c r="U162" i="32"/>
  <c r="S162" i="32"/>
  <c r="V162" i="32" s="1"/>
  <c r="U163" i="32"/>
  <c r="S163" i="32"/>
  <c r="V163" i="32" s="1"/>
  <c r="U164" i="32"/>
  <c r="S164" i="32"/>
  <c r="V164" i="32" s="1"/>
  <c r="U165" i="32"/>
  <c r="S165" i="32"/>
  <c r="V165" i="32" s="1"/>
  <c r="U166" i="32"/>
  <c r="S166" i="32"/>
  <c r="V166" i="32" s="1"/>
  <c r="U167" i="32"/>
  <c r="S167" i="32"/>
  <c r="V167" i="32" s="1"/>
  <c r="U168" i="32"/>
  <c r="S168" i="32"/>
  <c r="V168" i="32" s="1"/>
  <c r="U169" i="32"/>
  <c r="S169" i="32"/>
  <c r="V169" i="32" s="1"/>
  <c r="U170" i="32"/>
  <c r="S170" i="32"/>
  <c r="V170" i="32" s="1"/>
  <c r="U171" i="32"/>
  <c r="S171" i="32"/>
  <c r="V171" i="32" s="1"/>
  <c r="U172" i="32"/>
  <c r="S172" i="32"/>
  <c r="V172" i="32" s="1"/>
  <c r="U173" i="32"/>
  <c r="S173" i="32"/>
  <c r="V173" i="32" s="1"/>
  <c r="U174" i="32"/>
  <c r="S174" i="32"/>
  <c r="V174" i="32" s="1"/>
  <c r="U175" i="32"/>
  <c r="S175" i="32"/>
  <c r="V175" i="32" s="1"/>
  <c r="U176" i="32"/>
  <c r="S176" i="32"/>
  <c r="V176" i="32" s="1"/>
  <c r="U177" i="32"/>
  <c r="S177" i="32"/>
  <c r="V177" i="32" s="1"/>
  <c r="U178" i="32"/>
  <c r="S178" i="32"/>
  <c r="V178" i="32" s="1"/>
  <c r="U179" i="32"/>
  <c r="S179" i="32"/>
  <c r="V179" i="32" s="1"/>
  <c r="U180" i="32"/>
  <c r="S180" i="32"/>
  <c r="V180" i="32" s="1"/>
  <c r="U181" i="32"/>
  <c r="S181" i="32"/>
  <c r="V181" i="32" s="1"/>
  <c r="U182" i="32"/>
  <c r="S182" i="32"/>
  <c r="V182" i="32" s="1"/>
  <c r="U183" i="32"/>
  <c r="S183" i="32"/>
  <c r="V183" i="32" s="1"/>
  <c r="U184" i="32"/>
  <c r="S184" i="32"/>
  <c r="V184" i="32" s="1"/>
  <c r="U185" i="32"/>
  <c r="S185" i="32"/>
  <c r="V185" i="32" s="1"/>
  <c r="U186" i="32"/>
  <c r="S186" i="32"/>
  <c r="V186" i="32" s="1"/>
  <c r="U187" i="32"/>
  <c r="S187" i="32"/>
  <c r="V187" i="32" s="1"/>
  <c r="U188" i="32"/>
  <c r="S188" i="32"/>
  <c r="V188" i="32" s="1"/>
  <c r="U189" i="32"/>
  <c r="S189" i="32"/>
  <c r="V189" i="32" s="1"/>
  <c r="U190" i="32"/>
  <c r="S190" i="32"/>
  <c r="V190" i="32" s="1"/>
  <c r="U191" i="32"/>
  <c r="S191" i="32"/>
  <c r="V191" i="32" s="1"/>
  <c r="U192" i="32"/>
  <c r="S192" i="32"/>
  <c r="V192" i="32" s="1"/>
  <c r="U193" i="32"/>
  <c r="S193" i="32"/>
  <c r="V193" i="32" s="1"/>
  <c r="U194" i="32"/>
  <c r="S194" i="32"/>
  <c r="V194" i="32" s="1"/>
  <c r="U195" i="32"/>
  <c r="S195" i="32"/>
  <c r="V195" i="32" s="1"/>
  <c r="U196" i="32"/>
  <c r="S196" i="32"/>
  <c r="V196" i="32" s="1"/>
  <c r="U197" i="32"/>
  <c r="S197" i="32"/>
  <c r="V197" i="32" s="1"/>
  <c r="U198" i="32"/>
  <c r="S198" i="32"/>
  <c r="V198" i="32" s="1"/>
  <c r="U199" i="32"/>
  <c r="S199" i="32"/>
  <c r="V199" i="32" s="1"/>
  <c r="U200" i="32"/>
  <c r="S200" i="32"/>
  <c r="V200" i="32" s="1"/>
  <c r="U201" i="32"/>
  <c r="S201" i="32"/>
  <c r="V201" i="32" s="1"/>
  <c r="U202" i="32"/>
  <c r="S202" i="32"/>
  <c r="V202" i="32" s="1"/>
  <c r="U203" i="32"/>
  <c r="S203" i="32"/>
  <c r="V203" i="32" s="1"/>
  <c r="U204" i="32"/>
  <c r="S204" i="32"/>
  <c r="V204" i="32" s="1"/>
  <c r="U205" i="32"/>
  <c r="S205" i="32"/>
  <c r="V205" i="32" s="1"/>
  <c r="U206" i="32"/>
  <c r="S206" i="32"/>
  <c r="V206" i="32" s="1"/>
  <c r="U207" i="32"/>
  <c r="S207" i="32"/>
  <c r="V207" i="32" s="1"/>
  <c r="U208" i="32"/>
  <c r="S208" i="32"/>
  <c r="V208" i="32" s="1"/>
  <c r="U209" i="32"/>
  <c r="S209" i="32"/>
  <c r="V209" i="32" s="1"/>
  <c r="U210" i="32"/>
  <c r="S210" i="32"/>
  <c r="V210" i="32" s="1"/>
  <c r="U211" i="32"/>
  <c r="S211" i="32"/>
  <c r="V211" i="32" s="1"/>
  <c r="U212" i="32"/>
  <c r="S212" i="32"/>
  <c r="V212" i="32" s="1"/>
  <c r="U213" i="32"/>
  <c r="S213" i="32"/>
  <c r="V213" i="32" s="1"/>
  <c r="U214" i="32"/>
  <c r="S214" i="32"/>
  <c r="V214" i="32" s="1"/>
  <c r="U215" i="32"/>
  <c r="S215" i="32"/>
  <c r="V215" i="32" s="1"/>
  <c r="U216" i="32"/>
  <c r="S216" i="32"/>
  <c r="V216" i="32" s="1"/>
  <c r="U217" i="32"/>
  <c r="S217" i="32"/>
  <c r="V217" i="32" s="1"/>
  <c r="U218" i="32"/>
  <c r="S218" i="32"/>
  <c r="V218" i="32" s="1"/>
  <c r="U219" i="32"/>
  <c r="S219" i="32"/>
  <c r="V219" i="32" s="1"/>
  <c r="U220" i="32"/>
  <c r="S220" i="32"/>
  <c r="V220" i="32" s="1"/>
  <c r="U221" i="32"/>
  <c r="S221" i="32"/>
  <c r="V221" i="32" s="1"/>
  <c r="U222" i="32"/>
  <c r="S222" i="32"/>
  <c r="V222" i="32" s="1"/>
  <c r="U223" i="32"/>
  <c r="S223" i="32"/>
  <c r="V223" i="32" s="1"/>
  <c r="U224" i="32"/>
  <c r="S224" i="32"/>
  <c r="V224" i="32" s="1"/>
  <c r="U225" i="32"/>
  <c r="S225" i="32"/>
  <c r="V225" i="32" s="1"/>
  <c r="U226" i="32"/>
  <c r="S226" i="32"/>
  <c r="V226" i="32" s="1"/>
  <c r="U227" i="32"/>
  <c r="S227" i="32"/>
  <c r="V227" i="32" s="1"/>
  <c r="U228" i="32"/>
  <c r="S228" i="32"/>
  <c r="V228" i="32" s="1"/>
  <c r="U229" i="32"/>
  <c r="S229" i="32"/>
  <c r="V229" i="32" s="1"/>
  <c r="U230" i="32"/>
  <c r="S230" i="32"/>
  <c r="V230" i="32" s="1"/>
  <c r="U231" i="32"/>
  <c r="S231" i="32"/>
  <c r="V231" i="32" s="1"/>
  <c r="U232" i="32"/>
  <c r="S232" i="32"/>
  <c r="V232" i="32" s="1"/>
  <c r="U233" i="32"/>
  <c r="S233" i="32"/>
  <c r="V233" i="32" s="1"/>
  <c r="U234" i="32"/>
  <c r="S234" i="32"/>
  <c r="V234" i="32" s="1"/>
  <c r="U235" i="32"/>
  <c r="S235" i="32"/>
  <c r="V235" i="32" s="1"/>
  <c r="U236" i="32"/>
  <c r="S236" i="32"/>
  <c r="V236" i="32" s="1"/>
  <c r="U237" i="32"/>
  <c r="S237" i="32"/>
  <c r="V237" i="32" s="1"/>
  <c r="U238" i="32"/>
  <c r="S238" i="32"/>
  <c r="V238" i="32" s="1"/>
  <c r="U239" i="32"/>
  <c r="S239" i="32"/>
  <c r="V239" i="32" s="1"/>
  <c r="U240" i="32"/>
  <c r="S240" i="32"/>
  <c r="V240" i="32" s="1"/>
  <c r="U241" i="32"/>
  <c r="S241" i="32"/>
  <c r="V241" i="32" s="1"/>
  <c r="U242" i="32"/>
  <c r="S242" i="32"/>
  <c r="V242" i="32" s="1"/>
  <c r="U243" i="32"/>
  <c r="S243" i="32"/>
  <c r="V243" i="32" s="1"/>
  <c r="U244" i="32"/>
  <c r="S244" i="32"/>
  <c r="V244" i="32" s="1"/>
  <c r="U245" i="32"/>
  <c r="S245" i="32"/>
  <c r="V245" i="32" s="1"/>
  <c r="U246" i="32"/>
  <c r="S246" i="32"/>
  <c r="V246" i="32" s="1"/>
  <c r="U247" i="32"/>
  <c r="S247" i="32"/>
  <c r="V247" i="32" s="1"/>
  <c r="U248" i="32"/>
  <c r="S248" i="32"/>
  <c r="V248" i="32" s="1"/>
  <c r="U249" i="32"/>
  <c r="S249" i="32"/>
  <c r="V249" i="32" s="1"/>
  <c r="U250" i="32"/>
  <c r="S250" i="32"/>
  <c r="V250" i="32" s="1"/>
  <c r="U251" i="32"/>
  <c r="S251" i="32"/>
  <c r="V251" i="32" s="1"/>
  <c r="U252" i="32"/>
  <c r="S252" i="32"/>
  <c r="V252" i="32" s="1"/>
  <c r="U253" i="32"/>
  <c r="S253" i="32"/>
  <c r="V253" i="32" s="1"/>
  <c r="U254" i="32"/>
  <c r="S254" i="32"/>
  <c r="V254" i="32" s="1"/>
  <c r="U255" i="32"/>
  <c r="S255" i="32"/>
  <c r="V255" i="32" s="1"/>
  <c r="U256" i="32"/>
  <c r="S256" i="32"/>
  <c r="V256" i="32" s="1"/>
  <c r="U257" i="32"/>
  <c r="S257" i="32"/>
  <c r="V257" i="32" s="1"/>
  <c r="U258" i="32"/>
  <c r="S258" i="32"/>
  <c r="V258" i="32" s="1"/>
  <c r="U259" i="32"/>
  <c r="S259" i="32"/>
  <c r="V259" i="32" s="1"/>
  <c r="U260" i="32"/>
  <c r="S260" i="32"/>
  <c r="V260" i="32" s="1"/>
  <c r="U261" i="32"/>
  <c r="S261" i="32"/>
  <c r="V261" i="32" s="1"/>
  <c r="U262" i="32"/>
  <c r="S262" i="32"/>
  <c r="V262" i="32" s="1"/>
  <c r="U263" i="32"/>
  <c r="S263" i="32"/>
  <c r="V263" i="32" s="1"/>
  <c r="U264" i="32"/>
  <c r="S264" i="32"/>
  <c r="V264" i="32" s="1"/>
  <c r="U265" i="32"/>
  <c r="S265" i="32"/>
  <c r="V265" i="32" s="1"/>
  <c r="U266" i="32"/>
  <c r="S266" i="32"/>
  <c r="V266" i="32" s="1"/>
  <c r="U267" i="32"/>
  <c r="S267" i="32"/>
  <c r="V267" i="32" s="1"/>
  <c r="U268" i="32"/>
  <c r="S268" i="32"/>
  <c r="V268" i="32" s="1"/>
  <c r="U269" i="32"/>
  <c r="S269" i="32"/>
  <c r="V269" i="32" s="1"/>
  <c r="U270" i="32"/>
  <c r="S270" i="32"/>
  <c r="V270" i="32" s="1"/>
  <c r="U271" i="32"/>
  <c r="S271" i="32"/>
  <c r="V271" i="32" s="1"/>
  <c r="U272" i="32"/>
  <c r="S272" i="32"/>
  <c r="V272" i="32" s="1"/>
  <c r="U273" i="32"/>
  <c r="S273" i="32"/>
  <c r="V273" i="32" s="1"/>
  <c r="U274" i="32"/>
  <c r="S274" i="32"/>
  <c r="V274" i="32" s="1"/>
  <c r="U275" i="32"/>
  <c r="S275" i="32"/>
  <c r="V275" i="32" s="1"/>
  <c r="U276" i="32"/>
  <c r="S276" i="32"/>
  <c r="V276" i="32" s="1"/>
  <c r="U277" i="32"/>
  <c r="S277" i="32"/>
  <c r="V277" i="32" s="1"/>
  <c r="U278" i="32"/>
  <c r="S278" i="32"/>
  <c r="V278" i="32" s="1"/>
  <c r="U279" i="32"/>
  <c r="S279" i="32"/>
  <c r="V279" i="32" s="1"/>
  <c r="U280" i="32"/>
  <c r="S280" i="32"/>
  <c r="V280" i="32" s="1"/>
  <c r="U281" i="32"/>
  <c r="S281" i="32"/>
  <c r="V281" i="32" s="1"/>
  <c r="U282" i="32"/>
  <c r="S282" i="32"/>
  <c r="V282" i="32" s="1"/>
  <c r="U283" i="32"/>
  <c r="S283" i="32"/>
  <c r="V283" i="32" s="1"/>
  <c r="U284" i="32"/>
  <c r="S284" i="32"/>
  <c r="V284" i="32" s="1"/>
  <c r="U285" i="32"/>
  <c r="S285" i="32"/>
  <c r="V285" i="32" s="1"/>
  <c r="U286" i="32"/>
  <c r="S286" i="32"/>
  <c r="V286" i="32" s="1"/>
  <c r="U287" i="32"/>
  <c r="S287" i="32"/>
  <c r="V287" i="32" s="1"/>
  <c r="U288" i="32"/>
  <c r="S288" i="32"/>
  <c r="V288" i="32" s="1"/>
  <c r="U289" i="32"/>
  <c r="S289" i="32"/>
  <c r="V289" i="32" s="1"/>
  <c r="U290" i="32"/>
  <c r="S290" i="32"/>
  <c r="V290" i="32" s="1"/>
  <c r="U291" i="32"/>
  <c r="S291" i="32"/>
  <c r="V291" i="32" s="1"/>
  <c r="U292" i="32"/>
  <c r="S292" i="32"/>
  <c r="V292" i="32" s="1"/>
  <c r="U293" i="32"/>
  <c r="S293" i="32"/>
  <c r="V293" i="32" s="1"/>
  <c r="U294" i="32"/>
  <c r="S294" i="32"/>
  <c r="V294" i="32" s="1"/>
  <c r="U295" i="32"/>
  <c r="S295" i="32"/>
  <c r="V295" i="32" s="1"/>
  <c r="U296" i="32"/>
  <c r="S296" i="32"/>
  <c r="V296" i="32" s="1"/>
  <c r="U297" i="32"/>
  <c r="S297" i="32"/>
  <c r="V297" i="32" s="1"/>
  <c r="U298" i="32"/>
  <c r="S298" i="32"/>
  <c r="V298" i="32" s="1"/>
  <c r="U299" i="32"/>
  <c r="S299" i="32"/>
  <c r="V299" i="32" s="1"/>
  <c r="U300" i="32"/>
  <c r="S300" i="32"/>
  <c r="V300" i="32" s="1"/>
  <c r="U301" i="32"/>
  <c r="S301" i="32"/>
  <c r="V301" i="32" s="1"/>
  <c r="U302" i="32"/>
  <c r="S302" i="32"/>
  <c r="V302" i="32" s="1"/>
  <c r="U303" i="32"/>
  <c r="S303" i="32"/>
  <c r="V303" i="32" s="1"/>
  <c r="U304" i="32"/>
  <c r="S304" i="32"/>
  <c r="V304" i="32" s="1"/>
  <c r="U305" i="32"/>
  <c r="S305" i="32"/>
  <c r="V305" i="32" s="1"/>
  <c r="U306" i="32"/>
  <c r="S306" i="32"/>
  <c r="V306" i="32" s="1"/>
  <c r="U307" i="32"/>
  <c r="S307" i="32"/>
  <c r="V307" i="32" s="1"/>
  <c r="U308" i="32"/>
  <c r="S308" i="32"/>
  <c r="V308" i="32" s="1"/>
  <c r="U309" i="32"/>
  <c r="S309" i="32"/>
  <c r="V309" i="32" s="1"/>
  <c r="U310" i="32"/>
  <c r="S310" i="32"/>
  <c r="V310" i="32" s="1"/>
  <c r="U311" i="32"/>
  <c r="S311" i="32"/>
  <c r="V311" i="32" s="1"/>
  <c r="U312" i="32"/>
  <c r="S312" i="32"/>
  <c r="V312" i="32" s="1"/>
  <c r="U313" i="32"/>
  <c r="S313" i="32"/>
  <c r="V313" i="32" s="1"/>
  <c r="U314" i="32"/>
  <c r="S314" i="32"/>
  <c r="V314" i="32" s="1"/>
  <c r="U315" i="32"/>
  <c r="S315" i="32"/>
  <c r="V315" i="32" s="1"/>
  <c r="U316" i="32"/>
  <c r="S316" i="32"/>
  <c r="V316" i="32" s="1"/>
  <c r="U317" i="32"/>
  <c r="S317" i="32"/>
  <c r="V317" i="32" s="1"/>
  <c r="U318" i="32"/>
  <c r="S318" i="32"/>
  <c r="V318" i="32" s="1"/>
  <c r="U319" i="32"/>
  <c r="S319" i="32"/>
  <c r="V319" i="32" s="1"/>
  <c r="U320" i="32"/>
  <c r="S320" i="32"/>
  <c r="V320" i="32" s="1"/>
  <c r="U321" i="32"/>
  <c r="S321" i="32"/>
  <c r="V321" i="32" s="1"/>
  <c r="U322" i="32"/>
  <c r="S322" i="32"/>
  <c r="V322" i="32" s="1"/>
  <c r="AZ31" i="30"/>
  <c r="BA31" i="30" s="1"/>
  <c r="AZ649" i="30"/>
  <c r="BA649" i="30" s="1"/>
  <c r="AZ650" i="30"/>
  <c r="BA650" i="30" s="1"/>
  <c r="AZ651" i="30"/>
  <c r="BA651" i="30" s="1"/>
  <c r="AZ652" i="30"/>
  <c r="BA652" i="30" s="1"/>
  <c r="AZ653" i="30"/>
  <c r="BA653" i="30" s="1"/>
  <c r="AZ654" i="30"/>
  <c r="BA654" i="30" s="1"/>
  <c r="AZ655" i="30"/>
  <c r="BA655" i="30" s="1"/>
  <c r="AZ656" i="30"/>
  <c r="BA656" i="30" s="1"/>
  <c r="AZ657" i="30"/>
  <c r="BA657" i="30" s="1"/>
  <c r="AZ658" i="30"/>
  <c r="BA658" i="30" s="1"/>
  <c r="AZ659" i="30"/>
  <c r="BA659" i="30" s="1"/>
  <c r="AZ660" i="30"/>
  <c r="BA660" i="30" s="1"/>
  <c r="AZ661" i="30"/>
  <c r="BA661" i="30" s="1"/>
  <c r="AZ662" i="30"/>
  <c r="BA662" i="30" s="1"/>
  <c r="AZ663" i="30"/>
  <c r="BA663" i="30" s="1"/>
  <c r="AZ664" i="30"/>
  <c r="BA664" i="30" s="1"/>
  <c r="AZ665" i="30"/>
  <c r="BA665" i="30" s="1"/>
  <c r="AZ666" i="30"/>
  <c r="BA666" i="30" s="1"/>
  <c r="AZ667" i="30"/>
  <c r="BA667" i="30" s="1"/>
  <c r="AZ668" i="30"/>
  <c r="BA668" i="30" s="1"/>
  <c r="AZ669" i="30"/>
  <c r="BA669" i="30" s="1"/>
  <c r="AZ670" i="30"/>
  <c r="BA670" i="30" s="1"/>
  <c r="AZ671" i="30"/>
  <c r="BA671" i="30" s="1"/>
  <c r="AZ672" i="30"/>
  <c r="BA672" i="30" s="1"/>
  <c r="AZ673" i="30"/>
  <c r="BA673" i="30" s="1"/>
  <c r="AZ674" i="30"/>
  <c r="BA674" i="30" s="1"/>
  <c r="AZ675" i="30"/>
  <c r="BA675" i="30" s="1"/>
  <c r="AZ676" i="30"/>
  <c r="BA676" i="30" s="1"/>
  <c r="AZ677" i="30"/>
  <c r="BA677" i="30" s="1"/>
  <c r="AZ678" i="30"/>
  <c r="BA678" i="30" s="1"/>
  <c r="AZ679" i="30"/>
  <c r="BA679" i="30" s="1"/>
  <c r="AZ680" i="30"/>
  <c r="BA680" i="30" s="1"/>
  <c r="AZ681" i="30"/>
  <c r="BA681" i="30" s="1"/>
  <c r="AZ682" i="30"/>
  <c r="BA682" i="30" s="1"/>
  <c r="AZ683" i="30"/>
  <c r="BA683" i="30" s="1"/>
  <c r="AZ684" i="30"/>
  <c r="BA684" i="30" s="1"/>
  <c r="AZ685" i="30"/>
  <c r="BA685" i="30" s="1"/>
  <c r="AZ686" i="30"/>
  <c r="BA686" i="30" s="1"/>
  <c r="AZ687" i="30"/>
  <c r="BA687" i="30" s="1"/>
  <c r="AZ688" i="30"/>
  <c r="BA688" i="30" s="1"/>
  <c r="AZ689" i="30"/>
  <c r="BA689" i="30" s="1"/>
  <c r="AZ690" i="30"/>
  <c r="BA690" i="30" s="1"/>
  <c r="AZ691" i="30"/>
  <c r="BA691" i="30" s="1"/>
  <c r="AZ692" i="30"/>
  <c r="BA692" i="30" s="1"/>
  <c r="AZ693" i="30"/>
  <c r="BA693" i="30" s="1"/>
  <c r="AZ694" i="30"/>
  <c r="BA694" i="30" s="1"/>
  <c r="AZ695" i="30"/>
  <c r="BA695" i="30" s="1"/>
  <c r="AZ696" i="30"/>
  <c r="BA696" i="30" s="1"/>
  <c r="AZ697" i="30"/>
  <c r="BA697" i="30" s="1"/>
  <c r="AZ698" i="30"/>
  <c r="BA698" i="30" s="1"/>
  <c r="AZ699" i="30"/>
  <c r="BA699" i="30" s="1"/>
  <c r="AZ700" i="30"/>
  <c r="BA700" i="30" s="1"/>
  <c r="AZ701" i="30"/>
  <c r="BA701" i="30" s="1"/>
  <c r="AZ702" i="30"/>
  <c r="BA702" i="30" s="1"/>
  <c r="AZ703" i="30"/>
  <c r="BA703" i="30" s="1"/>
  <c r="AZ704" i="30"/>
  <c r="BA704" i="30" s="1"/>
  <c r="AZ705" i="30"/>
  <c r="BA705" i="30" s="1"/>
  <c r="AZ706" i="30"/>
  <c r="BA706" i="30" s="1"/>
  <c r="AZ707" i="30"/>
  <c r="BA707" i="30" s="1"/>
  <c r="AZ708" i="30"/>
  <c r="BA708" i="30" s="1"/>
  <c r="AZ709" i="30"/>
  <c r="BA709" i="30" s="1"/>
  <c r="AZ710" i="30"/>
  <c r="BA710" i="30" s="1"/>
  <c r="AZ711" i="30"/>
  <c r="BA711" i="30" s="1"/>
  <c r="AZ712" i="30"/>
  <c r="BA712" i="30" s="1"/>
  <c r="AZ713" i="30"/>
  <c r="BA713" i="30" s="1"/>
  <c r="AZ714" i="30"/>
  <c r="BA714" i="30" s="1"/>
  <c r="AZ715" i="30"/>
  <c r="BA715" i="30" s="1"/>
  <c r="AZ716" i="30"/>
  <c r="BA716" i="30" s="1"/>
  <c r="AZ717" i="30"/>
  <c r="BA717" i="30" s="1"/>
  <c r="AZ718" i="30"/>
  <c r="BA718" i="30" s="1"/>
  <c r="AZ719" i="30"/>
  <c r="BA719" i="30" s="1"/>
  <c r="AZ720" i="30"/>
  <c r="BA720" i="30" s="1"/>
  <c r="AZ721" i="30"/>
  <c r="BA721" i="30" s="1"/>
  <c r="AZ722" i="30"/>
  <c r="BA722" i="30" s="1"/>
  <c r="AZ723" i="30"/>
  <c r="BA723" i="30" s="1"/>
  <c r="AZ724" i="30"/>
  <c r="BA724" i="30" s="1"/>
  <c r="AZ725" i="30"/>
  <c r="BA725" i="30" s="1"/>
  <c r="AZ726" i="30"/>
  <c r="BA726" i="30" s="1"/>
  <c r="AZ727" i="30"/>
  <c r="BA727" i="30" s="1"/>
  <c r="AZ728" i="30"/>
  <c r="BA728" i="30" s="1"/>
  <c r="AZ729" i="30"/>
  <c r="BA729" i="30" s="1"/>
  <c r="AZ730" i="30"/>
  <c r="BA730" i="30" s="1"/>
  <c r="AZ731" i="30"/>
  <c r="BA731" i="30" s="1"/>
  <c r="AZ732" i="30"/>
  <c r="BA732" i="30" s="1"/>
  <c r="AZ733" i="30"/>
  <c r="BA733" i="30" s="1"/>
  <c r="AZ734" i="30"/>
  <c r="BA734" i="30" s="1"/>
  <c r="AZ735" i="30"/>
  <c r="BA735" i="30" s="1"/>
  <c r="AZ736" i="30"/>
  <c r="BA736" i="30" s="1"/>
  <c r="AZ737" i="30"/>
  <c r="BA737" i="30" s="1"/>
  <c r="AZ738" i="30"/>
  <c r="BA738" i="30" s="1"/>
  <c r="AZ739" i="30"/>
  <c r="BA739" i="30" s="1"/>
  <c r="AZ740" i="30"/>
  <c r="BA740" i="30" s="1"/>
  <c r="AZ741" i="30"/>
  <c r="BA741" i="30" s="1"/>
  <c r="AZ742" i="30"/>
  <c r="BA742" i="30" s="1"/>
  <c r="AZ743" i="30"/>
  <c r="BA743" i="30" s="1"/>
  <c r="AZ744" i="30"/>
  <c r="BA744" i="30" s="1"/>
  <c r="AZ745" i="30"/>
  <c r="BA745" i="30" s="1"/>
  <c r="AZ746" i="30"/>
  <c r="BA746" i="30" s="1"/>
  <c r="AZ747" i="30"/>
  <c r="BA747" i="30" s="1"/>
  <c r="AZ748" i="30"/>
  <c r="BA748" i="30" s="1"/>
  <c r="AZ749" i="30"/>
  <c r="BA749" i="30" s="1"/>
  <c r="AZ750" i="30"/>
  <c r="BA750" i="30" s="1"/>
  <c r="AZ751" i="30"/>
  <c r="BA751" i="30" s="1"/>
  <c r="AZ752" i="30"/>
  <c r="BA752" i="30" s="1"/>
  <c r="AZ753" i="30"/>
  <c r="BA753" i="30" s="1"/>
  <c r="AZ754" i="30"/>
  <c r="BA754" i="30" s="1"/>
  <c r="AZ755" i="30"/>
  <c r="BA755" i="30" s="1"/>
  <c r="AZ756" i="30"/>
  <c r="BA756" i="30" s="1"/>
  <c r="AZ757" i="30"/>
  <c r="BA757" i="30" s="1"/>
  <c r="AZ758" i="30"/>
  <c r="BA758" i="30" s="1"/>
  <c r="AZ759" i="30"/>
  <c r="BA759" i="30" s="1"/>
  <c r="AZ760" i="30"/>
  <c r="BA760" i="30" s="1"/>
  <c r="AZ761" i="30"/>
  <c r="BA761" i="30" s="1"/>
  <c r="AZ762" i="30"/>
  <c r="BA762" i="30" s="1"/>
  <c r="AZ763" i="30"/>
  <c r="BA763" i="30" s="1"/>
  <c r="AZ764" i="30"/>
  <c r="BA764" i="30" s="1"/>
  <c r="AZ765" i="30"/>
  <c r="BA765" i="30" s="1"/>
  <c r="AZ766" i="30"/>
  <c r="BA766" i="30" s="1"/>
  <c r="AZ767" i="30"/>
  <c r="BA767" i="30" s="1"/>
  <c r="AZ768" i="30"/>
  <c r="BA768" i="30" s="1"/>
  <c r="AZ769" i="30"/>
  <c r="BA769" i="30" s="1"/>
  <c r="AZ770" i="30"/>
  <c r="BA770" i="30" s="1"/>
  <c r="AZ771" i="30"/>
  <c r="BA771" i="30" s="1"/>
  <c r="AZ772" i="30"/>
  <c r="BA772" i="30" s="1"/>
  <c r="AZ773" i="30"/>
  <c r="BA773" i="30" s="1"/>
  <c r="AZ774" i="30"/>
  <c r="BA774" i="30" s="1"/>
  <c r="AZ775" i="30"/>
  <c r="BA775" i="30" s="1"/>
  <c r="AZ776" i="30"/>
  <c r="BA776" i="30" s="1"/>
  <c r="AZ777" i="30"/>
  <c r="BA777" i="30" s="1"/>
  <c r="AZ778" i="30"/>
  <c r="BA778" i="30" s="1"/>
  <c r="AZ779" i="30"/>
  <c r="BA779" i="30" s="1"/>
  <c r="AZ780" i="30"/>
  <c r="BA780" i="30" s="1"/>
  <c r="AZ781" i="30"/>
  <c r="BA781" i="30" s="1"/>
  <c r="AZ782" i="30"/>
  <c r="BA782" i="30" s="1"/>
  <c r="AZ783" i="30"/>
  <c r="BA783" i="30" s="1"/>
  <c r="AZ784" i="30"/>
  <c r="BA784" i="30" s="1"/>
  <c r="AZ785" i="30"/>
  <c r="BA785" i="30" s="1"/>
  <c r="AZ786" i="30"/>
  <c r="BA786" i="30" s="1"/>
  <c r="AZ787" i="30"/>
  <c r="BA787" i="30" s="1"/>
  <c r="AZ788" i="30"/>
  <c r="BA788" i="30" s="1"/>
  <c r="AZ789" i="30"/>
  <c r="BA789" i="30" s="1"/>
  <c r="AZ790" i="30"/>
  <c r="BA790" i="30" s="1"/>
  <c r="AZ791" i="30"/>
  <c r="BA791" i="30" s="1"/>
  <c r="AZ792" i="30"/>
  <c r="BA792" i="30" s="1"/>
  <c r="AZ793" i="30"/>
  <c r="BA793" i="30" s="1"/>
  <c r="AZ794" i="30"/>
  <c r="BA794" i="30" s="1"/>
  <c r="AZ795" i="30"/>
  <c r="BA795" i="30" s="1"/>
  <c r="AZ796" i="30"/>
  <c r="BA796" i="30" s="1"/>
  <c r="AZ797" i="30"/>
  <c r="BA797" i="30" s="1"/>
  <c r="AZ798" i="30"/>
  <c r="BA798" i="30" s="1"/>
  <c r="AZ799" i="30"/>
  <c r="BA799" i="30" s="1"/>
  <c r="AZ800" i="30"/>
  <c r="BA800" i="30" s="1"/>
  <c r="AZ801" i="30"/>
  <c r="BA801" i="30" s="1"/>
  <c r="AZ802" i="30"/>
  <c r="BA802" i="30" s="1"/>
  <c r="AZ803" i="30"/>
  <c r="BA803" i="30" s="1"/>
  <c r="AZ804" i="30"/>
  <c r="BA804" i="30" s="1"/>
  <c r="AZ805" i="30"/>
  <c r="BA805" i="30" s="1"/>
  <c r="AZ806" i="30"/>
  <c r="BA806" i="30" s="1"/>
  <c r="AZ807" i="30"/>
  <c r="BA807" i="30" s="1"/>
  <c r="AZ808" i="30"/>
  <c r="BA808" i="30" s="1"/>
  <c r="AZ809" i="30"/>
  <c r="BA809" i="30" s="1"/>
  <c r="AZ810" i="30"/>
  <c r="BA810" i="30" s="1"/>
  <c r="AZ811" i="30"/>
  <c r="BA811" i="30" s="1"/>
  <c r="AZ812" i="30"/>
  <c r="BA812" i="30" s="1"/>
  <c r="AZ813" i="30"/>
  <c r="BA813" i="30" s="1"/>
  <c r="AZ814" i="30"/>
  <c r="BA814" i="30" s="1"/>
  <c r="AZ815" i="30"/>
  <c r="BA815" i="30" s="1"/>
  <c r="AZ816" i="30"/>
  <c r="BA816" i="30" s="1"/>
  <c r="AZ817" i="30"/>
  <c r="BA817" i="30" s="1"/>
  <c r="AZ818" i="30"/>
  <c r="BA818" i="30" s="1"/>
  <c r="AZ819" i="30"/>
  <c r="BA819" i="30" s="1"/>
  <c r="AZ820" i="30"/>
  <c r="BA820" i="30" s="1"/>
  <c r="AZ821" i="30"/>
  <c r="BA821" i="30" s="1"/>
  <c r="AZ822" i="30"/>
  <c r="BA822" i="30" s="1"/>
  <c r="AZ823" i="30"/>
  <c r="BA823" i="30" s="1"/>
  <c r="AZ824" i="30"/>
  <c r="BA824" i="30" s="1"/>
  <c r="AZ825" i="30"/>
  <c r="BA825" i="30" s="1"/>
  <c r="AZ826" i="30"/>
  <c r="BA826" i="30" s="1"/>
  <c r="AZ827" i="30"/>
  <c r="BA827" i="30" s="1"/>
  <c r="AZ828" i="30"/>
  <c r="BA828" i="30" s="1"/>
  <c r="AZ829" i="30"/>
  <c r="BA829" i="30" s="1"/>
  <c r="AZ830" i="30"/>
  <c r="BA830" i="30" s="1"/>
  <c r="AZ831" i="30"/>
  <c r="BA831" i="30" s="1"/>
  <c r="AZ832" i="30"/>
  <c r="BA832" i="30" s="1"/>
  <c r="AZ833" i="30"/>
  <c r="BA833" i="30" s="1"/>
  <c r="AZ834" i="30"/>
  <c r="BA834" i="30" s="1"/>
  <c r="AZ835" i="30"/>
  <c r="BA835" i="30" s="1"/>
  <c r="AZ836" i="30"/>
  <c r="BA836" i="30" s="1"/>
  <c r="AZ837" i="30"/>
  <c r="BA837" i="30" s="1"/>
  <c r="AZ838" i="30"/>
  <c r="BA838" i="30" s="1"/>
  <c r="AZ839" i="30"/>
  <c r="BA839" i="30" s="1"/>
  <c r="AZ840" i="30"/>
  <c r="BA840" i="30" s="1"/>
  <c r="AZ841" i="30"/>
  <c r="BA841" i="30" s="1"/>
  <c r="AZ842" i="30"/>
  <c r="BA842" i="30" s="1"/>
  <c r="AZ843" i="30"/>
  <c r="BA843" i="30" s="1"/>
  <c r="AZ844" i="30"/>
  <c r="BA844" i="30" s="1"/>
  <c r="AZ845" i="30"/>
  <c r="BA845" i="30" s="1"/>
  <c r="AZ846" i="30"/>
  <c r="BA846" i="30" s="1"/>
  <c r="AZ847" i="30"/>
  <c r="BA847" i="30" s="1"/>
  <c r="AZ848" i="30"/>
  <c r="BA848" i="30" s="1"/>
  <c r="AZ849" i="30"/>
  <c r="BA849" i="30" s="1"/>
  <c r="AZ850" i="30"/>
  <c r="BA850" i="30" s="1"/>
  <c r="AZ851" i="30"/>
  <c r="BA851" i="30" s="1"/>
  <c r="AZ852" i="30"/>
  <c r="BA852" i="30" s="1"/>
  <c r="AZ853" i="30"/>
  <c r="BA853" i="30" s="1"/>
  <c r="AZ854" i="30"/>
  <c r="BA854" i="30" s="1"/>
  <c r="AZ855" i="30"/>
  <c r="BA855" i="30" s="1"/>
  <c r="AZ856" i="30"/>
  <c r="BA856" i="30" s="1"/>
  <c r="AZ857" i="30"/>
  <c r="BA857" i="30" s="1"/>
  <c r="AZ858" i="30"/>
  <c r="BA858" i="30" s="1"/>
  <c r="AZ859" i="30"/>
  <c r="BA859" i="30" s="1"/>
  <c r="AZ860" i="30"/>
  <c r="BA860" i="30" s="1"/>
  <c r="AZ861" i="30"/>
  <c r="BA861" i="30" s="1"/>
  <c r="AZ862" i="30"/>
  <c r="BA862" i="30" s="1"/>
  <c r="AZ863" i="30"/>
  <c r="BA863" i="30" s="1"/>
  <c r="AZ864" i="30"/>
  <c r="BA864" i="30" s="1"/>
  <c r="AZ865" i="30"/>
  <c r="BA865" i="30" s="1"/>
  <c r="AZ866" i="30"/>
  <c r="BA866" i="30" s="1"/>
  <c r="AZ867" i="30"/>
  <c r="BA867" i="30" s="1"/>
  <c r="AZ868" i="30"/>
  <c r="BA868" i="30" s="1"/>
  <c r="AZ869" i="30"/>
  <c r="BA869" i="30" s="1"/>
  <c r="AZ870" i="30"/>
  <c r="BA870" i="30" s="1"/>
  <c r="AZ871" i="30"/>
  <c r="BA871" i="30" s="1"/>
  <c r="AZ872" i="30"/>
  <c r="BA872" i="30" s="1"/>
  <c r="AZ873" i="30"/>
  <c r="BA873" i="30" s="1"/>
  <c r="AZ874" i="30"/>
  <c r="BA874" i="30" s="1"/>
  <c r="AZ875" i="30"/>
  <c r="BA875" i="30" s="1"/>
  <c r="AZ876" i="30"/>
  <c r="BA876" i="30" s="1"/>
  <c r="AZ877" i="30"/>
  <c r="BA877" i="30" s="1"/>
  <c r="AZ878" i="30"/>
  <c r="BA878" i="30" s="1"/>
  <c r="AZ879" i="30"/>
  <c r="BA879" i="30" s="1"/>
  <c r="AZ880" i="30"/>
  <c r="BA880" i="30" s="1"/>
  <c r="AZ881" i="30"/>
  <c r="BA881" i="30" s="1"/>
  <c r="AZ882" i="30"/>
  <c r="BA882" i="30" s="1"/>
  <c r="AZ883" i="30"/>
  <c r="BA883" i="30" s="1"/>
  <c r="AZ884" i="30"/>
  <c r="BA884" i="30" s="1"/>
  <c r="AZ885" i="30"/>
  <c r="BA885" i="30" s="1"/>
  <c r="AZ886" i="30"/>
  <c r="BA886" i="30" s="1"/>
  <c r="AZ887" i="30"/>
  <c r="BA887" i="30" s="1"/>
  <c r="AZ888" i="30"/>
  <c r="BA888" i="30" s="1"/>
  <c r="AZ889" i="30"/>
  <c r="BA889" i="30" s="1"/>
  <c r="AZ890" i="30"/>
  <c r="BA890" i="30" s="1"/>
  <c r="AZ891" i="30"/>
  <c r="BA891" i="30" s="1"/>
  <c r="AZ892" i="30"/>
  <c r="BA892" i="30" s="1"/>
  <c r="AZ893" i="30"/>
  <c r="BA893" i="30" s="1"/>
  <c r="AZ894" i="30"/>
  <c r="BA894" i="30" s="1"/>
  <c r="AZ895" i="30"/>
  <c r="BA895" i="30" s="1"/>
  <c r="AZ896" i="30"/>
  <c r="BA896" i="30" s="1"/>
  <c r="AZ897" i="30"/>
  <c r="BA897" i="30" s="1"/>
  <c r="AZ898" i="30"/>
  <c r="BA898" i="30" s="1"/>
  <c r="AZ899" i="30"/>
  <c r="BA899" i="30" s="1"/>
  <c r="AZ900" i="30"/>
  <c r="BA900" i="30" s="1"/>
  <c r="AZ901" i="30"/>
  <c r="BA901" i="30" s="1"/>
  <c r="AZ902" i="30"/>
  <c r="BA902" i="30" s="1"/>
  <c r="AZ903" i="30"/>
  <c r="BA903" i="30" s="1"/>
  <c r="AZ904" i="30"/>
  <c r="BA904" i="30" s="1"/>
  <c r="AZ905" i="30"/>
  <c r="BA905" i="30" s="1"/>
  <c r="AZ906" i="30"/>
  <c r="BA906" i="30" s="1"/>
  <c r="AZ907" i="30"/>
  <c r="BA907" i="30" s="1"/>
  <c r="AZ908" i="30"/>
  <c r="BA908" i="30" s="1"/>
  <c r="AZ909" i="30"/>
  <c r="BA909" i="30" s="1"/>
  <c r="AZ910" i="30"/>
  <c r="BA910" i="30" s="1"/>
  <c r="AZ911" i="30"/>
  <c r="BA911" i="30" s="1"/>
  <c r="AZ912" i="30"/>
  <c r="BA912" i="30" s="1"/>
  <c r="AZ913" i="30"/>
  <c r="BA913" i="30" s="1"/>
  <c r="AZ914" i="30"/>
  <c r="BA914" i="30" s="1"/>
  <c r="AZ915" i="30"/>
  <c r="BA915" i="30" s="1"/>
  <c r="AZ916" i="30"/>
  <c r="BA916" i="30" s="1"/>
  <c r="AZ917" i="30"/>
  <c r="BA917" i="30" s="1"/>
  <c r="AZ918" i="30"/>
  <c r="BA918" i="30" s="1"/>
  <c r="AZ919" i="30"/>
  <c r="BA919" i="30" s="1"/>
  <c r="AZ920" i="30"/>
  <c r="BA920" i="30" s="1"/>
  <c r="AZ921" i="30"/>
  <c r="BA921" i="30" s="1"/>
  <c r="AZ922" i="30"/>
  <c r="BA922" i="30" s="1"/>
  <c r="AZ923" i="30"/>
  <c r="BA923" i="30" s="1"/>
  <c r="AZ924" i="30"/>
  <c r="BA924" i="30" s="1"/>
  <c r="AZ925" i="30"/>
  <c r="BA925" i="30" s="1"/>
  <c r="AZ926" i="30"/>
  <c r="BA926" i="30" s="1"/>
  <c r="AZ927" i="30"/>
  <c r="BA927" i="30" s="1"/>
  <c r="AZ928" i="30"/>
  <c r="BA928" i="30" s="1"/>
  <c r="AZ929" i="30"/>
  <c r="BA929" i="30" s="1"/>
  <c r="AZ930" i="30"/>
  <c r="BA930" i="30" s="1"/>
  <c r="AZ931" i="30"/>
  <c r="BA931" i="30" s="1"/>
  <c r="AZ932" i="30"/>
  <c r="BA932" i="30" s="1"/>
  <c r="AZ933" i="30"/>
  <c r="BA933" i="30" s="1"/>
  <c r="AZ934" i="30"/>
  <c r="BA934" i="30" s="1"/>
  <c r="AZ935" i="30"/>
  <c r="BA935" i="30" s="1"/>
  <c r="AZ936" i="30"/>
  <c r="BA936" i="30" s="1"/>
  <c r="AZ937" i="30"/>
  <c r="BA937" i="30" s="1"/>
  <c r="AZ938" i="30"/>
  <c r="BA938" i="30" s="1"/>
  <c r="AZ939" i="30"/>
  <c r="BA939" i="30" s="1"/>
  <c r="AZ940" i="30"/>
  <c r="BA940" i="30" s="1"/>
  <c r="AZ941" i="30"/>
  <c r="BA941" i="30" s="1"/>
  <c r="AZ942" i="30"/>
  <c r="BA942" i="30" s="1"/>
  <c r="AZ943" i="30"/>
  <c r="BA943" i="30" s="1"/>
  <c r="AZ944" i="30"/>
  <c r="BA944" i="30" s="1"/>
  <c r="AZ945" i="30"/>
  <c r="BA945" i="30" s="1"/>
  <c r="AZ946" i="30"/>
  <c r="BA946" i="30" s="1"/>
  <c r="AZ947" i="30"/>
  <c r="BA947" i="30" s="1"/>
  <c r="AZ948" i="30"/>
  <c r="BA948" i="30" s="1"/>
  <c r="AZ949" i="30"/>
  <c r="BA949" i="30" s="1"/>
  <c r="AZ950" i="30"/>
  <c r="BA950" i="30" s="1"/>
  <c r="AZ951" i="30"/>
  <c r="BA951" i="30" s="1"/>
  <c r="AZ952" i="30"/>
  <c r="BA952" i="30" s="1"/>
  <c r="AZ953" i="30"/>
  <c r="BA953" i="30" s="1"/>
  <c r="AZ954" i="30"/>
  <c r="BA954" i="30" s="1"/>
  <c r="AZ955" i="30"/>
  <c r="BA955" i="30" s="1"/>
  <c r="AZ956" i="30"/>
  <c r="BA956" i="30" s="1"/>
  <c r="AZ957" i="30"/>
  <c r="BA957" i="30" s="1"/>
  <c r="AZ958" i="30"/>
  <c r="BA958" i="30" s="1"/>
  <c r="AZ959" i="30"/>
  <c r="BA959" i="30" s="1"/>
  <c r="AZ960" i="30"/>
  <c r="BA960" i="30" s="1"/>
  <c r="AZ961" i="30"/>
  <c r="BA961" i="30" s="1"/>
  <c r="AZ962" i="30"/>
  <c r="BA962" i="30" s="1"/>
  <c r="AZ963" i="30"/>
  <c r="BA963" i="30" s="1"/>
  <c r="AZ964" i="30"/>
  <c r="BA964" i="30" s="1"/>
  <c r="AZ965" i="30"/>
  <c r="BA965" i="30" s="1"/>
  <c r="AZ966" i="30"/>
  <c r="BA966" i="30" s="1"/>
  <c r="AZ967" i="30"/>
  <c r="BA967" i="30" s="1"/>
  <c r="AZ968" i="30"/>
  <c r="BA968" i="30" s="1"/>
  <c r="AZ969" i="30"/>
  <c r="BA969" i="30" s="1"/>
  <c r="AZ970" i="30"/>
  <c r="BA970" i="30" s="1"/>
  <c r="AZ971" i="30"/>
  <c r="BA971" i="30" s="1"/>
  <c r="AZ972" i="30"/>
  <c r="BA972" i="30" s="1"/>
  <c r="AZ973" i="30"/>
  <c r="BA973" i="30" s="1"/>
  <c r="AZ974" i="30"/>
  <c r="BA974" i="30" s="1"/>
  <c r="AZ975" i="30"/>
  <c r="BA975" i="30" s="1"/>
  <c r="AZ976" i="30"/>
  <c r="BA976" i="30" s="1"/>
  <c r="AZ977" i="30"/>
  <c r="BA977" i="30" s="1"/>
  <c r="AZ978" i="30"/>
  <c r="BA978" i="30" s="1"/>
  <c r="AZ979" i="30"/>
  <c r="BA979" i="30" s="1"/>
  <c r="AZ980" i="30"/>
  <c r="BA980" i="30" s="1"/>
  <c r="AZ981" i="30"/>
  <c r="BA981" i="30" s="1"/>
  <c r="AZ982" i="30"/>
  <c r="BA982" i="30" s="1"/>
  <c r="AZ983" i="30"/>
  <c r="BA983" i="30" s="1"/>
  <c r="AZ984" i="30"/>
  <c r="BA984" i="30" s="1"/>
  <c r="AZ985" i="30"/>
  <c r="BA985" i="30" s="1"/>
  <c r="AZ986" i="30"/>
  <c r="BA986" i="30" s="1"/>
  <c r="AZ987" i="30"/>
  <c r="BA987" i="30" s="1"/>
  <c r="AZ988" i="30"/>
  <c r="BA988" i="30" s="1"/>
  <c r="AZ989" i="30"/>
  <c r="BA989" i="30" s="1"/>
  <c r="AZ990" i="30"/>
  <c r="BA990" i="30" s="1"/>
  <c r="AZ991" i="30"/>
  <c r="BA991" i="30" s="1"/>
  <c r="AZ992" i="30"/>
  <c r="BA992" i="30" s="1"/>
  <c r="AZ993" i="30"/>
  <c r="BA993" i="30" s="1"/>
  <c r="AZ994" i="30"/>
  <c r="BA994" i="30" s="1"/>
  <c r="AZ995" i="30"/>
  <c r="BA995" i="30" s="1"/>
  <c r="AZ996" i="30"/>
  <c r="BA996" i="30" s="1"/>
  <c r="AZ997" i="30"/>
  <c r="BA997" i="30" s="1"/>
  <c r="AZ998" i="30"/>
  <c r="BA998" i="30" s="1"/>
  <c r="AZ999" i="30"/>
  <c r="BA999" i="30" s="1"/>
  <c r="AZ1000" i="30"/>
  <c r="BA1000" i="30" s="1"/>
  <c r="AZ1001" i="30"/>
  <c r="BA1001" i="30" s="1"/>
  <c r="AZ1002" i="30"/>
  <c r="BA1002" i="30" s="1"/>
  <c r="AZ1003" i="30"/>
  <c r="BA1003" i="30" s="1"/>
  <c r="AZ1004" i="30"/>
  <c r="BA1004" i="30" s="1"/>
  <c r="AZ1005" i="30"/>
  <c r="BA1005" i="30" s="1"/>
  <c r="AZ1006" i="30"/>
  <c r="BA1006" i="30" s="1"/>
  <c r="AZ1007" i="30"/>
  <c r="BA1007" i="30" s="1"/>
  <c r="AZ1008" i="30"/>
  <c r="BA1008" i="30" s="1"/>
  <c r="AZ1009" i="30"/>
  <c r="BA1009" i="30" s="1"/>
  <c r="AZ1010" i="30"/>
  <c r="BA1010" i="30" s="1"/>
  <c r="AZ1011" i="30"/>
  <c r="BA1011" i="30" s="1"/>
  <c r="AZ1012" i="30"/>
  <c r="BA1012" i="30" s="1"/>
  <c r="AZ1013" i="30"/>
  <c r="BA1013" i="30" s="1"/>
  <c r="AZ1014" i="30"/>
  <c r="BA1014" i="30" s="1"/>
  <c r="AZ1015" i="30"/>
  <c r="BA1015" i="30" s="1"/>
  <c r="AZ1016" i="30"/>
  <c r="BA1016" i="30" s="1"/>
  <c r="AZ1017" i="30"/>
  <c r="BA1017" i="30" s="1"/>
  <c r="AZ1018" i="30"/>
  <c r="BA1018" i="30" s="1"/>
  <c r="AZ1019" i="30"/>
  <c r="BA1019" i="30" s="1"/>
  <c r="AZ1020" i="30"/>
  <c r="BA1020" i="30" s="1"/>
  <c r="AZ1021" i="30"/>
  <c r="BA1021" i="30" s="1"/>
  <c r="AZ1022" i="30"/>
  <c r="BA1022" i="30" s="1"/>
  <c r="AZ1023" i="30"/>
  <c r="BA1023" i="30" s="1"/>
  <c r="AZ1024" i="30"/>
  <c r="BA1024" i="30" s="1"/>
  <c r="AZ1025" i="30"/>
  <c r="BA1025" i="30" s="1"/>
  <c r="AZ1026" i="30"/>
  <c r="BA1026" i="30" s="1"/>
  <c r="AZ1027" i="30"/>
  <c r="BA1027" i="30" s="1"/>
  <c r="AZ1028" i="30"/>
  <c r="BA1028" i="30" s="1"/>
  <c r="AZ1029" i="30"/>
  <c r="BA1029" i="30" s="1"/>
  <c r="AZ1030" i="30"/>
  <c r="BA1030" i="30" s="1"/>
  <c r="AZ1031" i="30"/>
  <c r="BA1031" i="30" s="1"/>
  <c r="AZ1032" i="30"/>
  <c r="BA1032" i="30" s="1"/>
  <c r="AZ1033" i="30"/>
  <c r="BA1033" i="30" s="1"/>
  <c r="AZ1034" i="30"/>
  <c r="BA1034" i="30" s="1"/>
  <c r="AZ1035" i="30"/>
  <c r="BA1035" i="30" s="1"/>
  <c r="AZ1036" i="30"/>
  <c r="BA1036" i="30" s="1"/>
  <c r="AZ1037" i="30"/>
  <c r="BA1037" i="30" s="1"/>
  <c r="AZ1038" i="30"/>
  <c r="BA1038" i="30" s="1"/>
  <c r="AZ1039" i="30"/>
  <c r="BA1039" i="30" s="1"/>
  <c r="AZ1040" i="30"/>
  <c r="BA1040" i="30" s="1"/>
  <c r="AZ1041" i="30"/>
  <c r="BA1041" i="30" s="1"/>
  <c r="AZ1042" i="30"/>
  <c r="BA1042" i="30" s="1"/>
  <c r="AZ1043" i="30"/>
  <c r="BA1043" i="30" s="1"/>
  <c r="AZ1044" i="30"/>
  <c r="BA1044" i="30" s="1"/>
  <c r="AZ1045" i="30"/>
  <c r="BA1045" i="30" s="1"/>
  <c r="AZ1046" i="30"/>
  <c r="BA1046" i="30" s="1"/>
  <c r="AZ1047" i="30"/>
  <c r="BA1047" i="30" s="1"/>
  <c r="AZ1048" i="30"/>
  <c r="BA1048" i="30" s="1"/>
  <c r="AZ1049" i="30"/>
  <c r="BA1049" i="30" s="1"/>
  <c r="AZ1050" i="30"/>
  <c r="BA1050" i="30" s="1"/>
  <c r="AZ1051" i="30"/>
  <c r="BA1051" i="30" s="1"/>
  <c r="AZ1052" i="30"/>
  <c r="BA1052" i="30" s="1"/>
  <c r="AZ1053" i="30"/>
  <c r="BA1053" i="30" s="1"/>
  <c r="AZ1054" i="30"/>
  <c r="BA1054" i="30" s="1"/>
  <c r="AZ1055" i="30"/>
  <c r="BA1055" i="30" s="1"/>
  <c r="AZ1056" i="30"/>
  <c r="BA1056" i="30" s="1"/>
  <c r="AZ1057" i="30"/>
  <c r="BA1057" i="30" s="1"/>
  <c r="AZ1058" i="30"/>
  <c r="BA1058" i="30" s="1"/>
  <c r="AZ1059" i="30"/>
  <c r="BA1059" i="30" s="1"/>
  <c r="AZ1060" i="30"/>
  <c r="BA1060" i="30" s="1"/>
  <c r="AZ1061" i="30"/>
  <c r="BA1061" i="30" s="1"/>
  <c r="AZ1062" i="30"/>
  <c r="BA1062" i="30" s="1"/>
  <c r="AZ1063" i="30"/>
  <c r="BA1063" i="30" s="1"/>
  <c r="AZ1064" i="30"/>
  <c r="BA1064" i="30" s="1"/>
  <c r="AZ1065" i="30"/>
  <c r="BA1065" i="30" s="1"/>
  <c r="AZ1066" i="30"/>
  <c r="BA1066" i="30" s="1"/>
  <c r="AZ1067" i="30"/>
  <c r="BA1067" i="30" s="1"/>
  <c r="AZ1068" i="30"/>
  <c r="BA1068" i="30" s="1"/>
  <c r="AZ1069" i="30"/>
  <c r="BA1069" i="30" s="1"/>
  <c r="AZ1070" i="30"/>
  <c r="BA1070" i="30" s="1"/>
  <c r="AZ1071" i="30"/>
  <c r="BA1071" i="30" s="1"/>
  <c r="AZ1072" i="30"/>
  <c r="BA1072" i="30" s="1"/>
  <c r="AZ1073" i="30"/>
  <c r="BA1073" i="30" s="1"/>
  <c r="AZ1074" i="30"/>
  <c r="BA1074" i="30" s="1"/>
  <c r="AZ1075" i="30"/>
  <c r="BA1075" i="30" s="1"/>
  <c r="AZ1076" i="30"/>
  <c r="BA1076" i="30" s="1"/>
  <c r="AZ1077" i="30"/>
  <c r="BA1077" i="30" s="1"/>
  <c r="AZ1078" i="30"/>
  <c r="BA1078" i="30" s="1"/>
  <c r="AZ1079" i="30"/>
  <c r="BA1079" i="30" s="1"/>
  <c r="AZ1080" i="30"/>
  <c r="BA1080" i="30" s="1"/>
  <c r="AZ1081" i="30"/>
  <c r="BA1081" i="30" s="1"/>
  <c r="AZ1082" i="30"/>
  <c r="BA1082" i="30" s="1"/>
  <c r="AZ1083" i="30"/>
  <c r="BA1083" i="30" s="1"/>
  <c r="AZ1084" i="30"/>
  <c r="BA1084" i="30" s="1"/>
  <c r="AZ1085" i="30"/>
  <c r="BA1085" i="30" s="1"/>
  <c r="AZ1086" i="30"/>
  <c r="BA1086" i="30" s="1"/>
  <c r="AZ1087" i="30"/>
  <c r="BA1087" i="30" s="1"/>
  <c r="AZ1088" i="30"/>
  <c r="BA1088" i="30" s="1"/>
  <c r="AZ1089" i="30"/>
  <c r="BA1089" i="30" s="1"/>
  <c r="AZ1090" i="30"/>
  <c r="BA1090" i="30" s="1"/>
  <c r="AZ1091" i="30"/>
  <c r="BA1091" i="30" s="1"/>
  <c r="AZ1092" i="30"/>
  <c r="BA1092" i="30" s="1"/>
  <c r="AZ1093" i="30"/>
  <c r="BA1093" i="30" s="1"/>
  <c r="AZ1094" i="30"/>
  <c r="BA1094" i="30" s="1"/>
  <c r="AZ1095" i="30"/>
  <c r="BA1095" i="30" s="1"/>
  <c r="AZ1096" i="30"/>
  <c r="BA1096" i="30" s="1"/>
  <c r="AZ1097" i="30"/>
  <c r="BA1097" i="30" s="1"/>
  <c r="AZ1098" i="30"/>
  <c r="BA1098" i="30" s="1"/>
  <c r="AZ1099" i="30"/>
  <c r="BA1099" i="30" s="1"/>
  <c r="AZ1100" i="30"/>
  <c r="BA1100" i="30" s="1"/>
  <c r="AZ1101" i="30"/>
  <c r="BA1101" i="30" s="1"/>
  <c r="AZ1102" i="30"/>
  <c r="BA1102" i="30" s="1"/>
  <c r="AZ1103" i="30"/>
  <c r="BA1103" i="30" s="1"/>
  <c r="AZ1104" i="30"/>
  <c r="BA1104" i="30" s="1"/>
  <c r="AZ1105" i="30"/>
  <c r="BA1105" i="30" s="1"/>
  <c r="AZ371" i="30"/>
  <c r="BA371" i="30" s="1"/>
  <c r="AZ372" i="30"/>
  <c r="BA372" i="30" s="1"/>
  <c r="AZ373" i="30"/>
  <c r="BA373" i="30" s="1"/>
  <c r="AZ374" i="30"/>
  <c r="BA374" i="30" s="1"/>
  <c r="AZ375" i="30"/>
  <c r="BA375" i="30" s="1"/>
  <c r="AZ376" i="30"/>
  <c r="BA376" i="30" s="1"/>
  <c r="AZ377" i="30"/>
  <c r="BA377" i="30" s="1"/>
  <c r="AZ378" i="30"/>
  <c r="BA378" i="30" s="1"/>
  <c r="AZ379" i="30"/>
  <c r="BA379" i="30" s="1"/>
  <c r="AZ380" i="30"/>
  <c r="BA380" i="30" s="1"/>
  <c r="AZ381" i="30"/>
  <c r="BA381" i="30" s="1"/>
  <c r="AZ382" i="30"/>
  <c r="BA382" i="30" s="1"/>
  <c r="AZ383" i="30"/>
  <c r="BA383" i="30" s="1"/>
  <c r="AZ384" i="30"/>
  <c r="BA384" i="30" s="1"/>
  <c r="AZ385" i="30"/>
  <c r="BA385" i="30" s="1"/>
  <c r="AZ386" i="30"/>
  <c r="BA386" i="30" s="1"/>
  <c r="AZ387" i="30"/>
  <c r="BA387" i="30" s="1"/>
  <c r="AZ388" i="30"/>
  <c r="BA388" i="30" s="1"/>
  <c r="AZ389" i="30"/>
  <c r="BA389" i="30" s="1"/>
  <c r="AZ390" i="30"/>
  <c r="BA390" i="30" s="1"/>
  <c r="AZ391" i="30"/>
  <c r="BA391" i="30" s="1"/>
  <c r="AZ392" i="30"/>
  <c r="BA392" i="30" s="1"/>
  <c r="AZ393" i="30"/>
  <c r="BA393" i="30" s="1"/>
  <c r="AZ394" i="30"/>
  <c r="BA394" i="30" s="1"/>
  <c r="AZ395" i="30"/>
  <c r="BA395" i="30" s="1"/>
  <c r="AZ396" i="30"/>
  <c r="BA396" i="30" s="1"/>
  <c r="AZ397" i="30"/>
  <c r="BA397" i="30" s="1"/>
  <c r="AZ398" i="30"/>
  <c r="BA398" i="30" s="1"/>
  <c r="AZ399" i="30"/>
  <c r="BA399" i="30" s="1"/>
  <c r="AZ400" i="30"/>
  <c r="BA400" i="30" s="1"/>
  <c r="AZ401" i="30"/>
  <c r="BA401" i="30" s="1"/>
  <c r="AZ402" i="30"/>
  <c r="BA402" i="30" s="1"/>
  <c r="AZ403" i="30"/>
  <c r="BA403" i="30" s="1"/>
  <c r="AZ404" i="30"/>
  <c r="BA404" i="30" s="1"/>
  <c r="AZ405" i="30"/>
  <c r="BA405" i="30" s="1"/>
  <c r="AZ406" i="30"/>
  <c r="BA406" i="30" s="1"/>
  <c r="AZ407" i="30"/>
  <c r="BA407" i="30" s="1"/>
  <c r="AZ408" i="30"/>
  <c r="BA408" i="30" s="1"/>
  <c r="AZ409" i="30"/>
  <c r="BA409" i="30" s="1"/>
  <c r="AZ410" i="30"/>
  <c r="BA410" i="30" s="1"/>
  <c r="AZ411" i="30"/>
  <c r="BA411" i="30" s="1"/>
  <c r="AZ412" i="30"/>
  <c r="BA412" i="30" s="1"/>
  <c r="AZ413" i="30"/>
  <c r="BA413" i="30" s="1"/>
  <c r="AZ414" i="30"/>
  <c r="BA414" i="30" s="1"/>
  <c r="AZ415" i="30"/>
  <c r="BA415" i="30" s="1"/>
  <c r="AZ416" i="30"/>
  <c r="BA416" i="30" s="1"/>
  <c r="AZ417" i="30"/>
  <c r="BA417" i="30" s="1"/>
  <c r="AZ418" i="30"/>
  <c r="BA418" i="30" s="1"/>
  <c r="AZ419" i="30"/>
  <c r="BA419" i="30" s="1"/>
  <c r="AZ420" i="30"/>
  <c r="BA420" i="30" s="1"/>
  <c r="AZ421" i="30"/>
  <c r="BA421" i="30" s="1"/>
  <c r="AZ422" i="30"/>
  <c r="BA422" i="30" s="1"/>
  <c r="AZ423" i="30"/>
  <c r="BA423" i="30" s="1"/>
  <c r="AZ424" i="30"/>
  <c r="BA424" i="30" s="1"/>
  <c r="AZ425" i="30"/>
  <c r="BA425" i="30" s="1"/>
  <c r="AZ426" i="30"/>
  <c r="BA426" i="30" s="1"/>
  <c r="AZ427" i="30"/>
  <c r="BA427" i="30" s="1"/>
  <c r="AZ428" i="30"/>
  <c r="BA428" i="30" s="1"/>
  <c r="AZ429" i="30"/>
  <c r="BA429" i="30" s="1"/>
  <c r="AZ430" i="30"/>
  <c r="BA430" i="30" s="1"/>
  <c r="AZ431" i="30"/>
  <c r="BA431" i="30" s="1"/>
  <c r="AZ432" i="30"/>
  <c r="BA432" i="30" s="1"/>
  <c r="AZ433" i="30"/>
  <c r="BA433" i="30" s="1"/>
  <c r="AZ434" i="30"/>
  <c r="BA434" i="30" s="1"/>
  <c r="AZ435" i="30"/>
  <c r="BA435" i="30" s="1"/>
  <c r="AZ436" i="30"/>
  <c r="BA436" i="30" s="1"/>
  <c r="AZ437" i="30"/>
  <c r="BA437" i="30" s="1"/>
  <c r="AZ438" i="30"/>
  <c r="BA438" i="30" s="1"/>
  <c r="AZ439" i="30"/>
  <c r="BA439" i="30" s="1"/>
  <c r="AZ440" i="30"/>
  <c r="BA440" i="30" s="1"/>
  <c r="AZ441" i="30"/>
  <c r="BA441" i="30" s="1"/>
  <c r="AZ442" i="30"/>
  <c r="BA442" i="30" s="1"/>
  <c r="AZ443" i="30"/>
  <c r="BA443" i="30" s="1"/>
  <c r="AZ444" i="30"/>
  <c r="BA444" i="30" s="1"/>
  <c r="AZ445" i="30"/>
  <c r="BA445" i="30" s="1"/>
  <c r="AZ446" i="30"/>
  <c r="BA446" i="30" s="1"/>
  <c r="AZ447" i="30"/>
  <c r="BA447" i="30" s="1"/>
  <c r="AZ448" i="30"/>
  <c r="BA448" i="30" s="1"/>
  <c r="AZ449" i="30"/>
  <c r="BA449" i="30" s="1"/>
  <c r="AZ450" i="30"/>
  <c r="BA450" i="30" s="1"/>
  <c r="AZ451" i="30"/>
  <c r="BA451" i="30" s="1"/>
  <c r="AZ452" i="30"/>
  <c r="BA452" i="30" s="1"/>
  <c r="AZ453" i="30"/>
  <c r="BA453" i="30" s="1"/>
  <c r="AZ454" i="30"/>
  <c r="BA454" i="30" s="1"/>
  <c r="AZ455" i="30"/>
  <c r="BA455" i="30" s="1"/>
  <c r="AZ456" i="30"/>
  <c r="BA456" i="30" s="1"/>
  <c r="AZ457" i="30"/>
  <c r="BA457" i="30" s="1"/>
  <c r="AZ458" i="30"/>
  <c r="BA458" i="30" s="1"/>
  <c r="AZ459" i="30"/>
  <c r="BA459" i="30" s="1"/>
  <c r="AZ460" i="30"/>
  <c r="BA460" i="30" s="1"/>
  <c r="AZ461" i="30"/>
  <c r="BA461" i="30" s="1"/>
  <c r="AZ462" i="30"/>
  <c r="BA462" i="30" s="1"/>
  <c r="AZ463" i="30"/>
  <c r="BA463" i="30" s="1"/>
  <c r="AZ464" i="30"/>
  <c r="BA464" i="30" s="1"/>
  <c r="AZ465" i="30"/>
  <c r="BA465" i="30" s="1"/>
  <c r="AZ466" i="30"/>
  <c r="BA466" i="30" s="1"/>
  <c r="AZ467" i="30"/>
  <c r="BA467" i="30" s="1"/>
  <c r="AZ468" i="30"/>
  <c r="BA468" i="30" s="1"/>
  <c r="AZ469" i="30"/>
  <c r="BA469" i="30" s="1"/>
  <c r="AZ470" i="30"/>
  <c r="BA470" i="30" s="1"/>
  <c r="AZ471" i="30"/>
  <c r="BA471" i="30" s="1"/>
  <c r="AZ472" i="30"/>
  <c r="BA472" i="30" s="1"/>
  <c r="AZ473" i="30"/>
  <c r="BA473" i="30" s="1"/>
  <c r="AZ474" i="30"/>
  <c r="BA474" i="30" s="1"/>
  <c r="AZ475" i="30"/>
  <c r="BA475" i="30" s="1"/>
  <c r="AZ476" i="30"/>
  <c r="BA476" i="30" s="1"/>
  <c r="AZ477" i="30"/>
  <c r="BA477" i="30" s="1"/>
  <c r="AZ478" i="30"/>
  <c r="BA478" i="30" s="1"/>
  <c r="AZ479" i="30"/>
  <c r="BA479" i="30" s="1"/>
  <c r="AZ480" i="30"/>
  <c r="BA480" i="30" s="1"/>
  <c r="AZ481" i="30"/>
  <c r="BA481" i="30" s="1"/>
  <c r="AZ482" i="30"/>
  <c r="BA482" i="30" s="1"/>
  <c r="AZ483" i="30"/>
  <c r="BA483" i="30" s="1"/>
  <c r="AZ484" i="30"/>
  <c r="BA484" i="30" s="1"/>
  <c r="AZ485" i="30"/>
  <c r="BA485" i="30" s="1"/>
  <c r="AZ486" i="30"/>
  <c r="BA486" i="30" s="1"/>
  <c r="AZ487" i="30"/>
  <c r="BA487" i="30" s="1"/>
  <c r="AZ488" i="30"/>
  <c r="BA488" i="30" s="1"/>
  <c r="AZ489" i="30"/>
  <c r="BA489" i="30" s="1"/>
  <c r="AZ490" i="30"/>
  <c r="BA490" i="30" s="1"/>
  <c r="AZ491" i="30"/>
  <c r="BA491" i="30" s="1"/>
  <c r="AZ492" i="30"/>
  <c r="BA492" i="30" s="1"/>
  <c r="AZ493" i="30"/>
  <c r="BA493" i="30" s="1"/>
  <c r="AZ494" i="30"/>
  <c r="BA494" i="30" s="1"/>
  <c r="AZ495" i="30"/>
  <c r="BA495" i="30" s="1"/>
  <c r="AZ496" i="30"/>
  <c r="BA496" i="30" s="1"/>
  <c r="AZ497" i="30"/>
  <c r="BA497" i="30" s="1"/>
  <c r="AZ498" i="30"/>
  <c r="BA498" i="30" s="1"/>
  <c r="AZ499" i="30"/>
  <c r="BA499" i="30" s="1"/>
  <c r="AZ500" i="30"/>
  <c r="BA500" i="30" s="1"/>
  <c r="AZ501" i="30"/>
  <c r="BA501" i="30" s="1"/>
  <c r="AZ502" i="30"/>
  <c r="BA502" i="30" s="1"/>
  <c r="AZ503" i="30"/>
  <c r="BA503" i="30" s="1"/>
  <c r="AZ504" i="30"/>
  <c r="BA504" i="30" s="1"/>
  <c r="AZ505" i="30"/>
  <c r="BA505" i="30" s="1"/>
  <c r="AZ506" i="30"/>
  <c r="BA506" i="30" s="1"/>
  <c r="AZ507" i="30"/>
  <c r="BA507" i="30" s="1"/>
  <c r="AZ508" i="30"/>
  <c r="BA508" i="30" s="1"/>
  <c r="AZ509" i="30"/>
  <c r="BA509" i="30" s="1"/>
  <c r="AZ510" i="30"/>
  <c r="BA510" i="30" s="1"/>
  <c r="AZ511" i="30"/>
  <c r="BA511" i="30" s="1"/>
  <c r="AZ512" i="30"/>
  <c r="BA512" i="30" s="1"/>
  <c r="AZ513" i="30"/>
  <c r="BA513" i="30" s="1"/>
  <c r="AZ514" i="30"/>
  <c r="BA514" i="30" s="1"/>
  <c r="AZ515" i="30"/>
  <c r="BA515" i="30" s="1"/>
  <c r="AZ516" i="30"/>
  <c r="BA516" i="30" s="1"/>
  <c r="AZ517" i="30"/>
  <c r="BA517" i="30" s="1"/>
  <c r="AZ518" i="30"/>
  <c r="BA518" i="30" s="1"/>
  <c r="AZ519" i="30"/>
  <c r="BA519" i="30" s="1"/>
  <c r="AZ520" i="30"/>
  <c r="BA520" i="30" s="1"/>
  <c r="AZ521" i="30"/>
  <c r="BA521" i="30" s="1"/>
  <c r="AZ522" i="30"/>
  <c r="BA522" i="30" s="1"/>
  <c r="AZ523" i="30"/>
  <c r="BA523" i="30" s="1"/>
  <c r="AZ524" i="30"/>
  <c r="BA524" i="30" s="1"/>
  <c r="AZ525" i="30"/>
  <c r="BA525" i="30" s="1"/>
  <c r="AZ526" i="30"/>
  <c r="BA526" i="30" s="1"/>
  <c r="AZ527" i="30"/>
  <c r="BA527" i="30" s="1"/>
  <c r="AZ528" i="30"/>
  <c r="BA528" i="30" s="1"/>
  <c r="AZ529" i="30"/>
  <c r="BA529" i="30" s="1"/>
  <c r="AZ530" i="30"/>
  <c r="BA530" i="30" s="1"/>
  <c r="AZ531" i="30"/>
  <c r="BA531" i="30" s="1"/>
  <c r="AZ532" i="30"/>
  <c r="BA532" i="30" s="1"/>
  <c r="AZ533" i="30"/>
  <c r="BA533" i="30" s="1"/>
  <c r="AZ534" i="30"/>
  <c r="BA534" i="30" s="1"/>
  <c r="AZ535" i="30"/>
  <c r="BA535" i="30" s="1"/>
  <c r="AZ536" i="30"/>
  <c r="BA536" i="30" s="1"/>
  <c r="AZ537" i="30"/>
  <c r="BA537" i="30" s="1"/>
  <c r="AZ538" i="30"/>
  <c r="BA538" i="30" s="1"/>
  <c r="AZ539" i="30"/>
  <c r="BA539" i="30" s="1"/>
  <c r="AZ540" i="30"/>
  <c r="BA540" i="30" s="1"/>
  <c r="AZ541" i="30"/>
  <c r="BA541" i="30" s="1"/>
  <c r="AZ542" i="30"/>
  <c r="BA542" i="30" s="1"/>
  <c r="AZ543" i="30"/>
  <c r="BA543" i="30" s="1"/>
  <c r="AZ544" i="30"/>
  <c r="BA544" i="30" s="1"/>
  <c r="AZ545" i="30"/>
  <c r="BA545" i="30" s="1"/>
  <c r="AZ546" i="30"/>
  <c r="BA546" i="30" s="1"/>
  <c r="AZ547" i="30"/>
  <c r="BA547" i="30" s="1"/>
  <c r="AZ548" i="30"/>
  <c r="BA548" i="30" s="1"/>
  <c r="AZ549" i="30"/>
  <c r="BA549" i="30" s="1"/>
  <c r="AZ550" i="30"/>
  <c r="BA550" i="30" s="1"/>
  <c r="AZ551" i="30"/>
  <c r="BA551" i="30" s="1"/>
  <c r="AZ552" i="30"/>
  <c r="BA552" i="30" s="1"/>
  <c r="AZ553" i="30"/>
  <c r="BA553" i="30" s="1"/>
  <c r="AZ554" i="30"/>
  <c r="BA554" i="30" s="1"/>
  <c r="AZ555" i="30"/>
  <c r="BA555" i="30" s="1"/>
  <c r="AZ556" i="30"/>
  <c r="BA556" i="30" s="1"/>
  <c r="AZ557" i="30"/>
  <c r="BA557" i="30" s="1"/>
  <c r="AZ558" i="30"/>
  <c r="BA558" i="30" s="1"/>
  <c r="AZ559" i="30"/>
  <c r="BA559" i="30" s="1"/>
  <c r="AZ560" i="30"/>
  <c r="BA560" i="30" s="1"/>
  <c r="AZ561" i="30"/>
  <c r="BA561" i="30" s="1"/>
  <c r="AZ562" i="30"/>
  <c r="BA562" i="30" s="1"/>
  <c r="AZ563" i="30"/>
  <c r="BA563" i="30" s="1"/>
  <c r="AZ564" i="30"/>
  <c r="BA564" i="30" s="1"/>
  <c r="AZ565" i="30"/>
  <c r="BA565" i="30" s="1"/>
  <c r="AZ566" i="30"/>
  <c r="BA566" i="30" s="1"/>
  <c r="AZ567" i="30"/>
  <c r="BA567" i="30" s="1"/>
  <c r="AZ568" i="30"/>
  <c r="BA568" i="30" s="1"/>
  <c r="AZ569" i="30"/>
  <c r="BA569" i="30" s="1"/>
  <c r="AZ570" i="30"/>
  <c r="BA570" i="30" s="1"/>
  <c r="AZ571" i="30"/>
  <c r="BA571" i="30" s="1"/>
  <c r="AZ572" i="30"/>
  <c r="BA572" i="30" s="1"/>
  <c r="AZ573" i="30"/>
  <c r="BA573" i="30" s="1"/>
  <c r="AZ574" i="30"/>
  <c r="BA574" i="30" s="1"/>
  <c r="AZ575" i="30"/>
  <c r="BA575" i="30" s="1"/>
  <c r="AZ576" i="30"/>
  <c r="BA576" i="30" s="1"/>
  <c r="AZ577" i="30"/>
  <c r="BA577" i="30" s="1"/>
  <c r="AZ578" i="30"/>
  <c r="BA578" i="30" s="1"/>
  <c r="AZ579" i="30"/>
  <c r="BA579" i="30" s="1"/>
  <c r="AZ580" i="30"/>
  <c r="BA580" i="30" s="1"/>
  <c r="AZ581" i="30"/>
  <c r="BA581" i="30" s="1"/>
  <c r="AZ582" i="30"/>
  <c r="BA582" i="30" s="1"/>
  <c r="AZ583" i="30"/>
  <c r="BA583" i="30" s="1"/>
  <c r="AZ584" i="30"/>
  <c r="BA584" i="30" s="1"/>
  <c r="AZ585" i="30"/>
  <c r="BA585" i="30" s="1"/>
  <c r="AZ586" i="30"/>
  <c r="BA586" i="30" s="1"/>
  <c r="AZ587" i="30"/>
  <c r="BA587" i="30" s="1"/>
  <c r="AZ588" i="30"/>
  <c r="BA588" i="30" s="1"/>
  <c r="AZ589" i="30"/>
  <c r="BA589" i="30" s="1"/>
  <c r="AZ590" i="30"/>
  <c r="BA590" i="30" s="1"/>
  <c r="AZ591" i="30"/>
  <c r="BA591" i="30" s="1"/>
  <c r="AZ592" i="30"/>
  <c r="BA592" i="30" s="1"/>
  <c r="AZ593" i="30"/>
  <c r="BA593" i="30" s="1"/>
  <c r="AZ594" i="30"/>
  <c r="BA594" i="30" s="1"/>
  <c r="AZ595" i="30"/>
  <c r="BA595" i="30" s="1"/>
  <c r="AZ596" i="30"/>
  <c r="BA596" i="30" s="1"/>
  <c r="AZ597" i="30"/>
  <c r="BA597" i="30" s="1"/>
  <c r="AZ598" i="30"/>
  <c r="BA598" i="30" s="1"/>
  <c r="AZ599" i="30"/>
  <c r="BA599" i="30" s="1"/>
  <c r="AZ600" i="30"/>
  <c r="BA600" i="30" s="1"/>
  <c r="AZ601" i="30"/>
  <c r="BA601" i="30" s="1"/>
  <c r="AZ602" i="30"/>
  <c r="BA602" i="30" s="1"/>
  <c r="AZ603" i="30"/>
  <c r="BA603" i="30" s="1"/>
  <c r="AZ604" i="30"/>
  <c r="BA604" i="30" s="1"/>
  <c r="AZ605" i="30"/>
  <c r="BA605" i="30" s="1"/>
  <c r="AZ606" i="30"/>
  <c r="BA606" i="30" s="1"/>
  <c r="AZ607" i="30"/>
  <c r="BA607" i="30" s="1"/>
  <c r="AZ608" i="30"/>
  <c r="BA608" i="30" s="1"/>
  <c r="AZ609" i="30"/>
  <c r="BA609" i="30" s="1"/>
  <c r="AZ610" i="30"/>
  <c r="BA610" i="30" s="1"/>
  <c r="AZ611" i="30"/>
  <c r="BA611" i="30" s="1"/>
  <c r="AZ612" i="30"/>
  <c r="BA612" i="30" s="1"/>
  <c r="AZ613" i="30"/>
  <c r="BA613" i="30" s="1"/>
  <c r="AZ614" i="30"/>
  <c r="BA614" i="30" s="1"/>
  <c r="AZ615" i="30"/>
  <c r="BA615" i="30" s="1"/>
  <c r="AZ616" i="30"/>
  <c r="BA616" i="30" s="1"/>
  <c r="AZ617" i="30"/>
  <c r="BA617" i="30" s="1"/>
  <c r="AZ618" i="30"/>
  <c r="BA618" i="30" s="1"/>
  <c r="AZ619" i="30"/>
  <c r="BA619" i="30" s="1"/>
  <c r="AZ620" i="30"/>
  <c r="BA620" i="30" s="1"/>
  <c r="AZ621" i="30"/>
  <c r="BA621" i="30" s="1"/>
  <c r="AZ622" i="30"/>
  <c r="BA622" i="30" s="1"/>
  <c r="AZ623" i="30"/>
  <c r="BA623" i="30" s="1"/>
  <c r="AZ624" i="30"/>
  <c r="BA624" i="30" s="1"/>
  <c r="AZ625" i="30"/>
  <c r="BA625" i="30" s="1"/>
  <c r="AZ626" i="30"/>
  <c r="BA626" i="30" s="1"/>
  <c r="AZ627" i="30"/>
  <c r="BA627" i="30" s="1"/>
  <c r="AZ628" i="30"/>
  <c r="BA628" i="30" s="1"/>
  <c r="AZ629" i="30"/>
  <c r="BA629" i="30" s="1"/>
  <c r="AZ630" i="30"/>
  <c r="BA630" i="30" s="1"/>
  <c r="AZ631" i="30"/>
  <c r="BA631" i="30" s="1"/>
  <c r="AZ632" i="30"/>
  <c r="BA632" i="30" s="1"/>
  <c r="AZ633" i="30"/>
  <c r="BA633" i="30" s="1"/>
  <c r="AZ634" i="30"/>
  <c r="BA634" i="30" s="1"/>
  <c r="AZ635" i="30"/>
  <c r="BA635" i="30" s="1"/>
  <c r="AZ636" i="30"/>
  <c r="BA636" i="30" s="1"/>
  <c r="AZ637" i="30"/>
  <c r="BA637" i="30" s="1"/>
  <c r="AZ638" i="30"/>
  <c r="BA638" i="30" s="1"/>
  <c r="AZ639" i="30"/>
  <c r="BA639" i="30" s="1"/>
  <c r="AZ640" i="30"/>
  <c r="BA640" i="30" s="1"/>
  <c r="AZ641" i="30"/>
  <c r="BA641" i="30" s="1"/>
  <c r="AZ642" i="30"/>
  <c r="BA642" i="30" s="1"/>
  <c r="AZ643" i="30"/>
  <c r="BA643" i="30" s="1"/>
  <c r="AZ644" i="30"/>
  <c r="BA644" i="30" s="1"/>
  <c r="AZ645" i="30"/>
  <c r="BA645" i="30" s="1"/>
  <c r="AZ646" i="30"/>
  <c r="BA646" i="30" s="1"/>
  <c r="AZ647" i="30"/>
  <c r="BA647" i="30" s="1"/>
  <c r="AZ648" i="30"/>
  <c r="BA648" i="30" s="1"/>
  <c r="AZ5" i="30"/>
  <c r="BA5" i="30" s="1"/>
  <c r="AZ6" i="30"/>
  <c r="BA6" i="30" s="1"/>
  <c r="AZ7" i="30"/>
  <c r="BA7" i="30" s="1"/>
  <c r="AZ8" i="30"/>
  <c r="BA8" i="30" s="1"/>
  <c r="AZ9" i="30"/>
  <c r="BA9" i="30" s="1"/>
  <c r="AZ10" i="30"/>
  <c r="BA10" i="30" s="1"/>
  <c r="AZ11" i="30"/>
  <c r="BA11" i="30" s="1"/>
  <c r="AZ12" i="30"/>
  <c r="BA12" i="30" s="1"/>
  <c r="AZ13" i="30"/>
  <c r="BA13" i="30" s="1"/>
  <c r="AZ14" i="30"/>
  <c r="BA14" i="30" s="1"/>
  <c r="AZ15" i="30"/>
  <c r="BA15" i="30" s="1"/>
  <c r="AZ16" i="30"/>
  <c r="BA16" i="30" s="1"/>
  <c r="AZ17" i="30"/>
  <c r="BA17" i="30" s="1"/>
  <c r="AZ18" i="30"/>
  <c r="BA18" i="30" s="1"/>
  <c r="AZ19" i="30"/>
  <c r="BA19" i="30" s="1"/>
  <c r="AZ20" i="30"/>
  <c r="BA20" i="30" s="1"/>
  <c r="AZ21" i="30"/>
  <c r="BA21" i="30" s="1"/>
  <c r="AZ22" i="30"/>
  <c r="BA22" i="30" s="1"/>
  <c r="AZ23" i="30"/>
  <c r="BA23" i="30" s="1"/>
  <c r="AZ24" i="30"/>
  <c r="BA24" i="30" s="1"/>
  <c r="AZ25" i="30"/>
  <c r="BA25" i="30" s="1"/>
  <c r="AZ26" i="30"/>
  <c r="BA26" i="30" s="1"/>
  <c r="AZ27" i="30"/>
  <c r="BA27" i="30" s="1"/>
  <c r="AZ28" i="30"/>
  <c r="BA28" i="30" s="1"/>
  <c r="AZ29" i="30"/>
  <c r="BA29" i="30" s="1"/>
  <c r="AZ30" i="30"/>
  <c r="BA30" i="30" s="1"/>
  <c r="AZ32" i="30"/>
  <c r="BA32" i="30" s="1"/>
  <c r="AZ33" i="30"/>
  <c r="BA33" i="30" s="1"/>
  <c r="AZ34" i="30"/>
  <c r="BA34" i="30" s="1"/>
  <c r="AZ35" i="30"/>
  <c r="BA35" i="30" s="1"/>
  <c r="AZ36" i="30"/>
  <c r="BA36" i="30" s="1"/>
  <c r="AZ37" i="30"/>
  <c r="BA37" i="30" s="1"/>
  <c r="AZ38" i="30"/>
  <c r="BA38" i="30" s="1"/>
  <c r="AZ39" i="30"/>
  <c r="BA39" i="30" s="1"/>
  <c r="AZ40" i="30"/>
  <c r="BA40" i="30" s="1"/>
  <c r="AZ41" i="30"/>
  <c r="BA41" i="30" s="1"/>
  <c r="AZ42" i="30"/>
  <c r="BA42" i="30" s="1"/>
  <c r="AZ43" i="30"/>
  <c r="BA43" i="30" s="1"/>
  <c r="AZ44" i="30"/>
  <c r="BA44" i="30" s="1"/>
  <c r="AZ45" i="30"/>
  <c r="BA45" i="30" s="1"/>
  <c r="AZ46" i="30"/>
  <c r="BA46" i="30" s="1"/>
  <c r="AZ47" i="30"/>
  <c r="BA47" i="30" s="1"/>
  <c r="AZ48" i="30"/>
  <c r="BA48" i="30" s="1"/>
  <c r="AZ49" i="30"/>
  <c r="BA49" i="30" s="1"/>
  <c r="AZ50" i="30"/>
  <c r="BA50" i="30" s="1"/>
  <c r="AZ51" i="30"/>
  <c r="BA51" i="30" s="1"/>
  <c r="AZ52" i="30"/>
  <c r="BA52" i="30" s="1"/>
  <c r="AZ53" i="30"/>
  <c r="BA53" i="30" s="1"/>
  <c r="AZ54" i="30"/>
  <c r="BA54" i="30" s="1"/>
  <c r="AZ55" i="30"/>
  <c r="BA55" i="30" s="1"/>
  <c r="AZ56" i="30"/>
  <c r="BA56" i="30" s="1"/>
  <c r="AZ57" i="30"/>
  <c r="BA57" i="30" s="1"/>
  <c r="AZ58" i="30"/>
  <c r="BA58" i="30" s="1"/>
  <c r="AZ59" i="30"/>
  <c r="BA59" i="30" s="1"/>
  <c r="AZ60" i="30"/>
  <c r="BA60" i="30" s="1"/>
  <c r="AZ61" i="30"/>
  <c r="BA61" i="30" s="1"/>
  <c r="AZ62" i="30"/>
  <c r="BA62" i="30" s="1"/>
  <c r="AZ63" i="30"/>
  <c r="BA63" i="30" s="1"/>
  <c r="AZ64" i="30"/>
  <c r="BA64" i="30" s="1"/>
  <c r="AZ65" i="30"/>
  <c r="BA65" i="30" s="1"/>
  <c r="AZ66" i="30"/>
  <c r="BA66" i="30" s="1"/>
  <c r="AZ67" i="30"/>
  <c r="BA67" i="30" s="1"/>
  <c r="AZ68" i="30"/>
  <c r="BA68" i="30" s="1"/>
  <c r="AZ69" i="30"/>
  <c r="BA69" i="30" s="1"/>
  <c r="AZ70" i="30"/>
  <c r="BA70" i="30" s="1"/>
  <c r="AZ71" i="30"/>
  <c r="BA71" i="30" s="1"/>
  <c r="AZ72" i="30"/>
  <c r="BA72" i="30" s="1"/>
  <c r="AZ73" i="30"/>
  <c r="BA73" i="30" s="1"/>
  <c r="AZ74" i="30"/>
  <c r="BA74" i="30" s="1"/>
  <c r="AZ75" i="30"/>
  <c r="BA75" i="30" s="1"/>
  <c r="AZ76" i="30"/>
  <c r="BA76" i="30" s="1"/>
  <c r="AZ77" i="30"/>
  <c r="BA77" i="30" s="1"/>
  <c r="AZ78" i="30"/>
  <c r="BA78" i="30" s="1"/>
  <c r="AZ79" i="30"/>
  <c r="BA79" i="30" s="1"/>
  <c r="AZ80" i="30"/>
  <c r="BA80" i="30" s="1"/>
  <c r="AZ81" i="30"/>
  <c r="BA81" i="30" s="1"/>
  <c r="AZ82" i="30"/>
  <c r="BA82" i="30" s="1"/>
  <c r="AZ83" i="30"/>
  <c r="BA83" i="30" s="1"/>
  <c r="AZ84" i="30"/>
  <c r="BA84" i="30" s="1"/>
  <c r="AZ85" i="30"/>
  <c r="BA85" i="30" s="1"/>
  <c r="AZ86" i="30"/>
  <c r="BA86" i="30" s="1"/>
  <c r="AZ87" i="30"/>
  <c r="BA87" i="30" s="1"/>
  <c r="AZ88" i="30"/>
  <c r="BA88" i="30" s="1"/>
  <c r="AZ89" i="30"/>
  <c r="BA89" i="30" s="1"/>
  <c r="AZ90" i="30"/>
  <c r="BA90" i="30" s="1"/>
  <c r="AZ91" i="30"/>
  <c r="BA91" i="30" s="1"/>
  <c r="AZ92" i="30"/>
  <c r="BA92" i="30" s="1"/>
  <c r="AZ93" i="30"/>
  <c r="BA93" i="30" s="1"/>
  <c r="AZ94" i="30"/>
  <c r="BA94" i="30" s="1"/>
  <c r="AZ95" i="30"/>
  <c r="BA95" i="30" s="1"/>
  <c r="AZ96" i="30"/>
  <c r="BA96" i="30" s="1"/>
  <c r="AZ97" i="30"/>
  <c r="BA97" i="30" s="1"/>
  <c r="AZ98" i="30"/>
  <c r="BA98" i="30" s="1"/>
  <c r="AZ99" i="30"/>
  <c r="BA99" i="30" s="1"/>
  <c r="AZ100" i="30"/>
  <c r="BA100" i="30" s="1"/>
  <c r="AZ101" i="30"/>
  <c r="BA101" i="30" s="1"/>
  <c r="AZ102" i="30"/>
  <c r="BA102" i="30" s="1"/>
  <c r="AZ103" i="30"/>
  <c r="BA103" i="30" s="1"/>
  <c r="AZ104" i="30"/>
  <c r="BA104" i="30" s="1"/>
  <c r="AZ105" i="30"/>
  <c r="BA105" i="30" s="1"/>
  <c r="AZ106" i="30"/>
  <c r="BA106" i="30" s="1"/>
  <c r="AZ107" i="30"/>
  <c r="BA107" i="30" s="1"/>
  <c r="AZ108" i="30"/>
  <c r="BA108" i="30" s="1"/>
  <c r="AZ109" i="30"/>
  <c r="BA109" i="30" s="1"/>
  <c r="AZ110" i="30"/>
  <c r="BA110" i="30" s="1"/>
  <c r="AZ111" i="30"/>
  <c r="BA111" i="30" s="1"/>
  <c r="AZ112" i="30"/>
  <c r="BA112" i="30" s="1"/>
  <c r="AZ113" i="30"/>
  <c r="BA113" i="30" s="1"/>
  <c r="AZ114" i="30"/>
  <c r="BA114" i="30" s="1"/>
  <c r="AZ115" i="30"/>
  <c r="BA115" i="30" s="1"/>
  <c r="AZ116" i="30"/>
  <c r="BA116" i="30" s="1"/>
  <c r="AZ117" i="30"/>
  <c r="BA117" i="30" s="1"/>
  <c r="AZ118" i="30"/>
  <c r="BA118" i="30" s="1"/>
  <c r="AZ119" i="30"/>
  <c r="BA119" i="30" s="1"/>
  <c r="AZ120" i="30"/>
  <c r="BA120" i="30" s="1"/>
  <c r="AZ121" i="30"/>
  <c r="BA121" i="30" s="1"/>
  <c r="AZ122" i="30"/>
  <c r="BA122" i="30" s="1"/>
  <c r="AZ123" i="30"/>
  <c r="BA123" i="30" s="1"/>
  <c r="AZ124" i="30"/>
  <c r="BA124" i="30" s="1"/>
  <c r="AZ125" i="30"/>
  <c r="BA125" i="30" s="1"/>
  <c r="AZ126" i="30"/>
  <c r="BA126" i="30" s="1"/>
  <c r="AZ127" i="30"/>
  <c r="BA127" i="30" s="1"/>
  <c r="AZ128" i="30"/>
  <c r="BA128" i="30" s="1"/>
  <c r="AZ129" i="30"/>
  <c r="BA129" i="30" s="1"/>
  <c r="AZ130" i="30"/>
  <c r="BA130" i="30" s="1"/>
  <c r="AZ131" i="30"/>
  <c r="BA131" i="30" s="1"/>
  <c r="AZ132" i="30"/>
  <c r="BA132" i="30" s="1"/>
  <c r="AZ133" i="30"/>
  <c r="BA133" i="30" s="1"/>
  <c r="AZ134" i="30"/>
  <c r="BA134" i="30" s="1"/>
  <c r="AZ135" i="30"/>
  <c r="BA135" i="30" s="1"/>
  <c r="AZ136" i="30"/>
  <c r="BA136" i="30" s="1"/>
  <c r="AZ137" i="30"/>
  <c r="BA137" i="30" s="1"/>
  <c r="AZ138" i="30"/>
  <c r="BA138" i="30" s="1"/>
  <c r="AZ139" i="30"/>
  <c r="BA139" i="30" s="1"/>
  <c r="AZ140" i="30"/>
  <c r="BA140" i="30" s="1"/>
  <c r="AZ141" i="30"/>
  <c r="BA141" i="30" s="1"/>
  <c r="AZ142" i="30"/>
  <c r="BA142" i="30" s="1"/>
  <c r="AZ143" i="30"/>
  <c r="BA143" i="30" s="1"/>
  <c r="AZ144" i="30"/>
  <c r="BA144" i="30" s="1"/>
  <c r="AZ145" i="30"/>
  <c r="BA145" i="30" s="1"/>
  <c r="AZ146" i="30"/>
  <c r="BA146" i="30" s="1"/>
  <c r="AZ147" i="30"/>
  <c r="BA147" i="30" s="1"/>
  <c r="AZ148" i="30"/>
  <c r="BA148" i="30" s="1"/>
  <c r="AZ149" i="30"/>
  <c r="BA149" i="30" s="1"/>
  <c r="AZ150" i="30"/>
  <c r="BA150" i="30" s="1"/>
  <c r="AZ151" i="30"/>
  <c r="BA151" i="30" s="1"/>
  <c r="AZ152" i="30"/>
  <c r="BA152" i="30" s="1"/>
  <c r="AZ153" i="30"/>
  <c r="BA153" i="30" s="1"/>
  <c r="AZ154" i="30"/>
  <c r="BA154" i="30" s="1"/>
  <c r="AZ155" i="30"/>
  <c r="BA155" i="30" s="1"/>
  <c r="AZ156" i="30"/>
  <c r="BA156" i="30" s="1"/>
  <c r="AZ157" i="30"/>
  <c r="BA157" i="30" s="1"/>
  <c r="AZ158" i="30"/>
  <c r="BA158" i="30" s="1"/>
  <c r="AZ159" i="30"/>
  <c r="BA159" i="30" s="1"/>
  <c r="AZ160" i="30"/>
  <c r="BA160" i="30" s="1"/>
  <c r="AZ161" i="30"/>
  <c r="BA161" i="30" s="1"/>
  <c r="AZ162" i="30"/>
  <c r="BA162" i="30" s="1"/>
  <c r="AZ163" i="30"/>
  <c r="BA163" i="30" s="1"/>
  <c r="AZ164" i="30"/>
  <c r="BA164" i="30" s="1"/>
  <c r="AZ165" i="30"/>
  <c r="BA165" i="30" s="1"/>
  <c r="AZ166" i="30"/>
  <c r="BA166" i="30" s="1"/>
  <c r="AZ167" i="30"/>
  <c r="BA167" i="30" s="1"/>
  <c r="AZ168" i="30"/>
  <c r="BA168" i="30" s="1"/>
  <c r="AZ169" i="30"/>
  <c r="BA169" i="30" s="1"/>
  <c r="AZ170" i="30"/>
  <c r="BA170" i="30" s="1"/>
  <c r="AZ171" i="30"/>
  <c r="BA171" i="30" s="1"/>
  <c r="AZ172" i="30"/>
  <c r="BA172" i="30" s="1"/>
  <c r="AZ173" i="30"/>
  <c r="BA173" i="30" s="1"/>
  <c r="AZ174" i="30"/>
  <c r="BA174" i="30" s="1"/>
  <c r="AZ175" i="30"/>
  <c r="BA175" i="30" s="1"/>
  <c r="AZ176" i="30"/>
  <c r="BA176" i="30" s="1"/>
  <c r="AZ177" i="30"/>
  <c r="BA177" i="30" s="1"/>
  <c r="AZ178" i="30"/>
  <c r="BA178" i="30" s="1"/>
  <c r="AZ179" i="30"/>
  <c r="BA179" i="30" s="1"/>
  <c r="AZ180" i="30"/>
  <c r="BA180" i="30" s="1"/>
  <c r="AZ181" i="30"/>
  <c r="BA181" i="30" s="1"/>
  <c r="AZ182" i="30"/>
  <c r="BA182" i="30" s="1"/>
  <c r="AZ183" i="30"/>
  <c r="BA183" i="30" s="1"/>
  <c r="AZ184" i="30"/>
  <c r="BA184" i="30" s="1"/>
  <c r="AZ185" i="30"/>
  <c r="BA185" i="30" s="1"/>
  <c r="AZ186" i="30"/>
  <c r="BA186" i="30" s="1"/>
  <c r="AZ187" i="30"/>
  <c r="BA187" i="30" s="1"/>
  <c r="AZ188" i="30"/>
  <c r="BA188" i="30" s="1"/>
  <c r="AZ189" i="30"/>
  <c r="BA189" i="30" s="1"/>
  <c r="AZ190" i="30"/>
  <c r="BA190" i="30" s="1"/>
  <c r="AZ191" i="30"/>
  <c r="BA191" i="30" s="1"/>
  <c r="AZ192" i="30"/>
  <c r="BA192" i="30" s="1"/>
  <c r="AZ193" i="30"/>
  <c r="BA193" i="30" s="1"/>
  <c r="AZ194" i="30"/>
  <c r="BA194" i="30" s="1"/>
  <c r="AZ195" i="30"/>
  <c r="BA195" i="30" s="1"/>
  <c r="AZ196" i="30"/>
  <c r="BA196" i="30" s="1"/>
  <c r="AZ197" i="30"/>
  <c r="BA197" i="30" s="1"/>
  <c r="AZ198" i="30"/>
  <c r="BA198" i="30" s="1"/>
  <c r="AZ199" i="30"/>
  <c r="BA199" i="30" s="1"/>
  <c r="AZ200" i="30"/>
  <c r="BA200" i="30" s="1"/>
  <c r="AZ201" i="30"/>
  <c r="BA201" i="30" s="1"/>
  <c r="AZ202" i="30"/>
  <c r="BA202" i="30" s="1"/>
  <c r="AZ203" i="30"/>
  <c r="BA203" i="30" s="1"/>
  <c r="AZ204" i="30"/>
  <c r="BA204" i="30" s="1"/>
  <c r="AZ205" i="30"/>
  <c r="BA205" i="30" s="1"/>
  <c r="AZ206" i="30"/>
  <c r="BA206" i="30" s="1"/>
  <c r="AZ207" i="30"/>
  <c r="BA207" i="30" s="1"/>
  <c r="AZ208" i="30"/>
  <c r="BA208" i="30" s="1"/>
  <c r="AZ209" i="30"/>
  <c r="BA209" i="30" s="1"/>
  <c r="AZ210" i="30"/>
  <c r="BA210" i="30" s="1"/>
  <c r="AZ211" i="30"/>
  <c r="BA211" i="30" s="1"/>
  <c r="AZ212" i="30"/>
  <c r="BA212" i="30" s="1"/>
  <c r="AZ213" i="30"/>
  <c r="BA213" i="30" s="1"/>
  <c r="AZ214" i="30"/>
  <c r="BA214" i="30" s="1"/>
  <c r="AZ215" i="30"/>
  <c r="BA215" i="30" s="1"/>
  <c r="AZ216" i="30"/>
  <c r="BA216" i="30" s="1"/>
  <c r="AZ217" i="30"/>
  <c r="BA217" i="30" s="1"/>
  <c r="AZ218" i="30"/>
  <c r="BA218" i="30" s="1"/>
  <c r="AZ219" i="30"/>
  <c r="BA219" i="30" s="1"/>
  <c r="AZ220" i="30"/>
  <c r="BA220" i="30" s="1"/>
  <c r="AZ221" i="30"/>
  <c r="BA221" i="30" s="1"/>
  <c r="AZ222" i="30"/>
  <c r="BA222" i="30" s="1"/>
  <c r="AZ223" i="30"/>
  <c r="BA223" i="30" s="1"/>
  <c r="AZ224" i="30"/>
  <c r="BA224" i="30" s="1"/>
  <c r="AZ225" i="30"/>
  <c r="BA225" i="30" s="1"/>
  <c r="AZ226" i="30"/>
  <c r="BA226" i="30" s="1"/>
  <c r="AZ227" i="30"/>
  <c r="BA227" i="30" s="1"/>
  <c r="AZ228" i="30"/>
  <c r="BA228" i="30" s="1"/>
  <c r="AZ229" i="30"/>
  <c r="BA229" i="30" s="1"/>
  <c r="AZ230" i="30"/>
  <c r="BA230" i="30" s="1"/>
  <c r="AZ231" i="30"/>
  <c r="BA231" i="30" s="1"/>
  <c r="AZ232" i="30"/>
  <c r="BA232" i="30" s="1"/>
  <c r="AZ233" i="30"/>
  <c r="BA233" i="30" s="1"/>
  <c r="AZ234" i="30"/>
  <c r="BA234" i="30" s="1"/>
  <c r="AZ235" i="30"/>
  <c r="BA235" i="30" s="1"/>
  <c r="AZ236" i="30"/>
  <c r="BA236" i="30" s="1"/>
  <c r="AZ237" i="30"/>
  <c r="BA237" i="30" s="1"/>
  <c r="AZ238" i="30"/>
  <c r="BA238" i="30" s="1"/>
  <c r="AZ239" i="30"/>
  <c r="BA239" i="30" s="1"/>
  <c r="AZ240" i="30"/>
  <c r="BA240" i="30" s="1"/>
  <c r="AZ241" i="30"/>
  <c r="BA241" i="30" s="1"/>
  <c r="AZ242" i="30"/>
  <c r="BA242" i="30" s="1"/>
  <c r="AZ243" i="30"/>
  <c r="BA243" i="30" s="1"/>
  <c r="AZ244" i="30"/>
  <c r="BA244" i="30" s="1"/>
  <c r="AZ245" i="30"/>
  <c r="BA245" i="30" s="1"/>
  <c r="AZ246" i="30"/>
  <c r="BA246" i="30" s="1"/>
  <c r="AZ247" i="30"/>
  <c r="BA247" i="30" s="1"/>
  <c r="AZ248" i="30"/>
  <c r="BA248" i="30" s="1"/>
  <c r="AZ249" i="30"/>
  <c r="BA249" i="30" s="1"/>
  <c r="AZ250" i="30"/>
  <c r="BA250" i="30" s="1"/>
  <c r="AZ251" i="30"/>
  <c r="BA251" i="30" s="1"/>
  <c r="AZ252" i="30"/>
  <c r="BA252" i="30" s="1"/>
  <c r="AZ253" i="30"/>
  <c r="BA253" i="30" s="1"/>
  <c r="AZ254" i="30"/>
  <c r="BA254" i="30" s="1"/>
  <c r="AZ255" i="30"/>
  <c r="BA255" i="30" s="1"/>
  <c r="AZ256" i="30"/>
  <c r="BA256" i="30" s="1"/>
  <c r="AZ257" i="30"/>
  <c r="BA257" i="30" s="1"/>
  <c r="AZ258" i="30"/>
  <c r="BA258" i="30" s="1"/>
  <c r="AZ259" i="30"/>
  <c r="BA259" i="30" s="1"/>
  <c r="AZ260" i="30"/>
  <c r="BA260" i="30" s="1"/>
  <c r="AZ261" i="30"/>
  <c r="BA261" i="30" s="1"/>
  <c r="AZ262" i="30"/>
  <c r="BA262" i="30" s="1"/>
  <c r="AZ263" i="30"/>
  <c r="BA263" i="30" s="1"/>
  <c r="AZ264" i="30"/>
  <c r="BA264" i="30" s="1"/>
  <c r="AZ265" i="30"/>
  <c r="BA265" i="30" s="1"/>
  <c r="AZ266" i="30"/>
  <c r="BA266" i="30" s="1"/>
  <c r="AZ267" i="30"/>
  <c r="BA267" i="30" s="1"/>
  <c r="AZ268" i="30"/>
  <c r="BA268" i="30" s="1"/>
  <c r="AZ269" i="30"/>
  <c r="BA269" i="30" s="1"/>
  <c r="AZ270" i="30"/>
  <c r="BA270" i="30" s="1"/>
  <c r="AZ271" i="30"/>
  <c r="BA271" i="30" s="1"/>
  <c r="AZ272" i="30"/>
  <c r="BA272" i="30" s="1"/>
  <c r="AZ273" i="30"/>
  <c r="BA273" i="30" s="1"/>
  <c r="AZ274" i="30"/>
  <c r="BA274" i="30" s="1"/>
  <c r="AZ275" i="30"/>
  <c r="BA275" i="30" s="1"/>
  <c r="AZ276" i="30"/>
  <c r="BA276" i="30" s="1"/>
  <c r="AZ277" i="30"/>
  <c r="BA277" i="30" s="1"/>
  <c r="AZ278" i="30"/>
  <c r="BA278" i="30" s="1"/>
  <c r="AZ279" i="30"/>
  <c r="BA279" i="30" s="1"/>
  <c r="AZ280" i="30"/>
  <c r="BA280" i="30" s="1"/>
  <c r="AZ281" i="30"/>
  <c r="BA281" i="30" s="1"/>
  <c r="AZ282" i="30"/>
  <c r="BA282" i="30" s="1"/>
  <c r="AZ283" i="30"/>
  <c r="BA283" i="30" s="1"/>
  <c r="AZ284" i="30"/>
  <c r="BA284" i="30" s="1"/>
  <c r="AZ285" i="30"/>
  <c r="BA285" i="30" s="1"/>
  <c r="AZ286" i="30"/>
  <c r="BA286" i="30" s="1"/>
  <c r="AZ287" i="30"/>
  <c r="BA287" i="30" s="1"/>
  <c r="AZ288" i="30"/>
  <c r="BA288" i="30" s="1"/>
  <c r="AZ289" i="30"/>
  <c r="BA289" i="30" s="1"/>
  <c r="AZ290" i="30"/>
  <c r="BA290" i="30" s="1"/>
  <c r="AZ291" i="30"/>
  <c r="BA291" i="30" s="1"/>
  <c r="AZ292" i="30"/>
  <c r="BA292" i="30" s="1"/>
  <c r="AZ293" i="30"/>
  <c r="BA293" i="30" s="1"/>
  <c r="AZ294" i="30"/>
  <c r="BA294" i="30" s="1"/>
  <c r="AZ295" i="30"/>
  <c r="BA295" i="30" s="1"/>
  <c r="AZ296" i="30"/>
  <c r="BA296" i="30" s="1"/>
  <c r="AZ297" i="30"/>
  <c r="BA297" i="30" s="1"/>
  <c r="AZ298" i="30"/>
  <c r="BA298" i="30" s="1"/>
  <c r="AZ299" i="30"/>
  <c r="BA299" i="30" s="1"/>
  <c r="AZ300" i="30"/>
  <c r="BA300" i="30" s="1"/>
  <c r="AZ301" i="30"/>
  <c r="BA301" i="30" s="1"/>
  <c r="AZ302" i="30"/>
  <c r="BA302" i="30" s="1"/>
  <c r="AZ303" i="30"/>
  <c r="BA303" i="30" s="1"/>
  <c r="AZ304" i="30"/>
  <c r="BA304" i="30" s="1"/>
  <c r="AZ305" i="30"/>
  <c r="BA305" i="30" s="1"/>
  <c r="AZ306" i="30"/>
  <c r="BA306" i="30" s="1"/>
  <c r="AZ307" i="30"/>
  <c r="BA307" i="30" s="1"/>
  <c r="AZ308" i="30"/>
  <c r="BA308" i="30" s="1"/>
  <c r="AZ309" i="30"/>
  <c r="BA309" i="30" s="1"/>
  <c r="AZ310" i="30"/>
  <c r="BA310" i="30" s="1"/>
  <c r="AZ311" i="30"/>
  <c r="BA311" i="30" s="1"/>
  <c r="AZ312" i="30"/>
  <c r="BA312" i="30" s="1"/>
  <c r="AZ313" i="30"/>
  <c r="BA313" i="30" s="1"/>
  <c r="AZ314" i="30"/>
  <c r="BA314" i="30" s="1"/>
  <c r="AZ315" i="30"/>
  <c r="BA315" i="30" s="1"/>
  <c r="AZ316" i="30"/>
  <c r="BA316" i="30" s="1"/>
  <c r="AZ317" i="30"/>
  <c r="BA317" i="30" s="1"/>
  <c r="AZ318" i="30"/>
  <c r="BA318" i="30" s="1"/>
  <c r="AZ319" i="30"/>
  <c r="BA319" i="30" s="1"/>
  <c r="AZ320" i="30"/>
  <c r="BA320" i="30" s="1"/>
  <c r="AZ321" i="30"/>
  <c r="BA321" i="30" s="1"/>
  <c r="AZ322" i="30"/>
  <c r="BA322" i="30" s="1"/>
  <c r="AZ323" i="30"/>
  <c r="BA323" i="30" s="1"/>
  <c r="AZ324" i="30"/>
  <c r="BA324" i="30" s="1"/>
  <c r="AZ325" i="30"/>
  <c r="BA325" i="30" s="1"/>
  <c r="AZ326" i="30"/>
  <c r="BA326" i="30" s="1"/>
  <c r="AZ327" i="30"/>
  <c r="BA327" i="30" s="1"/>
  <c r="AZ328" i="30"/>
  <c r="BA328" i="30" s="1"/>
  <c r="AZ329" i="30"/>
  <c r="BA329" i="30" s="1"/>
  <c r="AZ330" i="30"/>
  <c r="BA330" i="30" s="1"/>
  <c r="AZ331" i="30"/>
  <c r="BA331" i="30" s="1"/>
  <c r="AZ332" i="30"/>
  <c r="BA332" i="30" s="1"/>
  <c r="AZ333" i="30"/>
  <c r="BA333" i="30" s="1"/>
  <c r="AZ334" i="30"/>
  <c r="BA334" i="30" s="1"/>
  <c r="AZ335" i="30"/>
  <c r="BA335" i="30" s="1"/>
  <c r="AZ336" i="30"/>
  <c r="BA336" i="30" s="1"/>
  <c r="AZ337" i="30"/>
  <c r="BA337" i="30" s="1"/>
  <c r="AZ338" i="30"/>
  <c r="BA338" i="30" s="1"/>
  <c r="AZ339" i="30"/>
  <c r="BA339" i="30" s="1"/>
  <c r="AZ340" i="30"/>
  <c r="BA340" i="30" s="1"/>
  <c r="AZ341" i="30"/>
  <c r="BA341" i="30" s="1"/>
  <c r="AZ342" i="30"/>
  <c r="BA342" i="30" s="1"/>
  <c r="AZ343" i="30"/>
  <c r="BA343" i="30" s="1"/>
  <c r="AZ344" i="30"/>
  <c r="BA344" i="30" s="1"/>
  <c r="AZ345" i="30"/>
  <c r="BA345" i="30" s="1"/>
  <c r="AZ346" i="30"/>
  <c r="BA346" i="30" s="1"/>
  <c r="AZ347" i="30"/>
  <c r="BA347" i="30" s="1"/>
  <c r="AZ348" i="30"/>
  <c r="BA348" i="30" s="1"/>
  <c r="AZ349" i="30"/>
  <c r="BA349" i="30" s="1"/>
  <c r="AZ350" i="30"/>
  <c r="BA350" i="30" s="1"/>
  <c r="AZ351" i="30"/>
  <c r="BA351" i="30" s="1"/>
  <c r="AZ352" i="30"/>
  <c r="BA352" i="30" s="1"/>
  <c r="AZ353" i="30"/>
  <c r="BA353" i="30" s="1"/>
  <c r="AZ354" i="30"/>
  <c r="BA354" i="30" s="1"/>
  <c r="AZ355" i="30"/>
  <c r="BA355" i="30" s="1"/>
  <c r="AZ356" i="30"/>
  <c r="BA356" i="30" s="1"/>
  <c r="AZ357" i="30"/>
  <c r="BA357" i="30" s="1"/>
  <c r="AZ358" i="30"/>
  <c r="BA358" i="30" s="1"/>
  <c r="AZ359" i="30"/>
  <c r="BA359" i="30" s="1"/>
  <c r="AZ360" i="30"/>
  <c r="BA360" i="30" s="1"/>
  <c r="AZ361" i="30"/>
  <c r="BA361" i="30" s="1"/>
  <c r="AZ362" i="30"/>
  <c r="BA362" i="30" s="1"/>
  <c r="AZ363" i="30"/>
  <c r="BA363" i="30" s="1"/>
  <c r="AZ364" i="30"/>
  <c r="BA364" i="30" s="1"/>
  <c r="AZ365" i="30"/>
  <c r="BA365" i="30" s="1"/>
  <c r="AZ366" i="30"/>
  <c r="BA366" i="30" s="1"/>
  <c r="AZ367" i="30"/>
  <c r="BA367" i="30" s="1"/>
  <c r="AZ368" i="30"/>
  <c r="BA368" i="30" s="1"/>
  <c r="AZ369" i="30"/>
  <c r="BA369" i="30" s="1"/>
  <c r="AZ370" i="30"/>
  <c r="BA370" i="30" s="1"/>
  <c r="AZ4" i="30"/>
  <c r="BA4" i="30" s="1"/>
  <c r="B9" i="30"/>
  <c r="L29" i="29"/>
  <c r="D6" i="29"/>
  <c r="AA31" i="26"/>
  <c r="AA32" i="26" s="1"/>
  <c r="AA33" i="26" s="1"/>
  <c r="AA29" i="26"/>
  <c r="Z17" i="26"/>
  <c r="Z18" i="26" s="1"/>
  <c r="Z19" i="26" s="1"/>
  <c r="Z15" i="26"/>
  <c r="Z14" i="26" s="1"/>
  <c r="AA2" i="26"/>
  <c r="AB30" i="26" l="1"/>
  <c r="B43" i="30"/>
  <c r="B44" i="30"/>
  <c r="B45" i="30"/>
  <c r="B46" i="30"/>
  <c r="B47" i="30"/>
  <c r="B48" i="30"/>
  <c r="B49" i="30"/>
  <c r="B50" i="30"/>
  <c r="B51" i="30"/>
  <c r="B52" i="30"/>
  <c r="B53" i="30"/>
  <c r="B54" i="30"/>
  <c r="B55" i="30"/>
  <c r="B56" i="30"/>
  <c r="B57" i="30"/>
  <c r="B58" i="30"/>
  <c r="B59" i="30"/>
  <c r="B60" i="30"/>
  <c r="B61" i="30"/>
  <c r="B62" i="30"/>
  <c r="B63" i="30"/>
  <c r="B64" i="30"/>
  <c r="B65" i="30"/>
  <c r="B66" i="30"/>
  <c r="B67" i="30"/>
  <c r="B68" i="30"/>
  <c r="B69" i="30"/>
  <c r="B70" i="30"/>
  <c r="B71" i="30"/>
  <c r="AL42" i="30"/>
  <c r="AM42" i="30"/>
  <c r="AN42" i="30"/>
  <c r="AO42" i="30"/>
  <c r="AP42" i="30"/>
  <c r="AQ42" i="30"/>
  <c r="AR42" i="30"/>
  <c r="AS42" i="30"/>
  <c r="AT42" i="30"/>
  <c r="AU42" i="30"/>
  <c r="AV42" i="30"/>
  <c r="AW42" i="30"/>
  <c r="AX42" i="30"/>
  <c r="BB1106" i="30"/>
  <c r="BB1107" i="30"/>
  <c r="BB1108" i="30"/>
  <c r="BB1109" i="30"/>
  <c r="BB1110" i="30"/>
  <c r="BB1111" i="30"/>
  <c r="BB1112" i="30"/>
  <c r="BB1113" i="30"/>
  <c r="BB1114" i="30"/>
  <c r="BB1115" i="30"/>
  <c r="BB1116" i="30"/>
  <c r="BB1117" i="30"/>
  <c r="BB1118" i="30"/>
  <c r="BB1119" i="30"/>
  <c r="BB1120" i="30"/>
  <c r="BB1121" i="30"/>
  <c r="BB1122" i="30"/>
  <c r="BB1123" i="30"/>
  <c r="BB1124" i="30"/>
  <c r="BB1125" i="30"/>
  <c r="BB1126" i="30"/>
  <c r="BB1127" i="30"/>
  <c r="BB1128" i="30"/>
  <c r="BB1129" i="30"/>
  <c r="BB1130" i="30"/>
  <c r="BB1131" i="30"/>
  <c r="BB1132" i="30"/>
  <c r="BB1133" i="30"/>
  <c r="BB1134" i="30"/>
  <c r="BB1135" i="30"/>
  <c r="BB1136" i="30"/>
  <c r="BB1137" i="30"/>
  <c r="BB1138" i="30"/>
  <c r="BB1139" i="30"/>
  <c r="BB1140" i="30"/>
  <c r="BB1141" i="30"/>
  <c r="BB1142" i="30"/>
  <c r="BB1143" i="30"/>
  <c r="BB1144" i="30"/>
  <c r="BB1145" i="30"/>
  <c r="BB1146" i="30"/>
  <c r="BB1147" i="30"/>
  <c r="BB1148" i="30"/>
  <c r="BB1149" i="30"/>
  <c r="BB1150" i="30"/>
  <c r="BB1151" i="30"/>
  <c r="BB1152" i="30"/>
  <c r="BB1153" i="30"/>
  <c r="BB1154" i="30"/>
  <c r="BB1155" i="30"/>
  <c r="BB1156" i="30"/>
  <c r="BB1157" i="30"/>
  <c r="BB1158" i="30"/>
  <c r="BB1159" i="30"/>
  <c r="BB1160" i="30"/>
  <c r="BB1161" i="30"/>
  <c r="BB1162" i="30"/>
  <c r="BB1163" i="30"/>
  <c r="BB1164" i="30"/>
  <c r="BB1165" i="30"/>
  <c r="BB1166" i="30"/>
  <c r="BB1167" i="30"/>
  <c r="BB1168" i="30"/>
  <c r="BB1169" i="30"/>
  <c r="BB1170" i="30"/>
  <c r="BB1171" i="30"/>
  <c r="BB1172" i="30"/>
  <c r="BB1173" i="30"/>
  <c r="BB1174" i="30"/>
  <c r="BB1175" i="30"/>
  <c r="BB1176" i="30"/>
  <c r="BB1177" i="30"/>
  <c r="BB1178" i="30"/>
  <c r="BB1179" i="30"/>
  <c r="BB1180" i="30"/>
  <c r="BB1181" i="30"/>
  <c r="BB1182" i="30"/>
  <c r="BB1183" i="30"/>
  <c r="BB1184" i="30"/>
  <c r="BB1185" i="30"/>
  <c r="BB1186" i="30"/>
  <c r="BB1187" i="30"/>
  <c r="BB1188" i="30"/>
  <c r="BB1189" i="30"/>
  <c r="BB1190" i="30"/>
  <c r="BB1191" i="30"/>
  <c r="BB1192" i="30"/>
  <c r="BB1193" i="30"/>
  <c r="BB1194" i="30"/>
  <c r="BB1195" i="30"/>
  <c r="BB1196" i="30"/>
  <c r="BB1197" i="30"/>
  <c r="BB1198" i="30"/>
  <c r="BB1199" i="30"/>
  <c r="BB1200" i="30"/>
  <c r="BB1201" i="30"/>
  <c r="BB1202" i="30"/>
  <c r="BB1203" i="30"/>
  <c r="BB1204" i="30"/>
  <c r="BB1205" i="30"/>
  <c r="BB1206" i="30"/>
  <c r="BB1207" i="30"/>
  <c r="BB1208" i="30"/>
  <c r="BB1209" i="30"/>
  <c r="BB1210" i="30"/>
  <c r="BB1211" i="30"/>
  <c r="BB1212" i="30"/>
  <c r="BB1213" i="30"/>
  <c r="BB1214" i="30"/>
  <c r="BB1215" i="30"/>
  <c r="BB1216" i="30"/>
  <c r="BB1217" i="30"/>
  <c r="BB1218" i="30"/>
  <c r="BB1219" i="30"/>
  <c r="BB1220" i="30"/>
  <c r="BB1221" i="30"/>
  <c r="BB1222" i="30"/>
  <c r="BB1223" i="30"/>
  <c r="BB1224" i="30"/>
  <c r="BB1225" i="30"/>
  <c r="BB1226" i="30"/>
  <c r="BB1227" i="30"/>
  <c r="BB1228" i="30"/>
  <c r="BB1229" i="30"/>
  <c r="BB1230" i="30"/>
  <c r="BB1231" i="30"/>
  <c r="BB1232" i="30"/>
  <c r="BB1233" i="30"/>
  <c r="BB1234" i="30"/>
  <c r="BB1235" i="30"/>
  <c r="BB1236" i="30"/>
  <c r="BB1237" i="30"/>
  <c r="BB1238" i="30"/>
  <c r="BB1239" i="30"/>
  <c r="BB1240" i="30"/>
  <c r="BB1241" i="30"/>
  <c r="BB1242" i="30"/>
  <c r="BB1243" i="30"/>
  <c r="BB1244" i="30"/>
  <c r="BB1245" i="30"/>
  <c r="BB1246" i="30"/>
  <c r="BB1247" i="30"/>
  <c r="BB1248" i="30"/>
  <c r="BB1249" i="30"/>
  <c r="BB1250" i="30"/>
  <c r="BB1251" i="30"/>
  <c r="BB1252" i="30"/>
  <c r="BB1253" i="30"/>
  <c r="BB1254" i="30"/>
  <c r="BB1255" i="30"/>
  <c r="BB1256" i="30"/>
  <c r="BB1257" i="30"/>
  <c r="BB1258" i="30"/>
  <c r="BB1259" i="30"/>
  <c r="BB1260" i="30"/>
  <c r="BB1261" i="30"/>
  <c r="BB1262" i="30"/>
  <c r="BB1263" i="30"/>
  <c r="BB1264" i="30"/>
  <c r="BB1265" i="30"/>
  <c r="BB1266" i="30"/>
  <c r="BB1267" i="30"/>
  <c r="BB1268" i="30"/>
  <c r="BB1269" i="30"/>
  <c r="BB1270" i="30"/>
  <c r="BB1271" i="30"/>
  <c r="BB1272" i="30"/>
  <c r="BB1273" i="30"/>
  <c r="BB1274" i="30"/>
  <c r="BB1275" i="30"/>
  <c r="BB1276" i="30"/>
  <c r="BB1277" i="30"/>
  <c r="BB1278" i="30"/>
  <c r="BB1279" i="30"/>
  <c r="BB1280" i="30"/>
  <c r="BB1281" i="30"/>
  <c r="BB1282" i="30"/>
  <c r="BB1283" i="30"/>
  <c r="BB1284" i="30"/>
  <c r="BB1285" i="30"/>
  <c r="BB1286" i="30"/>
  <c r="BB1287" i="30"/>
  <c r="BB1288" i="30"/>
  <c r="BB1289" i="30"/>
  <c r="BB1290" i="30"/>
  <c r="BB1291" i="30"/>
  <c r="BB1292" i="30"/>
  <c r="BB1293" i="30"/>
  <c r="BB1294" i="30"/>
  <c r="BB1295" i="30"/>
  <c r="BB1296" i="30"/>
  <c r="BB1297" i="30"/>
  <c r="BB1298" i="30"/>
  <c r="BB1299" i="30"/>
  <c r="BB1300" i="30"/>
  <c r="BB1301" i="30"/>
  <c r="BB1302" i="30"/>
  <c r="BB1303" i="30"/>
  <c r="BB1304" i="30"/>
  <c r="BB1305" i="30"/>
  <c r="BB1306" i="30"/>
  <c r="BB1307" i="30"/>
  <c r="BB1308" i="30"/>
  <c r="BB1309" i="30"/>
  <c r="BB1310" i="30"/>
  <c r="BB1311" i="30"/>
  <c r="BB1312" i="30"/>
  <c r="BB1313" i="30"/>
  <c r="BB1314" i="30"/>
  <c r="BB1315" i="30"/>
  <c r="BB1316" i="30"/>
  <c r="BB1317" i="30"/>
  <c r="BB1318" i="30"/>
  <c r="BB1319" i="30"/>
  <c r="BB1320" i="30"/>
  <c r="BB1321" i="30"/>
  <c r="BB1322" i="30"/>
  <c r="BB1323" i="30"/>
  <c r="BB1324" i="30"/>
  <c r="BB1325" i="30"/>
  <c r="BB1326" i="30"/>
  <c r="BB1327" i="30"/>
  <c r="BB1328" i="30"/>
  <c r="BB1329" i="30"/>
  <c r="BB1330" i="30"/>
  <c r="BB1331" i="30"/>
  <c r="BB1332" i="30"/>
  <c r="BB1333" i="30"/>
  <c r="BB1334" i="30"/>
  <c r="BB1335" i="30"/>
  <c r="BB1336" i="30"/>
  <c r="BB1337" i="30"/>
  <c r="BB1338" i="30"/>
  <c r="BB1339" i="30"/>
  <c r="BB1340" i="30"/>
  <c r="BB1341" i="30"/>
  <c r="BB1342" i="30"/>
  <c r="BB1343" i="30"/>
  <c r="BB1344" i="30"/>
  <c r="BB1345" i="30"/>
  <c r="BB1346" i="30"/>
  <c r="BB1347" i="30"/>
  <c r="BB1348" i="30"/>
  <c r="BB1349" i="30"/>
  <c r="BB1350" i="30"/>
  <c r="BB1351" i="30"/>
  <c r="BB1352" i="30"/>
  <c r="BB1353" i="30"/>
  <c r="BB1354" i="30"/>
  <c r="BB1355" i="30"/>
  <c r="BB1356" i="30"/>
  <c r="BB1357" i="30"/>
  <c r="BB1358" i="30"/>
  <c r="BB1359" i="30"/>
  <c r="BB1360" i="30"/>
  <c r="BB1361" i="30"/>
  <c r="BB1362" i="30"/>
  <c r="BB1363" i="30"/>
  <c r="BB1364" i="30"/>
  <c r="BB1365" i="30"/>
  <c r="BB1366" i="30"/>
  <c r="BB1367" i="30"/>
  <c r="BB1368" i="30"/>
  <c r="BB1369" i="30"/>
  <c r="BB1370" i="30"/>
  <c r="BB1371" i="30"/>
  <c r="BB1372" i="30"/>
  <c r="BB1373" i="30"/>
  <c r="BB1374" i="30"/>
  <c r="BB1375" i="30"/>
  <c r="BB1376" i="30"/>
  <c r="BB1377" i="30"/>
  <c r="BB1378" i="30"/>
  <c r="BB1379" i="30"/>
  <c r="BB1380" i="30"/>
  <c r="BB1381" i="30"/>
  <c r="BB1382" i="30"/>
  <c r="BB1383" i="30"/>
  <c r="BB1384" i="30"/>
  <c r="BB1385" i="30"/>
  <c r="BB1386" i="30"/>
  <c r="BB1387" i="30"/>
  <c r="BB1388" i="30"/>
  <c r="BB1389" i="30"/>
  <c r="BB1390" i="30"/>
  <c r="BB1391" i="30"/>
  <c r="BB1392" i="30"/>
  <c r="BB1393" i="30"/>
  <c r="BB1394" i="30"/>
  <c r="BB1395" i="30"/>
  <c r="BB1396" i="30"/>
  <c r="BB1397" i="30"/>
  <c r="BB1398" i="30"/>
  <c r="BB1399" i="30"/>
  <c r="BB1400" i="30"/>
  <c r="BB1401" i="30"/>
  <c r="BB1402" i="30"/>
  <c r="BB1403" i="30"/>
  <c r="BB1404" i="30"/>
  <c r="BB1405" i="30"/>
  <c r="BB1406" i="30"/>
  <c r="BB1407" i="30"/>
  <c r="BB1408" i="30"/>
  <c r="BB1409" i="30"/>
  <c r="BB1410" i="30"/>
  <c r="BB1411" i="30"/>
  <c r="BB1412" i="30"/>
  <c r="BB1413" i="30"/>
  <c r="BB1414" i="30"/>
  <c r="BB1415" i="30"/>
  <c r="BB1416" i="30"/>
  <c r="BB1417" i="30"/>
  <c r="BB1418" i="30"/>
  <c r="BB1419" i="30"/>
  <c r="BB1420" i="30"/>
  <c r="BB1421" i="30"/>
  <c r="BB1422" i="30"/>
  <c r="BB1423" i="30"/>
  <c r="BB1424" i="30"/>
  <c r="BB1425" i="30"/>
  <c r="BB1426" i="30"/>
  <c r="BB1427" i="30"/>
  <c r="BB1428" i="30"/>
  <c r="BB1429" i="30"/>
  <c r="BB1430" i="30"/>
  <c r="BB1431" i="30"/>
  <c r="BB1432" i="30"/>
  <c r="BB1433" i="30"/>
  <c r="BB1434" i="30"/>
  <c r="BB1435" i="30"/>
  <c r="BB1436" i="30"/>
  <c r="BB1437" i="30"/>
  <c r="BB1438" i="30"/>
  <c r="BB1439" i="30"/>
  <c r="BB1440" i="30"/>
  <c r="BB1441" i="30"/>
  <c r="BB1442" i="30"/>
  <c r="BB1443" i="30"/>
  <c r="BB1444" i="30"/>
  <c r="BB1445" i="30"/>
  <c r="BB1446" i="30"/>
  <c r="BB1447" i="30"/>
  <c r="BB1448" i="30"/>
  <c r="BB1449" i="30"/>
  <c r="BB1450" i="30"/>
  <c r="BB1451" i="30"/>
  <c r="BB1452" i="30"/>
  <c r="BB1453" i="30"/>
  <c r="BB1454" i="30"/>
  <c r="BB1455" i="30"/>
  <c r="BB1456" i="30"/>
  <c r="BB1457" i="30"/>
  <c r="BB1458" i="30"/>
  <c r="BB1459" i="30"/>
  <c r="BB1460" i="30"/>
  <c r="BB1461" i="30"/>
  <c r="BB1462" i="30"/>
  <c r="BB1463" i="30"/>
  <c r="BB1464" i="30"/>
  <c r="BB1465" i="30"/>
  <c r="BB1466" i="30"/>
  <c r="BB1467" i="30"/>
  <c r="BB1468" i="30"/>
  <c r="BB1469" i="30"/>
  <c r="BB1470" i="30"/>
  <c r="BB1471" i="30"/>
  <c r="BB1472" i="30"/>
  <c r="BB1473" i="30"/>
  <c r="BB1474" i="30"/>
  <c r="BB1475" i="30"/>
  <c r="BB1476" i="30"/>
  <c r="BB1477" i="30"/>
  <c r="BB1478" i="30"/>
  <c r="BB1479" i="30"/>
  <c r="BB1480" i="30"/>
  <c r="BB1481" i="30"/>
  <c r="BB1482" i="30"/>
  <c r="BB1483" i="30"/>
  <c r="BB1484" i="30"/>
  <c r="BB1485" i="30"/>
  <c r="BB1486" i="30"/>
  <c r="BB1487" i="30"/>
  <c r="BB1488" i="30"/>
  <c r="BB1489" i="30"/>
  <c r="BB1490" i="30"/>
  <c r="BB1491" i="30"/>
  <c r="BB1492" i="30"/>
  <c r="BB1493" i="30"/>
  <c r="BB1494" i="30"/>
  <c r="BB1495" i="30"/>
  <c r="BB1496" i="30"/>
  <c r="BB1497" i="30"/>
  <c r="BB1498" i="30"/>
  <c r="BB1499" i="30"/>
  <c r="BB1500" i="30"/>
  <c r="BB1501" i="30"/>
  <c r="BB1502" i="30"/>
  <c r="BB1503" i="30"/>
  <c r="BB1504" i="30"/>
  <c r="BB1505" i="30"/>
  <c r="BB1506" i="30"/>
  <c r="BB1507" i="30"/>
  <c r="BB1508" i="30"/>
  <c r="BB1509" i="30"/>
  <c r="BB1510" i="30"/>
  <c r="BB1511" i="30"/>
  <c r="BB1512" i="30"/>
  <c r="BB1513" i="30"/>
  <c r="BB1514" i="30"/>
  <c r="BB1515" i="30"/>
  <c r="BB1516" i="30"/>
  <c r="BB1517" i="30"/>
  <c r="BB1518" i="30"/>
  <c r="BB1519" i="30"/>
  <c r="BB1520" i="30"/>
  <c r="BB1521" i="30"/>
  <c r="BB1522" i="30"/>
  <c r="BB1523" i="30"/>
  <c r="BB1524" i="30"/>
  <c r="BB1525" i="30"/>
  <c r="BB1526" i="30"/>
  <c r="BB1527" i="30"/>
  <c r="BB1528" i="30"/>
  <c r="BB1529" i="30"/>
  <c r="BB1530" i="30"/>
  <c r="BB1531" i="30"/>
  <c r="BB1532" i="30"/>
  <c r="BB1533" i="30"/>
  <c r="BB1534" i="30"/>
  <c r="BB1535" i="30"/>
  <c r="BB1536" i="30"/>
  <c r="BB1537" i="30"/>
  <c r="BB1538" i="30"/>
  <c r="BB1539" i="30"/>
  <c r="BB1540" i="30"/>
  <c r="BB1541" i="30"/>
  <c r="BB1542" i="30"/>
  <c r="BB1543" i="30"/>
  <c r="BB1544" i="30"/>
  <c r="BB1545" i="30"/>
  <c r="BB1546" i="30"/>
  <c r="BB1547" i="30"/>
  <c r="BB1548" i="30"/>
  <c r="BB1549" i="30"/>
  <c r="BB1550" i="30"/>
  <c r="BB1551" i="30"/>
  <c r="BB1552" i="30"/>
  <c r="BB1553" i="30"/>
  <c r="BB1554" i="30"/>
  <c r="BB1555" i="30"/>
  <c r="BB1556" i="30"/>
  <c r="BB1557" i="30"/>
  <c r="BB1558" i="30"/>
  <c r="BB1559" i="30"/>
  <c r="BB1560" i="30"/>
  <c r="BB1561" i="30"/>
  <c r="BB1562" i="30"/>
  <c r="BB1563" i="30"/>
  <c r="BB1564" i="30"/>
  <c r="BB1565" i="30"/>
  <c r="BB1566" i="30"/>
  <c r="BB1567" i="30"/>
  <c r="BB1568" i="30"/>
  <c r="BB1569" i="30"/>
  <c r="BB1570" i="30"/>
  <c r="BB1571" i="30"/>
  <c r="BB1572" i="30"/>
  <c r="BB1573" i="30"/>
  <c r="BB1574" i="30"/>
  <c r="BB1575" i="30"/>
  <c r="BB1576" i="30"/>
  <c r="BB1577" i="30"/>
  <c r="BB1578" i="30"/>
  <c r="BB1579" i="30"/>
  <c r="BB1580" i="30"/>
  <c r="BB1581" i="30"/>
  <c r="BB1582" i="30"/>
  <c r="BB1583" i="30"/>
  <c r="BB1584" i="30"/>
  <c r="BB1585" i="30"/>
  <c r="BB1586" i="30"/>
  <c r="BB1587" i="30"/>
  <c r="BB1588" i="30"/>
  <c r="BB1589" i="30"/>
  <c r="BB1590" i="30"/>
  <c r="BB1591" i="30"/>
  <c r="BB1592" i="30"/>
  <c r="BB1593" i="30"/>
  <c r="BB1594" i="30"/>
  <c r="BB1595" i="30"/>
  <c r="BB1596" i="30"/>
  <c r="BB1597" i="30"/>
  <c r="BB1598" i="30"/>
  <c r="BB1599" i="30"/>
  <c r="BB1600" i="30"/>
  <c r="BB1601" i="30"/>
  <c r="BB1602" i="30"/>
  <c r="BB1603" i="30"/>
  <c r="BB1604" i="30"/>
  <c r="BB1605" i="30"/>
  <c r="BB1606" i="30"/>
  <c r="BB1607" i="30"/>
  <c r="BB1608" i="30"/>
  <c r="BB1609" i="30"/>
  <c r="BB1610" i="30"/>
  <c r="BB1611" i="30"/>
  <c r="BB1612" i="30"/>
  <c r="BB1613" i="30"/>
  <c r="BB1614" i="30"/>
  <c r="BB1615" i="30"/>
  <c r="BB1616" i="30"/>
  <c r="BB1617" i="30"/>
  <c r="BB1618" i="30"/>
  <c r="BB1619" i="30"/>
  <c r="BB1620" i="30"/>
  <c r="BB1621" i="30"/>
  <c r="BB1622" i="30"/>
  <c r="BB1623" i="30"/>
  <c r="BB1624" i="30"/>
  <c r="BB1625" i="30"/>
  <c r="BB1626" i="30"/>
  <c r="BB1627" i="30"/>
  <c r="BB1628" i="30"/>
  <c r="BB1629" i="30"/>
  <c r="BB1630" i="30"/>
  <c r="BB1631" i="30"/>
  <c r="BB1632" i="30"/>
  <c r="BB1633" i="30"/>
  <c r="BB1634" i="30"/>
  <c r="BB1635" i="30"/>
  <c r="BB1636" i="30"/>
  <c r="BB1637" i="30"/>
  <c r="BB1638" i="30"/>
  <c r="BB1639" i="30"/>
  <c r="BB1640" i="30"/>
  <c r="BB1641" i="30"/>
  <c r="BB1642" i="30"/>
  <c r="BB1643" i="30"/>
  <c r="BB1644" i="30"/>
  <c r="BB1645" i="30"/>
  <c r="BB1646" i="30"/>
  <c r="BB1647" i="30"/>
  <c r="BB1648" i="30"/>
  <c r="BB1649" i="30"/>
  <c r="BB1650" i="30"/>
  <c r="BB1651" i="30"/>
  <c r="BB1652" i="30"/>
  <c r="BB1653" i="30"/>
  <c r="BB1654" i="30"/>
  <c r="BB1655" i="30"/>
  <c r="BB1656" i="30"/>
  <c r="BB1657" i="30"/>
  <c r="BB1658" i="30"/>
  <c r="BB1659" i="30"/>
  <c r="BB1660" i="30"/>
  <c r="BB1661" i="30"/>
  <c r="BB1662" i="30"/>
  <c r="BB1663" i="30"/>
  <c r="BB1664" i="30"/>
  <c r="BB1665" i="30"/>
  <c r="BB1666" i="30"/>
  <c r="BB1667" i="30"/>
  <c r="BB1668" i="30"/>
  <c r="BB1669" i="30"/>
  <c r="BB1670" i="30"/>
  <c r="BB1671" i="30"/>
  <c r="BB1672" i="30"/>
  <c r="BB1673" i="30"/>
  <c r="BB1674" i="30"/>
  <c r="BB1675" i="30"/>
  <c r="BB1676" i="30"/>
  <c r="BB1677" i="30"/>
  <c r="BB1678" i="30"/>
  <c r="BB1679" i="30"/>
  <c r="BB1680" i="30"/>
  <c r="BB1681" i="30"/>
  <c r="BB1682" i="30"/>
  <c r="BB1683" i="30"/>
  <c r="BB1684" i="30"/>
  <c r="BB1685" i="30"/>
  <c r="BB1686" i="30"/>
  <c r="BB1687" i="30"/>
  <c r="BB1688" i="30"/>
  <c r="BB1689" i="30"/>
  <c r="BB1690" i="30"/>
  <c r="BB1691" i="30"/>
  <c r="BB1692" i="30"/>
  <c r="BB1693" i="30"/>
  <c r="BB1694" i="30"/>
  <c r="BB1695" i="30"/>
  <c r="BB1696" i="30"/>
  <c r="BB1697" i="30"/>
  <c r="BB1698" i="30"/>
  <c r="BB1699" i="30"/>
  <c r="BB1700" i="30"/>
  <c r="BB1701" i="30"/>
  <c r="BB1702" i="30"/>
  <c r="BB1703" i="30"/>
  <c r="BB1704" i="30"/>
  <c r="BB1705" i="30"/>
  <c r="BB1706" i="30"/>
  <c r="BB1707" i="30"/>
  <c r="BB1708" i="30"/>
  <c r="BB1709" i="30"/>
  <c r="BB1710" i="30"/>
  <c r="BB1711" i="30"/>
  <c r="BB1712" i="30"/>
  <c r="BB1713" i="30"/>
  <c r="BB1714" i="30"/>
  <c r="BB1715" i="30"/>
  <c r="BB1716" i="30"/>
  <c r="BB1717" i="30"/>
  <c r="BB1718" i="30"/>
  <c r="BB1719" i="30"/>
  <c r="BB1720" i="30"/>
  <c r="BB1721" i="30"/>
  <c r="BB1722" i="30"/>
  <c r="BB1723" i="30"/>
  <c r="BB1724" i="30"/>
  <c r="BB1725" i="30"/>
  <c r="BB1726" i="30"/>
  <c r="BB1727" i="30"/>
  <c r="BB1728" i="30"/>
  <c r="BB1729" i="30"/>
  <c r="BB1730" i="30"/>
  <c r="BB1731" i="30"/>
  <c r="BB1732" i="30"/>
  <c r="BB1733" i="30"/>
  <c r="BB1734" i="30"/>
  <c r="BB1735" i="30"/>
  <c r="BB1736" i="30"/>
  <c r="BB1737" i="30"/>
  <c r="BB1738" i="30"/>
  <c r="BB1739" i="30"/>
  <c r="BB1740" i="30"/>
  <c r="BB1741" i="30"/>
  <c r="BB1742" i="30"/>
  <c r="BB1743" i="30"/>
  <c r="BB1744" i="30"/>
  <c r="BB1745" i="30"/>
  <c r="BB1746" i="30"/>
  <c r="BB1747" i="30"/>
  <c r="BB1748" i="30"/>
  <c r="BB1749" i="30"/>
  <c r="BB1750" i="30"/>
  <c r="BB1751" i="30"/>
  <c r="BB1752" i="30"/>
  <c r="BB1753" i="30"/>
  <c r="BB1754" i="30"/>
  <c r="BB1755" i="30"/>
  <c r="BB1756" i="30"/>
  <c r="BB1757" i="30"/>
  <c r="BB1758" i="30"/>
  <c r="BB1759" i="30"/>
  <c r="BB1760" i="30"/>
  <c r="BB1761" i="30"/>
  <c r="BB1762" i="30"/>
  <c r="BB1763" i="30"/>
  <c r="BB1764" i="30"/>
  <c r="BB1765" i="30"/>
  <c r="BB1766" i="30"/>
  <c r="BB1767" i="30"/>
  <c r="BB1768" i="30"/>
  <c r="BB1769" i="30"/>
  <c r="BB1770" i="30"/>
  <c r="BB1771" i="30"/>
  <c r="BB1772" i="30"/>
  <c r="BB1773" i="30"/>
  <c r="BB1774" i="30"/>
  <c r="BB1775" i="30"/>
  <c r="BB1776" i="30"/>
  <c r="BB1777" i="30"/>
  <c r="BB1778" i="30"/>
  <c r="BB1779" i="30"/>
  <c r="BB1780" i="30"/>
  <c r="BB1781" i="30"/>
  <c r="BB1782" i="30"/>
  <c r="BB1783" i="30"/>
  <c r="BB1784" i="30"/>
  <c r="BB1785" i="30"/>
  <c r="BB1786" i="30"/>
  <c r="BB1787" i="30"/>
  <c r="BB1788" i="30"/>
  <c r="BB1789" i="30"/>
  <c r="BB1790" i="30"/>
  <c r="BB1791" i="30"/>
  <c r="BB1792" i="30"/>
  <c r="BB1793" i="30"/>
  <c r="BB1794" i="30"/>
  <c r="BB1795" i="30"/>
  <c r="BB1796" i="30"/>
  <c r="BB1797" i="30"/>
  <c r="BB1798" i="30"/>
  <c r="BB1799" i="30"/>
  <c r="BB1800" i="30"/>
  <c r="BB1801" i="30"/>
  <c r="BB1802" i="30"/>
  <c r="BB1803" i="30"/>
  <c r="BB1804" i="30"/>
  <c r="BB1805" i="30"/>
  <c r="BB1806" i="30"/>
  <c r="BB1807" i="30"/>
  <c r="BB1808" i="30"/>
  <c r="BB1809" i="30"/>
  <c r="BB1810" i="30"/>
  <c r="BB1811" i="30"/>
  <c r="BB1812" i="30"/>
  <c r="BB1813" i="30"/>
  <c r="BB1814" i="30"/>
  <c r="BB1815" i="30"/>
  <c r="BB1816" i="30"/>
  <c r="BB1817" i="30"/>
  <c r="BB1818" i="30"/>
  <c r="BB1819" i="30"/>
  <c r="BB1820" i="30"/>
  <c r="BB1821" i="30"/>
  <c r="BB1822" i="30"/>
  <c r="BB1823" i="30"/>
  <c r="BB1824" i="30"/>
  <c r="BB1825" i="30"/>
  <c r="BB1826" i="30"/>
  <c r="BB1827" i="30"/>
  <c r="BB1828" i="30"/>
  <c r="BB1829" i="30"/>
  <c r="BB1830" i="30"/>
  <c r="BB1831" i="30"/>
  <c r="BB1832" i="30"/>
  <c r="BB1833" i="30"/>
  <c r="BB1834" i="30"/>
  <c r="BB1835" i="30"/>
  <c r="BB1836" i="30"/>
  <c r="BB1837" i="30"/>
  <c r="BB1838" i="30"/>
  <c r="BB1839" i="30"/>
  <c r="BB1840" i="30"/>
  <c r="BB1841" i="30"/>
  <c r="BB1842" i="30"/>
  <c r="BB1843" i="30"/>
  <c r="BB1844" i="30"/>
  <c r="BB1845" i="30"/>
  <c r="BB1846" i="30"/>
  <c r="BB1847" i="30"/>
  <c r="BB1848" i="30"/>
  <c r="BB1849" i="30"/>
  <c r="BB1850" i="30"/>
  <c r="BB1851" i="30"/>
  <c r="BB1852" i="30"/>
  <c r="BB1853" i="30"/>
  <c r="BB1854" i="30"/>
  <c r="BB1855" i="30"/>
  <c r="BB1856" i="30"/>
  <c r="BB1857" i="30"/>
  <c r="BB1858" i="30"/>
  <c r="BB1859" i="30"/>
  <c r="BB1860" i="30"/>
  <c r="BB1861" i="30"/>
  <c r="BB1862" i="30"/>
  <c r="BB1863" i="30"/>
  <c r="BB1864" i="30"/>
  <c r="BB1865" i="30"/>
  <c r="BB1866" i="30"/>
  <c r="BB1867" i="30"/>
  <c r="BB1868" i="30"/>
  <c r="BB1869" i="30"/>
  <c r="BB1870" i="30"/>
  <c r="BB1871" i="30"/>
  <c r="BB1872" i="30"/>
  <c r="BB1873" i="30"/>
  <c r="BB1874" i="30"/>
  <c r="BB1875" i="30"/>
  <c r="BB1876" i="30"/>
  <c r="BB1877" i="30"/>
  <c r="BB1878" i="30"/>
  <c r="BB1879" i="30"/>
  <c r="BB1880" i="30"/>
  <c r="BB1881" i="30"/>
  <c r="BB1882" i="30"/>
  <c r="BB1883" i="30"/>
  <c r="BB1884" i="30"/>
  <c r="BB1885" i="30"/>
  <c r="BB1886" i="30"/>
  <c r="BB1887" i="30"/>
  <c r="BB1888" i="30"/>
  <c r="BB1889" i="30"/>
  <c r="BB1890" i="30"/>
  <c r="BB1891" i="30"/>
  <c r="BB1892" i="30"/>
  <c r="BB1893" i="30"/>
  <c r="BB1894" i="30"/>
  <c r="BB1895" i="30"/>
  <c r="BB1896" i="30"/>
  <c r="BB1897" i="30"/>
  <c r="BB1898" i="30"/>
  <c r="BB1899" i="30"/>
  <c r="BB1900" i="30"/>
  <c r="BB1901" i="30"/>
  <c r="BB1902" i="30"/>
  <c r="BB1903" i="30"/>
  <c r="BB1904" i="30"/>
  <c r="BB1905" i="30"/>
  <c r="BB1906" i="30"/>
  <c r="BB1907" i="30"/>
  <c r="BB1908" i="30"/>
  <c r="BB1909" i="30"/>
  <c r="BB1910" i="30"/>
  <c r="BB1911" i="30"/>
  <c r="BB1912" i="30"/>
  <c r="BB1913" i="30"/>
  <c r="BB1914" i="30"/>
  <c r="BB1915" i="30"/>
  <c r="BB1916" i="30"/>
  <c r="BB1917" i="30"/>
  <c r="BB1918" i="30"/>
  <c r="BB1919" i="30"/>
  <c r="BB1920" i="30"/>
  <c r="BB1921" i="30"/>
  <c r="BB1922" i="30"/>
  <c r="BB1923" i="30"/>
  <c r="BB1924" i="30"/>
  <c r="BB1925" i="30"/>
  <c r="BB1926" i="30"/>
  <c r="BB1927" i="30"/>
  <c r="BB1928" i="30"/>
  <c r="BB1929" i="30"/>
  <c r="BB1930" i="30"/>
  <c r="BB1931" i="30"/>
  <c r="BB1932" i="30"/>
  <c r="BB1933" i="30"/>
  <c r="BB1934" i="30"/>
  <c r="BB1935" i="30"/>
  <c r="BB1936" i="30"/>
  <c r="BB1937" i="30"/>
  <c r="BB1938" i="30"/>
  <c r="BB1939" i="30"/>
  <c r="BB1940" i="30"/>
  <c r="BB1941" i="30"/>
  <c r="BB1942" i="30"/>
  <c r="BB1943" i="30"/>
  <c r="BB1944" i="30"/>
  <c r="BB1945" i="30"/>
  <c r="BB1946" i="30"/>
  <c r="BB1947" i="30"/>
  <c r="BB1948" i="30"/>
  <c r="BB1949" i="30"/>
  <c r="BB1950" i="30"/>
  <c r="BB1951" i="30"/>
  <c r="BB1952" i="30"/>
  <c r="BB1953" i="30"/>
  <c r="BB1954" i="30"/>
  <c r="BB1955" i="30"/>
  <c r="BB1956" i="30"/>
  <c r="BB1957" i="30"/>
  <c r="BB1958" i="30"/>
  <c r="BB1959" i="30"/>
  <c r="BB1960" i="30"/>
  <c r="BB1961" i="30"/>
  <c r="BB1962" i="30"/>
  <c r="BB1963" i="30"/>
  <c r="BB1964" i="30"/>
  <c r="BB1965" i="30"/>
  <c r="BB1966" i="30"/>
  <c r="BB1967" i="30"/>
  <c r="BB1968" i="30"/>
  <c r="BB1969" i="30"/>
  <c r="BB1970" i="30"/>
  <c r="BB1971" i="30"/>
  <c r="BB1972" i="30"/>
  <c r="BB1973" i="30"/>
  <c r="BB1974" i="30"/>
  <c r="BB1975" i="30"/>
  <c r="BB1976" i="30"/>
  <c r="BB1977" i="30"/>
  <c r="BB1978" i="30"/>
  <c r="BB1979" i="30"/>
  <c r="BB1980" i="30"/>
  <c r="BB1981" i="30"/>
  <c r="BB1982" i="30"/>
  <c r="BB1983" i="30"/>
  <c r="BB1984" i="30"/>
  <c r="BB1985" i="30"/>
  <c r="BB1986" i="30"/>
  <c r="BB1987" i="30"/>
  <c r="BB1988" i="30"/>
  <c r="BB1989" i="30"/>
  <c r="BB1990" i="30"/>
  <c r="BB1991" i="30"/>
  <c r="BB1992" i="30"/>
  <c r="BB1993" i="30"/>
  <c r="BB1994" i="30"/>
  <c r="BB1995" i="30"/>
  <c r="BB1996" i="30"/>
  <c r="BB1997" i="30"/>
  <c r="BB1998" i="30"/>
  <c r="BB1999" i="30"/>
  <c r="BB2000" i="30"/>
  <c r="BB2001" i="30"/>
  <c r="BB2002" i="30"/>
  <c r="BB2003" i="30"/>
  <c r="BB2004" i="30"/>
  <c r="BB2005" i="30"/>
  <c r="BB2006" i="30"/>
  <c r="BB2007" i="30"/>
  <c r="BB2008" i="30"/>
  <c r="BB2009" i="30"/>
  <c r="BB2010" i="30"/>
  <c r="BB2011" i="30"/>
  <c r="BB2012" i="30"/>
  <c r="BB2013" i="30"/>
  <c r="BB2014" i="30"/>
  <c r="BB2015" i="30"/>
  <c r="BB2016" i="30"/>
  <c r="BB2017" i="30"/>
  <c r="BB2018" i="30"/>
  <c r="BB2019" i="30"/>
  <c r="BB2020" i="30"/>
  <c r="BB2021" i="30"/>
  <c r="BB2022" i="30"/>
  <c r="BB2023" i="30"/>
  <c r="BB649" i="30"/>
  <c r="BB650" i="30"/>
  <c r="BB651" i="30"/>
  <c r="BB652" i="30"/>
  <c r="BB653" i="30"/>
  <c r="BB654" i="30"/>
  <c r="BB655" i="30"/>
  <c r="BB656" i="30"/>
  <c r="BB657" i="30"/>
  <c r="BB658" i="30"/>
  <c r="BB659" i="30"/>
  <c r="BB660" i="30"/>
  <c r="BB661" i="30"/>
  <c r="BB662" i="30"/>
  <c r="BB663" i="30"/>
  <c r="BB664" i="30"/>
  <c r="BB665" i="30"/>
  <c r="BB666" i="30"/>
  <c r="BB667" i="30"/>
  <c r="BB668" i="30"/>
  <c r="BB669" i="30"/>
  <c r="BB670" i="30"/>
  <c r="BB671" i="30"/>
  <c r="BB672" i="30"/>
  <c r="BB673" i="30"/>
  <c r="BB674" i="30"/>
  <c r="BB675" i="30"/>
  <c r="BB676" i="30"/>
  <c r="BB677" i="30"/>
  <c r="BB678" i="30"/>
  <c r="BB679" i="30"/>
  <c r="BB680" i="30"/>
  <c r="BB681" i="30"/>
  <c r="BB682" i="30"/>
  <c r="BB683" i="30"/>
  <c r="BB684" i="30"/>
  <c r="BB685" i="30"/>
  <c r="BB686" i="30"/>
  <c r="BB687" i="30"/>
  <c r="BB688" i="30"/>
  <c r="BB689" i="30"/>
  <c r="BB690" i="30"/>
  <c r="BB691" i="30"/>
  <c r="BB692" i="30"/>
  <c r="BB693" i="30"/>
  <c r="BB694" i="30"/>
  <c r="BB695" i="30"/>
  <c r="BB696" i="30"/>
  <c r="BB697" i="30"/>
  <c r="BB698" i="30"/>
  <c r="BB699" i="30"/>
  <c r="BB700" i="30"/>
  <c r="BB701" i="30"/>
  <c r="BB702" i="30"/>
  <c r="BB703" i="30"/>
  <c r="BB704" i="30"/>
  <c r="BB705" i="30"/>
  <c r="BB706" i="30"/>
  <c r="BB707" i="30"/>
  <c r="BB708" i="30"/>
  <c r="BB709" i="30"/>
  <c r="BB710" i="30"/>
  <c r="BB711" i="30"/>
  <c r="BB712" i="30"/>
  <c r="BB713" i="30"/>
  <c r="BB714" i="30"/>
  <c r="BB715" i="30"/>
  <c r="BB716" i="30"/>
  <c r="BB717" i="30"/>
  <c r="BB718" i="30"/>
  <c r="BB719" i="30"/>
  <c r="BB720" i="30"/>
  <c r="BB721" i="30"/>
  <c r="BB722" i="30"/>
  <c r="BB723" i="30"/>
  <c r="BB724" i="30"/>
  <c r="BB725" i="30"/>
  <c r="BB726" i="30"/>
  <c r="BB727" i="30"/>
  <c r="BB728" i="30"/>
  <c r="BB729" i="30"/>
  <c r="BB730" i="30"/>
  <c r="BB731" i="30"/>
  <c r="BB732" i="30"/>
  <c r="BB733" i="30"/>
  <c r="BB734" i="30"/>
  <c r="BB735" i="30"/>
  <c r="BB736" i="30"/>
  <c r="BB737" i="30"/>
  <c r="BB738" i="30"/>
  <c r="BB739" i="30"/>
  <c r="BB740" i="30"/>
  <c r="BB741" i="30"/>
  <c r="BB742" i="30"/>
  <c r="BB743" i="30"/>
  <c r="BB744" i="30"/>
  <c r="BB745" i="30"/>
  <c r="BB746" i="30"/>
  <c r="BB747" i="30"/>
  <c r="BB748" i="30"/>
  <c r="BB749" i="30"/>
  <c r="BB750" i="30"/>
  <c r="BB751" i="30"/>
  <c r="BB752" i="30"/>
  <c r="BB753" i="30"/>
  <c r="BB754" i="30"/>
  <c r="BB755" i="30"/>
  <c r="BB756" i="30"/>
  <c r="BB757" i="30"/>
  <c r="BB758" i="30"/>
  <c r="BB759" i="30"/>
  <c r="BB760" i="30"/>
  <c r="BB761" i="30"/>
  <c r="BB762" i="30"/>
  <c r="BB763" i="30"/>
  <c r="BB764" i="30"/>
  <c r="BB765" i="30"/>
  <c r="BB766" i="30"/>
  <c r="BB767" i="30"/>
  <c r="BB768" i="30"/>
  <c r="BB769" i="30"/>
  <c r="BB770" i="30"/>
  <c r="BB771" i="30"/>
  <c r="BB772" i="30"/>
  <c r="BB773" i="30"/>
  <c r="BB774" i="30"/>
  <c r="BB775" i="30"/>
  <c r="BB776" i="30"/>
  <c r="BB777" i="30"/>
  <c r="BB778" i="30"/>
  <c r="BB779" i="30"/>
  <c r="BB780" i="30"/>
  <c r="BB781" i="30"/>
  <c r="BB782" i="30"/>
  <c r="BB783" i="30"/>
  <c r="BB784" i="30"/>
  <c r="BB785" i="30"/>
  <c r="BB786" i="30"/>
  <c r="BB787" i="30"/>
  <c r="BB788" i="30"/>
  <c r="BB789" i="30"/>
  <c r="BB790" i="30"/>
  <c r="BB791" i="30"/>
  <c r="BB792" i="30"/>
  <c r="BB793" i="30"/>
  <c r="BB794" i="30"/>
  <c r="BB795" i="30"/>
  <c r="BB796" i="30"/>
  <c r="BB797" i="30"/>
  <c r="BB798" i="30"/>
  <c r="BB799" i="30"/>
  <c r="BB800" i="30"/>
  <c r="BB801" i="30"/>
  <c r="BB802" i="30"/>
  <c r="BB803" i="30"/>
  <c r="BB804" i="30"/>
  <c r="BB805" i="30"/>
  <c r="BB806" i="30"/>
  <c r="BB807" i="30"/>
  <c r="BB808" i="30"/>
  <c r="BB809" i="30"/>
  <c r="BB810" i="30"/>
  <c r="BB811" i="30"/>
  <c r="BB812" i="30"/>
  <c r="BB813" i="30"/>
  <c r="BB814" i="30"/>
  <c r="BB815" i="30"/>
  <c r="BB816" i="30"/>
  <c r="BB817" i="30"/>
  <c r="BB818" i="30"/>
  <c r="BB819" i="30"/>
  <c r="BB820" i="30"/>
  <c r="BB821" i="30"/>
  <c r="BB822" i="30"/>
  <c r="BB823" i="30"/>
  <c r="BB824" i="30"/>
  <c r="BB825" i="30"/>
  <c r="BB826" i="30"/>
  <c r="BB827" i="30"/>
  <c r="BB828" i="30"/>
  <c r="BB829" i="30"/>
  <c r="BB830" i="30"/>
  <c r="BB831" i="30"/>
  <c r="BB832" i="30"/>
  <c r="BB833" i="30"/>
  <c r="BB834" i="30"/>
  <c r="BB835" i="30"/>
  <c r="BB836" i="30"/>
  <c r="BB837" i="30"/>
  <c r="BB838" i="30"/>
  <c r="BB839" i="30"/>
  <c r="BB840" i="30"/>
  <c r="BB841" i="30"/>
  <c r="BB842" i="30"/>
  <c r="BB843" i="30"/>
  <c r="BB844" i="30"/>
  <c r="BB845" i="30"/>
  <c r="BB846" i="30"/>
  <c r="BB847" i="30"/>
  <c r="BB848" i="30"/>
  <c r="BB849" i="30"/>
  <c r="BB850" i="30"/>
  <c r="BB851" i="30"/>
  <c r="BB852" i="30"/>
  <c r="BB853" i="30"/>
  <c r="BB854" i="30"/>
  <c r="BB855" i="30"/>
  <c r="BB856" i="30"/>
  <c r="BB857" i="30"/>
  <c r="BB858" i="30"/>
  <c r="BB859" i="30"/>
  <c r="BB860" i="30"/>
  <c r="BB861" i="30"/>
  <c r="BB862" i="30"/>
  <c r="BB863" i="30"/>
  <c r="BB864" i="30"/>
  <c r="BB865" i="30"/>
  <c r="BB866" i="30"/>
  <c r="BB867" i="30"/>
  <c r="BB868" i="30"/>
  <c r="BB869" i="30"/>
  <c r="BB870" i="30"/>
  <c r="BB871" i="30"/>
  <c r="BB872" i="30"/>
  <c r="BB873" i="30"/>
  <c r="BB874" i="30"/>
  <c r="BB875" i="30"/>
  <c r="BB876" i="30"/>
  <c r="BB877" i="30"/>
  <c r="BB878" i="30"/>
  <c r="BB879" i="30"/>
  <c r="BB880" i="30"/>
  <c r="BB881" i="30"/>
  <c r="BB882" i="30"/>
  <c r="BB883" i="30"/>
  <c r="BB884" i="30"/>
  <c r="BB885" i="30"/>
  <c r="BB886" i="30"/>
  <c r="BB887" i="30"/>
  <c r="BB888" i="30"/>
  <c r="BB889" i="30"/>
  <c r="BB890" i="30"/>
  <c r="BB891" i="30"/>
  <c r="BB892" i="30"/>
  <c r="BB893" i="30"/>
  <c r="BB894" i="30"/>
  <c r="BB895" i="30"/>
  <c r="BB896" i="30"/>
  <c r="BB897" i="30"/>
  <c r="BB898" i="30"/>
  <c r="BB899" i="30"/>
  <c r="BB900" i="30"/>
  <c r="BB901" i="30"/>
  <c r="BB902" i="30"/>
  <c r="BB903" i="30"/>
  <c r="BB904" i="30"/>
  <c r="BB905" i="30"/>
  <c r="BB906" i="30"/>
  <c r="BB907" i="30"/>
  <c r="BB908" i="30"/>
  <c r="BB909" i="30"/>
  <c r="BB910" i="30"/>
  <c r="BB911" i="30"/>
  <c r="BB912" i="30"/>
  <c r="BB913" i="30"/>
  <c r="BB914" i="30"/>
  <c r="BB915" i="30"/>
  <c r="BB916" i="30"/>
  <c r="BB917" i="30"/>
  <c r="BB918" i="30"/>
  <c r="BB919" i="30"/>
  <c r="BB920" i="30"/>
  <c r="BB921" i="30"/>
  <c r="BB922" i="30"/>
  <c r="BB923" i="30"/>
  <c r="BB924" i="30"/>
  <c r="BB925" i="30"/>
  <c r="BB926" i="30"/>
  <c r="BB927" i="30"/>
  <c r="BB928" i="30"/>
  <c r="BB929" i="30"/>
  <c r="BB930" i="30"/>
  <c r="BB931" i="30"/>
  <c r="BB932" i="30"/>
  <c r="BB933" i="30"/>
  <c r="BB934" i="30"/>
  <c r="BB935" i="30"/>
  <c r="BB936" i="30"/>
  <c r="BB937" i="30"/>
  <c r="BB938" i="30"/>
  <c r="BB939" i="30"/>
  <c r="BB940" i="30"/>
  <c r="BB941" i="30"/>
  <c r="BB942" i="30"/>
  <c r="BB943" i="30"/>
  <c r="BB944" i="30"/>
  <c r="BB945" i="30"/>
  <c r="BB946" i="30"/>
  <c r="BB947" i="30"/>
  <c r="BB948" i="30"/>
  <c r="BB949" i="30"/>
  <c r="BB950" i="30"/>
  <c r="BB951" i="30"/>
  <c r="BB952" i="30"/>
  <c r="BB953" i="30"/>
  <c r="BB954" i="30"/>
  <c r="BB955" i="30"/>
  <c r="BB956" i="30"/>
  <c r="BB957" i="30"/>
  <c r="BB958" i="30"/>
  <c r="BB959" i="30"/>
  <c r="BB960" i="30"/>
  <c r="BB961" i="30"/>
  <c r="BB962" i="30"/>
  <c r="BB963" i="30"/>
  <c r="BB964" i="30"/>
  <c r="BB965" i="30"/>
  <c r="BB966" i="30"/>
  <c r="BB967" i="30"/>
  <c r="BB968" i="30"/>
  <c r="BB969" i="30"/>
  <c r="BB970" i="30"/>
  <c r="BB971" i="30"/>
  <c r="BB972" i="30"/>
  <c r="BB973" i="30"/>
  <c r="BB974" i="30"/>
  <c r="BB975" i="30"/>
  <c r="BB976" i="30"/>
  <c r="BB977" i="30"/>
  <c r="BB978" i="30"/>
  <c r="BB979" i="30"/>
  <c r="BB980" i="30"/>
  <c r="BB981" i="30"/>
  <c r="BB982" i="30"/>
  <c r="BB983" i="30"/>
  <c r="BB984" i="30"/>
  <c r="BB985" i="30"/>
  <c r="BB986" i="30"/>
  <c r="BB987" i="30"/>
  <c r="BB988" i="30"/>
  <c r="BB989" i="30"/>
  <c r="BB990" i="30"/>
  <c r="BB991" i="30"/>
  <c r="BB992" i="30"/>
  <c r="BB993" i="30"/>
  <c r="BB994" i="30"/>
  <c r="BB995" i="30"/>
  <c r="BB996" i="30"/>
  <c r="BB997" i="30"/>
  <c r="BB998" i="30"/>
  <c r="BB999" i="30"/>
  <c r="BB1000" i="30"/>
  <c r="BB1001" i="30"/>
  <c r="BB1002" i="30"/>
  <c r="BB1003" i="30"/>
  <c r="BB1004" i="30"/>
  <c r="BB1005" i="30"/>
  <c r="BB1006" i="30"/>
  <c r="BB1007" i="30"/>
  <c r="BB1008" i="30"/>
  <c r="BB1009" i="30"/>
  <c r="BB1010" i="30"/>
  <c r="BB1011" i="30"/>
  <c r="BB1012" i="30"/>
  <c r="BB1013" i="30"/>
  <c r="BB1014" i="30"/>
  <c r="BB1015" i="30"/>
  <c r="BB1016" i="30"/>
  <c r="BB1017" i="30"/>
  <c r="BB1018" i="30"/>
  <c r="BB1019" i="30"/>
  <c r="BB1020" i="30"/>
  <c r="BB1021" i="30"/>
  <c r="BB1022" i="30"/>
  <c r="BB1023" i="30"/>
  <c r="BB1024" i="30"/>
  <c r="BB1025" i="30"/>
  <c r="BB1026" i="30"/>
  <c r="BB1027" i="30"/>
  <c r="BB1028" i="30"/>
  <c r="BB1029" i="30"/>
  <c r="BB1030" i="30"/>
  <c r="BB1031" i="30"/>
  <c r="BB1032" i="30"/>
  <c r="BB1033" i="30"/>
  <c r="BB1034" i="30"/>
  <c r="BB1035" i="30"/>
  <c r="BB1036" i="30"/>
  <c r="BB1037" i="30"/>
  <c r="BB1038" i="30"/>
  <c r="BB1039" i="30"/>
  <c r="BB1040" i="30"/>
  <c r="BB1041" i="30"/>
  <c r="BB1042" i="30"/>
  <c r="BB1043" i="30"/>
  <c r="BB1044" i="30"/>
  <c r="BB1045" i="30"/>
  <c r="BB1046" i="30"/>
  <c r="BB1047" i="30"/>
  <c r="BB1048" i="30"/>
  <c r="BB1049" i="30"/>
  <c r="BB1050" i="30"/>
  <c r="BB1051" i="30"/>
  <c r="BB1052" i="30"/>
  <c r="BB1053" i="30"/>
  <c r="BB1054" i="30"/>
  <c r="BB1055" i="30"/>
  <c r="BB1056" i="30"/>
  <c r="BB1057" i="30"/>
  <c r="BB1058" i="30"/>
  <c r="BB1059" i="30"/>
  <c r="BB1060" i="30"/>
  <c r="BB1061" i="30"/>
  <c r="BB1062" i="30"/>
  <c r="BB1063" i="30"/>
  <c r="BB1064" i="30"/>
  <c r="BB1065" i="30"/>
  <c r="BB1066" i="30"/>
  <c r="BB1067" i="30"/>
  <c r="BB1068" i="30"/>
  <c r="BB1069" i="30"/>
  <c r="BB1070" i="30"/>
  <c r="BB1071" i="30"/>
  <c r="BB1072" i="30"/>
  <c r="BB1073" i="30"/>
  <c r="BB1074" i="30"/>
  <c r="BB1075" i="30"/>
  <c r="BB1076" i="30"/>
  <c r="BB1077" i="30"/>
  <c r="BB1078" i="30"/>
  <c r="BB1079" i="30"/>
  <c r="BB1080" i="30"/>
  <c r="BB1081" i="30"/>
  <c r="BB1082" i="30"/>
  <c r="BB1083" i="30"/>
  <c r="BB1084" i="30"/>
  <c r="BB1085" i="30"/>
  <c r="BB1086" i="30"/>
  <c r="BB1087" i="30"/>
  <c r="BB1088" i="30"/>
  <c r="BB1089" i="30"/>
  <c r="BB1090" i="30"/>
  <c r="BB1091" i="30"/>
  <c r="BB1092" i="30"/>
  <c r="BB1093" i="30"/>
  <c r="BB1094" i="30"/>
  <c r="BB1095" i="30"/>
  <c r="BB1096" i="30"/>
  <c r="BB1097" i="30"/>
  <c r="BB1098" i="30"/>
  <c r="BB1099" i="30"/>
  <c r="BB1100" i="30"/>
  <c r="BB1101" i="30"/>
  <c r="BB1102" i="30"/>
  <c r="BB1103" i="30"/>
  <c r="BB1104" i="30"/>
  <c r="BB1105" i="30"/>
  <c r="BB371" i="30"/>
  <c r="BB372" i="30"/>
  <c r="BB373" i="30"/>
  <c r="BB374" i="30"/>
  <c r="BB375" i="30"/>
  <c r="BB376" i="30"/>
  <c r="BB377" i="30"/>
  <c r="BB378" i="30"/>
  <c r="BB379" i="30"/>
  <c r="BB380" i="30"/>
  <c r="BB381" i="30"/>
  <c r="BB382" i="30"/>
  <c r="BB383" i="30"/>
  <c r="BB384" i="30"/>
  <c r="BB385" i="30"/>
  <c r="BB386" i="30"/>
  <c r="BB387" i="30"/>
  <c r="BB388" i="30"/>
  <c r="BB389" i="30"/>
  <c r="BB390" i="30"/>
  <c r="BB391" i="30"/>
  <c r="BB392" i="30"/>
  <c r="BB393" i="30"/>
  <c r="BB394" i="30"/>
  <c r="BB395" i="30"/>
  <c r="BB396" i="30"/>
  <c r="BB397" i="30"/>
  <c r="BB398" i="30"/>
  <c r="BB399" i="30"/>
  <c r="BB400" i="30"/>
  <c r="BB401" i="30"/>
  <c r="BB402" i="30"/>
  <c r="BB403" i="30"/>
  <c r="BB404" i="30"/>
  <c r="BB405" i="30"/>
  <c r="BB406" i="30"/>
  <c r="BB407" i="30"/>
  <c r="BB408" i="30"/>
  <c r="BB409" i="30"/>
  <c r="BB410" i="30"/>
  <c r="BB411" i="30"/>
  <c r="BB412" i="30"/>
  <c r="BB413" i="30"/>
  <c r="BB414" i="30"/>
  <c r="BB415" i="30"/>
  <c r="BB416" i="30"/>
  <c r="BB417" i="30"/>
  <c r="BB418" i="30"/>
  <c r="BB419" i="30"/>
  <c r="BB420" i="30"/>
  <c r="BB421" i="30"/>
  <c r="BB422" i="30"/>
  <c r="BB423" i="30"/>
  <c r="BB424" i="30"/>
  <c r="BB425" i="30"/>
  <c r="BB426" i="30"/>
  <c r="BB427" i="30"/>
  <c r="BB428" i="30"/>
  <c r="BB429" i="30"/>
  <c r="BB430" i="30"/>
  <c r="BB431" i="30"/>
  <c r="BB432" i="30"/>
  <c r="BB433" i="30"/>
  <c r="BB434" i="30"/>
  <c r="BB435" i="30"/>
  <c r="BB436" i="30"/>
  <c r="BB437" i="30"/>
  <c r="BB438" i="30"/>
  <c r="BB439" i="30"/>
  <c r="BB440" i="30"/>
  <c r="BB441" i="30"/>
  <c r="BB442" i="30"/>
  <c r="BB443" i="30"/>
  <c r="BB444" i="30"/>
  <c r="BB445" i="30"/>
  <c r="BB446" i="30"/>
  <c r="BB447" i="30"/>
  <c r="BB448" i="30"/>
  <c r="BB449" i="30"/>
  <c r="BB450" i="30"/>
  <c r="BB451" i="30"/>
  <c r="BB452" i="30"/>
  <c r="BB453" i="30"/>
  <c r="BB454" i="30"/>
  <c r="BB455" i="30"/>
  <c r="BB456" i="30"/>
  <c r="BB457" i="30"/>
  <c r="BB458" i="30"/>
  <c r="BB459" i="30"/>
  <c r="BB460" i="30"/>
  <c r="BB461" i="30"/>
  <c r="BB462" i="30"/>
  <c r="BB463" i="30"/>
  <c r="BB464" i="30"/>
  <c r="BB465" i="30"/>
  <c r="BB466" i="30"/>
  <c r="BB467" i="30"/>
  <c r="BB468" i="30"/>
  <c r="BB469" i="30"/>
  <c r="BB470" i="30"/>
  <c r="BB471" i="30"/>
  <c r="BB472" i="30"/>
  <c r="BB473" i="30"/>
  <c r="BB474" i="30"/>
  <c r="BB475" i="30"/>
  <c r="BB476" i="30"/>
  <c r="BB477" i="30"/>
  <c r="BB478" i="30"/>
  <c r="BB479" i="30"/>
  <c r="BB480" i="30"/>
  <c r="BB481" i="30"/>
  <c r="BB482" i="30"/>
  <c r="BB483" i="30"/>
  <c r="BB484" i="30"/>
  <c r="BB485" i="30"/>
  <c r="BB486" i="30"/>
  <c r="BB487" i="30"/>
  <c r="BB488" i="30"/>
  <c r="BB489" i="30"/>
  <c r="BB490" i="30"/>
  <c r="BB491" i="30"/>
  <c r="BB492" i="30"/>
  <c r="BB493" i="30"/>
  <c r="BB494" i="30"/>
  <c r="BB495" i="30"/>
  <c r="BB496" i="30"/>
  <c r="BB497" i="30"/>
  <c r="BB498" i="30"/>
  <c r="BB499" i="30"/>
  <c r="BB500" i="30"/>
  <c r="BB501" i="30"/>
  <c r="BB502" i="30"/>
  <c r="BB503" i="30"/>
  <c r="BB504" i="30"/>
  <c r="BB505" i="30"/>
  <c r="BB506" i="30"/>
  <c r="BB507" i="30"/>
  <c r="BB508" i="30"/>
  <c r="BB509" i="30"/>
  <c r="BB510" i="30"/>
  <c r="BB511" i="30"/>
  <c r="BB512" i="30"/>
  <c r="BB513" i="30"/>
  <c r="BB514" i="30"/>
  <c r="BB515" i="30"/>
  <c r="BB516" i="30"/>
  <c r="BB517" i="30"/>
  <c r="BB518" i="30"/>
  <c r="BB519" i="30"/>
  <c r="BB520" i="30"/>
  <c r="BB521" i="30"/>
  <c r="BB522" i="30"/>
  <c r="BB523" i="30"/>
  <c r="BB524" i="30"/>
  <c r="BB525" i="30"/>
  <c r="BB526" i="30"/>
  <c r="BB527" i="30"/>
  <c r="BB528" i="30"/>
  <c r="BB529" i="30"/>
  <c r="BB530" i="30"/>
  <c r="BB531" i="30"/>
  <c r="BB532" i="30"/>
  <c r="BB533" i="30"/>
  <c r="BB534" i="30"/>
  <c r="BB535" i="30"/>
  <c r="BB536" i="30"/>
  <c r="BB537" i="30"/>
  <c r="BB538" i="30"/>
  <c r="BB539" i="30"/>
  <c r="BB540" i="30"/>
  <c r="BB541" i="30"/>
  <c r="BB542" i="30"/>
  <c r="BB543" i="30"/>
  <c r="BB544" i="30"/>
  <c r="BB545" i="30"/>
  <c r="BB546" i="30"/>
  <c r="BB547" i="30"/>
  <c r="BB548" i="30"/>
  <c r="BB549" i="30"/>
  <c r="BB550" i="30"/>
  <c r="BB551" i="30"/>
  <c r="BB552" i="30"/>
  <c r="BB553" i="30"/>
  <c r="BB554" i="30"/>
  <c r="BB555" i="30"/>
  <c r="BB556" i="30"/>
  <c r="BB557" i="30"/>
  <c r="BB558" i="30"/>
  <c r="BB559" i="30"/>
  <c r="BB560" i="30"/>
  <c r="BB561" i="30"/>
  <c r="BB562" i="30"/>
  <c r="BB563" i="30"/>
  <c r="BB564" i="30"/>
  <c r="BB565" i="30"/>
  <c r="BB566" i="30"/>
  <c r="BB567" i="30"/>
  <c r="BB568" i="30"/>
  <c r="BB569" i="30"/>
  <c r="BB570" i="30"/>
  <c r="BB571" i="30"/>
  <c r="BB572" i="30"/>
  <c r="BB573" i="30"/>
  <c r="BB574" i="30"/>
  <c r="BB575" i="30"/>
  <c r="BB576" i="30"/>
  <c r="BB577" i="30"/>
  <c r="BB578" i="30"/>
  <c r="BB579" i="30"/>
  <c r="BB580" i="30"/>
  <c r="BB581" i="30"/>
  <c r="BB582" i="30"/>
  <c r="BB583" i="30"/>
  <c r="BB584" i="30"/>
  <c r="BB585" i="30"/>
  <c r="BB586" i="30"/>
  <c r="BB587" i="30"/>
  <c r="BB588" i="30"/>
  <c r="BB589" i="30"/>
  <c r="BB590" i="30"/>
  <c r="BB591" i="30"/>
  <c r="BB592" i="30"/>
  <c r="BB593" i="30"/>
  <c r="BB594" i="30"/>
  <c r="BB595" i="30"/>
  <c r="BB596" i="30"/>
  <c r="BB597" i="30"/>
  <c r="BB598" i="30"/>
  <c r="BB599" i="30"/>
  <c r="BB600" i="30"/>
  <c r="BB601" i="30"/>
  <c r="BB602" i="30"/>
  <c r="BB603" i="30"/>
  <c r="BB604" i="30"/>
  <c r="BB605" i="30"/>
  <c r="BB606" i="30"/>
  <c r="BB607" i="30"/>
  <c r="BB608" i="30"/>
  <c r="BB609" i="30"/>
  <c r="BB610" i="30"/>
  <c r="BB611" i="30"/>
  <c r="BB612" i="30"/>
  <c r="BB613" i="30"/>
  <c r="BB614" i="30"/>
  <c r="BB615" i="30"/>
  <c r="BB616" i="30"/>
  <c r="BB617" i="30"/>
  <c r="BB618" i="30"/>
  <c r="BB619" i="30"/>
  <c r="BB620" i="30"/>
  <c r="BB621" i="30"/>
  <c r="BB622" i="30"/>
  <c r="BB623" i="30"/>
  <c r="BB624" i="30"/>
  <c r="BB625" i="30"/>
  <c r="BB626" i="30"/>
  <c r="BB627" i="30"/>
  <c r="BB628" i="30"/>
  <c r="BB629" i="30"/>
  <c r="BB630" i="30"/>
  <c r="BB631" i="30"/>
  <c r="BB632" i="30"/>
  <c r="BB633" i="30"/>
  <c r="BB634" i="30"/>
  <c r="BB635" i="30"/>
  <c r="BB636" i="30"/>
  <c r="BB637" i="30"/>
  <c r="BB638" i="30"/>
  <c r="BB639" i="30"/>
  <c r="BB640" i="30"/>
  <c r="BB641" i="30"/>
  <c r="BB642" i="30"/>
  <c r="BB643" i="30"/>
  <c r="BB644" i="30"/>
  <c r="BB645" i="30"/>
  <c r="BB646" i="30"/>
  <c r="BB647" i="30"/>
  <c r="BB648" i="30"/>
  <c r="BB44" i="30"/>
  <c r="C9" i="30"/>
  <c r="BC64" i="30" s="1"/>
  <c r="BB189" i="30"/>
  <c r="BB369" i="30"/>
  <c r="BB187" i="30"/>
  <c r="BB360" i="30"/>
  <c r="BB312" i="30"/>
  <c r="BB296" i="30"/>
  <c r="BB272" i="30"/>
  <c r="BB248" i="30"/>
  <c r="BB232" i="30"/>
  <c r="BB208" i="30"/>
  <c r="BB184" i="30"/>
  <c r="BB141" i="30"/>
  <c r="BB327" i="30"/>
  <c r="BB20" i="30"/>
  <c r="BB347" i="30"/>
  <c r="BB331" i="30"/>
  <c r="BB315" i="30"/>
  <c r="BB307" i="30"/>
  <c r="BB291" i="30"/>
  <c r="BB283" i="30"/>
  <c r="BB267" i="30"/>
  <c r="BB259" i="30"/>
  <c r="BB251" i="30"/>
  <c r="BB235" i="30"/>
  <c r="BB227" i="30"/>
  <c r="BB219" i="30"/>
  <c r="BB211" i="30"/>
  <c r="BB203" i="30"/>
  <c r="BB99" i="30"/>
  <c r="BB83" i="30"/>
  <c r="BB35" i="30"/>
  <c r="BB367" i="30"/>
  <c r="BB343" i="30"/>
  <c r="BB319" i="30"/>
  <c r="BB205" i="30"/>
  <c r="BB10" i="30"/>
  <c r="BB329" i="30"/>
  <c r="BB297" i="30"/>
  <c r="BB265" i="30"/>
  <c r="BB233" i="30"/>
  <c r="BB177" i="30"/>
  <c r="BB153" i="30"/>
  <c r="BB121" i="30"/>
  <c r="BB65" i="30"/>
  <c r="BB33" i="30"/>
  <c r="BB17" i="30"/>
  <c r="BB321" i="30"/>
  <c r="BB344" i="30"/>
  <c r="BB304" i="30"/>
  <c r="BB264" i="30"/>
  <c r="BB192" i="30"/>
  <c r="BB144" i="30"/>
  <c r="BB136" i="30"/>
  <c r="BB128" i="30"/>
  <c r="BB120" i="30"/>
  <c r="BB104" i="30"/>
  <c r="BB88" i="30"/>
  <c r="BB80" i="30"/>
  <c r="BB72" i="30"/>
  <c r="BB320" i="30"/>
  <c r="BB280" i="30"/>
  <c r="BB240" i="30"/>
  <c r="BB273" i="30"/>
  <c r="BB241" i="30"/>
  <c r="BB201" i="30"/>
  <c r="BB328" i="30"/>
  <c r="BB256" i="30"/>
  <c r="BB216" i="30"/>
  <c r="BB168" i="30"/>
  <c r="BB140" i="30"/>
  <c r="BB60" i="30"/>
  <c r="BB349" i="30"/>
  <c r="BB341" i="30"/>
  <c r="BB325" i="30"/>
  <c r="BB309" i="30"/>
  <c r="BB293" i="30"/>
  <c r="BB285" i="30"/>
  <c r="BB269" i="30"/>
  <c r="BB229" i="30"/>
  <c r="BB221" i="30"/>
  <c r="BB213" i="30"/>
  <c r="BB197" i="30"/>
  <c r="BB181" i="30"/>
  <c r="BB244" i="30"/>
  <c r="BB212" i="30"/>
  <c r="BB124" i="30"/>
  <c r="BB26" i="30"/>
  <c r="BB155" i="30"/>
  <c r="BB277" i="30"/>
  <c r="BB67" i="30"/>
  <c r="BB364" i="30"/>
  <c r="BB195" i="30"/>
  <c r="BB355" i="30"/>
  <c r="BB245" i="30"/>
  <c r="BB339" i="30"/>
  <c r="BB180" i="30"/>
  <c r="BB123" i="30"/>
  <c r="BB357" i="30"/>
  <c r="BB173" i="30"/>
  <c r="BB333" i="30"/>
  <c r="BB243" i="30"/>
  <c r="BB116" i="30"/>
  <c r="BB19" i="30"/>
  <c r="BB237" i="30"/>
  <c r="BB165" i="30"/>
  <c r="BB101" i="30"/>
  <c r="BB164" i="30"/>
  <c r="BB75" i="30"/>
  <c r="BB363" i="30"/>
  <c r="BB299" i="30"/>
  <c r="BB98" i="30"/>
  <c r="BB362" i="30"/>
  <c r="BB242" i="30"/>
  <c r="BB351" i="30"/>
  <c r="BB261" i="30"/>
  <c r="BB133" i="30"/>
  <c r="BB77" i="30"/>
  <c r="BB365" i="30"/>
  <c r="BB301" i="30"/>
  <c r="BB253" i="30"/>
  <c r="BB109" i="30"/>
  <c r="BB317" i="30"/>
  <c r="BB353" i="30"/>
  <c r="BB209" i="30"/>
  <c r="BB275" i="30"/>
  <c r="BB163" i="30"/>
  <c r="BB352" i="30"/>
  <c r="BB323" i="30"/>
  <c r="BB96" i="30"/>
  <c r="BB179" i="30"/>
  <c r="BB131" i="30"/>
  <c r="BB91" i="30"/>
  <c r="BB152" i="30"/>
  <c r="BB51" i="30"/>
  <c r="BB200" i="30"/>
  <c r="BB305" i="30"/>
  <c r="BB176" i="30"/>
  <c r="BB257" i="30"/>
  <c r="BB361" i="30"/>
  <c r="BB359" i="30"/>
  <c r="BB306" i="30"/>
  <c r="BB193" i="30"/>
  <c r="BB122" i="30"/>
  <c r="BB354" i="30"/>
  <c r="BB337" i="30"/>
  <c r="BB298" i="30"/>
  <c r="BB210" i="30"/>
  <c r="BB138" i="30"/>
  <c r="BB113" i="30"/>
  <c r="BB89" i="30"/>
  <c r="BB18" i="30"/>
  <c r="BB274" i="30"/>
  <c r="BB145" i="30"/>
  <c r="BB281" i="30"/>
  <c r="BB225" i="30"/>
  <c r="BB112" i="30"/>
  <c r="BB9" i="30"/>
  <c r="BB289" i="30"/>
  <c r="BB313" i="30"/>
  <c r="BB224" i="30"/>
  <c r="BB185" i="30"/>
  <c r="BB160" i="30"/>
  <c r="BB81" i="30"/>
  <c r="BB49" i="30"/>
  <c r="BB288" i="30"/>
  <c r="BB249" i="30"/>
  <c r="BB332" i="30"/>
  <c r="BB300" i="30"/>
  <c r="BB292" i="30"/>
  <c r="BB268" i="30"/>
  <c r="BB260" i="30"/>
  <c r="BB236" i="30"/>
  <c r="BB228" i="30"/>
  <c r="BB204" i="30"/>
  <c r="BB196" i="30"/>
  <c r="BB172" i="30"/>
  <c r="BB156" i="30"/>
  <c r="BB148" i="30"/>
  <c r="BB132" i="30"/>
  <c r="BB100" i="30"/>
  <c r="BB68" i="30"/>
  <c r="BB52" i="30"/>
  <c r="BB28" i="30"/>
  <c r="BB348" i="30"/>
  <c r="BB324" i="30"/>
  <c r="BB340" i="30"/>
  <c r="BB250" i="30"/>
  <c r="BB226" i="30"/>
  <c r="BB146" i="30"/>
  <c r="BB130" i="30"/>
  <c r="BB74" i="30"/>
  <c r="BB50" i="30"/>
  <c r="BB34" i="30"/>
  <c r="BB338" i="30"/>
  <c r="BB316" i="30"/>
  <c r="BB284" i="30"/>
  <c r="BB330" i="30"/>
  <c r="BB314" i="30"/>
  <c r="BB282" i="30"/>
  <c r="BB258" i="30"/>
  <c r="BB218" i="30"/>
  <c r="BB194" i="30"/>
  <c r="BB162" i="30"/>
  <c r="BB114" i="30"/>
  <c r="BB90" i="30"/>
  <c r="BB252" i="30"/>
  <c r="BB92" i="30"/>
  <c r="BB42" i="30"/>
  <c r="BB346" i="30"/>
  <c r="BB234" i="30"/>
  <c r="BB154" i="30"/>
  <c r="BB368" i="30"/>
  <c r="BB356" i="30"/>
  <c r="BB345" i="30"/>
  <c r="BB336" i="30"/>
  <c r="BB322" i="30"/>
  <c r="BB308" i="30"/>
  <c r="BB202" i="30"/>
  <c r="BB188" i="30"/>
  <c r="BB170" i="30"/>
  <c r="BB66" i="30"/>
  <c r="BB290" i="30"/>
  <c r="BB186" i="30"/>
  <c r="BB106" i="30"/>
  <c r="BB58" i="30"/>
  <c r="BB266" i="30"/>
  <c r="BB178" i="30"/>
  <c r="BB370" i="30"/>
  <c r="BB220" i="30"/>
  <c r="BB36" i="30"/>
  <c r="BB335" i="30"/>
  <c r="BB276" i="30"/>
  <c r="BB217" i="30"/>
  <c r="BB108" i="30"/>
  <c r="BB4" i="30"/>
  <c r="BB171" i="30"/>
  <c r="BB161" i="30"/>
  <c r="BB149" i="30"/>
  <c r="BB139" i="30"/>
  <c r="BB129" i="30"/>
  <c r="BB117" i="30"/>
  <c r="BB107" i="30"/>
  <c r="BB97" i="30"/>
  <c r="BB85" i="30"/>
  <c r="BB73" i="30"/>
  <c r="BB59" i="30"/>
  <c r="BB43" i="30"/>
  <c r="BB27" i="30"/>
  <c r="BB11" i="30"/>
  <c r="BB169" i="30"/>
  <c r="BB157" i="30"/>
  <c r="BB147" i="30"/>
  <c r="BB137" i="30"/>
  <c r="BB125" i="30"/>
  <c r="BB115" i="30"/>
  <c r="BB105" i="30"/>
  <c r="BB93" i="30"/>
  <c r="BB82" i="30"/>
  <c r="BB70" i="30"/>
  <c r="BB57" i="30"/>
  <c r="BB41" i="30"/>
  <c r="BB25" i="30"/>
  <c r="BB5" i="30"/>
  <c r="BB13" i="30"/>
  <c r="BB21" i="30"/>
  <c r="BB29" i="30"/>
  <c r="BB37" i="30"/>
  <c r="BB45" i="30"/>
  <c r="BB53" i="30"/>
  <c r="BB61" i="30"/>
  <c r="BB69" i="30"/>
  <c r="BB76" i="30"/>
  <c r="BB84" i="30"/>
  <c r="BB6" i="30"/>
  <c r="BB14" i="30"/>
  <c r="BB22" i="30"/>
  <c r="BB30" i="30"/>
  <c r="BB38" i="30"/>
  <c r="BB46" i="30"/>
  <c r="BB54" i="30"/>
  <c r="BB62" i="30"/>
  <c r="BB7" i="30"/>
  <c r="BB15" i="30"/>
  <c r="BB23" i="30"/>
  <c r="BB31" i="30"/>
  <c r="BB39" i="30"/>
  <c r="BB47" i="30"/>
  <c r="BB55" i="30"/>
  <c r="BB63" i="30"/>
  <c r="BB71" i="30"/>
  <c r="BB78" i="30"/>
  <c r="BB86" i="30"/>
  <c r="BB94" i="30"/>
  <c r="BB102" i="30"/>
  <c r="BB110" i="30"/>
  <c r="BB118" i="30"/>
  <c r="BB126" i="30"/>
  <c r="BB134" i="30"/>
  <c r="BB142" i="30"/>
  <c r="BB150" i="30"/>
  <c r="BB158" i="30"/>
  <c r="BB166" i="30"/>
  <c r="BB174" i="30"/>
  <c r="BB182" i="30"/>
  <c r="BB190" i="30"/>
  <c r="BB198" i="30"/>
  <c r="BB206" i="30"/>
  <c r="BB214" i="30"/>
  <c r="BB222" i="30"/>
  <c r="BB230" i="30"/>
  <c r="BB238" i="30"/>
  <c r="BB246" i="30"/>
  <c r="BB254" i="30"/>
  <c r="BB262" i="30"/>
  <c r="BB270" i="30"/>
  <c r="BB278" i="30"/>
  <c r="BB286" i="30"/>
  <c r="BB294" i="30"/>
  <c r="BB302" i="30"/>
  <c r="BB310" i="30"/>
  <c r="BB318" i="30"/>
  <c r="BB326" i="30"/>
  <c r="BB334" i="30"/>
  <c r="BB342" i="30"/>
  <c r="BB350" i="30"/>
  <c r="BB358" i="30"/>
  <c r="BB366" i="30"/>
  <c r="BB8" i="30"/>
  <c r="BB16" i="30"/>
  <c r="BB24" i="30"/>
  <c r="BB32" i="30"/>
  <c r="BB40" i="30"/>
  <c r="BB48" i="30"/>
  <c r="BB56" i="30"/>
  <c r="BB64" i="30"/>
  <c r="BB79" i="30"/>
  <c r="BB87" i="30"/>
  <c r="BB95" i="30"/>
  <c r="BB103" i="30"/>
  <c r="BB111" i="30"/>
  <c r="BB119" i="30"/>
  <c r="BB127" i="30"/>
  <c r="BB135" i="30"/>
  <c r="BB143" i="30"/>
  <c r="BB151" i="30"/>
  <c r="BB159" i="30"/>
  <c r="BB167" i="30"/>
  <c r="BB175" i="30"/>
  <c r="BB183" i="30"/>
  <c r="BB191" i="30"/>
  <c r="BB199" i="30"/>
  <c r="BB207" i="30"/>
  <c r="BB215" i="30"/>
  <c r="BB223" i="30"/>
  <c r="BB231" i="30"/>
  <c r="BB239" i="30"/>
  <c r="BB247" i="30"/>
  <c r="BB255" i="30"/>
  <c r="BB263" i="30"/>
  <c r="BB271" i="30"/>
  <c r="BB279" i="30"/>
  <c r="BB287" i="30"/>
  <c r="BB295" i="30"/>
  <c r="BB303" i="30"/>
  <c r="BB311" i="30"/>
  <c r="BC78" i="30"/>
  <c r="BC168" i="30"/>
  <c r="BC332" i="30"/>
  <c r="BC240" i="30"/>
  <c r="BC98" i="30"/>
  <c r="BC37" i="30"/>
  <c r="BC129" i="30"/>
  <c r="BC247" i="30"/>
  <c r="BC60" i="30"/>
  <c r="BC322" i="30"/>
  <c r="BC230" i="30"/>
  <c r="BC18" i="30"/>
  <c r="BC305" i="30"/>
  <c r="BC213" i="30"/>
  <c r="L28" i="29"/>
  <c r="N29" i="29"/>
  <c r="L31" i="29"/>
  <c r="K29" i="29"/>
  <c r="M29" i="29"/>
  <c r="AB31" i="26"/>
  <c r="Z13" i="26"/>
  <c r="Z12" i="26" s="1"/>
  <c r="Z20" i="26"/>
  <c r="AB33" i="26"/>
  <c r="AA34" i="26"/>
  <c r="AB32" i="26"/>
  <c r="BC184" i="30" l="1"/>
  <c r="BC339" i="30"/>
  <c r="BC183" i="30"/>
  <c r="BC35" i="30"/>
  <c r="BC217" i="30"/>
  <c r="BC309" i="30"/>
  <c r="BC82" i="30"/>
  <c r="BC234" i="30"/>
  <c r="BC326" i="30"/>
  <c r="BC124" i="30"/>
  <c r="BC251" i="30"/>
  <c r="BC343" i="30"/>
  <c r="BC197" i="30"/>
  <c r="BC125" i="30"/>
  <c r="BC33" i="30"/>
  <c r="BC107" i="30"/>
  <c r="BC264" i="30"/>
  <c r="BC336" i="30"/>
  <c r="BC206" i="30"/>
  <c r="BC190" i="30"/>
  <c r="BC44" i="30"/>
  <c r="BC241" i="30"/>
  <c r="BC313" i="30"/>
  <c r="BC91" i="30"/>
  <c r="BC258" i="30"/>
  <c r="BC330" i="30"/>
  <c r="BC138" i="30"/>
  <c r="BC275" i="30"/>
  <c r="BC347" i="30"/>
  <c r="BC193" i="30"/>
  <c r="BC101" i="30"/>
  <c r="BC29" i="30"/>
  <c r="BC116" i="30"/>
  <c r="BC268" i="30"/>
  <c r="BC360" i="30"/>
  <c r="BC16" i="30"/>
  <c r="BC7" i="30"/>
  <c r="BC71" i="30"/>
  <c r="BC58" i="30"/>
  <c r="BC337" i="30"/>
  <c r="BC262" i="30"/>
  <c r="BC147" i="30"/>
  <c r="BC79" i="30"/>
  <c r="BC97" i="30"/>
  <c r="BC180" i="30"/>
  <c r="BC191" i="30"/>
  <c r="BC341" i="30"/>
  <c r="BC283" i="30"/>
  <c r="BC15" i="30"/>
  <c r="BC368" i="30"/>
  <c r="BC200" i="30"/>
  <c r="BC131" i="30"/>
  <c r="BC273" i="30"/>
  <c r="BC345" i="30"/>
  <c r="BC178" i="30"/>
  <c r="BC290" i="30"/>
  <c r="BC362" i="30"/>
  <c r="BC215" i="30"/>
  <c r="BC307" i="30"/>
  <c r="BC102" i="30"/>
  <c r="BC161" i="30"/>
  <c r="BC69" i="30"/>
  <c r="BC11" i="30"/>
  <c r="BC203" i="30"/>
  <c r="BC300" i="30"/>
  <c r="BC174" i="30"/>
  <c r="BC30" i="30"/>
  <c r="BC208" i="30"/>
  <c r="BC6" i="30"/>
  <c r="BC245" i="30"/>
  <c r="BC100" i="30"/>
  <c r="BC354" i="30"/>
  <c r="BC279" i="30"/>
  <c r="BC189" i="30"/>
  <c r="BC5" i="30"/>
  <c r="BC272" i="30"/>
  <c r="BC364" i="30"/>
  <c r="BC126" i="30"/>
  <c r="BC122" i="30"/>
  <c r="BC249" i="30"/>
  <c r="BC164" i="30"/>
  <c r="BC266" i="30"/>
  <c r="BC358" i="30"/>
  <c r="BC211" i="30"/>
  <c r="BC88" i="30"/>
  <c r="BC165" i="30"/>
  <c r="BC93" i="30"/>
  <c r="BC194" i="30"/>
  <c r="BC296" i="30"/>
  <c r="BC23" i="30"/>
  <c r="BC140" i="30"/>
  <c r="BC277" i="30"/>
  <c r="BC369" i="30"/>
  <c r="BC187" i="30"/>
  <c r="BC294" i="30"/>
  <c r="BC42" i="30"/>
  <c r="BC219" i="30"/>
  <c r="BC311" i="30"/>
  <c r="BC166" i="30"/>
  <c r="BC157" i="30"/>
  <c r="BC65" i="30"/>
  <c r="BC20" i="30"/>
  <c r="BC232" i="30"/>
  <c r="BC304" i="30"/>
  <c r="BC192" i="30"/>
  <c r="BC167" i="30"/>
  <c r="BC158" i="30"/>
  <c r="BC204" i="30"/>
  <c r="BC281" i="30"/>
  <c r="BC8" i="30"/>
  <c r="BC226" i="30"/>
  <c r="BC298" i="30"/>
  <c r="BC51" i="30"/>
  <c r="BC243" i="30"/>
  <c r="BC315" i="30"/>
  <c r="BC175" i="30"/>
  <c r="BC133" i="30"/>
  <c r="BC61" i="30"/>
  <c r="BC34" i="30"/>
  <c r="BC236" i="30"/>
  <c r="BC328" i="30"/>
  <c r="BC199" i="30"/>
  <c r="BC46" i="30"/>
  <c r="BC4" i="30"/>
  <c r="BC1106" i="30"/>
  <c r="BC1107" i="30"/>
  <c r="BC1108" i="30"/>
  <c r="BC1109" i="30"/>
  <c r="BC1110" i="30"/>
  <c r="BC1111" i="30"/>
  <c r="BC1112" i="30"/>
  <c r="BC1113" i="30"/>
  <c r="BC1114" i="30"/>
  <c r="BC1115" i="30"/>
  <c r="BC1116" i="30"/>
  <c r="BC1117" i="30"/>
  <c r="BC1118" i="30"/>
  <c r="BC1119" i="30"/>
  <c r="BC1120" i="30"/>
  <c r="BC1121" i="30"/>
  <c r="BC1122" i="30"/>
  <c r="BC1123" i="30"/>
  <c r="BC1124" i="30"/>
  <c r="BC1125" i="30"/>
  <c r="BC1126" i="30"/>
  <c r="BC1127" i="30"/>
  <c r="BC1128" i="30"/>
  <c r="BC1129" i="30"/>
  <c r="BC1130" i="30"/>
  <c r="BC1131" i="30"/>
  <c r="BC1132" i="30"/>
  <c r="BC1133" i="30"/>
  <c r="BC1134" i="30"/>
  <c r="BC1135" i="30"/>
  <c r="BC1136" i="30"/>
  <c r="BC1137" i="30"/>
  <c r="BC1138" i="30"/>
  <c r="BC1139" i="30"/>
  <c r="BC1140" i="30"/>
  <c r="BC1141" i="30"/>
  <c r="BC1142" i="30"/>
  <c r="BC1143" i="30"/>
  <c r="BC1144" i="30"/>
  <c r="BC1145" i="30"/>
  <c r="BC1146" i="30"/>
  <c r="BC1147" i="30"/>
  <c r="BC1148" i="30"/>
  <c r="BC1149" i="30"/>
  <c r="BC1150" i="30"/>
  <c r="BC1151" i="30"/>
  <c r="BC1152" i="30"/>
  <c r="BC1153" i="30"/>
  <c r="BC1154" i="30"/>
  <c r="BC1155" i="30"/>
  <c r="BC1156" i="30"/>
  <c r="BC1157" i="30"/>
  <c r="BC1158" i="30"/>
  <c r="BC1159" i="30"/>
  <c r="BC1160" i="30"/>
  <c r="BC1161" i="30"/>
  <c r="BC1162" i="30"/>
  <c r="BC1163" i="30"/>
  <c r="BC1164" i="30"/>
  <c r="BC1165" i="30"/>
  <c r="BC1166" i="30"/>
  <c r="BC1167" i="30"/>
  <c r="BC1168" i="30"/>
  <c r="BC1169" i="30"/>
  <c r="BC1170" i="30"/>
  <c r="BC1171" i="30"/>
  <c r="BC1172" i="30"/>
  <c r="BC1173" i="30"/>
  <c r="BC1174" i="30"/>
  <c r="BC1175" i="30"/>
  <c r="BC1176" i="30"/>
  <c r="BC1177" i="30"/>
  <c r="BC1178" i="30"/>
  <c r="BC1179" i="30"/>
  <c r="BC1180" i="30"/>
  <c r="BC1181" i="30"/>
  <c r="BC1182" i="30"/>
  <c r="BC1183" i="30"/>
  <c r="BC1184" i="30"/>
  <c r="BC1185" i="30"/>
  <c r="BC1186" i="30"/>
  <c r="BC1187" i="30"/>
  <c r="BC1188" i="30"/>
  <c r="BC1189" i="30"/>
  <c r="BC1190" i="30"/>
  <c r="BC1191" i="30"/>
  <c r="BC1192" i="30"/>
  <c r="BC1193" i="30"/>
  <c r="BC1194" i="30"/>
  <c r="BC1195" i="30"/>
  <c r="BC1196" i="30"/>
  <c r="BC1197" i="30"/>
  <c r="BC1198" i="30"/>
  <c r="BC1199" i="30"/>
  <c r="BC1200" i="30"/>
  <c r="BC1201" i="30"/>
  <c r="BC1202" i="30"/>
  <c r="BC1203" i="30"/>
  <c r="BC1204" i="30"/>
  <c r="BC1205" i="30"/>
  <c r="BC1206" i="30"/>
  <c r="BC1207" i="30"/>
  <c r="BC1208" i="30"/>
  <c r="BC1209" i="30"/>
  <c r="BC1210" i="30"/>
  <c r="BC1211" i="30"/>
  <c r="BC1212" i="30"/>
  <c r="BC1213" i="30"/>
  <c r="BC1214" i="30"/>
  <c r="BC1215" i="30"/>
  <c r="BC1216" i="30"/>
  <c r="BC1217" i="30"/>
  <c r="BC1218" i="30"/>
  <c r="BC1219" i="30"/>
  <c r="BC1220" i="30"/>
  <c r="BC1221" i="30"/>
  <c r="BC1222" i="30"/>
  <c r="BC1223" i="30"/>
  <c r="BC1224" i="30"/>
  <c r="BC1225" i="30"/>
  <c r="BC1226" i="30"/>
  <c r="BC1227" i="30"/>
  <c r="BC1228" i="30"/>
  <c r="BC1229" i="30"/>
  <c r="BC1230" i="30"/>
  <c r="BC1231" i="30"/>
  <c r="BC1232" i="30"/>
  <c r="BC1233" i="30"/>
  <c r="BC1234" i="30"/>
  <c r="BC1235" i="30"/>
  <c r="BC1236" i="30"/>
  <c r="BC1237" i="30"/>
  <c r="BC1238" i="30"/>
  <c r="BC1239" i="30"/>
  <c r="BC1240" i="30"/>
  <c r="BC1241" i="30"/>
  <c r="BC1242" i="30"/>
  <c r="BC1243" i="30"/>
  <c r="BC1244" i="30"/>
  <c r="BC1245" i="30"/>
  <c r="BC1246" i="30"/>
  <c r="BC1247" i="30"/>
  <c r="BC1248" i="30"/>
  <c r="BC1249" i="30"/>
  <c r="BC1250" i="30"/>
  <c r="BC1251" i="30"/>
  <c r="BC1252" i="30"/>
  <c r="BC1253" i="30"/>
  <c r="BC1254" i="30"/>
  <c r="BC1255" i="30"/>
  <c r="BC1256" i="30"/>
  <c r="BC1257" i="30"/>
  <c r="BC1258" i="30"/>
  <c r="BC1259" i="30"/>
  <c r="BC1260" i="30"/>
  <c r="BC1261" i="30"/>
  <c r="BC1262" i="30"/>
  <c r="BC1263" i="30"/>
  <c r="BC1264" i="30"/>
  <c r="BC1265" i="30"/>
  <c r="BC1266" i="30"/>
  <c r="BC1267" i="30"/>
  <c r="BC1268" i="30"/>
  <c r="BC1269" i="30"/>
  <c r="BC1270" i="30"/>
  <c r="BC1271" i="30"/>
  <c r="BC1272" i="30"/>
  <c r="BC1273" i="30"/>
  <c r="BC1274" i="30"/>
  <c r="BC1275" i="30"/>
  <c r="BC1276" i="30"/>
  <c r="BC1277" i="30"/>
  <c r="BC1278" i="30"/>
  <c r="BC1279" i="30"/>
  <c r="BC1280" i="30"/>
  <c r="BC1281" i="30"/>
  <c r="BC1282" i="30"/>
  <c r="BC1283" i="30"/>
  <c r="BC1284" i="30"/>
  <c r="BC1285" i="30"/>
  <c r="BC1286" i="30"/>
  <c r="BC1287" i="30"/>
  <c r="BC1288" i="30"/>
  <c r="BC1289" i="30"/>
  <c r="BC1290" i="30"/>
  <c r="BC1291" i="30"/>
  <c r="BC1292" i="30"/>
  <c r="BC1293" i="30"/>
  <c r="BC1294" i="30"/>
  <c r="BC1295" i="30"/>
  <c r="BC1296" i="30"/>
  <c r="BC1297" i="30"/>
  <c r="BC1298" i="30"/>
  <c r="BC1299" i="30"/>
  <c r="BC1300" i="30"/>
  <c r="BC1301" i="30"/>
  <c r="BC1302" i="30"/>
  <c r="BC1303" i="30"/>
  <c r="BC1304" i="30"/>
  <c r="BC1305" i="30"/>
  <c r="BC1306" i="30"/>
  <c r="BC1307" i="30"/>
  <c r="BC1308" i="30"/>
  <c r="BC1309" i="30"/>
  <c r="BC1310" i="30"/>
  <c r="BC1311" i="30"/>
  <c r="BC1312" i="30"/>
  <c r="BC1313" i="30"/>
  <c r="BC1314" i="30"/>
  <c r="BC1315" i="30"/>
  <c r="BC1316" i="30"/>
  <c r="BC1317" i="30"/>
  <c r="BC1318" i="30"/>
  <c r="BC1319" i="30"/>
  <c r="BC1320" i="30"/>
  <c r="BC1321" i="30"/>
  <c r="BC1322" i="30"/>
  <c r="BC1323" i="30"/>
  <c r="BC1324" i="30"/>
  <c r="BC1325" i="30"/>
  <c r="BC1326" i="30"/>
  <c r="BC1327" i="30"/>
  <c r="BC1328" i="30"/>
  <c r="BC1329" i="30"/>
  <c r="BC1330" i="30"/>
  <c r="BC1331" i="30"/>
  <c r="BC1332" i="30"/>
  <c r="BC1333" i="30"/>
  <c r="BC1334" i="30"/>
  <c r="BC1335" i="30"/>
  <c r="BC1336" i="30"/>
  <c r="BC1337" i="30"/>
  <c r="BC1338" i="30"/>
  <c r="BC1339" i="30"/>
  <c r="BC1340" i="30"/>
  <c r="BC1341" i="30"/>
  <c r="BC1342" i="30"/>
  <c r="BC1343" i="30"/>
  <c r="BC1344" i="30"/>
  <c r="BC1345" i="30"/>
  <c r="BC1346" i="30"/>
  <c r="BC1347" i="30"/>
  <c r="BC1348" i="30"/>
  <c r="BC1349" i="30"/>
  <c r="BC1350" i="30"/>
  <c r="BC1351" i="30"/>
  <c r="BC1352" i="30"/>
  <c r="BC1353" i="30"/>
  <c r="BC1354" i="30"/>
  <c r="BC1355" i="30"/>
  <c r="BC1356" i="30"/>
  <c r="BC1357" i="30"/>
  <c r="BC1358" i="30"/>
  <c r="BC1359" i="30"/>
  <c r="BC1360" i="30"/>
  <c r="BC1361" i="30"/>
  <c r="BC1362" i="30"/>
  <c r="BC1363" i="30"/>
  <c r="BC1364" i="30"/>
  <c r="BC1365" i="30"/>
  <c r="BC1366" i="30"/>
  <c r="BC1367" i="30"/>
  <c r="BC1368" i="30"/>
  <c r="BC1369" i="30"/>
  <c r="BC1370" i="30"/>
  <c r="BC1371" i="30"/>
  <c r="BC1372" i="30"/>
  <c r="BC1373" i="30"/>
  <c r="BC1374" i="30"/>
  <c r="BC1375" i="30"/>
  <c r="BC1376" i="30"/>
  <c r="BC1377" i="30"/>
  <c r="BC1378" i="30"/>
  <c r="BC1379" i="30"/>
  <c r="BC1380" i="30"/>
  <c r="BC1381" i="30"/>
  <c r="BC1382" i="30"/>
  <c r="BC1383" i="30"/>
  <c r="BC1384" i="30"/>
  <c r="BC1385" i="30"/>
  <c r="BC1386" i="30"/>
  <c r="BC1387" i="30"/>
  <c r="BC1388" i="30"/>
  <c r="BC1389" i="30"/>
  <c r="BC1390" i="30"/>
  <c r="BC1391" i="30"/>
  <c r="BC1392" i="30"/>
  <c r="BC1393" i="30"/>
  <c r="BC1394" i="30"/>
  <c r="BC1395" i="30"/>
  <c r="BC1396" i="30"/>
  <c r="BC1397" i="30"/>
  <c r="BC1398" i="30"/>
  <c r="BC1399" i="30"/>
  <c r="BC1400" i="30"/>
  <c r="BC1401" i="30"/>
  <c r="BC1402" i="30"/>
  <c r="BC1403" i="30"/>
  <c r="BC1404" i="30"/>
  <c r="BC1405" i="30"/>
  <c r="BC1406" i="30"/>
  <c r="BC1407" i="30"/>
  <c r="BC1408" i="30"/>
  <c r="BC1409" i="30"/>
  <c r="BC1410" i="30"/>
  <c r="BC1411" i="30"/>
  <c r="BC1412" i="30"/>
  <c r="BC1413" i="30"/>
  <c r="BC1414" i="30"/>
  <c r="BC1415" i="30"/>
  <c r="BC1416" i="30"/>
  <c r="BC1417" i="30"/>
  <c r="BC1418" i="30"/>
  <c r="BC1419" i="30"/>
  <c r="BC1420" i="30"/>
  <c r="BC1421" i="30"/>
  <c r="BC1422" i="30"/>
  <c r="BC1423" i="30"/>
  <c r="BC1424" i="30"/>
  <c r="BC1425" i="30"/>
  <c r="BC1426" i="30"/>
  <c r="BC1427" i="30"/>
  <c r="BC1428" i="30"/>
  <c r="BC1429" i="30"/>
  <c r="BC1430" i="30"/>
  <c r="BC1431" i="30"/>
  <c r="BC1432" i="30"/>
  <c r="BC1433" i="30"/>
  <c r="BC1434" i="30"/>
  <c r="BC1435" i="30"/>
  <c r="BC1436" i="30"/>
  <c r="BC1437" i="30"/>
  <c r="BC1438" i="30"/>
  <c r="BC1439" i="30"/>
  <c r="BC1440" i="30"/>
  <c r="BC1441" i="30"/>
  <c r="BC1442" i="30"/>
  <c r="BC1443" i="30"/>
  <c r="BC1444" i="30"/>
  <c r="BC1445" i="30"/>
  <c r="BC1446" i="30"/>
  <c r="BC1447" i="30"/>
  <c r="BC1448" i="30"/>
  <c r="BC1449" i="30"/>
  <c r="BC1450" i="30"/>
  <c r="BC1451" i="30"/>
  <c r="BC1452" i="30"/>
  <c r="BC1453" i="30"/>
  <c r="BC1454" i="30"/>
  <c r="BC1455" i="30"/>
  <c r="BC1456" i="30"/>
  <c r="BC1457" i="30"/>
  <c r="BC1458" i="30"/>
  <c r="BC1459" i="30"/>
  <c r="BC1460" i="30"/>
  <c r="BC1461" i="30"/>
  <c r="BC1462" i="30"/>
  <c r="BC1463" i="30"/>
  <c r="BC1464" i="30"/>
  <c r="BC1465" i="30"/>
  <c r="BC1466" i="30"/>
  <c r="BC1467" i="30"/>
  <c r="BC1468" i="30"/>
  <c r="BC1469" i="30"/>
  <c r="BC1470" i="30"/>
  <c r="BC1471" i="30"/>
  <c r="BC1472" i="30"/>
  <c r="BC1473" i="30"/>
  <c r="BC1474" i="30"/>
  <c r="BC1475" i="30"/>
  <c r="BC1476" i="30"/>
  <c r="BC1477" i="30"/>
  <c r="BC1478" i="30"/>
  <c r="BC1479" i="30"/>
  <c r="BC1480" i="30"/>
  <c r="BC1481" i="30"/>
  <c r="BC1482" i="30"/>
  <c r="BC1483" i="30"/>
  <c r="BC1484" i="30"/>
  <c r="BC1485" i="30"/>
  <c r="BC1486" i="30"/>
  <c r="BC1487" i="30"/>
  <c r="BC1488" i="30"/>
  <c r="BC1489" i="30"/>
  <c r="BC1490" i="30"/>
  <c r="BC1491" i="30"/>
  <c r="BC1492" i="30"/>
  <c r="BC1493" i="30"/>
  <c r="BC1494" i="30"/>
  <c r="BC1495" i="30"/>
  <c r="BC1496" i="30"/>
  <c r="BC1497" i="30"/>
  <c r="BC1498" i="30"/>
  <c r="BC1499" i="30"/>
  <c r="BC1500" i="30"/>
  <c r="BC1501" i="30"/>
  <c r="BC1502" i="30"/>
  <c r="BC1503" i="30"/>
  <c r="BC1504" i="30"/>
  <c r="BC1505" i="30"/>
  <c r="BC1506" i="30"/>
  <c r="BC1507" i="30"/>
  <c r="BC1508" i="30"/>
  <c r="BC1509" i="30"/>
  <c r="BC1510" i="30"/>
  <c r="BC1511" i="30"/>
  <c r="BC1512" i="30"/>
  <c r="BC1513" i="30"/>
  <c r="BC1514" i="30"/>
  <c r="BC1515" i="30"/>
  <c r="BC1516" i="30"/>
  <c r="BC1517" i="30"/>
  <c r="BC1518" i="30"/>
  <c r="BC1519" i="30"/>
  <c r="BC1520" i="30"/>
  <c r="BC1521" i="30"/>
  <c r="BC1522" i="30"/>
  <c r="BC1523" i="30"/>
  <c r="BC1524" i="30"/>
  <c r="BC1525" i="30"/>
  <c r="BC1526" i="30"/>
  <c r="BC1527" i="30"/>
  <c r="BC1528" i="30"/>
  <c r="BC1529" i="30"/>
  <c r="BC1530" i="30"/>
  <c r="BC1531" i="30"/>
  <c r="BC1532" i="30"/>
  <c r="BC1533" i="30"/>
  <c r="BC1534" i="30"/>
  <c r="BC1535" i="30"/>
  <c r="BC1536" i="30"/>
  <c r="BC1537" i="30"/>
  <c r="BC1538" i="30"/>
  <c r="BC1539" i="30"/>
  <c r="BC1540" i="30"/>
  <c r="BC1541" i="30"/>
  <c r="BC1542" i="30"/>
  <c r="BC1543" i="30"/>
  <c r="BC1544" i="30"/>
  <c r="BC1545" i="30"/>
  <c r="BC1546" i="30"/>
  <c r="BC1547" i="30"/>
  <c r="BC1548" i="30"/>
  <c r="BC1549" i="30"/>
  <c r="BC1550" i="30"/>
  <c r="BC1551" i="30"/>
  <c r="BC1552" i="30"/>
  <c r="BC1553" i="30"/>
  <c r="BC1554" i="30"/>
  <c r="BC1555" i="30"/>
  <c r="BC1556" i="30"/>
  <c r="BC1557" i="30"/>
  <c r="BC1558" i="30"/>
  <c r="BC1559" i="30"/>
  <c r="BC1560" i="30"/>
  <c r="BC1561" i="30"/>
  <c r="BC1562" i="30"/>
  <c r="BC1563" i="30"/>
  <c r="BC1564" i="30"/>
  <c r="BC1565" i="30"/>
  <c r="BC1566" i="30"/>
  <c r="BC1567" i="30"/>
  <c r="BC1568" i="30"/>
  <c r="BC1569" i="30"/>
  <c r="BC1570" i="30"/>
  <c r="BC1571" i="30"/>
  <c r="BC1572" i="30"/>
  <c r="BC1573" i="30"/>
  <c r="BC1574" i="30"/>
  <c r="BC1575" i="30"/>
  <c r="BC1576" i="30"/>
  <c r="BC1577" i="30"/>
  <c r="BC1578" i="30"/>
  <c r="BC1579" i="30"/>
  <c r="BC1580" i="30"/>
  <c r="BC1581" i="30"/>
  <c r="BC1582" i="30"/>
  <c r="BC1583" i="30"/>
  <c r="BC1584" i="30"/>
  <c r="BC1585" i="30"/>
  <c r="BC1586" i="30"/>
  <c r="BC1587" i="30"/>
  <c r="BC1588" i="30"/>
  <c r="BC1589" i="30"/>
  <c r="BC1590" i="30"/>
  <c r="BC1591" i="30"/>
  <c r="BC1592" i="30"/>
  <c r="BC1593" i="30"/>
  <c r="BC1594" i="30"/>
  <c r="BC1595" i="30"/>
  <c r="BC1596" i="30"/>
  <c r="BC1597" i="30"/>
  <c r="BC1598" i="30"/>
  <c r="BC1599" i="30"/>
  <c r="BC1600" i="30"/>
  <c r="BC1601" i="30"/>
  <c r="BC1602" i="30"/>
  <c r="BC1603" i="30"/>
  <c r="BC1604" i="30"/>
  <c r="BC1605" i="30"/>
  <c r="BC1606" i="30"/>
  <c r="BC1607" i="30"/>
  <c r="BC1608" i="30"/>
  <c r="BC1609" i="30"/>
  <c r="BC1610" i="30"/>
  <c r="BC1611" i="30"/>
  <c r="BC1612" i="30"/>
  <c r="BC1613" i="30"/>
  <c r="BC1614" i="30"/>
  <c r="BC1615" i="30"/>
  <c r="BC1616" i="30"/>
  <c r="BC1617" i="30"/>
  <c r="BC1618" i="30"/>
  <c r="BC1619" i="30"/>
  <c r="BC1620" i="30"/>
  <c r="BC1621" i="30"/>
  <c r="BC1622" i="30"/>
  <c r="BC1623" i="30"/>
  <c r="BC1624" i="30"/>
  <c r="BC1625" i="30"/>
  <c r="BC1626" i="30"/>
  <c r="BC1627" i="30"/>
  <c r="BC1628" i="30"/>
  <c r="BC1629" i="30"/>
  <c r="BC1630" i="30"/>
  <c r="BC1631" i="30"/>
  <c r="BC1632" i="30"/>
  <c r="BC1633" i="30"/>
  <c r="BC1634" i="30"/>
  <c r="BC1635" i="30"/>
  <c r="BC1636" i="30"/>
  <c r="BC1637" i="30"/>
  <c r="BC1638" i="30"/>
  <c r="BC1639" i="30"/>
  <c r="BC1640" i="30"/>
  <c r="BC1641" i="30"/>
  <c r="BC1642" i="30"/>
  <c r="BC1643" i="30"/>
  <c r="BC1644" i="30"/>
  <c r="BC1645" i="30"/>
  <c r="BC1646" i="30"/>
  <c r="BC1647" i="30"/>
  <c r="BC1648" i="30"/>
  <c r="BC1649" i="30"/>
  <c r="BC1650" i="30"/>
  <c r="BC1651" i="30"/>
  <c r="BC1652" i="30"/>
  <c r="BC1653" i="30"/>
  <c r="BC1654" i="30"/>
  <c r="BC1655" i="30"/>
  <c r="BC1656" i="30"/>
  <c r="BC1657" i="30"/>
  <c r="BC1658" i="30"/>
  <c r="BC1659" i="30"/>
  <c r="BC1660" i="30"/>
  <c r="BC1661" i="30"/>
  <c r="BC1662" i="30"/>
  <c r="BC1663" i="30"/>
  <c r="BC1664" i="30"/>
  <c r="BC1665" i="30"/>
  <c r="BC1666" i="30"/>
  <c r="BC1667" i="30"/>
  <c r="BC1668" i="30"/>
  <c r="BC1669" i="30"/>
  <c r="BC1670" i="30"/>
  <c r="BC1671" i="30"/>
  <c r="BC1672" i="30"/>
  <c r="BC1673" i="30"/>
  <c r="BC1674" i="30"/>
  <c r="BC1675" i="30"/>
  <c r="BC1676" i="30"/>
  <c r="BC1677" i="30"/>
  <c r="BC1678" i="30"/>
  <c r="BC1679" i="30"/>
  <c r="BC1680" i="30"/>
  <c r="BC1681" i="30"/>
  <c r="BC1682" i="30"/>
  <c r="BC1683" i="30"/>
  <c r="BC1684" i="30"/>
  <c r="BC1685" i="30"/>
  <c r="BC1686" i="30"/>
  <c r="BC1687" i="30"/>
  <c r="BC1688" i="30"/>
  <c r="BC1689" i="30"/>
  <c r="BC1690" i="30"/>
  <c r="BC1691" i="30"/>
  <c r="BC1692" i="30"/>
  <c r="BC1693" i="30"/>
  <c r="BC1694" i="30"/>
  <c r="BC1695" i="30"/>
  <c r="BC1696" i="30"/>
  <c r="BC1697" i="30"/>
  <c r="BC1698" i="30"/>
  <c r="BC1699" i="30"/>
  <c r="BC1700" i="30"/>
  <c r="BC1701" i="30"/>
  <c r="BC1702" i="30"/>
  <c r="BC1703" i="30"/>
  <c r="BC1704" i="30"/>
  <c r="BC1705" i="30"/>
  <c r="BC1706" i="30"/>
  <c r="BC1707" i="30"/>
  <c r="BC1708" i="30"/>
  <c r="BC1709" i="30"/>
  <c r="BC1710" i="30"/>
  <c r="BC1711" i="30"/>
  <c r="BC1712" i="30"/>
  <c r="BC1713" i="30"/>
  <c r="BC1714" i="30"/>
  <c r="BC1715" i="30"/>
  <c r="BC1716" i="30"/>
  <c r="BC1717" i="30"/>
  <c r="BC1718" i="30"/>
  <c r="BC1719" i="30"/>
  <c r="BC1720" i="30"/>
  <c r="BC1721" i="30"/>
  <c r="BC1722" i="30"/>
  <c r="BC1723" i="30"/>
  <c r="BC1724" i="30"/>
  <c r="BC1725" i="30"/>
  <c r="BC1726" i="30"/>
  <c r="BC1727" i="30"/>
  <c r="BC1728" i="30"/>
  <c r="BC1729" i="30"/>
  <c r="BC1730" i="30"/>
  <c r="BC1731" i="30"/>
  <c r="BC1732" i="30"/>
  <c r="BC1733" i="30"/>
  <c r="BC1734" i="30"/>
  <c r="BC1735" i="30"/>
  <c r="BC1736" i="30"/>
  <c r="BC1737" i="30"/>
  <c r="BC1738" i="30"/>
  <c r="BC1739" i="30"/>
  <c r="BC1740" i="30"/>
  <c r="BC1741" i="30"/>
  <c r="BC1742" i="30"/>
  <c r="BC1743" i="30"/>
  <c r="BC1744" i="30"/>
  <c r="BC1745" i="30"/>
  <c r="BC1746" i="30"/>
  <c r="BC1747" i="30"/>
  <c r="BC1748" i="30"/>
  <c r="BC1749" i="30"/>
  <c r="BC1750" i="30"/>
  <c r="BC1751" i="30"/>
  <c r="BC1752" i="30"/>
  <c r="BC1753" i="30"/>
  <c r="BC1754" i="30"/>
  <c r="BC1755" i="30"/>
  <c r="BC1756" i="30"/>
  <c r="BC1757" i="30"/>
  <c r="BC1758" i="30"/>
  <c r="BC1759" i="30"/>
  <c r="BC1760" i="30"/>
  <c r="BC1761" i="30"/>
  <c r="BC1762" i="30"/>
  <c r="BC1763" i="30"/>
  <c r="BC1764" i="30"/>
  <c r="BC1765" i="30"/>
  <c r="BC1766" i="30"/>
  <c r="BC1767" i="30"/>
  <c r="BC1768" i="30"/>
  <c r="BC1769" i="30"/>
  <c r="BC1770" i="30"/>
  <c r="BC1771" i="30"/>
  <c r="BC1772" i="30"/>
  <c r="BC1773" i="30"/>
  <c r="BC1774" i="30"/>
  <c r="BC1775" i="30"/>
  <c r="BC1776" i="30"/>
  <c r="BC1777" i="30"/>
  <c r="BC1778" i="30"/>
  <c r="BC1779" i="30"/>
  <c r="BC1780" i="30"/>
  <c r="BC1781" i="30"/>
  <c r="BC1782" i="30"/>
  <c r="BC1783" i="30"/>
  <c r="BC1784" i="30"/>
  <c r="BC1785" i="30"/>
  <c r="BC1786" i="30"/>
  <c r="BC1787" i="30"/>
  <c r="BC1788" i="30"/>
  <c r="BC1789" i="30"/>
  <c r="BC1790" i="30"/>
  <c r="BC1791" i="30"/>
  <c r="BC1792" i="30"/>
  <c r="BC1793" i="30"/>
  <c r="BC1794" i="30"/>
  <c r="BC1795" i="30"/>
  <c r="BC1796" i="30"/>
  <c r="BC1797" i="30"/>
  <c r="BC1798" i="30"/>
  <c r="BC1799" i="30"/>
  <c r="BC1800" i="30"/>
  <c r="BC1801" i="30"/>
  <c r="BC1802" i="30"/>
  <c r="BC1803" i="30"/>
  <c r="BC1804" i="30"/>
  <c r="BC1805" i="30"/>
  <c r="BC1806" i="30"/>
  <c r="BC1807" i="30"/>
  <c r="BC1808" i="30"/>
  <c r="BC1809" i="30"/>
  <c r="BC1810" i="30"/>
  <c r="BC1811" i="30"/>
  <c r="BC1812" i="30"/>
  <c r="BC1813" i="30"/>
  <c r="BC1814" i="30"/>
  <c r="BC1815" i="30"/>
  <c r="BC1816" i="30"/>
  <c r="BC1817" i="30"/>
  <c r="BC1818" i="30"/>
  <c r="BC1819" i="30"/>
  <c r="BC1820" i="30"/>
  <c r="BC1821" i="30"/>
  <c r="BC1822" i="30"/>
  <c r="BC1823" i="30"/>
  <c r="BC1824" i="30"/>
  <c r="BC1825" i="30"/>
  <c r="BC1826" i="30"/>
  <c r="BC1827" i="30"/>
  <c r="BC1828" i="30"/>
  <c r="BC1829" i="30"/>
  <c r="BC1830" i="30"/>
  <c r="BC1831" i="30"/>
  <c r="BC1832" i="30"/>
  <c r="BC1833" i="30"/>
  <c r="BC1834" i="30"/>
  <c r="BC1835" i="30"/>
  <c r="BC1836" i="30"/>
  <c r="BC1837" i="30"/>
  <c r="BC1838" i="30"/>
  <c r="BC1839" i="30"/>
  <c r="BC1840" i="30"/>
  <c r="BC1841" i="30"/>
  <c r="BC1842" i="30"/>
  <c r="BC1843" i="30"/>
  <c r="BC1844" i="30"/>
  <c r="BC1845" i="30"/>
  <c r="BC1846" i="30"/>
  <c r="BC1847" i="30"/>
  <c r="BC1848" i="30"/>
  <c r="BC1849" i="30"/>
  <c r="BC1850" i="30"/>
  <c r="BC1851" i="30"/>
  <c r="BC1852" i="30"/>
  <c r="BC1853" i="30"/>
  <c r="BC1854" i="30"/>
  <c r="BC1855" i="30"/>
  <c r="BC1856" i="30"/>
  <c r="BC1857" i="30"/>
  <c r="BC1858" i="30"/>
  <c r="BC1859" i="30"/>
  <c r="BC1860" i="30"/>
  <c r="BC1861" i="30"/>
  <c r="BC1862" i="30"/>
  <c r="BC1863" i="30"/>
  <c r="BC1864" i="30"/>
  <c r="BC1865" i="30"/>
  <c r="BC1866" i="30"/>
  <c r="BC1867" i="30"/>
  <c r="BC1868" i="30"/>
  <c r="BC1869" i="30"/>
  <c r="BC1870" i="30"/>
  <c r="BC1871" i="30"/>
  <c r="BC1872" i="30"/>
  <c r="BC1873" i="30"/>
  <c r="BC1874" i="30"/>
  <c r="BC1875" i="30"/>
  <c r="BC1876" i="30"/>
  <c r="BC1877" i="30"/>
  <c r="BC1878" i="30"/>
  <c r="BC1879" i="30"/>
  <c r="BC1880" i="30"/>
  <c r="BC1881" i="30"/>
  <c r="BC1882" i="30"/>
  <c r="BC1883" i="30"/>
  <c r="BC1884" i="30"/>
  <c r="BC1885" i="30"/>
  <c r="BC1886" i="30"/>
  <c r="BC1887" i="30"/>
  <c r="BC1888" i="30"/>
  <c r="BC1889" i="30"/>
  <c r="BC1890" i="30"/>
  <c r="BC1891" i="30"/>
  <c r="BC1892" i="30"/>
  <c r="BC1893" i="30"/>
  <c r="BC1894" i="30"/>
  <c r="BC1895" i="30"/>
  <c r="BC1896" i="30"/>
  <c r="BC1897" i="30"/>
  <c r="BC1898" i="30"/>
  <c r="BC1899" i="30"/>
  <c r="BC1900" i="30"/>
  <c r="BC1901" i="30"/>
  <c r="BC1902" i="30"/>
  <c r="BC1903" i="30"/>
  <c r="BC1904" i="30"/>
  <c r="BC1905" i="30"/>
  <c r="BC1906" i="30"/>
  <c r="BC1907" i="30"/>
  <c r="BC1908" i="30"/>
  <c r="BC1909" i="30"/>
  <c r="BC1910" i="30"/>
  <c r="BC1911" i="30"/>
  <c r="BC1912" i="30"/>
  <c r="BC1913" i="30"/>
  <c r="BC1914" i="30"/>
  <c r="BC1915" i="30"/>
  <c r="BC1916" i="30"/>
  <c r="BC1917" i="30"/>
  <c r="BC1918" i="30"/>
  <c r="BC1919" i="30"/>
  <c r="BC1920" i="30"/>
  <c r="BC1921" i="30"/>
  <c r="BC1922" i="30"/>
  <c r="BC1923" i="30"/>
  <c r="BC1924" i="30"/>
  <c r="BC1925" i="30"/>
  <c r="BC1926" i="30"/>
  <c r="BC1927" i="30"/>
  <c r="BC1928" i="30"/>
  <c r="BC1929" i="30"/>
  <c r="BC1930" i="30"/>
  <c r="BC1931" i="30"/>
  <c r="BC1932" i="30"/>
  <c r="BC1933" i="30"/>
  <c r="BC1934" i="30"/>
  <c r="BC1935" i="30"/>
  <c r="BC1936" i="30"/>
  <c r="BC1937" i="30"/>
  <c r="BC1938" i="30"/>
  <c r="BC1939" i="30"/>
  <c r="BC1940" i="30"/>
  <c r="BC1941" i="30"/>
  <c r="BC1942" i="30"/>
  <c r="BC1943" i="30"/>
  <c r="BC1944" i="30"/>
  <c r="BC1945" i="30"/>
  <c r="BC1946" i="30"/>
  <c r="BC1947" i="30"/>
  <c r="BC1948" i="30"/>
  <c r="BC1949" i="30"/>
  <c r="BC1950" i="30"/>
  <c r="BC1951" i="30"/>
  <c r="BC1952" i="30"/>
  <c r="BC1953" i="30"/>
  <c r="BC1954" i="30"/>
  <c r="BC1955" i="30"/>
  <c r="BC1956" i="30"/>
  <c r="BC1957" i="30"/>
  <c r="BC1958" i="30"/>
  <c r="BC1959" i="30"/>
  <c r="BC1960" i="30"/>
  <c r="BC1961" i="30"/>
  <c r="BC1962" i="30"/>
  <c r="BC1963" i="30"/>
  <c r="BC1964" i="30"/>
  <c r="BC1965" i="30"/>
  <c r="BC1966" i="30"/>
  <c r="BC1967" i="30"/>
  <c r="BC1968" i="30"/>
  <c r="BC1969" i="30"/>
  <c r="BC1970" i="30"/>
  <c r="BC1971" i="30"/>
  <c r="BC1972" i="30"/>
  <c r="BC1973" i="30"/>
  <c r="BC1974" i="30"/>
  <c r="BC1975" i="30"/>
  <c r="BC1976" i="30"/>
  <c r="BC1977" i="30"/>
  <c r="BC1978" i="30"/>
  <c r="BC1979" i="30"/>
  <c r="BC1980" i="30"/>
  <c r="BC1981" i="30"/>
  <c r="BC1982" i="30"/>
  <c r="BC1983" i="30"/>
  <c r="BC1984" i="30"/>
  <c r="BC1985" i="30"/>
  <c r="BC1986" i="30"/>
  <c r="BC1987" i="30"/>
  <c r="BC1988" i="30"/>
  <c r="BC1989" i="30"/>
  <c r="BC1990" i="30"/>
  <c r="BC1991" i="30"/>
  <c r="BC1992" i="30"/>
  <c r="BC1993" i="30"/>
  <c r="BC1994" i="30"/>
  <c r="BC1995" i="30"/>
  <c r="BC1996" i="30"/>
  <c r="BC1997" i="30"/>
  <c r="BC1998" i="30"/>
  <c r="BC1999" i="30"/>
  <c r="BC2000" i="30"/>
  <c r="BC2001" i="30"/>
  <c r="BC2002" i="30"/>
  <c r="BC2003" i="30"/>
  <c r="BC2004" i="30"/>
  <c r="BC2005" i="30"/>
  <c r="BC2006" i="30"/>
  <c r="BC2007" i="30"/>
  <c r="BC2008" i="30"/>
  <c r="BC2009" i="30"/>
  <c r="BC2010" i="30"/>
  <c r="BC2011" i="30"/>
  <c r="BC2012" i="30"/>
  <c r="BC2013" i="30"/>
  <c r="BC2014" i="30"/>
  <c r="BC2015" i="30"/>
  <c r="BC2016" i="30"/>
  <c r="BC2017" i="30"/>
  <c r="BC2018" i="30"/>
  <c r="BC2019" i="30"/>
  <c r="BC2020" i="30"/>
  <c r="BC2021" i="30"/>
  <c r="BC2022" i="30"/>
  <c r="BC2023" i="30"/>
  <c r="BC649" i="30"/>
  <c r="BC650" i="30"/>
  <c r="BC651" i="30"/>
  <c r="BC652" i="30"/>
  <c r="BC653" i="30"/>
  <c r="BC654" i="30"/>
  <c r="BC655" i="30"/>
  <c r="BC656" i="30"/>
  <c r="BC657" i="30"/>
  <c r="BC658" i="30"/>
  <c r="BC659" i="30"/>
  <c r="BC660" i="30"/>
  <c r="BC661" i="30"/>
  <c r="BC662" i="30"/>
  <c r="BC663" i="30"/>
  <c r="BC664" i="30"/>
  <c r="BC665" i="30"/>
  <c r="BC666" i="30"/>
  <c r="BC667" i="30"/>
  <c r="BC668" i="30"/>
  <c r="BC669" i="30"/>
  <c r="BC670" i="30"/>
  <c r="BC671" i="30"/>
  <c r="BC672" i="30"/>
  <c r="BC673" i="30"/>
  <c r="BC674" i="30"/>
  <c r="BC675" i="30"/>
  <c r="BC676" i="30"/>
  <c r="BC677" i="30"/>
  <c r="BC678" i="30"/>
  <c r="BC679" i="30"/>
  <c r="BC680" i="30"/>
  <c r="BC681" i="30"/>
  <c r="BC682" i="30"/>
  <c r="BC683" i="30"/>
  <c r="BC684" i="30"/>
  <c r="BC685" i="30"/>
  <c r="BC686" i="30"/>
  <c r="BC687" i="30"/>
  <c r="BC688" i="30"/>
  <c r="BC689" i="30"/>
  <c r="BC690" i="30"/>
  <c r="BC691" i="30"/>
  <c r="BC692" i="30"/>
  <c r="BC693" i="30"/>
  <c r="BC694" i="30"/>
  <c r="BC695" i="30"/>
  <c r="BC696" i="30"/>
  <c r="BC697" i="30"/>
  <c r="BC698" i="30"/>
  <c r="BC699" i="30"/>
  <c r="BC700" i="30"/>
  <c r="BC701" i="30"/>
  <c r="BC702" i="30"/>
  <c r="BC703" i="30"/>
  <c r="BC704" i="30"/>
  <c r="BC705" i="30"/>
  <c r="BC706" i="30"/>
  <c r="BC707" i="30"/>
  <c r="BC708" i="30"/>
  <c r="BC709" i="30"/>
  <c r="BC710" i="30"/>
  <c r="BC711" i="30"/>
  <c r="BC712" i="30"/>
  <c r="BC713" i="30"/>
  <c r="BC714" i="30"/>
  <c r="BC715" i="30"/>
  <c r="BC716" i="30"/>
  <c r="BC717" i="30"/>
  <c r="BC718" i="30"/>
  <c r="BC719" i="30"/>
  <c r="BC720" i="30"/>
  <c r="BC721" i="30"/>
  <c r="BC722" i="30"/>
  <c r="BC723" i="30"/>
  <c r="BC724" i="30"/>
  <c r="BC725" i="30"/>
  <c r="BC726" i="30"/>
  <c r="BC727" i="30"/>
  <c r="BC728" i="30"/>
  <c r="BC729" i="30"/>
  <c r="BC730" i="30"/>
  <c r="BC731" i="30"/>
  <c r="BC732" i="30"/>
  <c r="BC733" i="30"/>
  <c r="BC734" i="30"/>
  <c r="BC735" i="30"/>
  <c r="BC736" i="30"/>
  <c r="BC737" i="30"/>
  <c r="BC738" i="30"/>
  <c r="BC739" i="30"/>
  <c r="BC740" i="30"/>
  <c r="BC741" i="30"/>
  <c r="BC742" i="30"/>
  <c r="BC743" i="30"/>
  <c r="BC744" i="30"/>
  <c r="BC745" i="30"/>
  <c r="BC746" i="30"/>
  <c r="BC747" i="30"/>
  <c r="BC748" i="30"/>
  <c r="BC749" i="30"/>
  <c r="BC750" i="30"/>
  <c r="BC751" i="30"/>
  <c r="BC752" i="30"/>
  <c r="BC753" i="30"/>
  <c r="BC754" i="30"/>
  <c r="BC755" i="30"/>
  <c r="BC756" i="30"/>
  <c r="BC757" i="30"/>
  <c r="BC758" i="30"/>
  <c r="BC759" i="30"/>
  <c r="BC760" i="30"/>
  <c r="BC761" i="30"/>
  <c r="BC762" i="30"/>
  <c r="BC763" i="30"/>
  <c r="BC764" i="30"/>
  <c r="BC765" i="30"/>
  <c r="BC766" i="30"/>
  <c r="BC767" i="30"/>
  <c r="BC768" i="30"/>
  <c r="BC769" i="30"/>
  <c r="BC770" i="30"/>
  <c r="BC771" i="30"/>
  <c r="BC772" i="30"/>
  <c r="BC773" i="30"/>
  <c r="BC774" i="30"/>
  <c r="BC775" i="30"/>
  <c r="BC776" i="30"/>
  <c r="BC777" i="30"/>
  <c r="BC778" i="30"/>
  <c r="BC779" i="30"/>
  <c r="BC780" i="30"/>
  <c r="BC781" i="30"/>
  <c r="BC782" i="30"/>
  <c r="BC783" i="30"/>
  <c r="BC784" i="30"/>
  <c r="BC785" i="30"/>
  <c r="BC786" i="30"/>
  <c r="BC787" i="30"/>
  <c r="BC788" i="30"/>
  <c r="BC789" i="30"/>
  <c r="BC790" i="30"/>
  <c r="BC791" i="30"/>
  <c r="BC792" i="30"/>
  <c r="BC793" i="30"/>
  <c r="BC794" i="30"/>
  <c r="BC795" i="30"/>
  <c r="BC796" i="30"/>
  <c r="BC797" i="30"/>
  <c r="BC798" i="30"/>
  <c r="BC799" i="30"/>
  <c r="BC800" i="30"/>
  <c r="BC801" i="30"/>
  <c r="BC802" i="30"/>
  <c r="BC803" i="30"/>
  <c r="BC804" i="30"/>
  <c r="BC805" i="30"/>
  <c r="BC806" i="30"/>
  <c r="BC807" i="30"/>
  <c r="BC808" i="30"/>
  <c r="BC809" i="30"/>
  <c r="BC810" i="30"/>
  <c r="BC811" i="30"/>
  <c r="BC812" i="30"/>
  <c r="BC813" i="30"/>
  <c r="BC814" i="30"/>
  <c r="BC815" i="30"/>
  <c r="BC816" i="30"/>
  <c r="BC817" i="30"/>
  <c r="BC818" i="30"/>
  <c r="BC819" i="30"/>
  <c r="BC820" i="30"/>
  <c r="BC821" i="30"/>
  <c r="BC822" i="30"/>
  <c r="BC823" i="30"/>
  <c r="BC824" i="30"/>
  <c r="BC825" i="30"/>
  <c r="BC826" i="30"/>
  <c r="BC827" i="30"/>
  <c r="BC828" i="30"/>
  <c r="BC829" i="30"/>
  <c r="BC830" i="30"/>
  <c r="BC831" i="30"/>
  <c r="BC832" i="30"/>
  <c r="BC833" i="30"/>
  <c r="BC834" i="30"/>
  <c r="BC835" i="30"/>
  <c r="BC836" i="30"/>
  <c r="BC837" i="30"/>
  <c r="BC838" i="30"/>
  <c r="BC839" i="30"/>
  <c r="BC840" i="30"/>
  <c r="BC841" i="30"/>
  <c r="BC842" i="30"/>
  <c r="BC843" i="30"/>
  <c r="BC844" i="30"/>
  <c r="BC845" i="30"/>
  <c r="BC846" i="30"/>
  <c r="BC847" i="30"/>
  <c r="BC848" i="30"/>
  <c r="BC849" i="30"/>
  <c r="BC850" i="30"/>
  <c r="BC851" i="30"/>
  <c r="BC852" i="30"/>
  <c r="BC853" i="30"/>
  <c r="BC854" i="30"/>
  <c r="BC855" i="30"/>
  <c r="BC856" i="30"/>
  <c r="BC857" i="30"/>
  <c r="BC858" i="30"/>
  <c r="BC859" i="30"/>
  <c r="BC860" i="30"/>
  <c r="BC861" i="30"/>
  <c r="BC862" i="30"/>
  <c r="BC863" i="30"/>
  <c r="BC864" i="30"/>
  <c r="BC865" i="30"/>
  <c r="BC866" i="30"/>
  <c r="BC867" i="30"/>
  <c r="BC868" i="30"/>
  <c r="BC869" i="30"/>
  <c r="BC870" i="30"/>
  <c r="BC871" i="30"/>
  <c r="BC872" i="30"/>
  <c r="BC873" i="30"/>
  <c r="BC874" i="30"/>
  <c r="BC875" i="30"/>
  <c r="BC876" i="30"/>
  <c r="BC877" i="30"/>
  <c r="BC878" i="30"/>
  <c r="BC879" i="30"/>
  <c r="BC880" i="30"/>
  <c r="BC881" i="30"/>
  <c r="BC882" i="30"/>
  <c r="BC883" i="30"/>
  <c r="BC884" i="30"/>
  <c r="BC885" i="30"/>
  <c r="BC886" i="30"/>
  <c r="BC887" i="30"/>
  <c r="BC888" i="30"/>
  <c r="BC889" i="30"/>
  <c r="BC890" i="30"/>
  <c r="BC891" i="30"/>
  <c r="BC892" i="30"/>
  <c r="BC893" i="30"/>
  <c r="BC894" i="30"/>
  <c r="BC895" i="30"/>
  <c r="BC896" i="30"/>
  <c r="BC897" i="30"/>
  <c r="BC898" i="30"/>
  <c r="BC899" i="30"/>
  <c r="BC900" i="30"/>
  <c r="BC901" i="30"/>
  <c r="BC902" i="30"/>
  <c r="BC903" i="30"/>
  <c r="BC904" i="30"/>
  <c r="BC905" i="30"/>
  <c r="BC906" i="30"/>
  <c r="BC907" i="30"/>
  <c r="BC908" i="30"/>
  <c r="BC909" i="30"/>
  <c r="BC910" i="30"/>
  <c r="BC911" i="30"/>
  <c r="BC912" i="30"/>
  <c r="BC913" i="30"/>
  <c r="BC914" i="30"/>
  <c r="BC915" i="30"/>
  <c r="BC916" i="30"/>
  <c r="BC917" i="30"/>
  <c r="BC918" i="30"/>
  <c r="BC919" i="30"/>
  <c r="BC920" i="30"/>
  <c r="BC921" i="30"/>
  <c r="BC922" i="30"/>
  <c r="BC923" i="30"/>
  <c r="BC924" i="30"/>
  <c r="BC925" i="30"/>
  <c r="BC926" i="30"/>
  <c r="BC927" i="30"/>
  <c r="BC928" i="30"/>
  <c r="BC929" i="30"/>
  <c r="BC930" i="30"/>
  <c r="BC931" i="30"/>
  <c r="BC932" i="30"/>
  <c r="BC933" i="30"/>
  <c r="BC934" i="30"/>
  <c r="BC935" i="30"/>
  <c r="BC936" i="30"/>
  <c r="BC937" i="30"/>
  <c r="BC938" i="30"/>
  <c r="BC939" i="30"/>
  <c r="BC940" i="30"/>
  <c r="BC941" i="30"/>
  <c r="BC942" i="30"/>
  <c r="BC943" i="30"/>
  <c r="BC944" i="30"/>
  <c r="BC945" i="30"/>
  <c r="BC946" i="30"/>
  <c r="BC947" i="30"/>
  <c r="BC948" i="30"/>
  <c r="BC949" i="30"/>
  <c r="BC950" i="30"/>
  <c r="BC951" i="30"/>
  <c r="BC952" i="30"/>
  <c r="BC953" i="30"/>
  <c r="BC954" i="30"/>
  <c r="BC955" i="30"/>
  <c r="BC956" i="30"/>
  <c r="BC957" i="30"/>
  <c r="BC958" i="30"/>
  <c r="BC959" i="30"/>
  <c r="BC960" i="30"/>
  <c r="BC961" i="30"/>
  <c r="BC962" i="30"/>
  <c r="BC963" i="30"/>
  <c r="BC964" i="30"/>
  <c r="BC965" i="30"/>
  <c r="BC966" i="30"/>
  <c r="BC967" i="30"/>
  <c r="BC968" i="30"/>
  <c r="BC969" i="30"/>
  <c r="BC970" i="30"/>
  <c r="BC971" i="30"/>
  <c r="BC972" i="30"/>
  <c r="BC973" i="30"/>
  <c r="BC974" i="30"/>
  <c r="BC975" i="30"/>
  <c r="BC976" i="30"/>
  <c r="BC977" i="30"/>
  <c r="BC978" i="30"/>
  <c r="BC979" i="30"/>
  <c r="BC980" i="30"/>
  <c r="BC981" i="30"/>
  <c r="BC982" i="30"/>
  <c r="BC983" i="30"/>
  <c r="BC984" i="30"/>
  <c r="BC985" i="30"/>
  <c r="BC986" i="30"/>
  <c r="BC987" i="30"/>
  <c r="BC988" i="30"/>
  <c r="BC989" i="30"/>
  <c r="BC990" i="30"/>
  <c r="BC991" i="30"/>
  <c r="BC992" i="30"/>
  <c r="BC993" i="30"/>
  <c r="BC994" i="30"/>
  <c r="BC995" i="30"/>
  <c r="BC996" i="30"/>
  <c r="BC997" i="30"/>
  <c r="BC998" i="30"/>
  <c r="BC999" i="30"/>
  <c r="BC1000" i="30"/>
  <c r="BC1001" i="30"/>
  <c r="BC1002" i="30"/>
  <c r="BC1003" i="30"/>
  <c r="BC1004" i="30"/>
  <c r="BC1005" i="30"/>
  <c r="BC1006" i="30"/>
  <c r="BC1007" i="30"/>
  <c r="BC1008" i="30"/>
  <c r="BC1009" i="30"/>
  <c r="BC1010" i="30"/>
  <c r="BC1011" i="30"/>
  <c r="BC1012" i="30"/>
  <c r="BC1013" i="30"/>
  <c r="BC1014" i="30"/>
  <c r="BC1015" i="30"/>
  <c r="BC1016" i="30"/>
  <c r="BC1017" i="30"/>
  <c r="BC1018" i="30"/>
  <c r="BC1019" i="30"/>
  <c r="BC1020" i="30"/>
  <c r="BC1021" i="30"/>
  <c r="BC1022" i="30"/>
  <c r="BC1023" i="30"/>
  <c r="BC1024" i="30"/>
  <c r="BC1025" i="30"/>
  <c r="BC1026" i="30"/>
  <c r="BC1027" i="30"/>
  <c r="BC1028" i="30"/>
  <c r="BC1029" i="30"/>
  <c r="BC1030" i="30"/>
  <c r="BC1031" i="30"/>
  <c r="BC1032" i="30"/>
  <c r="BC1033" i="30"/>
  <c r="BC1034" i="30"/>
  <c r="BC1035" i="30"/>
  <c r="BC1036" i="30"/>
  <c r="BC1037" i="30"/>
  <c r="BC1038" i="30"/>
  <c r="BC1039" i="30"/>
  <c r="BC1040" i="30"/>
  <c r="BC1041" i="30"/>
  <c r="BC1042" i="30"/>
  <c r="BC1043" i="30"/>
  <c r="BC1044" i="30"/>
  <c r="BC1045" i="30"/>
  <c r="BC1046" i="30"/>
  <c r="BC1047" i="30"/>
  <c r="BC1048" i="30"/>
  <c r="BC1049" i="30"/>
  <c r="BC1050" i="30"/>
  <c r="BC1051" i="30"/>
  <c r="BC1052" i="30"/>
  <c r="BC1053" i="30"/>
  <c r="BC1054" i="30"/>
  <c r="BC1055" i="30"/>
  <c r="BC1056" i="30"/>
  <c r="BC1057" i="30"/>
  <c r="BC1058" i="30"/>
  <c r="BC1059" i="30"/>
  <c r="BC1060" i="30"/>
  <c r="BC1061" i="30"/>
  <c r="BC1062" i="30"/>
  <c r="BC1063" i="30"/>
  <c r="BC1064" i="30"/>
  <c r="BC1065" i="30"/>
  <c r="BC1066" i="30"/>
  <c r="BC1067" i="30"/>
  <c r="BC1068" i="30"/>
  <c r="BC1069" i="30"/>
  <c r="BC1070" i="30"/>
  <c r="BC1071" i="30"/>
  <c r="BC1072" i="30"/>
  <c r="BC1073" i="30"/>
  <c r="BC1074" i="30"/>
  <c r="BC1075" i="30"/>
  <c r="BC1076" i="30"/>
  <c r="BC1077" i="30"/>
  <c r="BC1078" i="30"/>
  <c r="BC1079" i="30"/>
  <c r="BC1080" i="30"/>
  <c r="BC1081" i="30"/>
  <c r="BC1082" i="30"/>
  <c r="BC1083" i="30"/>
  <c r="BC1084" i="30"/>
  <c r="BC1085" i="30"/>
  <c r="BC1086" i="30"/>
  <c r="BC1087" i="30"/>
  <c r="BC1088" i="30"/>
  <c r="BC1089" i="30"/>
  <c r="BC1090" i="30"/>
  <c r="BC1091" i="30"/>
  <c r="BC1092" i="30"/>
  <c r="BC1093" i="30"/>
  <c r="BC1094" i="30"/>
  <c r="BC1095" i="30"/>
  <c r="BC1096" i="30"/>
  <c r="BC1097" i="30"/>
  <c r="BC1098" i="30"/>
  <c r="BC1099" i="30"/>
  <c r="BC1100" i="30"/>
  <c r="BC1101" i="30"/>
  <c r="BC1102" i="30"/>
  <c r="BC1103" i="30"/>
  <c r="BC1104" i="30"/>
  <c r="BC1105" i="30"/>
  <c r="D9" i="30"/>
  <c r="BD14" i="30" s="1"/>
  <c r="BC371" i="30"/>
  <c r="BC372" i="30"/>
  <c r="BC373" i="30"/>
  <c r="BC374" i="30"/>
  <c r="BC375" i="30"/>
  <c r="BC376" i="30"/>
  <c r="BC377" i="30"/>
  <c r="BC378" i="30"/>
  <c r="BC379" i="30"/>
  <c r="BC380" i="30"/>
  <c r="BC381" i="30"/>
  <c r="BC382" i="30"/>
  <c r="BC383" i="30"/>
  <c r="BC384" i="30"/>
  <c r="BC385" i="30"/>
  <c r="BC386" i="30"/>
  <c r="BC387" i="30"/>
  <c r="BC388" i="30"/>
  <c r="BC389" i="30"/>
  <c r="BC390" i="30"/>
  <c r="BC391" i="30"/>
  <c r="BC392" i="30"/>
  <c r="BC393" i="30"/>
  <c r="BC394" i="30"/>
  <c r="BC395" i="30"/>
  <c r="BC396" i="30"/>
  <c r="BC397" i="30"/>
  <c r="BC398" i="30"/>
  <c r="BC399" i="30"/>
  <c r="BC400" i="30"/>
  <c r="BC401" i="30"/>
  <c r="BC402" i="30"/>
  <c r="BC403" i="30"/>
  <c r="BC404" i="30"/>
  <c r="BC405" i="30"/>
  <c r="BC406" i="30"/>
  <c r="BC407" i="30"/>
  <c r="BC408" i="30"/>
  <c r="BC409" i="30"/>
  <c r="BC410" i="30"/>
  <c r="BC411" i="30"/>
  <c r="BC412" i="30"/>
  <c r="BC413" i="30"/>
  <c r="BC414" i="30"/>
  <c r="BC415" i="30"/>
  <c r="BC416" i="30"/>
  <c r="BC417" i="30"/>
  <c r="BC418" i="30"/>
  <c r="BC419" i="30"/>
  <c r="BC420" i="30"/>
  <c r="BC421" i="30"/>
  <c r="BC422" i="30"/>
  <c r="BC423" i="30"/>
  <c r="BC424" i="30"/>
  <c r="BC425" i="30"/>
  <c r="BC426" i="30"/>
  <c r="BC427" i="30"/>
  <c r="BC428" i="30"/>
  <c r="BC429" i="30"/>
  <c r="BC430" i="30"/>
  <c r="BC431" i="30"/>
  <c r="BC432" i="30"/>
  <c r="BC433" i="30"/>
  <c r="BC434" i="30"/>
  <c r="BC435" i="30"/>
  <c r="BC436" i="30"/>
  <c r="BC437" i="30"/>
  <c r="BC438" i="30"/>
  <c r="BC439" i="30"/>
  <c r="BC440" i="30"/>
  <c r="BC441" i="30"/>
  <c r="BC442" i="30"/>
  <c r="BC443" i="30"/>
  <c r="BC444" i="30"/>
  <c r="BC445" i="30"/>
  <c r="BC446" i="30"/>
  <c r="BC447" i="30"/>
  <c r="BC448" i="30"/>
  <c r="BC449" i="30"/>
  <c r="BC450" i="30"/>
  <c r="BC451" i="30"/>
  <c r="BC452" i="30"/>
  <c r="BC453" i="30"/>
  <c r="BC454" i="30"/>
  <c r="BC455" i="30"/>
  <c r="BC456" i="30"/>
  <c r="BC457" i="30"/>
  <c r="BC458" i="30"/>
  <c r="BC459" i="30"/>
  <c r="BC460" i="30"/>
  <c r="BC461" i="30"/>
  <c r="BC462" i="30"/>
  <c r="BC463" i="30"/>
  <c r="BC464" i="30"/>
  <c r="BC465" i="30"/>
  <c r="BC466" i="30"/>
  <c r="BC467" i="30"/>
  <c r="BC468" i="30"/>
  <c r="BC469" i="30"/>
  <c r="BC470" i="30"/>
  <c r="BC471" i="30"/>
  <c r="BC472" i="30"/>
  <c r="BC473" i="30"/>
  <c r="BC474" i="30"/>
  <c r="BC475" i="30"/>
  <c r="BC476" i="30"/>
  <c r="BC477" i="30"/>
  <c r="BC478" i="30"/>
  <c r="BC479" i="30"/>
  <c r="BC480" i="30"/>
  <c r="BC481" i="30"/>
  <c r="BC482" i="30"/>
  <c r="BC483" i="30"/>
  <c r="BC484" i="30"/>
  <c r="BC485" i="30"/>
  <c r="BC486" i="30"/>
  <c r="BC487" i="30"/>
  <c r="BC488" i="30"/>
  <c r="BC489" i="30"/>
  <c r="BC490" i="30"/>
  <c r="BC491" i="30"/>
  <c r="BC492" i="30"/>
  <c r="BC493" i="30"/>
  <c r="BC494" i="30"/>
  <c r="BC495" i="30"/>
  <c r="BC496" i="30"/>
  <c r="BC497" i="30"/>
  <c r="BC498" i="30"/>
  <c r="BC499" i="30"/>
  <c r="BC500" i="30"/>
  <c r="BC501" i="30"/>
  <c r="BC502" i="30"/>
  <c r="BC503" i="30"/>
  <c r="BC504" i="30"/>
  <c r="BC505" i="30"/>
  <c r="BC506" i="30"/>
  <c r="BC507" i="30"/>
  <c r="BC508" i="30"/>
  <c r="BC509" i="30"/>
  <c r="BC510" i="30"/>
  <c r="BC511" i="30"/>
  <c r="BC512" i="30"/>
  <c r="BC513" i="30"/>
  <c r="BC514" i="30"/>
  <c r="BC515" i="30"/>
  <c r="BC516" i="30"/>
  <c r="BC517" i="30"/>
  <c r="BC518" i="30"/>
  <c r="BC519" i="30"/>
  <c r="BC520" i="30"/>
  <c r="BC521" i="30"/>
  <c r="BC522" i="30"/>
  <c r="BC523" i="30"/>
  <c r="BC524" i="30"/>
  <c r="BC525" i="30"/>
  <c r="BC526" i="30"/>
  <c r="BC527" i="30"/>
  <c r="BC528" i="30"/>
  <c r="BC529" i="30"/>
  <c r="BC530" i="30"/>
  <c r="BC531" i="30"/>
  <c r="BC532" i="30"/>
  <c r="BC533" i="30"/>
  <c r="BC534" i="30"/>
  <c r="BC535" i="30"/>
  <c r="BC536" i="30"/>
  <c r="BC537" i="30"/>
  <c r="BC538" i="30"/>
  <c r="BC539" i="30"/>
  <c r="BC540" i="30"/>
  <c r="BC541" i="30"/>
  <c r="BC542" i="30"/>
  <c r="BC543" i="30"/>
  <c r="BC544" i="30"/>
  <c r="BC545" i="30"/>
  <c r="BC546" i="30"/>
  <c r="BC547" i="30"/>
  <c r="BC548" i="30"/>
  <c r="BC549" i="30"/>
  <c r="BC550" i="30"/>
  <c r="BC551" i="30"/>
  <c r="BC552" i="30"/>
  <c r="BC553" i="30"/>
  <c r="BC554" i="30"/>
  <c r="BC555" i="30"/>
  <c r="BC556" i="30"/>
  <c r="BC557" i="30"/>
  <c r="BC558" i="30"/>
  <c r="BC559" i="30"/>
  <c r="BC560" i="30"/>
  <c r="BC561" i="30"/>
  <c r="BC562" i="30"/>
  <c r="BC563" i="30"/>
  <c r="BC564" i="30"/>
  <c r="BC565" i="30"/>
  <c r="BC566" i="30"/>
  <c r="BC567" i="30"/>
  <c r="BC568" i="30"/>
  <c r="BC569" i="30"/>
  <c r="BC570" i="30"/>
  <c r="BC571" i="30"/>
  <c r="BC572" i="30"/>
  <c r="BC573" i="30"/>
  <c r="BC574" i="30"/>
  <c r="BC575" i="30"/>
  <c r="BC576" i="30"/>
  <c r="BC577" i="30"/>
  <c r="BC578" i="30"/>
  <c r="BC579" i="30"/>
  <c r="BC580" i="30"/>
  <c r="BC581" i="30"/>
  <c r="BC582" i="30"/>
  <c r="BC583" i="30"/>
  <c r="BC584" i="30"/>
  <c r="BC585" i="30"/>
  <c r="BC586" i="30"/>
  <c r="BC587" i="30"/>
  <c r="BC588" i="30"/>
  <c r="BC589" i="30"/>
  <c r="BC590" i="30"/>
  <c r="BC591" i="30"/>
  <c r="BC592" i="30"/>
  <c r="BC593" i="30"/>
  <c r="BC594" i="30"/>
  <c r="BC595" i="30"/>
  <c r="BC596" i="30"/>
  <c r="BC597" i="30"/>
  <c r="BC598" i="30"/>
  <c r="BC599" i="30"/>
  <c r="BC600" i="30"/>
  <c r="BC601" i="30"/>
  <c r="BC602" i="30"/>
  <c r="BC603" i="30"/>
  <c r="BC604" i="30"/>
  <c r="BC605" i="30"/>
  <c r="BC606" i="30"/>
  <c r="BC607" i="30"/>
  <c r="BC608" i="30"/>
  <c r="BC609" i="30"/>
  <c r="BC610" i="30"/>
  <c r="BC611" i="30"/>
  <c r="BC612" i="30"/>
  <c r="BC613" i="30"/>
  <c r="BC614" i="30"/>
  <c r="BC615" i="30"/>
  <c r="BC616" i="30"/>
  <c r="BC617" i="30"/>
  <c r="BC618" i="30"/>
  <c r="BC619" i="30"/>
  <c r="BC620" i="30"/>
  <c r="BC621" i="30"/>
  <c r="BC622" i="30"/>
  <c r="BC623" i="30"/>
  <c r="BC624" i="30"/>
  <c r="BC625" i="30"/>
  <c r="BC626" i="30"/>
  <c r="BC627" i="30"/>
  <c r="BC628" i="30"/>
  <c r="BC629" i="30"/>
  <c r="BC630" i="30"/>
  <c r="BC631" i="30"/>
  <c r="BC632" i="30"/>
  <c r="BC633" i="30"/>
  <c r="BC634" i="30"/>
  <c r="BC635" i="30"/>
  <c r="BC636" i="30"/>
  <c r="BC637" i="30"/>
  <c r="BC638" i="30"/>
  <c r="BC639" i="30"/>
  <c r="BC640" i="30"/>
  <c r="BC641" i="30"/>
  <c r="BC642" i="30"/>
  <c r="BC643" i="30"/>
  <c r="BC644" i="30"/>
  <c r="BC645" i="30"/>
  <c r="BC646" i="30"/>
  <c r="BC647" i="30"/>
  <c r="BC648" i="30"/>
  <c r="L27" i="29"/>
  <c r="M27" i="29" s="1"/>
  <c r="BC221" i="30"/>
  <c r="BC285" i="30"/>
  <c r="BC27" i="30"/>
  <c r="BC238" i="30"/>
  <c r="BC334" i="30"/>
  <c r="BC74" i="30"/>
  <c r="BC287" i="30"/>
  <c r="BC198" i="30"/>
  <c r="BC153" i="30"/>
  <c r="BC89" i="30"/>
  <c r="BC25" i="30"/>
  <c r="BC130" i="30"/>
  <c r="BC276" i="30"/>
  <c r="BC55" i="30"/>
  <c r="BC48" i="30"/>
  <c r="BC14" i="30"/>
  <c r="BC163" i="30"/>
  <c r="BC289" i="30"/>
  <c r="BC123" i="30"/>
  <c r="BC26" i="30"/>
  <c r="BC108" i="30"/>
  <c r="BC195" i="30"/>
  <c r="BC237" i="30"/>
  <c r="BC269" i="30"/>
  <c r="BC301" i="30"/>
  <c r="BC333" i="30"/>
  <c r="BC365" i="30"/>
  <c r="BC68" i="30"/>
  <c r="BC155" i="30"/>
  <c r="BC222" i="30"/>
  <c r="BC254" i="30"/>
  <c r="BC286" i="30"/>
  <c r="BC318" i="30"/>
  <c r="BC350" i="30"/>
  <c r="BC28" i="30"/>
  <c r="BC115" i="30"/>
  <c r="BC202" i="30"/>
  <c r="BC239" i="30"/>
  <c r="BC271" i="30"/>
  <c r="BC303" i="30"/>
  <c r="BC335" i="30"/>
  <c r="BC367" i="30"/>
  <c r="BC152" i="30"/>
  <c r="BC201" i="30"/>
  <c r="BC169" i="30"/>
  <c r="BC137" i="30"/>
  <c r="BC105" i="30"/>
  <c r="BC73" i="30"/>
  <c r="BC41" i="30"/>
  <c r="BC9" i="30"/>
  <c r="BC70" i="30"/>
  <c r="BC84" i="30"/>
  <c r="BC171" i="30"/>
  <c r="BC228" i="30"/>
  <c r="BC260" i="30"/>
  <c r="BC292" i="30"/>
  <c r="BC324" i="30"/>
  <c r="BC356" i="30"/>
  <c r="BC136" i="30"/>
  <c r="BC150" i="30"/>
  <c r="BC135" i="30"/>
  <c r="BC160" i="30"/>
  <c r="BC63" i="30"/>
  <c r="BC119" i="30"/>
  <c r="BC144" i="30"/>
  <c r="BC154" i="30"/>
  <c r="BC317" i="30"/>
  <c r="BC196" i="30"/>
  <c r="BC302" i="30"/>
  <c r="BC156" i="30"/>
  <c r="BC255" i="30"/>
  <c r="BC351" i="30"/>
  <c r="BC185" i="30"/>
  <c r="BC57" i="30"/>
  <c r="BC43" i="30"/>
  <c r="BC244" i="30"/>
  <c r="BC340" i="30"/>
  <c r="BC54" i="30"/>
  <c r="BC22" i="30"/>
  <c r="BC225" i="30"/>
  <c r="BC353" i="30"/>
  <c r="BC210" i="30"/>
  <c r="BC274" i="30"/>
  <c r="BC306" i="30"/>
  <c r="BC338" i="30"/>
  <c r="BC370" i="30"/>
  <c r="BC83" i="30"/>
  <c r="BC170" i="30"/>
  <c r="BC227" i="30"/>
  <c r="BC259" i="30"/>
  <c r="BC291" i="30"/>
  <c r="BC323" i="30"/>
  <c r="BC355" i="30"/>
  <c r="BC120" i="30"/>
  <c r="BC207" i="30"/>
  <c r="BC181" i="30"/>
  <c r="BC149" i="30"/>
  <c r="BC117" i="30"/>
  <c r="BC85" i="30"/>
  <c r="BC53" i="30"/>
  <c r="BC21" i="30"/>
  <c r="BC38" i="30"/>
  <c r="BC52" i="30"/>
  <c r="BC139" i="30"/>
  <c r="BC216" i="30"/>
  <c r="BC248" i="30"/>
  <c r="BC280" i="30"/>
  <c r="BC312" i="30"/>
  <c r="BC344" i="30"/>
  <c r="BC62" i="30"/>
  <c r="BC87" i="30"/>
  <c r="BC72" i="30"/>
  <c r="BC86" i="30"/>
  <c r="BC103" i="30"/>
  <c r="BC32" i="30"/>
  <c r="BC127" i="30"/>
  <c r="BC90" i="30"/>
  <c r="BC172" i="30"/>
  <c r="BC229" i="30"/>
  <c r="BC261" i="30"/>
  <c r="BC293" i="30"/>
  <c r="BC325" i="30"/>
  <c r="BC357" i="30"/>
  <c r="BC50" i="30"/>
  <c r="BC132" i="30"/>
  <c r="BC214" i="30"/>
  <c r="BC246" i="30"/>
  <c r="BC278" i="30"/>
  <c r="BC310" i="30"/>
  <c r="BC342" i="30"/>
  <c r="BC10" i="30"/>
  <c r="BC92" i="30"/>
  <c r="BC179" i="30"/>
  <c r="BC231" i="30"/>
  <c r="BC263" i="30"/>
  <c r="BC295" i="30"/>
  <c r="BC327" i="30"/>
  <c r="BC359" i="30"/>
  <c r="BC134" i="30"/>
  <c r="BC209" i="30"/>
  <c r="BC177" i="30"/>
  <c r="BC145" i="30"/>
  <c r="BC113" i="30"/>
  <c r="BC81" i="30"/>
  <c r="BC49" i="30"/>
  <c r="BC17" i="30"/>
  <c r="BC47" i="30"/>
  <c r="BC66" i="30"/>
  <c r="BC148" i="30"/>
  <c r="BC220" i="30"/>
  <c r="BC252" i="30"/>
  <c r="BC284" i="30"/>
  <c r="BC316" i="30"/>
  <c r="BC348" i="30"/>
  <c r="BC80" i="30"/>
  <c r="BC94" i="30"/>
  <c r="BC110" i="30"/>
  <c r="BC104" i="30"/>
  <c r="BC182" i="30"/>
  <c r="BC39" i="30"/>
  <c r="BC95" i="30"/>
  <c r="BC67" i="30"/>
  <c r="BC253" i="30"/>
  <c r="BC349" i="30"/>
  <c r="BC114" i="30"/>
  <c r="BC270" i="30"/>
  <c r="BC366" i="30"/>
  <c r="BC223" i="30"/>
  <c r="BC319" i="30"/>
  <c r="BC111" i="30"/>
  <c r="BC121" i="30"/>
  <c r="BC24" i="30"/>
  <c r="BC212" i="30"/>
  <c r="BC308" i="30"/>
  <c r="BC31" i="30"/>
  <c r="BC96" i="30"/>
  <c r="BC151" i="30"/>
  <c r="BC76" i="30"/>
  <c r="BC257" i="30"/>
  <c r="BC321" i="30"/>
  <c r="BC36" i="30"/>
  <c r="BC242" i="30"/>
  <c r="BC99" i="30"/>
  <c r="BC186" i="30"/>
  <c r="BC233" i="30"/>
  <c r="BC265" i="30"/>
  <c r="BC297" i="30"/>
  <c r="BC329" i="30"/>
  <c r="BC361" i="30"/>
  <c r="BC59" i="30"/>
  <c r="BC146" i="30"/>
  <c r="BC218" i="30"/>
  <c r="BC250" i="30"/>
  <c r="BC282" i="30"/>
  <c r="BC314" i="30"/>
  <c r="BC346" i="30"/>
  <c r="BC19" i="30"/>
  <c r="BC106" i="30"/>
  <c r="BC188" i="30"/>
  <c r="BC235" i="30"/>
  <c r="BC267" i="30"/>
  <c r="BC299" i="30"/>
  <c r="BC331" i="30"/>
  <c r="BC363" i="30"/>
  <c r="BC143" i="30"/>
  <c r="BC205" i="30"/>
  <c r="BC173" i="30"/>
  <c r="BC141" i="30"/>
  <c r="BC109" i="30"/>
  <c r="BC77" i="30"/>
  <c r="BC45" i="30"/>
  <c r="BC13" i="30"/>
  <c r="BC56" i="30"/>
  <c r="BC75" i="30"/>
  <c r="BC162" i="30"/>
  <c r="BC224" i="30"/>
  <c r="BC256" i="30"/>
  <c r="BC288" i="30"/>
  <c r="BC320" i="30"/>
  <c r="BC352" i="30"/>
  <c r="BC118" i="30"/>
  <c r="BC112" i="30"/>
  <c r="BC128" i="30"/>
  <c r="BC142" i="30"/>
  <c r="BC40" i="30"/>
  <c r="BC159" i="30"/>
  <c r="BC176" i="30"/>
  <c r="BD6" i="30"/>
  <c r="BD20" i="30"/>
  <c r="BD22" i="30"/>
  <c r="BD24" i="30"/>
  <c r="BD26" i="30"/>
  <c r="BD15" i="30"/>
  <c r="BD17" i="30"/>
  <c r="BD25" i="30"/>
  <c r="BD32" i="30"/>
  <c r="BD19" i="30"/>
  <c r="BD27" i="30"/>
  <c r="BD21" i="30"/>
  <c r="BD48" i="30"/>
  <c r="BD46" i="30"/>
  <c r="BD47" i="30"/>
  <c r="BD71" i="30"/>
  <c r="BD34" i="30"/>
  <c r="BD42" i="30"/>
  <c r="BD54" i="30"/>
  <c r="BD55" i="30"/>
  <c r="BD63" i="30"/>
  <c r="BD33" i="30"/>
  <c r="BD41" i="30"/>
  <c r="BD50" i="30"/>
  <c r="BD51" i="30"/>
  <c r="BD86" i="30"/>
  <c r="BD87" i="30"/>
  <c r="BD94" i="30"/>
  <c r="BD95" i="30"/>
  <c r="BD76" i="30"/>
  <c r="BD77" i="30"/>
  <c r="BD84" i="30"/>
  <c r="BD67" i="30"/>
  <c r="BD82" i="30"/>
  <c r="BD83" i="30"/>
  <c r="BD69" i="30"/>
  <c r="BD73" i="30"/>
  <c r="BD97" i="30"/>
  <c r="BD104" i="30"/>
  <c r="BD105" i="30"/>
  <c r="BD122" i="30"/>
  <c r="BD137" i="30"/>
  <c r="BD139" i="30"/>
  <c r="BD143" i="30"/>
  <c r="BD145" i="30"/>
  <c r="BD155" i="30"/>
  <c r="BD159" i="30"/>
  <c r="BD161" i="30"/>
  <c r="BD163" i="30"/>
  <c r="BD175" i="30"/>
  <c r="BD177" i="30"/>
  <c r="BD179" i="30"/>
  <c r="BD181" i="30"/>
  <c r="BD91" i="30"/>
  <c r="BD93" i="30"/>
  <c r="BD98" i="30"/>
  <c r="BD99" i="30"/>
  <c r="BD108" i="30"/>
  <c r="BD113" i="30"/>
  <c r="BD114" i="30"/>
  <c r="BD109" i="30"/>
  <c r="BD152" i="30"/>
  <c r="BD168" i="30"/>
  <c r="BD184" i="30"/>
  <c r="BD130" i="30"/>
  <c r="BD189" i="30"/>
  <c r="BD191" i="30"/>
  <c r="BD193" i="30"/>
  <c r="BD197" i="30"/>
  <c r="BD115" i="30"/>
  <c r="BD119" i="30"/>
  <c r="BD117" i="30"/>
  <c r="BD129" i="30"/>
  <c r="BD146" i="30"/>
  <c r="BD192" i="30"/>
  <c r="BD180" i="30"/>
  <c r="BD190" i="30"/>
  <c r="BD196" i="30"/>
  <c r="BD176" i="30"/>
  <c r="BD202" i="30"/>
  <c r="BD207" i="30"/>
  <c r="BD148" i="30"/>
  <c r="BD138" i="30"/>
  <c r="BD144" i="30"/>
  <c r="BD160" i="30"/>
  <c r="BD200" i="30"/>
  <c r="BD203" i="30"/>
  <c r="BD221" i="30"/>
  <c r="BD227" i="30"/>
  <c r="BD225" i="30"/>
  <c r="BD226" i="30"/>
  <c r="BD233" i="30"/>
  <c r="BD238" i="30"/>
  <c r="BD186" i="30"/>
  <c r="BD214" i="30"/>
  <c r="BD219" i="30"/>
  <c r="BD212" i="30"/>
  <c r="BD241" i="30"/>
  <c r="BD243" i="30"/>
  <c r="BD247" i="30"/>
  <c r="BD249" i="30"/>
  <c r="BD259" i="30"/>
  <c r="BD263" i="30"/>
  <c r="BD265" i="30"/>
  <c r="BD182" i="30"/>
  <c r="BD254" i="30"/>
  <c r="BD262" i="30"/>
  <c r="BD272" i="30"/>
  <c r="BD273" i="30"/>
  <c r="BD329" i="30"/>
  <c r="BD338" i="30"/>
  <c r="BD340" i="30"/>
  <c r="BD342" i="30"/>
  <c r="BD354" i="30"/>
  <c r="BD356" i="30"/>
  <c r="BD358" i="30"/>
  <c r="BD360" i="30"/>
  <c r="BD215" i="30"/>
  <c r="BD232" i="30"/>
  <c r="BD270" i="30"/>
  <c r="BD271" i="30"/>
  <c r="BD330" i="30"/>
  <c r="BD335" i="30"/>
  <c r="BD248" i="30"/>
  <c r="BD264" i="30"/>
  <c r="BD267" i="30"/>
  <c r="BD282" i="30"/>
  <c r="BD242" i="30"/>
  <c r="BD250" i="30"/>
  <c r="BD290" i="30"/>
  <c r="BD306" i="30"/>
  <c r="BD311" i="30"/>
  <c r="BD322" i="30"/>
  <c r="BD328" i="30"/>
  <c r="BD339" i="30"/>
  <c r="BD274" i="30"/>
  <c r="BD304" i="30"/>
  <c r="BD307" i="30"/>
  <c r="BD312" i="30"/>
  <c r="BD336" i="30"/>
  <c r="BD277" i="30"/>
  <c r="BD234" i="30"/>
  <c r="BD275" i="30"/>
  <c r="BD294" i="30"/>
  <c r="BD302" i="30"/>
  <c r="BD280" i="30"/>
  <c r="BD301" i="30"/>
  <c r="BD318" i="30"/>
  <c r="BD353" i="30"/>
  <c r="BD325" i="30"/>
  <c r="BD337" i="30"/>
  <c r="BD321" i="30"/>
  <c r="BD334" i="30"/>
  <c r="BD244" i="30"/>
  <c r="BD291" i="30"/>
  <c r="BD331" i="30"/>
  <c r="BD349" i="30"/>
  <c r="BD369" i="30"/>
  <c r="BD363" i="30"/>
  <c r="O29" i="29"/>
  <c r="K28" i="29"/>
  <c r="N31" i="29"/>
  <c r="M31" i="29"/>
  <c r="K30" i="29"/>
  <c r="L30" i="29"/>
  <c r="M28" i="29"/>
  <c r="N28" i="29"/>
  <c r="L26" i="29"/>
  <c r="K27" i="29"/>
  <c r="L32" i="29"/>
  <c r="K31" i="29"/>
  <c r="AA35" i="26"/>
  <c r="AB34" i="26"/>
  <c r="Z21" i="26"/>
  <c r="Z11" i="26"/>
  <c r="BD367" i="30" l="1"/>
  <c r="BD343" i="30"/>
  <c r="BD276" i="30"/>
  <c r="BD355" i="30"/>
  <c r="BD285" i="30"/>
  <c r="BD309" i="30"/>
  <c r="BD327" i="30"/>
  <c r="BD258" i="30"/>
  <c r="BD268" i="30"/>
  <c r="BD298" i="30"/>
  <c r="BD362" i="30"/>
  <c r="BD344" i="30"/>
  <c r="BD292" i="30"/>
  <c r="BD210" i="30"/>
  <c r="BD251" i="30"/>
  <c r="BD222" i="30"/>
  <c r="BD204" i="30"/>
  <c r="BD228" i="30"/>
  <c r="BD194" i="30"/>
  <c r="BD218" i="30"/>
  <c r="BD154" i="30"/>
  <c r="BD140" i="30"/>
  <c r="BD199" i="30"/>
  <c r="BD142" i="30"/>
  <c r="BD110" i="30"/>
  <c r="BD101" i="30"/>
  <c r="BD183" i="30"/>
  <c r="BD165" i="30"/>
  <c r="BD147" i="30"/>
  <c r="BD127" i="30"/>
  <c r="BD81" i="30"/>
  <c r="BD56" i="30"/>
  <c r="BD102" i="30"/>
  <c r="BD64" i="30"/>
  <c r="BD35" i="30"/>
  <c r="BD40" i="30"/>
  <c r="BD49" i="30"/>
  <c r="BD30" i="30"/>
  <c r="BD5" i="30"/>
  <c r="BD8" i="30"/>
  <c r="BD345" i="30"/>
  <c r="BD315" i="30"/>
  <c r="BD305" i="30"/>
  <c r="BD359" i="30"/>
  <c r="BD317" i="30"/>
  <c r="BD300" i="30"/>
  <c r="BD316" i="30"/>
  <c r="BD279" i="30"/>
  <c r="BD240" i="30"/>
  <c r="BD319" i="30"/>
  <c r="BD370" i="30"/>
  <c r="BD352" i="30"/>
  <c r="BD324" i="30"/>
  <c r="BD236" i="30"/>
  <c r="BD257" i="30"/>
  <c r="BD239" i="30"/>
  <c r="BD224" i="30"/>
  <c r="BD220" i="30"/>
  <c r="BD170" i="30"/>
  <c r="BD213" i="30"/>
  <c r="BD172" i="30"/>
  <c r="BD136" i="30"/>
  <c r="BD132" i="30"/>
  <c r="BD187" i="30"/>
  <c r="BD125" i="30"/>
  <c r="BD107" i="30"/>
  <c r="BD90" i="30"/>
  <c r="BD171" i="30"/>
  <c r="BD153" i="30"/>
  <c r="BD135" i="30"/>
  <c r="BD96" i="30"/>
  <c r="BD75" i="30"/>
  <c r="BD70" i="30"/>
  <c r="BD79" i="30"/>
  <c r="BD53" i="30"/>
  <c r="BD45" i="30"/>
  <c r="BD43" i="30"/>
  <c r="BD29" i="30"/>
  <c r="BD13" i="30"/>
  <c r="BD18" i="30"/>
  <c r="BD296" i="30"/>
  <c r="BD333" i="30"/>
  <c r="BD211" i="30"/>
  <c r="BD314" i="30"/>
  <c r="BD368" i="30"/>
  <c r="BD308" i="30"/>
  <c r="BD231" i="30"/>
  <c r="BD255" i="30"/>
  <c r="BD230" i="30"/>
  <c r="BD223" i="30"/>
  <c r="BD206" i="30"/>
  <c r="BD216" i="30"/>
  <c r="BD166" i="30"/>
  <c r="BD150" i="30"/>
  <c r="BD120" i="30"/>
  <c r="BD126" i="30"/>
  <c r="BD174" i="30"/>
  <c r="BD169" i="30"/>
  <c r="BD74" i="30"/>
  <c r="BD52" i="30"/>
  <c r="BD36" i="30"/>
  <c r="BD28" i="30"/>
  <c r="BD16" i="30"/>
  <c r="BD286" i="30"/>
  <c r="BD365" i="30"/>
  <c r="BD347" i="30"/>
  <c r="BD310" i="30"/>
  <c r="BD299" i="30"/>
  <c r="BD278" i="30"/>
  <c r="BD350" i="30"/>
  <c r="BD100" i="30"/>
  <c r="BD123" i="30"/>
  <c r="BD92" i="30"/>
  <c r="BD151" i="30"/>
  <c r="BD133" i="30"/>
  <c r="BD89" i="30"/>
  <c r="BD59" i="30"/>
  <c r="BD72" i="30"/>
  <c r="BD61" i="30"/>
  <c r="BD11" i="30"/>
  <c r="BD281" i="30"/>
  <c r="BD351" i="30"/>
  <c r="BD284" i="30"/>
  <c r="BD260" i="30"/>
  <c r="BD288" i="30"/>
  <c r="BD326" i="30"/>
  <c r="BD289" i="30"/>
  <c r="BD266" i="30"/>
  <c r="BD269" i="30"/>
  <c r="BD303" i="30"/>
  <c r="BD366" i="30"/>
  <c r="BD346" i="30"/>
  <c r="BD297" i="30"/>
  <c r="BD217" i="30"/>
  <c r="BD253" i="30"/>
  <c r="BD229" i="30"/>
  <c r="BD209" i="30"/>
  <c r="BD201" i="30"/>
  <c r="BD198" i="30"/>
  <c r="BD156" i="30"/>
  <c r="BD164" i="30"/>
  <c r="BD112" i="30"/>
  <c r="BD128" i="30"/>
  <c r="BD158" i="30"/>
  <c r="BD121" i="30"/>
  <c r="BD106" i="30"/>
  <c r="BD185" i="30"/>
  <c r="BD167" i="30"/>
  <c r="BD149" i="30"/>
  <c r="BD131" i="30"/>
  <c r="BD88" i="30"/>
  <c r="BD68" i="30"/>
  <c r="BD103" i="30"/>
  <c r="BD58" i="30"/>
  <c r="BD44" i="30"/>
  <c r="BD60" i="30"/>
  <c r="BD65" i="30"/>
  <c r="BD31" i="30"/>
  <c r="BD9" i="30"/>
  <c r="BD10" i="30"/>
  <c r="BD252" i="30"/>
  <c r="BD320" i="30"/>
  <c r="BD332" i="30"/>
  <c r="BD361" i="30"/>
  <c r="BD357" i="30"/>
  <c r="BD293" i="30"/>
  <c r="BD341" i="30"/>
  <c r="BD323" i="30"/>
  <c r="BD295" i="30"/>
  <c r="BD283" i="30"/>
  <c r="BD256" i="30"/>
  <c r="BD287" i="30"/>
  <c r="BD364" i="30"/>
  <c r="BD348" i="30"/>
  <c r="BD313" i="30"/>
  <c r="BD246" i="30"/>
  <c r="BD261" i="30"/>
  <c r="BD245" i="30"/>
  <c r="BD235" i="30"/>
  <c r="BD188" i="30"/>
  <c r="BD237" i="30"/>
  <c r="BD205" i="30"/>
  <c r="BD208" i="30"/>
  <c r="BD178" i="30"/>
  <c r="BD162" i="30"/>
  <c r="BD124" i="30"/>
  <c r="BD195" i="30"/>
  <c r="BD134" i="30"/>
  <c r="BD116" i="30"/>
  <c r="BD118" i="30"/>
  <c r="BD85" i="30"/>
  <c r="BD173" i="30"/>
  <c r="BD157" i="30"/>
  <c r="BD141" i="30"/>
  <c r="BD111" i="30"/>
  <c r="BD80" i="30"/>
  <c r="BD62" i="30"/>
  <c r="BD57" i="30"/>
  <c r="BD78" i="30"/>
  <c r="BD23" i="30"/>
  <c r="BD39" i="30"/>
  <c r="BD66" i="30"/>
  <c r="BD38" i="30"/>
  <c r="BD37" i="30"/>
  <c r="BD7" i="30"/>
  <c r="N27" i="29"/>
  <c r="BD4" i="30"/>
  <c r="BD1106" i="30"/>
  <c r="BD1107" i="30"/>
  <c r="BD1108" i="30"/>
  <c r="BD1109" i="30"/>
  <c r="BD1110" i="30"/>
  <c r="BD1111" i="30"/>
  <c r="BD1112" i="30"/>
  <c r="BD1113" i="30"/>
  <c r="BD1114" i="30"/>
  <c r="BD1115" i="30"/>
  <c r="BD1116" i="30"/>
  <c r="BD1117" i="30"/>
  <c r="BD1118" i="30"/>
  <c r="BD1119" i="30"/>
  <c r="BD1120" i="30"/>
  <c r="BD1121" i="30"/>
  <c r="BD1122" i="30"/>
  <c r="BD1123" i="30"/>
  <c r="BD1124" i="30"/>
  <c r="BD1125" i="30"/>
  <c r="BD1126" i="30"/>
  <c r="BD1127" i="30"/>
  <c r="BD1128" i="30"/>
  <c r="BD1129" i="30"/>
  <c r="BD1130" i="30"/>
  <c r="BD1131" i="30"/>
  <c r="BD1132" i="30"/>
  <c r="BD1133" i="30"/>
  <c r="BD1134" i="30"/>
  <c r="BD1135" i="30"/>
  <c r="BD1136" i="30"/>
  <c r="BD1137" i="30"/>
  <c r="BD1138" i="30"/>
  <c r="BD1139" i="30"/>
  <c r="BD1140" i="30"/>
  <c r="BD1141" i="30"/>
  <c r="BD1142" i="30"/>
  <c r="BD1143" i="30"/>
  <c r="BD1144" i="30"/>
  <c r="BD1145" i="30"/>
  <c r="BD1146" i="30"/>
  <c r="BD1147" i="30"/>
  <c r="BD1148" i="30"/>
  <c r="BD1149" i="30"/>
  <c r="BD1150" i="30"/>
  <c r="BD1151" i="30"/>
  <c r="BD1152" i="30"/>
  <c r="BD1153" i="30"/>
  <c r="BD1154" i="30"/>
  <c r="BD1155" i="30"/>
  <c r="BD1156" i="30"/>
  <c r="BD1157" i="30"/>
  <c r="BD1158" i="30"/>
  <c r="BD1159" i="30"/>
  <c r="BD1160" i="30"/>
  <c r="BD1161" i="30"/>
  <c r="BD1162" i="30"/>
  <c r="BD1163" i="30"/>
  <c r="BD1164" i="30"/>
  <c r="BD1165" i="30"/>
  <c r="BD1166" i="30"/>
  <c r="BD1167" i="30"/>
  <c r="BD1168" i="30"/>
  <c r="BD1169" i="30"/>
  <c r="BD1170" i="30"/>
  <c r="BD1171" i="30"/>
  <c r="BD1172" i="30"/>
  <c r="BD1173" i="30"/>
  <c r="BD1174" i="30"/>
  <c r="BD1175" i="30"/>
  <c r="BD1176" i="30"/>
  <c r="BD1177" i="30"/>
  <c r="BD1178" i="30"/>
  <c r="BD1179" i="30"/>
  <c r="BD1180" i="30"/>
  <c r="BD1181" i="30"/>
  <c r="BD1182" i="30"/>
  <c r="BD1183" i="30"/>
  <c r="BD1184" i="30"/>
  <c r="BD1185" i="30"/>
  <c r="BD1186" i="30"/>
  <c r="BD1187" i="30"/>
  <c r="BD1188" i="30"/>
  <c r="BD1189" i="30"/>
  <c r="BD1190" i="30"/>
  <c r="BD1191" i="30"/>
  <c r="BD1192" i="30"/>
  <c r="BD1193" i="30"/>
  <c r="BD1194" i="30"/>
  <c r="BD1195" i="30"/>
  <c r="BD1196" i="30"/>
  <c r="BD1197" i="30"/>
  <c r="BD1198" i="30"/>
  <c r="BD1199" i="30"/>
  <c r="BD1200" i="30"/>
  <c r="BD1201" i="30"/>
  <c r="BD1202" i="30"/>
  <c r="BD1203" i="30"/>
  <c r="BD1204" i="30"/>
  <c r="BD1205" i="30"/>
  <c r="BD1206" i="30"/>
  <c r="BD1207" i="30"/>
  <c r="BD1208" i="30"/>
  <c r="BD1209" i="30"/>
  <c r="BD1210" i="30"/>
  <c r="BD1211" i="30"/>
  <c r="BD1212" i="30"/>
  <c r="BD1213" i="30"/>
  <c r="BD1214" i="30"/>
  <c r="BD1215" i="30"/>
  <c r="BD1216" i="30"/>
  <c r="BD1217" i="30"/>
  <c r="BD1218" i="30"/>
  <c r="BD1219" i="30"/>
  <c r="BD1220" i="30"/>
  <c r="BD1221" i="30"/>
  <c r="BD1222" i="30"/>
  <c r="BD1223" i="30"/>
  <c r="BD1224" i="30"/>
  <c r="BD1225" i="30"/>
  <c r="BD1226" i="30"/>
  <c r="BD1227" i="30"/>
  <c r="BD1228" i="30"/>
  <c r="BD1229" i="30"/>
  <c r="BD1230" i="30"/>
  <c r="BD1231" i="30"/>
  <c r="BD1232" i="30"/>
  <c r="BD1233" i="30"/>
  <c r="BD1234" i="30"/>
  <c r="BD1235" i="30"/>
  <c r="BD1236" i="30"/>
  <c r="BD1237" i="30"/>
  <c r="BD1238" i="30"/>
  <c r="BD1239" i="30"/>
  <c r="BD1240" i="30"/>
  <c r="BD1241" i="30"/>
  <c r="BD1242" i="30"/>
  <c r="BD1243" i="30"/>
  <c r="BD1244" i="30"/>
  <c r="BD1245" i="30"/>
  <c r="BD1246" i="30"/>
  <c r="BD1247" i="30"/>
  <c r="BD1248" i="30"/>
  <c r="BD1249" i="30"/>
  <c r="BD1250" i="30"/>
  <c r="BD1251" i="30"/>
  <c r="BD1252" i="30"/>
  <c r="BD1253" i="30"/>
  <c r="BD1254" i="30"/>
  <c r="BD1255" i="30"/>
  <c r="BD1256" i="30"/>
  <c r="BD1257" i="30"/>
  <c r="BD1258" i="30"/>
  <c r="BD1259" i="30"/>
  <c r="BD1260" i="30"/>
  <c r="BD1261" i="30"/>
  <c r="BD1262" i="30"/>
  <c r="BD1263" i="30"/>
  <c r="BD1264" i="30"/>
  <c r="BD1265" i="30"/>
  <c r="BD1266" i="30"/>
  <c r="BD1267" i="30"/>
  <c r="BD1268" i="30"/>
  <c r="BD1269" i="30"/>
  <c r="BD1270" i="30"/>
  <c r="BD1271" i="30"/>
  <c r="BD1272" i="30"/>
  <c r="BD1273" i="30"/>
  <c r="BD1274" i="30"/>
  <c r="BD1275" i="30"/>
  <c r="BD1276" i="30"/>
  <c r="BD1277" i="30"/>
  <c r="BD1278" i="30"/>
  <c r="BD1279" i="30"/>
  <c r="BD1280" i="30"/>
  <c r="BD1281" i="30"/>
  <c r="BD1282" i="30"/>
  <c r="BD1283" i="30"/>
  <c r="BD1284" i="30"/>
  <c r="BD1285" i="30"/>
  <c r="BD1286" i="30"/>
  <c r="BD1287" i="30"/>
  <c r="BD1288" i="30"/>
  <c r="BD1289" i="30"/>
  <c r="BD1290" i="30"/>
  <c r="BD1291" i="30"/>
  <c r="BD1292" i="30"/>
  <c r="BD1293" i="30"/>
  <c r="BD1294" i="30"/>
  <c r="BD1295" i="30"/>
  <c r="BD1296" i="30"/>
  <c r="BD1297" i="30"/>
  <c r="BD1298" i="30"/>
  <c r="BD1299" i="30"/>
  <c r="BD1300" i="30"/>
  <c r="BD1301" i="30"/>
  <c r="BD1302" i="30"/>
  <c r="BD1303" i="30"/>
  <c r="BD1304" i="30"/>
  <c r="BD1305" i="30"/>
  <c r="BD1306" i="30"/>
  <c r="BD1307" i="30"/>
  <c r="BD1308" i="30"/>
  <c r="BD1309" i="30"/>
  <c r="BD1310" i="30"/>
  <c r="BD1311" i="30"/>
  <c r="BD1312" i="30"/>
  <c r="BD1313" i="30"/>
  <c r="BD1314" i="30"/>
  <c r="BD1315" i="30"/>
  <c r="BD1316" i="30"/>
  <c r="BD1317" i="30"/>
  <c r="BD1318" i="30"/>
  <c r="BD1319" i="30"/>
  <c r="BD1320" i="30"/>
  <c r="BD1321" i="30"/>
  <c r="BD1322" i="30"/>
  <c r="BD1323" i="30"/>
  <c r="BD1324" i="30"/>
  <c r="BD1325" i="30"/>
  <c r="BD1326" i="30"/>
  <c r="BD1327" i="30"/>
  <c r="BD1328" i="30"/>
  <c r="BD1329" i="30"/>
  <c r="BD1330" i="30"/>
  <c r="BD1331" i="30"/>
  <c r="BD1332" i="30"/>
  <c r="BD1333" i="30"/>
  <c r="BD1334" i="30"/>
  <c r="BD1335" i="30"/>
  <c r="BD1336" i="30"/>
  <c r="BD1337" i="30"/>
  <c r="BD1338" i="30"/>
  <c r="BD1339" i="30"/>
  <c r="BD1340" i="30"/>
  <c r="BD1341" i="30"/>
  <c r="BD1342" i="30"/>
  <c r="BD1343" i="30"/>
  <c r="BD1344" i="30"/>
  <c r="BD1345" i="30"/>
  <c r="BD1346" i="30"/>
  <c r="BD1347" i="30"/>
  <c r="BD1348" i="30"/>
  <c r="BD1349" i="30"/>
  <c r="BD1350" i="30"/>
  <c r="BD1351" i="30"/>
  <c r="BD1352" i="30"/>
  <c r="BD1353" i="30"/>
  <c r="BD1354" i="30"/>
  <c r="BD1355" i="30"/>
  <c r="BD1356" i="30"/>
  <c r="BD1357" i="30"/>
  <c r="BD1358" i="30"/>
  <c r="BD1359" i="30"/>
  <c r="BD1360" i="30"/>
  <c r="BD1361" i="30"/>
  <c r="BD1362" i="30"/>
  <c r="BD1363" i="30"/>
  <c r="BD1364" i="30"/>
  <c r="BD1365" i="30"/>
  <c r="BD1366" i="30"/>
  <c r="BD1367" i="30"/>
  <c r="BD1368" i="30"/>
  <c r="BD1369" i="30"/>
  <c r="BD1370" i="30"/>
  <c r="BD1371" i="30"/>
  <c r="BD1372" i="30"/>
  <c r="BD1373" i="30"/>
  <c r="BD1374" i="30"/>
  <c r="BD1375" i="30"/>
  <c r="BD1376" i="30"/>
  <c r="BD1377" i="30"/>
  <c r="BD1378" i="30"/>
  <c r="BD1379" i="30"/>
  <c r="BD1380" i="30"/>
  <c r="BD1381" i="30"/>
  <c r="BD1382" i="30"/>
  <c r="BD1383" i="30"/>
  <c r="BD1384" i="30"/>
  <c r="BD1385" i="30"/>
  <c r="BD1386" i="30"/>
  <c r="BD1387" i="30"/>
  <c r="BD1388" i="30"/>
  <c r="BD1389" i="30"/>
  <c r="BD1390" i="30"/>
  <c r="BD1391" i="30"/>
  <c r="BD1392" i="30"/>
  <c r="BD1393" i="30"/>
  <c r="BD1394" i="30"/>
  <c r="BD1395" i="30"/>
  <c r="BD1396" i="30"/>
  <c r="BD1397" i="30"/>
  <c r="BD1398" i="30"/>
  <c r="BD1399" i="30"/>
  <c r="BD1400" i="30"/>
  <c r="BD1401" i="30"/>
  <c r="BD1402" i="30"/>
  <c r="BD1403" i="30"/>
  <c r="BD1404" i="30"/>
  <c r="BD1405" i="30"/>
  <c r="BD1406" i="30"/>
  <c r="BD1407" i="30"/>
  <c r="BD1408" i="30"/>
  <c r="BD1409" i="30"/>
  <c r="BD1410" i="30"/>
  <c r="BD1411" i="30"/>
  <c r="BD1412" i="30"/>
  <c r="BD1413" i="30"/>
  <c r="BD1414" i="30"/>
  <c r="BD1415" i="30"/>
  <c r="BD1416" i="30"/>
  <c r="BD1417" i="30"/>
  <c r="BD1418" i="30"/>
  <c r="BD1419" i="30"/>
  <c r="BD1420" i="30"/>
  <c r="BD1421" i="30"/>
  <c r="BD1422" i="30"/>
  <c r="BD1423" i="30"/>
  <c r="BD1424" i="30"/>
  <c r="BD1425" i="30"/>
  <c r="BD1426" i="30"/>
  <c r="BD1427" i="30"/>
  <c r="BD1428" i="30"/>
  <c r="BD1429" i="30"/>
  <c r="BD1430" i="30"/>
  <c r="BD1431" i="30"/>
  <c r="BD1432" i="30"/>
  <c r="BD1433" i="30"/>
  <c r="BD1434" i="30"/>
  <c r="BD1435" i="30"/>
  <c r="BD1436" i="30"/>
  <c r="BD1437" i="30"/>
  <c r="BD1438" i="30"/>
  <c r="BD1439" i="30"/>
  <c r="BD1440" i="30"/>
  <c r="BD1441" i="30"/>
  <c r="BD1442" i="30"/>
  <c r="BD1443" i="30"/>
  <c r="BD1444" i="30"/>
  <c r="BD1445" i="30"/>
  <c r="BD1446" i="30"/>
  <c r="BD1447" i="30"/>
  <c r="BD1448" i="30"/>
  <c r="BD1449" i="30"/>
  <c r="BD1450" i="30"/>
  <c r="BD1451" i="30"/>
  <c r="BD1452" i="30"/>
  <c r="BD1453" i="30"/>
  <c r="BD1454" i="30"/>
  <c r="BD1455" i="30"/>
  <c r="BD1456" i="30"/>
  <c r="BD1457" i="30"/>
  <c r="BD1458" i="30"/>
  <c r="BD1459" i="30"/>
  <c r="BD1460" i="30"/>
  <c r="BD1461" i="30"/>
  <c r="BD1462" i="30"/>
  <c r="BD1463" i="30"/>
  <c r="BD1464" i="30"/>
  <c r="BD1465" i="30"/>
  <c r="BD1466" i="30"/>
  <c r="BD1467" i="30"/>
  <c r="BD1468" i="30"/>
  <c r="BD1469" i="30"/>
  <c r="BD1470" i="30"/>
  <c r="BD1471" i="30"/>
  <c r="BD1472" i="30"/>
  <c r="BD1473" i="30"/>
  <c r="BD1474" i="30"/>
  <c r="BD1475" i="30"/>
  <c r="BD1476" i="30"/>
  <c r="BD1477" i="30"/>
  <c r="BD1478" i="30"/>
  <c r="BD1479" i="30"/>
  <c r="BD1480" i="30"/>
  <c r="BD1481" i="30"/>
  <c r="BD1482" i="30"/>
  <c r="BD1483" i="30"/>
  <c r="BD1484" i="30"/>
  <c r="BD1485" i="30"/>
  <c r="BD1486" i="30"/>
  <c r="BD1487" i="30"/>
  <c r="BD1488" i="30"/>
  <c r="BD1489" i="30"/>
  <c r="BD1490" i="30"/>
  <c r="BD1491" i="30"/>
  <c r="BD1492" i="30"/>
  <c r="BD1493" i="30"/>
  <c r="BD1494" i="30"/>
  <c r="BD1495" i="30"/>
  <c r="BD1496" i="30"/>
  <c r="BD1497" i="30"/>
  <c r="BD1498" i="30"/>
  <c r="BD1499" i="30"/>
  <c r="BD1500" i="30"/>
  <c r="BD1501" i="30"/>
  <c r="BD1502" i="30"/>
  <c r="BD1503" i="30"/>
  <c r="BD1504" i="30"/>
  <c r="BD1505" i="30"/>
  <c r="BD1506" i="30"/>
  <c r="BD1507" i="30"/>
  <c r="BD1508" i="30"/>
  <c r="BD1509" i="30"/>
  <c r="BD1510" i="30"/>
  <c r="BD1511" i="30"/>
  <c r="BD1512" i="30"/>
  <c r="BD1513" i="30"/>
  <c r="BD1514" i="30"/>
  <c r="BD1515" i="30"/>
  <c r="BD1516" i="30"/>
  <c r="BD1517" i="30"/>
  <c r="BD1518" i="30"/>
  <c r="BD1519" i="30"/>
  <c r="BD1520" i="30"/>
  <c r="BD1521" i="30"/>
  <c r="BD1522" i="30"/>
  <c r="BD1523" i="30"/>
  <c r="BD1524" i="30"/>
  <c r="BD1525" i="30"/>
  <c r="BD1526" i="30"/>
  <c r="BD1527" i="30"/>
  <c r="BD1528" i="30"/>
  <c r="BD1529" i="30"/>
  <c r="BD1530" i="30"/>
  <c r="BD1531" i="30"/>
  <c r="BD1532" i="30"/>
  <c r="BD1533" i="30"/>
  <c r="BD1534" i="30"/>
  <c r="BD1535" i="30"/>
  <c r="BD1536" i="30"/>
  <c r="BD1537" i="30"/>
  <c r="BD1538" i="30"/>
  <c r="BD1539" i="30"/>
  <c r="BD1540" i="30"/>
  <c r="BD1541" i="30"/>
  <c r="BD1542" i="30"/>
  <c r="BD1543" i="30"/>
  <c r="BD1544" i="30"/>
  <c r="BD1545" i="30"/>
  <c r="BD1546" i="30"/>
  <c r="BD1547" i="30"/>
  <c r="BD1548" i="30"/>
  <c r="BD1549" i="30"/>
  <c r="BD1550" i="30"/>
  <c r="BD1551" i="30"/>
  <c r="BD1552" i="30"/>
  <c r="BD1553" i="30"/>
  <c r="BD1554" i="30"/>
  <c r="BD1555" i="30"/>
  <c r="BD1556" i="30"/>
  <c r="BD1557" i="30"/>
  <c r="BD1558" i="30"/>
  <c r="BD1559" i="30"/>
  <c r="BD1560" i="30"/>
  <c r="BD1561" i="30"/>
  <c r="BD1562" i="30"/>
  <c r="BD1563" i="30"/>
  <c r="BD1564" i="30"/>
  <c r="BD1565" i="30"/>
  <c r="BD1566" i="30"/>
  <c r="BD1567" i="30"/>
  <c r="BD1568" i="30"/>
  <c r="BD1569" i="30"/>
  <c r="BD1570" i="30"/>
  <c r="BD1571" i="30"/>
  <c r="BD1572" i="30"/>
  <c r="BD1573" i="30"/>
  <c r="BD1574" i="30"/>
  <c r="BD1575" i="30"/>
  <c r="BD1576" i="30"/>
  <c r="BD1577" i="30"/>
  <c r="BD1578" i="30"/>
  <c r="BD1579" i="30"/>
  <c r="BD1580" i="30"/>
  <c r="BD1581" i="30"/>
  <c r="BD1582" i="30"/>
  <c r="BD1583" i="30"/>
  <c r="BD1584" i="30"/>
  <c r="BD1585" i="30"/>
  <c r="BD1586" i="30"/>
  <c r="BD1587" i="30"/>
  <c r="BD1588" i="30"/>
  <c r="BD1589" i="30"/>
  <c r="BD1590" i="30"/>
  <c r="BD1591" i="30"/>
  <c r="BD1592" i="30"/>
  <c r="BD1593" i="30"/>
  <c r="BD1594" i="30"/>
  <c r="BD1595" i="30"/>
  <c r="BD1596" i="30"/>
  <c r="BD1597" i="30"/>
  <c r="BD1598" i="30"/>
  <c r="BD1599" i="30"/>
  <c r="BD1600" i="30"/>
  <c r="BD1601" i="30"/>
  <c r="BD1602" i="30"/>
  <c r="BD1603" i="30"/>
  <c r="BD1604" i="30"/>
  <c r="BD1605" i="30"/>
  <c r="BD1606" i="30"/>
  <c r="BD1607" i="30"/>
  <c r="BD1608" i="30"/>
  <c r="BD1609" i="30"/>
  <c r="BD1610" i="30"/>
  <c r="BD1611" i="30"/>
  <c r="BD1612" i="30"/>
  <c r="BD1613" i="30"/>
  <c r="BD1614" i="30"/>
  <c r="BD1615" i="30"/>
  <c r="BD1616" i="30"/>
  <c r="BD1617" i="30"/>
  <c r="BD1618" i="30"/>
  <c r="BD1619" i="30"/>
  <c r="BD1620" i="30"/>
  <c r="BD1621" i="30"/>
  <c r="BD1622" i="30"/>
  <c r="BD1623" i="30"/>
  <c r="BD1624" i="30"/>
  <c r="BD1625" i="30"/>
  <c r="BD1626" i="30"/>
  <c r="BD1627" i="30"/>
  <c r="BD1628" i="30"/>
  <c r="BD1629" i="30"/>
  <c r="BD1630" i="30"/>
  <c r="BD1631" i="30"/>
  <c r="BD1632" i="30"/>
  <c r="BD1633" i="30"/>
  <c r="BD1634" i="30"/>
  <c r="BD1635" i="30"/>
  <c r="BD1636" i="30"/>
  <c r="BD1637" i="30"/>
  <c r="BD1638" i="30"/>
  <c r="BD1639" i="30"/>
  <c r="BD1640" i="30"/>
  <c r="BD1641" i="30"/>
  <c r="BD1642" i="30"/>
  <c r="BD1643" i="30"/>
  <c r="BD1644" i="30"/>
  <c r="BD1645" i="30"/>
  <c r="BD1646" i="30"/>
  <c r="BD1647" i="30"/>
  <c r="BD1648" i="30"/>
  <c r="BD1649" i="30"/>
  <c r="BD1650" i="30"/>
  <c r="BD1651" i="30"/>
  <c r="BD1652" i="30"/>
  <c r="BD1653" i="30"/>
  <c r="BD1654" i="30"/>
  <c r="BD1655" i="30"/>
  <c r="BD1656" i="30"/>
  <c r="BD1657" i="30"/>
  <c r="BD1658" i="30"/>
  <c r="BD1659" i="30"/>
  <c r="BD1660" i="30"/>
  <c r="BD1661" i="30"/>
  <c r="BD1662" i="30"/>
  <c r="BD1663" i="30"/>
  <c r="BD1664" i="30"/>
  <c r="BD1665" i="30"/>
  <c r="BD1666" i="30"/>
  <c r="BD1667" i="30"/>
  <c r="BD1668" i="30"/>
  <c r="BD1669" i="30"/>
  <c r="BD1670" i="30"/>
  <c r="BD1671" i="30"/>
  <c r="BD1672" i="30"/>
  <c r="BD1673" i="30"/>
  <c r="BD1674" i="30"/>
  <c r="BD1675" i="30"/>
  <c r="BD1676" i="30"/>
  <c r="BD1677" i="30"/>
  <c r="BD1678" i="30"/>
  <c r="BD1679" i="30"/>
  <c r="BD1680" i="30"/>
  <c r="BD1681" i="30"/>
  <c r="BD1682" i="30"/>
  <c r="BD1683" i="30"/>
  <c r="BD1684" i="30"/>
  <c r="BD1685" i="30"/>
  <c r="BD1686" i="30"/>
  <c r="BD1687" i="30"/>
  <c r="BD1688" i="30"/>
  <c r="BD1689" i="30"/>
  <c r="BD1690" i="30"/>
  <c r="BD1691" i="30"/>
  <c r="BD1692" i="30"/>
  <c r="BD1693" i="30"/>
  <c r="BD1694" i="30"/>
  <c r="BD1695" i="30"/>
  <c r="BD1696" i="30"/>
  <c r="BD1697" i="30"/>
  <c r="BD1698" i="30"/>
  <c r="BD1699" i="30"/>
  <c r="BD1700" i="30"/>
  <c r="BD1701" i="30"/>
  <c r="BD1702" i="30"/>
  <c r="BD1703" i="30"/>
  <c r="BD1704" i="30"/>
  <c r="BD1705" i="30"/>
  <c r="BD1706" i="30"/>
  <c r="BD1707" i="30"/>
  <c r="BD1708" i="30"/>
  <c r="BD1709" i="30"/>
  <c r="BD1710" i="30"/>
  <c r="BD1711" i="30"/>
  <c r="BD1712" i="30"/>
  <c r="BD1713" i="30"/>
  <c r="BD1714" i="30"/>
  <c r="BD1715" i="30"/>
  <c r="BD1716" i="30"/>
  <c r="BD1717" i="30"/>
  <c r="BD1718" i="30"/>
  <c r="BD1719" i="30"/>
  <c r="BD1720" i="30"/>
  <c r="BD1721" i="30"/>
  <c r="BD1722" i="30"/>
  <c r="BD1723" i="30"/>
  <c r="BD1724" i="30"/>
  <c r="BD1725" i="30"/>
  <c r="BD1726" i="30"/>
  <c r="BD1727" i="30"/>
  <c r="BD1728" i="30"/>
  <c r="BD1729" i="30"/>
  <c r="BD1730" i="30"/>
  <c r="BD1731" i="30"/>
  <c r="BD1732" i="30"/>
  <c r="BD1733" i="30"/>
  <c r="BD1734" i="30"/>
  <c r="BD1735" i="30"/>
  <c r="BD1736" i="30"/>
  <c r="BD1737" i="30"/>
  <c r="BD1738" i="30"/>
  <c r="BD1739" i="30"/>
  <c r="BD1740" i="30"/>
  <c r="BD1741" i="30"/>
  <c r="BD1742" i="30"/>
  <c r="BD1743" i="30"/>
  <c r="BD1744" i="30"/>
  <c r="BD1745" i="30"/>
  <c r="BD1746" i="30"/>
  <c r="BD1747" i="30"/>
  <c r="BD1748" i="30"/>
  <c r="BD1749" i="30"/>
  <c r="BD1750" i="30"/>
  <c r="BD1751" i="30"/>
  <c r="BD1752" i="30"/>
  <c r="BD1753" i="30"/>
  <c r="BD1754" i="30"/>
  <c r="BD1755" i="30"/>
  <c r="BD1756" i="30"/>
  <c r="BD1757" i="30"/>
  <c r="BD1758" i="30"/>
  <c r="BD1759" i="30"/>
  <c r="BD1760" i="30"/>
  <c r="BD1761" i="30"/>
  <c r="BD1762" i="30"/>
  <c r="BD1763" i="30"/>
  <c r="BD1764" i="30"/>
  <c r="BD1765" i="30"/>
  <c r="BD1766" i="30"/>
  <c r="BD1767" i="30"/>
  <c r="BD1768" i="30"/>
  <c r="BD1769" i="30"/>
  <c r="BD1770" i="30"/>
  <c r="BD1771" i="30"/>
  <c r="BD1772" i="30"/>
  <c r="BD1773" i="30"/>
  <c r="BD1774" i="30"/>
  <c r="BD1775" i="30"/>
  <c r="BD1776" i="30"/>
  <c r="BD1777" i="30"/>
  <c r="BD1778" i="30"/>
  <c r="BD1779" i="30"/>
  <c r="BD1780" i="30"/>
  <c r="BD1781" i="30"/>
  <c r="BD1782" i="30"/>
  <c r="BD1783" i="30"/>
  <c r="BD1784" i="30"/>
  <c r="BD1785" i="30"/>
  <c r="BD1786" i="30"/>
  <c r="BD1787" i="30"/>
  <c r="BD1788" i="30"/>
  <c r="BD1789" i="30"/>
  <c r="BD1790" i="30"/>
  <c r="BD1791" i="30"/>
  <c r="BD1792" i="30"/>
  <c r="BD1793" i="30"/>
  <c r="BD1794" i="30"/>
  <c r="BD1795" i="30"/>
  <c r="BD1796" i="30"/>
  <c r="BD1797" i="30"/>
  <c r="BD1798" i="30"/>
  <c r="BD1799" i="30"/>
  <c r="BD1800" i="30"/>
  <c r="BD1801" i="30"/>
  <c r="BD1802" i="30"/>
  <c r="BD1803" i="30"/>
  <c r="BD1804" i="30"/>
  <c r="BD1805" i="30"/>
  <c r="BD1806" i="30"/>
  <c r="BD1807" i="30"/>
  <c r="BD1808" i="30"/>
  <c r="BD1809" i="30"/>
  <c r="BD1810" i="30"/>
  <c r="BD1811" i="30"/>
  <c r="BD1812" i="30"/>
  <c r="BD1813" i="30"/>
  <c r="BD1814" i="30"/>
  <c r="BD1815" i="30"/>
  <c r="BD1816" i="30"/>
  <c r="BD1817" i="30"/>
  <c r="BD1818" i="30"/>
  <c r="BD1819" i="30"/>
  <c r="BD1820" i="30"/>
  <c r="BD1821" i="30"/>
  <c r="BD1822" i="30"/>
  <c r="BD1823" i="30"/>
  <c r="BD1824" i="30"/>
  <c r="BD1825" i="30"/>
  <c r="BD1826" i="30"/>
  <c r="BD1827" i="30"/>
  <c r="BD1828" i="30"/>
  <c r="BD1829" i="30"/>
  <c r="BD1830" i="30"/>
  <c r="BD1831" i="30"/>
  <c r="BD1832" i="30"/>
  <c r="BD1833" i="30"/>
  <c r="BD1834" i="30"/>
  <c r="BD1835" i="30"/>
  <c r="BD1836" i="30"/>
  <c r="BD1837" i="30"/>
  <c r="BD1838" i="30"/>
  <c r="BD1839" i="30"/>
  <c r="BD1840" i="30"/>
  <c r="BD1841" i="30"/>
  <c r="BD1842" i="30"/>
  <c r="BD1843" i="30"/>
  <c r="BD1844" i="30"/>
  <c r="BD1845" i="30"/>
  <c r="BD1846" i="30"/>
  <c r="BD1847" i="30"/>
  <c r="BD1848" i="30"/>
  <c r="BD1849" i="30"/>
  <c r="BD1850" i="30"/>
  <c r="BD1851" i="30"/>
  <c r="BD1852" i="30"/>
  <c r="BD1853" i="30"/>
  <c r="BD1854" i="30"/>
  <c r="BD1855" i="30"/>
  <c r="BD1856" i="30"/>
  <c r="BD1857" i="30"/>
  <c r="BD1858" i="30"/>
  <c r="BD1859" i="30"/>
  <c r="BD1860" i="30"/>
  <c r="BD1861" i="30"/>
  <c r="BD1862" i="30"/>
  <c r="BD1863" i="30"/>
  <c r="BD1864" i="30"/>
  <c r="BD1865" i="30"/>
  <c r="BD1866" i="30"/>
  <c r="BD1867" i="30"/>
  <c r="BD1868" i="30"/>
  <c r="BD1869" i="30"/>
  <c r="BD1870" i="30"/>
  <c r="BD1871" i="30"/>
  <c r="BD1872" i="30"/>
  <c r="BD1873" i="30"/>
  <c r="BD1874" i="30"/>
  <c r="BD1875" i="30"/>
  <c r="BD1876" i="30"/>
  <c r="BD1877" i="30"/>
  <c r="BD1878" i="30"/>
  <c r="BD1879" i="30"/>
  <c r="BD1880" i="30"/>
  <c r="BD1881" i="30"/>
  <c r="BD1882" i="30"/>
  <c r="BD1883" i="30"/>
  <c r="BD1884" i="30"/>
  <c r="BD1885" i="30"/>
  <c r="BD1886" i="30"/>
  <c r="BD1887" i="30"/>
  <c r="BD1888" i="30"/>
  <c r="BD1889" i="30"/>
  <c r="BD1890" i="30"/>
  <c r="BD1891" i="30"/>
  <c r="BD1892" i="30"/>
  <c r="BD1893" i="30"/>
  <c r="BD1894" i="30"/>
  <c r="BD1895" i="30"/>
  <c r="BD1896" i="30"/>
  <c r="BD1897" i="30"/>
  <c r="BD1898" i="30"/>
  <c r="BD1899" i="30"/>
  <c r="BD1900" i="30"/>
  <c r="BD1901" i="30"/>
  <c r="BD1902" i="30"/>
  <c r="BD1903" i="30"/>
  <c r="BD1904" i="30"/>
  <c r="BD1905" i="30"/>
  <c r="BD1906" i="30"/>
  <c r="BD1907" i="30"/>
  <c r="BD1908" i="30"/>
  <c r="BD1909" i="30"/>
  <c r="BD1910" i="30"/>
  <c r="BD1911" i="30"/>
  <c r="BD1912" i="30"/>
  <c r="BD1913" i="30"/>
  <c r="BD1914" i="30"/>
  <c r="BD1915" i="30"/>
  <c r="BD1916" i="30"/>
  <c r="BD1917" i="30"/>
  <c r="BD1918" i="30"/>
  <c r="BD1919" i="30"/>
  <c r="BD1920" i="30"/>
  <c r="BD1921" i="30"/>
  <c r="BD1922" i="30"/>
  <c r="BD1923" i="30"/>
  <c r="BD1924" i="30"/>
  <c r="BD1925" i="30"/>
  <c r="BD1926" i="30"/>
  <c r="BD1927" i="30"/>
  <c r="BD1928" i="30"/>
  <c r="BD1929" i="30"/>
  <c r="BD1930" i="30"/>
  <c r="BD1931" i="30"/>
  <c r="BD1932" i="30"/>
  <c r="BD1933" i="30"/>
  <c r="BD1934" i="30"/>
  <c r="BD1935" i="30"/>
  <c r="BD1936" i="30"/>
  <c r="BD1937" i="30"/>
  <c r="BD1938" i="30"/>
  <c r="BD1939" i="30"/>
  <c r="BD1940" i="30"/>
  <c r="BD1941" i="30"/>
  <c r="BD1942" i="30"/>
  <c r="BD1943" i="30"/>
  <c r="BD1944" i="30"/>
  <c r="BD1945" i="30"/>
  <c r="BD1946" i="30"/>
  <c r="BD1947" i="30"/>
  <c r="BD1948" i="30"/>
  <c r="BD1949" i="30"/>
  <c r="BD1950" i="30"/>
  <c r="BD1951" i="30"/>
  <c r="BD1952" i="30"/>
  <c r="BD1953" i="30"/>
  <c r="BD1954" i="30"/>
  <c r="BD1955" i="30"/>
  <c r="BD1956" i="30"/>
  <c r="BD1957" i="30"/>
  <c r="BD1958" i="30"/>
  <c r="BD1959" i="30"/>
  <c r="BD1960" i="30"/>
  <c r="BD1961" i="30"/>
  <c r="BD1962" i="30"/>
  <c r="BD1963" i="30"/>
  <c r="BD1964" i="30"/>
  <c r="BD1965" i="30"/>
  <c r="BD1966" i="30"/>
  <c r="BD1967" i="30"/>
  <c r="BD1968" i="30"/>
  <c r="BD1969" i="30"/>
  <c r="BD1970" i="30"/>
  <c r="BD1971" i="30"/>
  <c r="BD1972" i="30"/>
  <c r="BD1973" i="30"/>
  <c r="BD1974" i="30"/>
  <c r="BD1975" i="30"/>
  <c r="BD1976" i="30"/>
  <c r="BD1977" i="30"/>
  <c r="BD1978" i="30"/>
  <c r="BD1979" i="30"/>
  <c r="BD1980" i="30"/>
  <c r="BD1981" i="30"/>
  <c r="BD1982" i="30"/>
  <c r="BD1983" i="30"/>
  <c r="BD1984" i="30"/>
  <c r="BD1985" i="30"/>
  <c r="BD1986" i="30"/>
  <c r="BD1987" i="30"/>
  <c r="BD1988" i="30"/>
  <c r="BD1989" i="30"/>
  <c r="BD1990" i="30"/>
  <c r="BD1991" i="30"/>
  <c r="BD1992" i="30"/>
  <c r="BD1993" i="30"/>
  <c r="BD1994" i="30"/>
  <c r="BD1995" i="30"/>
  <c r="BD1996" i="30"/>
  <c r="BD1997" i="30"/>
  <c r="BD1998" i="30"/>
  <c r="BD1999" i="30"/>
  <c r="BD2000" i="30"/>
  <c r="BD2001" i="30"/>
  <c r="BD2002" i="30"/>
  <c r="BD2003" i="30"/>
  <c r="BD2004" i="30"/>
  <c r="BD2005" i="30"/>
  <c r="BD2006" i="30"/>
  <c r="BD2007" i="30"/>
  <c r="BD2008" i="30"/>
  <c r="BD2009" i="30"/>
  <c r="BD2010" i="30"/>
  <c r="BD2011" i="30"/>
  <c r="BD2012" i="30"/>
  <c r="BD2013" i="30"/>
  <c r="BD2014" i="30"/>
  <c r="BD2015" i="30"/>
  <c r="BD2016" i="30"/>
  <c r="BD2017" i="30"/>
  <c r="BD2018" i="30"/>
  <c r="BD2019" i="30"/>
  <c r="BD2020" i="30"/>
  <c r="BD2021" i="30"/>
  <c r="BD2022" i="30"/>
  <c r="BD2023" i="30"/>
  <c r="BD649" i="30"/>
  <c r="BD650" i="30"/>
  <c r="BD651" i="30"/>
  <c r="BD652" i="30"/>
  <c r="BD653" i="30"/>
  <c r="BD654" i="30"/>
  <c r="BD655" i="30"/>
  <c r="BD656" i="30"/>
  <c r="BD657" i="30"/>
  <c r="BD658" i="30"/>
  <c r="BD659" i="30"/>
  <c r="BD660" i="30"/>
  <c r="BD661" i="30"/>
  <c r="BD662" i="30"/>
  <c r="BD663" i="30"/>
  <c r="BD664" i="30"/>
  <c r="BD665" i="30"/>
  <c r="BD666" i="30"/>
  <c r="BD667" i="30"/>
  <c r="BD668" i="30"/>
  <c r="BD669" i="30"/>
  <c r="BD670" i="30"/>
  <c r="BD671" i="30"/>
  <c r="BD672" i="30"/>
  <c r="BD673" i="30"/>
  <c r="BD674" i="30"/>
  <c r="BD675" i="30"/>
  <c r="BD676" i="30"/>
  <c r="BD677" i="30"/>
  <c r="BD678" i="30"/>
  <c r="BD679" i="30"/>
  <c r="BD680" i="30"/>
  <c r="BD681" i="30"/>
  <c r="BD682" i="30"/>
  <c r="BD683" i="30"/>
  <c r="BD684" i="30"/>
  <c r="BD685" i="30"/>
  <c r="BD686" i="30"/>
  <c r="BD687" i="30"/>
  <c r="BD688" i="30"/>
  <c r="BD689" i="30"/>
  <c r="BD690" i="30"/>
  <c r="BD691" i="30"/>
  <c r="BD692" i="30"/>
  <c r="BD693" i="30"/>
  <c r="BD694" i="30"/>
  <c r="BD695" i="30"/>
  <c r="BD696" i="30"/>
  <c r="BD697" i="30"/>
  <c r="BD698" i="30"/>
  <c r="BD699" i="30"/>
  <c r="BD700" i="30"/>
  <c r="BD701" i="30"/>
  <c r="BD702" i="30"/>
  <c r="BD703" i="30"/>
  <c r="BD704" i="30"/>
  <c r="BD705" i="30"/>
  <c r="BD706" i="30"/>
  <c r="BD707" i="30"/>
  <c r="BD708" i="30"/>
  <c r="BD709" i="30"/>
  <c r="BD710" i="30"/>
  <c r="BD711" i="30"/>
  <c r="BD712" i="30"/>
  <c r="BD713" i="30"/>
  <c r="BD714" i="30"/>
  <c r="BD715" i="30"/>
  <c r="BD716" i="30"/>
  <c r="BD717" i="30"/>
  <c r="BD718" i="30"/>
  <c r="BD719" i="30"/>
  <c r="BD720" i="30"/>
  <c r="BD721" i="30"/>
  <c r="BD722" i="30"/>
  <c r="BD723" i="30"/>
  <c r="BD724" i="30"/>
  <c r="BD725" i="30"/>
  <c r="BD726" i="30"/>
  <c r="BD727" i="30"/>
  <c r="BD728" i="30"/>
  <c r="BD729" i="30"/>
  <c r="BD730" i="30"/>
  <c r="BD731" i="30"/>
  <c r="BD732" i="30"/>
  <c r="BD733" i="30"/>
  <c r="BD734" i="30"/>
  <c r="BD735" i="30"/>
  <c r="BD736" i="30"/>
  <c r="BD737" i="30"/>
  <c r="BD738" i="30"/>
  <c r="BD739" i="30"/>
  <c r="BD740" i="30"/>
  <c r="BD741" i="30"/>
  <c r="BD742" i="30"/>
  <c r="BD743" i="30"/>
  <c r="BD744" i="30"/>
  <c r="BD745" i="30"/>
  <c r="BD746" i="30"/>
  <c r="BD747" i="30"/>
  <c r="BD748" i="30"/>
  <c r="BD749" i="30"/>
  <c r="BD750" i="30"/>
  <c r="BD751" i="30"/>
  <c r="BD752" i="30"/>
  <c r="BD753" i="30"/>
  <c r="BD754" i="30"/>
  <c r="BD755" i="30"/>
  <c r="BD756" i="30"/>
  <c r="BD757" i="30"/>
  <c r="BD758" i="30"/>
  <c r="BD759" i="30"/>
  <c r="BD760" i="30"/>
  <c r="BD761" i="30"/>
  <c r="BD762" i="30"/>
  <c r="BD763" i="30"/>
  <c r="BD764" i="30"/>
  <c r="BD765" i="30"/>
  <c r="BD766" i="30"/>
  <c r="BD767" i="30"/>
  <c r="BD768" i="30"/>
  <c r="BD769" i="30"/>
  <c r="BD770" i="30"/>
  <c r="BD771" i="30"/>
  <c r="BD772" i="30"/>
  <c r="BD773" i="30"/>
  <c r="BD774" i="30"/>
  <c r="BD775" i="30"/>
  <c r="BD776" i="30"/>
  <c r="BD777" i="30"/>
  <c r="BD778" i="30"/>
  <c r="BD779" i="30"/>
  <c r="BD780" i="30"/>
  <c r="BD781" i="30"/>
  <c r="BD782" i="30"/>
  <c r="BD783" i="30"/>
  <c r="BD784" i="30"/>
  <c r="BD785" i="30"/>
  <c r="BD786" i="30"/>
  <c r="BD787" i="30"/>
  <c r="BD788" i="30"/>
  <c r="BD789" i="30"/>
  <c r="BD790" i="30"/>
  <c r="BD791" i="30"/>
  <c r="BD792" i="30"/>
  <c r="BD793" i="30"/>
  <c r="BD794" i="30"/>
  <c r="BD795" i="30"/>
  <c r="BD796" i="30"/>
  <c r="BD797" i="30"/>
  <c r="BD798" i="30"/>
  <c r="BD799" i="30"/>
  <c r="BD800" i="30"/>
  <c r="BD801" i="30"/>
  <c r="BD802" i="30"/>
  <c r="BD803" i="30"/>
  <c r="BD804" i="30"/>
  <c r="BD805" i="30"/>
  <c r="BD806" i="30"/>
  <c r="BD807" i="30"/>
  <c r="BD808" i="30"/>
  <c r="BD809" i="30"/>
  <c r="BD810" i="30"/>
  <c r="BD811" i="30"/>
  <c r="BD812" i="30"/>
  <c r="BD813" i="30"/>
  <c r="BD814" i="30"/>
  <c r="BD815" i="30"/>
  <c r="BD816" i="30"/>
  <c r="BD817" i="30"/>
  <c r="BD818" i="30"/>
  <c r="BD819" i="30"/>
  <c r="BD820" i="30"/>
  <c r="BD821" i="30"/>
  <c r="BD822" i="30"/>
  <c r="BD823" i="30"/>
  <c r="BD824" i="30"/>
  <c r="BD825" i="30"/>
  <c r="BD826" i="30"/>
  <c r="BD827" i="30"/>
  <c r="BD828" i="30"/>
  <c r="BD829" i="30"/>
  <c r="BD830" i="30"/>
  <c r="BD831" i="30"/>
  <c r="BD832" i="30"/>
  <c r="BD833" i="30"/>
  <c r="BD834" i="30"/>
  <c r="BD835" i="30"/>
  <c r="BD836" i="30"/>
  <c r="BD837" i="30"/>
  <c r="BD838" i="30"/>
  <c r="BD839" i="30"/>
  <c r="BD840" i="30"/>
  <c r="BD841" i="30"/>
  <c r="BD842" i="30"/>
  <c r="BD843" i="30"/>
  <c r="BD844" i="30"/>
  <c r="BD845" i="30"/>
  <c r="BD846" i="30"/>
  <c r="BD847" i="30"/>
  <c r="BD848" i="30"/>
  <c r="BD849" i="30"/>
  <c r="BD850" i="30"/>
  <c r="BD851" i="30"/>
  <c r="BD852" i="30"/>
  <c r="BD853" i="30"/>
  <c r="BD854" i="30"/>
  <c r="BD855" i="30"/>
  <c r="BD856" i="30"/>
  <c r="BD857" i="30"/>
  <c r="BD858" i="30"/>
  <c r="BD859" i="30"/>
  <c r="BD860" i="30"/>
  <c r="BD861" i="30"/>
  <c r="BD862" i="30"/>
  <c r="BD863" i="30"/>
  <c r="BD864" i="30"/>
  <c r="BD865" i="30"/>
  <c r="BD866" i="30"/>
  <c r="BD867" i="30"/>
  <c r="BD868" i="30"/>
  <c r="BD869" i="30"/>
  <c r="BD870" i="30"/>
  <c r="BD871" i="30"/>
  <c r="BD872" i="30"/>
  <c r="BD873" i="30"/>
  <c r="BD874" i="30"/>
  <c r="BD875" i="30"/>
  <c r="BD876" i="30"/>
  <c r="BD877" i="30"/>
  <c r="BD878" i="30"/>
  <c r="BD879" i="30"/>
  <c r="BD880" i="30"/>
  <c r="BD881" i="30"/>
  <c r="BD882" i="30"/>
  <c r="BD883" i="30"/>
  <c r="BD884" i="30"/>
  <c r="BD885" i="30"/>
  <c r="BD886" i="30"/>
  <c r="BD887" i="30"/>
  <c r="BD888" i="30"/>
  <c r="BD889" i="30"/>
  <c r="BD890" i="30"/>
  <c r="BD891" i="30"/>
  <c r="BD892" i="30"/>
  <c r="BD893" i="30"/>
  <c r="BD894" i="30"/>
  <c r="BD895" i="30"/>
  <c r="BD896" i="30"/>
  <c r="BD897" i="30"/>
  <c r="BD898" i="30"/>
  <c r="BD899" i="30"/>
  <c r="BD900" i="30"/>
  <c r="BD901" i="30"/>
  <c r="BD902" i="30"/>
  <c r="BD903" i="30"/>
  <c r="BD904" i="30"/>
  <c r="BD905" i="30"/>
  <c r="BD906" i="30"/>
  <c r="BD907" i="30"/>
  <c r="BD908" i="30"/>
  <c r="BD909" i="30"/>
  <c r="BD910" i="30"/>
  <c r="BD911" i="30"/>
  <c r="BD912" i="30"/>
  <c r="BD913" i="30"/>
  <c r="BD914" i="30"/>
  <c r="BD915" i="30"/>
  <c r="BD916" i="30"/>
  <c r="BD917" i="30"/>
  <c r="BD918" i="30"/>
  <c r="BD919" i="30"/>
  <c r="BD920" i="30"/>
  <c r="BD921" i="30"/>
  <c r="BD922" i="30"/>
  <c r="BD923" i="30"/>
  <c r="BD924" i="30"/>
  <c r="BD925" i="30"/>
  <c r="BD926" i="30"/>
  <c r="BD927" i="30"/>
  <c r="BD928" i="30"/>
  <c r="BD929" i="30"/>
  <c r="BD930" i="30"/>
  <c r="BD931" i="30"/>
  <c r="BD932" i="30"/>
  <c r="BD933" i="30"/>
  <c r="BD934" i="30"/>
  <c r="BD935" i="30"/>
  <c r="BD936" i="30"/>
  <c r="BD937" i="30"/>
  <c r="BD938" i="30"/>
  <c r="BD939" i="30"/>
  <c r="BD940" i="30"/>
  <c r="BD941" i="30"/>
  <c r="BD942" i="30"/>
  <c r="BD943" i="30"/>
  <c r="BD944" i="30"/>
  <c r="BD945" i="30"/>
  <c r="BD946" i="30"/>
  <c r="BD947" i="30"/>
  <c r="BD948" i="30"/>
  <c r="BD949" i="30"/>
  <c r="BD950" i="30"/>
  <c r="BD951" i="30"/>
  <c r="BD952" i="30"/>
  <c r="BD953" i="30"/>
  <c r="BD954" i="30"/>
  <c r="BD955" i="30"/>
  <c r="BD956" i="30"/>
  <c r="BD957" i="30"/>
  <c r="BD958" i="30"/>
  <c r="BD959" i="30"/>
  <c r="BD960" i="30"/>
  <c r="BD961" i="30"/>
  <c r="BD962" i="30"/>
  <c r="BD963" i="30"/>
  <c r="BD964" i="30"/>
  <c r="BD965" i="30"/>
  <c r="BD966" i="30"/>
  <c r="BD967" i="30"/>
  <c r="BD968" i="30"/>
  <c r="BD969" i="30"/>
  <c r="BD970" i="30"/>
  <c r="BD971" i="30"/>
  <c r="BD972" i="30"/>
  <c r="BD973" i="30"/>
  <c r="BD974" i="30"/>
  <c r="BD975" i="30"/>
  <c r="BD976" i="30"/>
  <c r="BD977" i="30"/>
  <c r="BD978" i="30"/>
  <c r="BD979" i="30"/>
  <c r="BD980" i="30"/>
  <c r="BD981" i="30"/>
  <c r="BD982" i="30"/>
  <c r="BD983" i="30"/>
  <c r="BD984" i="30"/>
  <c r="BD985" i="30"/>
  <c r="BD986" i="30"/>
  <c r="BD987" i="30"/>
  <c r="BD988" i="30"/>
  <c r="BD989" i="30"/>
  <c r="BD990" i="30"/>
  <c r="BD991" i="30"/>
  <c r="BD992" i="30"/>
  <c r="BD993" i="30"/>
  <c r="BD994" i="30"/>
  <c r="BD995" i="30"/>
  <c r="BD996" i="30"/>
  <c r="BD997" i="30"/>
  <c r="BD998" i="30"/>
  <c r="BD999" i="30"/>
  <c r="BD1000" i="30"/>
  <c r="BD1001" i="30"/>
  <c r="BD1002" i="30"/>
  <c r="BD1003" i="30"/>
  <c r="BD1004" i="30"/>
  <c r="BD1005" i="30"/>
  <c r="BD1006" i="30"/>
  <c r="BD1007" i="30"/>
  <c r="BD1008" i="30"/>
  <c r="BD1009" i="30"/>
  <c r="BD1010" i="30"/>
  <c r="BD1011" i="30"/>
  <c r="BD1012" i="30"/>
  <c r="BD1013" i="30"/>
  <c r="BD1014" i="30"/>
  <c r="BD1015" i="30"/>
  <c r="BD1016" i="30"/>
  <c r="BD1017" i="30"/>
  <c r="BD1018" i="30"/>
  <c r="BD1019" i="30"/>
  <c r="BD1020" i="30"/>
  <c r="BD1021" i="30"/>
  <c r="BD1022" i="30"/>
  <c r="BD1023" i="30"/>
  <c r="BD1024" i="30"/>
  <c r="BD1025" i="30"/>
  <c r="BD1026" i="30"/>
  <c r="BD1027" i="30"/>
  <c r="BD1028" i="30"/>
  <c r="BD1029" i="30"/>
  <c r="BD1030" i="30"/>
  <c r="BD1031" i="30"/>
  <c r="BD1032" i="30"/>
  <c r="BD1033" i="30"/>
  <c r="BD1034" i="30"/>
  <c r="BD1035" i="30"/>
  <c r="BD1036" i="30"/>
  <c r="BD1037" i="30"/>
  <c r="BD1038" i="30"/>
  <c r="BD1039" i="30"/>
  <c r="BD1040" i="30"/>
  <c r="BD1041" i="30"/>
  <c r="BD1042" i="30"/>
  <c r="BD1043" i="30"/>
  <c r="BD1044" i="30"/>
  <c r="BD1045" i="30"/>
  <c r="BD1046" i="30"/>
  <c r="BD1047" i="30"/>
  <c r="BD1048" i="30"/>
  <c r="BD1049" i="30"/>
  <c r="BD1050" i="30"/>
  <c r="BD1051" i="30"/>
  <c r="BD1052" i="30"/>
  <c r="BD1053" i="30"/>
  <c r="BD1054" i="30"/>
  <c r="BD1055" i="30"/>
  <c r="BD1056" i="30"/>
  <c r="BD1057" i="30"/>
  <c r="BD1058" i="30"/>
  <c r="BD1059" i="30"/>
  <c r="BD1060" i="30"/>
  <c r="BD1061" i="30"/>
  <c r="BD1062" i="30"/>
  <c r="BD1063" i="30"/>
  <c r="BD1064" i="30"/>
  <c r="BD1065" i="30"/>
  <c r="BD1066" i="30"/>
  <c r="BD1067" i="30"/>
  <c r="BD1068" i="30"/>
  <c r="BD1069" i="30"/>
  <c r="BD1070" i="30"/>
  <c r="BD1071" i="30"/>
  <c r="BD1072" i="30"/>
  <c r="BD1073" i="30"/>
  <c r="BD1074" i="30"/>
  <c r="BD1075" i="30"/>
  <c r="BD1076" i="30"/>
  <c r="BD1077" i="30"/>
  <c r="BD1078" i="30"/>
  <c r="BD1079" i="30"/>
  <c r="BD1080" i="30"/>
  <c r="BD1081" i="30"/>
  <c r="BD1082" i="30"/>
  <c r="BD1083" i="30"/>
  <c r="BD1084" i="30"/>
  <c r="BD1085" i="30"/>
  <c r="BD1086" i="30"/>
  <c r="BD1087" i="30"/>
  <c r="BD1088" i="30"/>
  <c r="BD1089" i="30"/>
  <c r="BD1090" i="30"/>
  <c r="BD1091" i="30"/>
  <c r="BD1092" i="30"/>
  <c r="BD1093" i="30"/>
  <c r="BD1094" i="30"/>
  <c r="BD1095" i="30"/>
  <c r="BD1096" i="30"/>
  <c r="BD1097" i="30"/>
  <c r="BD1098" i="30"/>
  <c r="BD1099" i="30"/>
  <c r="BD1100" i="30"/>
  <c r="BD1101" i="30"/>
  <c r="BD1102" i="30"/>
  <c r="BD1103" i="30"/>
  <c r="BD1104" i="30"/>
  <c r="BD1105" i="30"/>
  <c r="E9" i="30"/>
  <c r="BE18" i="30" s="1"/>
  <c r="BD371" i="30"/>
  <c r="BD372" i="30"/>
  <c r="BD373" i="30"/>
  <c r="BD374" i="30"/>
  <c r="BD375" i="30"/>
  <c r="BD376" i="30"/>
  <c r="BD377" i="30"/>
  <c r="BD378" i="30"/>
  <c r="BD379" i="30"/>
  <c r="BD380" i="30"/>
  <c r="BD381" i="30"/>
  <c r="BD382" i="30"/>
  <c r="BD383" i="30"/>
  <c r="BD384" i="30"/>
  <c r="BD385" i="30"/>
  <c r="BD386" i="30"/>
  <c r="BD387" i="30"/>
  <c r="BD388" i="30"/>
  <c r="BD389" i="30"/>
  <c r="BD390" i="30"/>
  <c r="BD391" i="30"/>
  <c r="BD392" i="30"/>
  <c r="BD393" i="30"/>
  <c r="BD394" i="30"/>
  <c r="BD395" i="30"/>
  <c r="BD396" i="30"/>
  <c r="BD397" i="30"/>
  <c r="BD398" i="30"/>
  <c r="BD399" i="30"/>
  <c r="BD400" i="30"/>
  <c r="BD401" i="30"/>
  <c r="BD402" i="30"/>
  <c r="BD403" i="30"/>
  <c r="BD404" i="30"/>
  <c r="BD405" i="30"/>
  <c r="BD406" i="30"/>
  <c r="BD407" i="30"/>
  <c r="BD408" i="30"/>
  <c r="BD409" i="30"/>
  <c r="BD410" i="30"/>
  <c r="BD411" i="30"/>
  <c r="BD412" i="30"/>
  <c r="BD413" i="30"/>
  <c r="BD414" i="30"/>
  <c r="BD415" i="30"/>
  <c r="BD416" i="30"/>
  <c r="BD417" i="30"/>
  <c r="BD418" i="30"/>
  <c r="BD419" i="30"/>
  <c r="BD420" i="30"/>
  <c r="BD421" i="30"/>
  <c r="BD422" i="30"/>
  <c r="BD423" i="30"/>
  <c r="BD424" i="30"/>
  <c r="BD425" i="30"/>
  <c r="BD426" i="30"/>
  <c r="BD427" i="30"/>
  <c r="BD428" i="30"/>
  <c r="BD429" i="30"/>
  <c r="BD430" i="30"/>
  <c r="BD431" i="30"/>
  <c r="BD432" i="30"/>
  <c r="BD433" i="30"/>
  <c r="BD434" i="30"/>
  <c r="BD435" i="30"/>
  <c r="BD436" i="30"/>
  <c r="BD437" i="30"/>
  <c r="BD438" i="30"/>
  <c r="BD439" i="30"/>
  <c r="BD440" i="30"/>
  <c r="BD441" i="30"/>
  <c r="BD442" i="30"/>
  <c r="BD443" i="30"/>
  <c r="BD444" i="30"/>
  <c r="BD445" i="30"/>
  <c r="BD446" i="30"/>
  <c r="BD447" i="30"/>
  <c r="BD448" i="30"/>
  <c r="BD449" i="30"/>
  <c r="BD450" i="30"/>
  <c r="BD451" i="30"/>
  <c r="BD452" i="30"/>
  <c r="BD453" i="30"/>
  <c r="BD454" i="30"/>
  <c r="BD455" i="30"/>
  <c r="BD456" i="30"/>
  <c r="BD457" i="30"/>
  <c r="BD458" i="30"/>
  <c r="BD459" i="30"/>
  <c r="BD460" i="30"/>
  <c r="BD461" i="30"/>
  <c r="BD462" i="30"/>
  <c r="BD463" i="30"/>
  <c r="BD464" i="30"/>
  <c r="BD465" i="30"/>
  <c r="BD466" i="30"/>
  <c r="BD467" i="30"/>
  <c r="BD468" i="30"/>
  <c r="BD469" i="30"/>
  <c r="BD470" i="30"/>
  <c r="BD471" i="30"/>
  <c r="BD472" i="30"/>
  <c r="BD473" i="30"/>
  <c r="BD474" i="30"/>
  <c r="BD475" i="30"/>
  <c r="BD476" i="30"/>
  <c r="BD477" i="30"/>
  <c r="BD478" i="30"/>
  <c r="BD479" i="30"/>
  <c r="BD480" i="30"/>
  <c r="BD481" i="30"/>
  <c r="BD482" i="30"/>
  <c r="BD483" i="30"/>
  <c r="BD484" i="30"/>
  <c r="BD485" i="30"/>
  <c r="BD486" i="30"/>
  <c r="BD487" i="30"/>
  <c r="BD488" i="30"/>
  <c r="BD489" i="30"/>
  <c r="BD490" i="30"/>
  <c r="BD491" i="30"/>
  <c r="BD492" i="30"/>
  <c r="BD493" i="30"/>
  <c r="BD494" i="30"/>
  <c r="BD495" i="30"/>
  <c r="BD496" i="30"/>
  <c r="BD497" i="30"/>
  <c r="BD498" i="30"/>
  <c r="BD499" i="30"/>
  <c r="BD500" i="30"/>
  <c r="BD501" i="30"/>
  <c r="BD502" i="30"/>
  <c r="BD503" i="30"/>
  <c r="BD504" i="30"/>
  <c r="BD505" i="30"/>
  <c r="BD506" i="30"/>
  <c r="BD507" i="30"/>
  <c r="BD508" i="30"/>
  <c r="BD509" i="30"/>
  <c r="BD510" i="30"/>
  <c r="BD511" i="30"/>
  <c r="BD512" i="30"/>
  <c r="BD513" i="30"/>
  <c r="BD514" i="30"/>
  <c r="BD515" i="30"/>
  <c r="BD516" i="30"/>
  <c r="BD517" i="30"/>
  <c r="BD518" i="30"/>
  <c r="BD519" i="30"/>
  <c r="BD520" i="30"/>
  <c r="BD521" i="30"/>
  <c r="BD522" i="30"/>
  <c r="BD523" i="30"/>
  <c r="BD524" i="30"/>
  <c r="BD525" i="30"/>
  <c r="BD526" i="30"/>
  <c r="BD527" i="30"/>
  <c r="BD528" i="30"/>
  <c r="BD529" i="30"/>
  <c r="BD530" i="30"/>
  <c r="BD531" i="30"/>
  <c r="BD532" i="30"/>
  <c r="BD533" i="30"/>
  <c r="BD534" i="30"/>
  <c r="BD535" i="30"/>
  <c r="BD536" i="30"/>
  <c r="BD537" i="30"/>
  <c r="BD538" i="30"/>
  <c r="BD539" i="30"/>
  <c r="BD540" i="30"/>
  <c r="BD541" i="30"/>
  <c r="BD542" i="30"/>
  <c r="BD543" i="30"/>
  <c r="BD544" i="30"/>
  <c r="BD545" i="30"/>
  <c r="BD546" i="30"/>
  <c r="BD547" i="30"/>
  <c r="BD548" i="30"/>
  <c r="BD549" i="30"/>
  <c r="BD550" i="30"/>
  <c r="BD551" i="30"/>
  <c r="BD552" i="30"/>
  <c r="BD553" i="30"/>
  <c r="BD554" i="30"/>
  <c r="BD555" i="30"/>
  <c r="BD556" i="30"/>
  <c r="BD557" i="30"/>
  <c r="BD558" i="30"/>
  <c r="BD559" i="30"/>
  <c r="BD560" i="30"/>
  <c r="BD561" i="30"/>
  <c r="BD562" i="30"/>
  <c r="BD563" i="30"/>
  <c r="BD564" i="30"/>
  <c r="BD565" i="30"/>
  <c r="BD566" i="30"/>
  <c r="BD567" i="30"/>
  <c r="BD568" i="30"/>
  <c r="BD569" i="30"/>
  <c r="BD570" i="30"/>
  <c r="BD571" i="30"/>
  <c r="BD572" i="30"/>
  <c r="BD573" i="30"/>
  <c r="BD574" i="30"/>
  <c r="BD575" i="30"/>
  <c r="BD576" i="30"/>
  <c r="BD577" i="30"/>
  <c r="BD578" i="30"/>
  <c r="BD579" i="30"/>
  <c r="BD580" i="30"/>
  <c r="BD581" i="30"/>
  <c r="BD582" i="30"/>
  <c r="BD583" i="30"/>
  <c r="BD584" i="30"/>
  <c r="BD585" i="30"/>
  <c r="BD586" i="30"/>
  <c r="BD587" i="30"/>
  <c r="BD588" i="30"/>
  <c r="BD589" i="30"/>
  <c r="BD590" i="30"/>
  <c r="BD591" i="30"/>
  <c r="BD592" i="30"/>
  <c r="BD593" i="30"/>
  <c r="BD594" i="30"/>
  <c r="BD595" i="30"/>
  <c r="BD596" i="30"/>
  <c r="BD597" i="30"/>
  <c r="BD598" i="30"/>
  <c r="BD599" i="30"/>
  <c r="BD600" i="30"/>
  <c r="BD601" i="30"/>
  <c r="BD602" i="30"/>
  <c r="BD603" i="30"/>
  <c r="BD604" i="30"/>
  <c r="BD605" i="30"/>
  <c r="BD606" i="30"/>
  <c r="BD607" i="30"/>
  <c r="BD608" i="30"/>
  <c r="BD609" i="30"/>
  <c r="BD610" i="30"/>
  <c r="BD611" i="30"/>
  <c r="BD612" i="30"/>
  <c r="BD613" i="30"/>
  <c r="BD614" i="30"/>
  <c r="BD615" i="30"/>
  <c r="BD616" i="30"/>
  <c r="BD617" i="30"/>
  <c r="BD618" i="30"/>
  <c r="BD619" i="30"/>
  <c r="BD620" i="30"/>
  <c r="BD621" i="30"/>
  <c r="BD622" i="30"/>
  <c r="BD623" i="30"/>
  <c r="BD624" i="30"/>
  <c r="BD625" i="30"/>
  <c r="BD626" i="30"/>
  <c r="BD627" i="30"/>
  <c r="BD628" i="30"/>
  <c r="BD629" i="30"/>
  <c r="BD630" i="30"/>
  <c r="BD631" i="30"/>
  <c r="BD632" i="30"/>
  <c r="BD633" i="30"/>
  <c r="BD634" i="30"/>
  <c r="BD635" i="30"/>
  <c r="BD636" i="30"/>
  <c r="BD637" i="30"/>
  <c r="BD638" i="30"/>
  <c r="BD639" i="30"/>
  <c r="BD640" i="30"/>
  <c r="BD641" i="30"/>
  <c r="BD642" i="30"/>
  <c r="BD643" i="30"/>
  <c r="BD644" i="30"/>
  <c r="BD645" i="30"/>
  <c r="BD646" i="30"/>
  <c r="BD647" i="30"/>
  <c r="BD648" i="30"/>
  <c r="BE9" i="30"/>
  <c r="BE38" i="30"/>
  <c r="BE61" i="30"/>
  <c r="BE179" i="30"/>
  <c r="BE197" i="30"/>
  <c r="BE186" i="30"/>
  <c r="BE352" i="30"/>
  <c r="BE341" i="30"/>
  <c r="BE315" i="30"/>
  <c r="O31" i="29"/>
  <c r="N32" i="29"/>
  <c r="M32" i="29"/>
  <c r="N26" i="29"/>
  <c r="M26" i="29"/>
  <c r="O28" i="29"/>
  <c r="N30" i="29"/>
  <c r="M30" i="29"/>
  <c r="O27" i="29"/>
  <c r="L33" i="29"/>
  <c r="K32" i="29"/>
  <c r="L25" i="29"/>
  <c r="K26" i="29"/>
  <c r="Z10" i="26"/>
  <c r="Z22" i="26"/>
  <c r="AA36" i="26"/>
  <c r="AB35" i="26"/>
  <c r="BE350" i="30" l="1"/>
  <c r="BE107" i="30"/>
  <c r="BE319" i="30"/>
  <c r="BE192" i="30"/>
  <c r="BE258" i="30"/>
  <c r="BE162" i="30"/>
  <c r="BE309" i="30"/>
  <c r="BE359" i="30"/>
  <c r="BE220" i="30"/>
  <c r="BE208" i="30"/>
  <c r="BE228" i="30"/>
  <c r="BE129" i="30"/>
  <c r="BE116" i="30"/>
  <c r="BE47" i="30"/>
  <c r="BE24" i="30"/>
  <c r="BE298" i="30"/>
  <c r="BE168" i="30"/>
  <c r="BE313" i="30"/>
  <c r="BE104" i="30"/>
  <c r="BE191" i="30"/>
  <c r="BE303" i="30"/>
  <c r="BE311" i="30"/>
  <c r="BE269" i="30"/>
  <c r="BE323" i="30"/>
  <c r="BE218" i="30"/>
  <c r="BE165" i="30"/>
  <c r="BE109" i="30"/>
  <c r="BE55" i="30"/>
  <c r="BE41" i="30"/>
  <c r="BE339" i="30"/>
  <c r="BE175" i="30"/>
  <c r="BE266" i="30"/>
  <c r="BE173" i="30"/>
  <c r="BE295" i="30"/>
  <c r="BE196" i="30"/>
  <c r="BE83" i="30"/>
  <c r="BE333" i="30"/>
  <c r="BE306" i="30"/>
  <c r="BE318" i="30"/>
  <c r="BE207" i="30"/>
  <c r="BE160" i="30"/>
  <c r="BE114" i="30"/>
  <c r="BE54" i="30"/>
  <c r="BE33" i="30"/>
  <c r="BE223" i="30"/>
  <c r="BE60" i="30"/>
  <c r="BE7" i="30"/>
  <c r="BE213" i="30"/>
  <c r="BE85" i="30"/>
  <c r="BE308" i="30"/>
  <c r="BE96" i="30"/>
  <c r="BE268" i="30"/>
  <c r="BE336" i="30"/>
  <c r="BE361" i="30"/>
  <c r="BE243" i="30"/>
  <c r="BE233" i="30"/>
  <c r="BE230" i="30"/>
  <c r="BE131" i="30"/>
  <c r="BE121" i="30"/>
  <c r="BE66" i="30"/>
  <c r="BE28" i="30"/>
  <c r="BE357" i="30"/>
  <c r="BE239" i="30"/>
  <c r="BE177" i="30"/>
  <c r="BE106" i="30"/>
  <c r="BE81" i="30"/>
  <c r="BE325" i="30"/>
  <c r="BE322" i="30"/>
  <c r="BE225" i="30"/>
  <c r="BE252" i="30"/>
  <c r="BE294" i="30"/>
  <c r="BE355" i="30"/>
  <c r="BE316" i="30"/>
  <c r="BE242" i="30"/>
  <c r="BE256" i="30"/>
  <c r="BE366" i="30"/>
  <c r="BE346" i="30"/>
  <c r="BE292" i="30"/>
  <c r="BE286" i="30"/>
  <c r="BE229" i="30"/>
  <c r="BE216" i="30"/>
  <c r="BE231" i="30"/>
  <c r="BE199" i="30"/>
  <c r="BE224" i="30"/>
  <c r="BE170" i="30"/>
  <c r="BE174" i="30"/>
  <c r="BE148" i="30"/>
  <c r="BE119" i="30"/>
  <c r="BE152" i="30"/>
  <c r="BE146" i="30"/>
  <c r="BE98" i="30"/>
  <c r="BE82" i="30"/>
  <c r="BE102" i="30"/>
  <c r="BE53" i="30"/>
  <c r="BE68" i="30"/>
  <c r="BE43" i="30"/>
  <c r="BE99" i="30"/>
  <c r="BE79" i="30"/>
  <c r="BE17" i="30"/>
  <c r="BE32" i="30"/>
  <c r="BE326" i="30"/>
  <c r="BE301" i="30"/>
  <c r="BE250" i="30"/>
  <c r="BE368" i="30"/>
  <c r="BE291" i="30"/>
  <c r="BE150" i="30"/>
  <c r="BE164" i="30"/>
  <c r="BE163" i="30"/>
  <c r="BE59" i="30"/>
  <c r="BE46" i="30"/>
  <c r="BE37" i="30"/>
  <c r="BE293" i="30"/>
  <c r="BE279" i="30"/>
  <c r="BE267" i="30"/>
  <c r="BE364" i="30"/>
  <c r="BE275" i="30"/>
  <c r="BE182" i="30"/>
  <c r="BE166" i="30"/>
  <c r="BE156" i="30"/>
  <c r="BE120" i="30"/>
  <c r="BE78" i="30"/>
  <c r="BE6" i="30"/>
  <c r="BE10" i="30"/>
  <c r="BE312" i="30"/>
  <c r="BE300" i="30"/>
  <c r="BE362" i="30"/>
  <c r="BE198" i="30"/>
  <c r="BE201" i="30"/>
  <c r="BE133" i="30"/>
  <c r="BE128" i="30"/>
  <c r="BE44" i="30"/>
  <c r="BE75" i="30"/>
  <c r="BE304" i="30"/>
  <c r="BE260" i="30"/>
  <c r="BE264" i="30"/>
  <c r="BE348" i="30"/>
  <c r="BE209" i="30"/>
  <c r="BE226" i="30"/>
  <c r="BE122" i="30"/>
  <c r="BE63" i="30"/>
  <c r="BE39" i="30"/>
  <c r="BE23" i="30"/>
  <c r="BE247" i="30"/>
  <c r="BE349" i="30"/>
  <c r="BE271" i="30"/>
  <c r="BE262" i="30"/>
  <c r="BE188" i="30"/>
  <c r="BE212" i="30"/>
  <c r="BE132" i="30"/>
  <c r="BE90" i="30"/>
  <c r="BE57" i="30"/>
  <c r="BE77" i="30"/>
  <c r="BE296" i="30"/>
  <c r="BE227" i="30"/>
  <c r="BE347" i="30"/>
  <c r="BE270" i="30"/>
  <c r="BE254" i="30"/>
  <c r="BE187" i="30"/>
  <c r="BE185" i="30"/>
  <c r="BE158" i="30"/>
  <c r="BE135" i="30"/>
  <c r="BE71" i="30"/>
  <c r="BE56" i="30"/>
  <c r="BE95" i="30"/>
  <c r="BE22" i="30"/>
  <c r="BE288" i="30"/>
  <c r="BE285" i="30"/>
  <c r="BE282" i="30"/>
  <c r="BE328" i="30"/>
  <c r="BE365" i="30"/>
  <c r="BE345" i="30"/>
  <c r="BE289" i="30"/>
  <c r="BE240" i="30"/>
  <c r="BE259" i="30"/>
  <c r="BE360" i="30"/>
  <c r="BE329" i="30"/>
  <c r="BE246" i="30"/>
  <c r="BE265" i="30"/>
  <c r="BE219" i="30"/>
  <c r="BE183" i="30"/>
  <c r="BE210" i="30"/>
  <c r="BE234" i="30"/>
  <c r="BE200" i="30"/>
  <c r="BE154" i="30"/>
  <c r="BE194" i="30"/>
  <c r="BE140" i="30"/>
  <c r="BE134" i="30"/>
  <c r="BE118" i="30"/>
  <c r="BE115" i="30"/>
  <c r="BE117" i="30"/>
  <c r="BE84" i="30"/>
  <c r="BE58" i="30"/>
  <c r="BE35" i="30"/>
  <c r="BE45" i="30"/>
  <c r="BE49" i="30"/>
  <c r="BE93" i="30"/>
  <c r="BE51" i="30"/>
  <c r="BE27" i="30"/>
  <c r="BE11" i="30"/>
  <c r="BE16" i="30"/>
  <c r="BE21" i="30"/>
  <c r="BE70" i="30"/>
  <c r="BE87" i="30"/>
  <c r="BE103" i="30"/>
  <c r="BE31" i="30"/>
  <c r="BE29" i="30"/>
  <c r="BE20" i="30"/>
  <c r="BE80" i="30"/>
  <c r="BE86" i="30"/>
  <c r="BE67" i="30"/>
  <c r="BE92" i="30"/>
  <c r="BE108" i="30"/>
  <c r="BE136" i="30"/>
  <c r="BE123" i="30"/>
  <c r="BE184" i="30"/>
  <c r="BE138" i="30"/>
  <c r="BE167" i="30"/>
  <c r="BE124" i="30"/>
  <c r="BE144" i="30"/>
  <c r="BE145" i="30"/>
  <c r="BE217" i="30"/>
  <c r="BE236" i="30"/>
  <c r="BE161" i="30"/>
  <c r="BE203" i="30"/>
  <c r="BE204" i="30"/>
  <c r="BE235" i="30"/>
  <c r="BE241" i="30"/>
  <c r="BE302" i="30"/>
  <c r="BE272" i="30"/>
  <c r="BE338" i="30"/>
  <c r="BE354" i="30"/>
  <c r="BE370" i="30"/>
  <c r="BE238" i="30"/>
  <c r="BE245" i="30"/>
  <c r="BE280" i="30"/>
  <c r="BE332" i="30"/>
  <c r="BE351" i="30"/>
  <c r="BE367" i="30"/>
  <c r="BE335" i="30"/>
  <c r="BE283" i="30"/>
  <c r="BE255" i="30"/>
  <c r="BE310" i="30"/>
  <c r="BE278" i="30"/>
  <c r="BE320" i="30"/>
  <c r="BE13" i="30"/>
  <c r="BE14" i="30"/>
  <c r="BE8" i="30"/>
  <c r="BE89" i="30"/>
  <c r="BE105" i="30"/>
  <c r="BE36" i="30"/>
  <c r="BE42" i="30"/>
  <c r="BE26" i="30"/>
  <c r="BE88" i="30"/>
  <c r="BE94" i="30"/>
  <c r="BE62" i="30"/>
  <c r="BE113" i="30"/>
  <c r="BE141" i="30"/>
  <c r="BE125" i="30"/>
  <c r="BE111" i="30"/>
  <c r="BE127" i="30"/>
  <c r="BE142" i="30"/>
  <c r="BE143" i="30"/>
  <c r="BE149" i="30"/>
  <c r="BE169" i="30"/>
  <c r="BE176" i="30"/>
  <c r="BE155" i="30"/>
  <c r="BE190" i="30"/>
  <c r="BE211" i="30"/>
  <c r="BE172" i="30"/>
  <c r="BE249" i="30"/>
  <c r="BE307" i="30"/>
  <c r="BE273" i="30"/>
  <c r="BE340" i="30"/>
  <c r="BE206" i="30"/>
  <c r="BE248" i="30"/>
  <c r="BE253" i="30"/>
  <c r="BE281" i="30"/>
  <c r="BE337" i="30"/>
  <c r="BE353" i="30"/>
  <c r="BE369" i="30"/>
  <c r="BE287" i="30"/>
  <c r="BE290" i="30"/>
  <c r="BE263" i="30"/>
  <c r="BE73" i="30"/>
  <c r="BE100" i="30"/>
  <c r="BE222" i="30"/>
  <c r="BE356" i="30"/>
  <c r="BE277" i="30"/>
  <c r="BE321" i="30"/>
  <c r="BE297" i="30"/>
  <c r="BE202" i="30"/>
  <c r="BE153" i="30"/>
  <c r="BE157" i="30"/>
  <c r="BE69" i="30"/>
  <c r="BE101" i="30"/>
  <c r="BE5" i="30"/>
  <c r="BE317" i="30"/>
  <c r="BE244" i="30"/>
  <c r="BE305" i="30"/>
  <c r="BE344" i="30"/>
  <c r="BE205" i="30"/>
  <c r="BE189" i="30"/>
  <c r="BE171" i="30"/>
  <c r="BE147" i="30"/>
  <c r="BE74" i="30"/>
  <c r="BE52" i="30"/>
  <c r="BE97" i="30"/>
  <c r="BE25" i="30"/>
  <c r="BE314" i="30"/>
  <c r="BE221" i="30"/>
  <c r="BE261" i="30"/>
  <c r="BE342" i="30"/>
  <c r="BE274" i="30"/>
  <c r="BE215" i="30"/>
  <c r="BE159" i="30"/>
  <c r="BE151" i="30"/>
  <c r="BE126" i="30"/>
  <c r="BE72" i="30"/>
  <c r="BE65" i="30"/>
  <c r="BE34" i="30"/>
  <c r="BE330" i="30"/>
  <c r="BE276" i="30"/>
  <c r="BE327" i="30"/>
  <c r="BE331" i="30"/>
  <c r="BE299" i="30"/>
  <c r="BE363" i="30"/>
  <c r="BE343" i="30"/>
  <c r="BE284" i="30"/>
  <c r="BE237" i="30"/>
  <c r="BE251" i="30"/>
  <c r="BE358" i="30"/>
  <c r="BE324" i="30"/>
  <c r="BE334" i="30"/>
  <c r="BE257" i="30"/>
  <c r="BE214" i="30"/>
  <c r="BE181" i="30"/>
  <c r="BE180" i="30"/>
  <c r="BE232" i="30"/>
  <c r="BE195" i="30"/>
  <c r="BE139" i="30"/>
  <c r="BE193" i="30"/>
  <c r="BE137" i="30"/>
  <c r="BE130" i="30"/>
  <c r="BE178" i="30"/>
  <c r="BE110" i="30"/>
  <c r="BE112" i="30"/>
  <c r="BE76" i="30"/>
  <c r="BE64" i="30"/>
  <c r="BE30" i="30"/>
  <c r="BE40" i="30"/>
  <c r="BE48" i="30"/>
  <c r="BE91" i="30"/>
  <c r="BE50" i="30"/>
  <c r="BE19" i="30"/>
  <c r="BE15" i="30"/>
  <c r="BE4" i="30"/>
  <c r="BE1106" i="30"/>
  <c r="BE1107" i="30"/>
  <c r="BE1108" i="30"/>
  <c r="BE1109" i="30"/>
  <c r="BE1110" i="30"/>
  <c r="BE1111" i="30"/>
  <c r="BE1112" i="30"/>
  <c r="BE1113" i="30"/>
  <c r="BE1114" i="30"/>
  <c r="BE1115" i="30"/>
  <c r="BE1116" i="30"/>
  <c r="BE1117" i="30"/>
  <c r="BE1118" i="30"/>
  <c r="BE1119" i="30"/>
  <c r="BE1120" i="30"/>
  <c r="BE1121" i="30"/>
  <c r="BE1122" i="30"/>
  <c r="BE1123" i="30"/>
  <c r="BE1124" i="30"/>
  <c r="BE1125" i="30"/>
  <c r="BE1126" i="30"/>
  <c r="BE1127" i="30"/>
  <c r="BE1128" i="30"/>
  <c r="BE1129" i="30"/>
  <c r="BE1130" i="30"/>
  <c r="BE1131" i="30"/>
  <c r="BE1132" i="30"/>
  <c r="BE1133" i="30"/>
  <c r="BE1134" i="30"/>
  <c r="BE1135" i="30"/>
  <c r="BE1136" i="30"/>
  <c r="BE1137" i="30"/>
  <c r="BE1138" i="30"/>
  <c r="BE1139" i="30"/>
  <c r="BE1140" i="30"/>
  <c r="BE1141" i="30"/>
  <c r="BE1142" i="30"/>
  <c r="BE1143" i="30"/>
  <c r="BE1144" i="30"/>
  <c r="BE1145" i="30"/>
  <c r="BE1146" i="30"/>
  <c r="BE1147" i="30"/>
  <c r="BE1148" i="30"/>
  <c r="BE1149" i="30"/>
  <c r="BE1150" i="30"/>
  <c r="BE1151" i="30"/>
  <c r="BE1152" i="30"/>
  <c r="BE1153" i="30"/>
  <c r="BE1154" i="30"/>
  <c r="BE1155" i="30"/>
  <c r="BE1156" i="30"/>
  <c r="BE1157" i="30"/>
  <c r="BE1158" i="30"/>
  <c r="BE1159" i="30"/>
  <c r="BE1160" i="30"/>
  <c r="BE1161" i="30"/>
  <c r="BE1162" i="30"/>
  <c r="BE1163" i="30"/>
  <c r="BE1164" i="30"/>
  <c r="BE1165" i="30"/>
  <c r="BE1166" i="30"/>
  <c r="BE1167" i="30"/>
  <c r="BE1168" i="30"/>
  <c r="BE1169" i="30"/>
  <c r="BE1170" i="30"/>
  <c r="BE1171" i="30"/>
  <c r="BE1172" i="30"/>
  <c r="BE1173" i="30"/>
  <c r="BE1174" i="30"/>
  <c r="BE1175" i="30"/>
  <c r="BE1176" i="30"/>
  <c r="BE1177" i="30"/>
  <c r="BE1178" i="30"/>
  <c r="BE1179" i="30"/>
  <c r="BE1180" i="30"/>
  <c r="BE1181" i="30"/>
  <c r="BE1182" i="30"/>
  <c r="BE1183" i="30"/>
  <c r="BE1184" i="30"/>
  <c r="BE1185" i="30"/>
  <c r="BE1186" i="30"/>
  <c r="BE1187" i="30"/>
  <c r="BE1188" i="30"/>
  <c r="BE1189" i="30"/>
  <c r="BE1190" i="30"/>
  <c r="BE1191" i="30"/>
  <c r="BE1192" i="30"/>
  <c r="BE1193" i="30"/>
  <c r="BE1194" i="30"/>
  <c r="BE1195" i="30"/>
  <c r="BE1196" i="30"/>
  <c r="BE1197" i="30"/>
  <c r="BE1198" i="30"/>
  <c r="BE1199" i="30"/>
  <c r="BE1200" i="30"/>
  <c r="BE1201" i="30"/>
  <c r="BE1202" i="30"/>
  <c r="BE1203" i="30"/>
  <c r="BE1204" i="30"/>
  <c r="BE1205" i="30"/>
  <c r="BE1206" i="30"/>
  <c r="BE1207" i="30"/>
  <c r="BE1208" i="30"/>
  <c r="BE1209" i="30"/>
  <c r="BE1210" i="30"/>
  <c r="BE1211" i="30"/>
  <c r="BE1212" i="30"/>
  <c r="BE1213" i="30"/>
  <c r="BE1214" i="30"/>
  <c r="BE1215" i="30"/>
  <c r="BE1216" i="30"/>
  <c r="BE1217" i="30"/>
  <c r="BE1218" i="30"/>
  <c r="BE1219" i="30"/>
  <c r="BE1220" i="30"/>
  <c r="BE1221" i="30"/>
  <c r="BE1222" i="30"/>
  <c r="BE1223" i="30"/>
  <c r="BE1224" i="30"/>
  <c r="BE1225" i="30"/>
  <c r="BE1226" i="30"/>
  <c r="BE1227" i="30"/>
  <c r="BE1228" i="30"/>
  <c r="BE1229" i="30"/>
  <c r="BE1230" i="30"/>
  <c r="BE1231" i="30"/>
  <c r="BE1232" i="30"/>
  <c r="BE1233" i="30"/>
  <c r="BE1234" i="30"/>
  <c r="BE1235" i="30"/>
  <c r="BE1236" i="30"/>
  <c r="BE1237" i="30"/>
  <c r="BE1238" i="30"/>
  <c r="BE1239" i="30"/>
  <c r="BE1240" i="30"/>
  <c r="BE1241" i="30"/>
  <c r="BE1242" i="30"/>
  <c r="BE1243" i="30"/>
  <c r="BE1244" i="30"/>
  <c r="BE1245" i="30"/>
  <c r="BE1246" i="30"/>
  <c r="BE1247" i="30"/>
  <c r="BE1248" i="30"/>
  <c r="BE1249" i="30"/>
  <c r="BE1250" i="30"/>
  <c r="BE1251" i="30"/>
  <c r="BE1252" i="30"/>
  <c r="BE1253" i="30"/>
  <c r="BE1254" i="30"/>
  <c r="BE1255" i="30"/>
  <c r="BE1256" i="30"/>
  <c r="BE1257" i="30"/>
  <c r="BE1258" i="30"/>
  <c r="BE1259" i="30"/>
  <c r="BE1260" i="30"/>
  <c r="BE1261" i="30"/>
  <c r="BE1262" i="30"/>
  <c r="BE1263" i="30"/>
  <c r="BE1264" i="30"/>
  <c r="BE1265" i="30"/>
  <c r="BE1266" i="30"/>
  <c r="BE1267" i="30"/>
  <c r="BE1268" i="30"/>
  <c r="BE1269" i="30"/>
  <c r="BE1270" i="30"/>
  <c r="BE1271" i="30"/>
  <c r="BE1272" i="30"/>
  <c r="BE1273" i="30"/>
  <c r="BE1274" i="30"/>
  <c r="BE1275" i="30"/>
  <c r="BE1276" i="30"/>
  <c r="BE1277" i="30"/>
  <c r="BE1278" i="30"/>
  <c r="BE1279" i="30"/>
  <c r="BE1280" i="30"/>
  <c r="BE1281" i="30"/>
  <c r="BE1282" i="30"/>
  <c r="BE1283" i="30"/>
  <c r="BE1284" i="30"/>
  <c r="BE1285" i="30"/>
  <c r="BE1286" i="30"/>
  <c r="BE1287" i="30"/>
  <c r="BE1288" i="30"/>
  <c r="BE1289" i="30"/>
  <c r="BE1290" i="30"/>
  <c r="BE1291" i="30"/>
  <c r="BE1292" i="30"/>
  <c r="BE1293" i="30"/>
  <c r="BE1294" i="30"/>
  <c r="BE1295" i="30"/>
  <c r="BE1296" i="30"/>
  <c r="BE1297" i="30"/>
  <c r="BE1298" i="30"/>
  <c r="BE1299" i="30"/>
  <c r="BE1300" i="30"/>
  <c r="BE1301" i="30"/>
  <c r="BE1302" i="30"/>
  <c r="BE1303" i="30"/>
  <c r="BE1304" i="30"/>
  <c r="BE1305" i="30"/>
  <c r="BE1306" i="30"/>
  <c r="BE1307" i="30"/>
  <c r="BE1308" i="30"/>
  <c r="BE1309" i="30"/>
  <c r="BE1310" i="30"/>
  <c r="BE1311" i="30"/>
  <c r="BE1312" i="30"/>
  <c r="BE1313" i="30"/>
  <c r="BE1314" i="30"/>
  <c r="BE1315" i="30"/>
  <c r="BE1316" i="30"/>
  <c r="BE1317" i="30"/>
  <c r="BE1318" i="30"/>
  <c r="BE1319" i="30"/>
  <c r="BE1320" i="30"/>
  <c r="BE1321" i="30"/>
  <c r="BE1322" i="30"/>
  <c r="BE1323" i="30"/>
  <c r="BE1324" i="30"/>
  <c r="BE1325" i="30"/>
  <c r="BE1326" i="30"/>
  <c r="BE1327" i="30"/>
  <c r="BE1328" i="30"/>
  <c r="BE1329" i="30"/>
  <c r="BE1330" i="30"/>
  <c r="BE1331" i="30"/>
  <c r="BE1332" i="30"/>
  <c r="BE1333" i="30"/>
  <c r="BE1334" i="30"/>
  <c r="BE1335" i="30"/>
  <c r="BE1336" i="30"/>
  <c r="BE1337" i="30"/>
  <c r="BE1338" i="30"/>
  <c r="BE1339" i="30"/>
  <c r="BE1340" i="30"/>
  <c r="BE1341" i="30"/>
  <c r="BE1342" i="30"/>
  <c r="BE1343" i="30"/>
  <c r="BE1344" i="30"/>
  <c r="BE1345" i="30"/>
  <c r="BE1346" i="30"/>
  <c r="BE1347" i="30"/>
  <c r="BE1348" i="30"/>
  <c r="BE1349" i="30"/>
  <c r="BE1350" i="30"/>
  <c r="BE1351" i="30"/>
  <c r="BE1352" i="30"/>
  <c r="BE1353" i="30"/>
  <c r="BE1354" i="30"/>
  <c r="BE1355" i="30"/>
  <c r="BE1356" i="30"/>
  <c r="BE1357" i="30"/>
  <c r="BE1358" i="30"/>
  <c r="BE1359" i="30"/>
  <c r="BE1360" i="30"/>
  <c r="BE1361" i="30"/>
  <c r="BE1362" i="30"/>
  <c r="BE1363" i="30"/>
  <c r="BE1364" i="30"/>
  <c r="BE1365" i="30"/>
  <c r="BE1366" i="30"/>
  <c r="BE1367" i="30"/>
  <c r="BE1368" i="30"/>
  <c r="BE1369" i="30"/>
  <c r="BE1370" i="30"/>
  <c r="BE1371" i="30"/>
  <c r="BE1372" i="30"/>
  <c r="BE1373" i="30"/>
  <c r="BE1374" i="30"/>
  <c r="BE1375" i="30"/>
  <c r="BE1376" i="30"/>
  <c r="BE1377" i="30"/>
  <c r="BE1378" i="30"/>
  <c r="BE1379" i="30"/>
  <c r="BE1380" i="30"/>
  <c r="BE1381" i="30"/>
  <c r="BE1382" i="30"/>
  <c r="BE1383" i="30"/>
  <c r="BE1384" i="30"/>
  <c r="BE1385" i="30"/>
  <c r="BE1386" i="30"/>
  <c r="BE1387" i="30"/>
  <c r="BE1388" i="30"/>
  <c r="BE1389" i="30"/>
  <c r="BE1390" i="30"/>
  <c r="BE1391" i="30"/>
  <c r="BE1392" i="30"/>
  <c r="BE1393" i="30"/>
  <c r="BE1394" i="30"/>
  <c r="BE1395" i="30"/>
  <c r="BE1396" i="30"/>
  <c r="BE1397" i="30"/>
  <c r="BE1398" i="30"/>
  <c r="BE1399" i="30"/>
  <c r="BE1400" i="30"/>
  <c r="BE1401" i="30"/>
  <c r="BE1402" i="30"/>
  <c r="BE1403" i="30"/>
  <c r="BE1404" i="30"/>
  <c r="BE1405" i="30"/>
  <c r="BE1406" i="30"/>
  <c r="BE1407" i="30"/>
  <c r="BE1408" i="30"/>
  <c r="BE1409" i="30"/>
  <c r="BE1410" i="30"/>
  <c r="BE1411" i="30"/>
  <c r="BE1412" i="30"/>
  <c r="BE1413" i="30"/>
  <c r="BE1414" i="30"/>
  <c r="BE1415" i="30"/>
  <c r="BE1416" i="30"/>
  <c r="BE1417" i="30"/>
  <c r="BE1418" i="30"/>
  <c r="BE1419" i="30"/>
  <c r="BE1420" i="30"/>
  <c r="BE1421" i="30"/>
  <c r="BE1422" i="30"/>
  <c r="BE1423" i="30"/>
  <c r="BE1424" i="30"/>
  <c r="BE1425" i="30"/>
  <c r="BE1426" i="30"/>
  <c r="BE1427" i="30"/>
  <c r="BE1428" i="30"/>
  <c r="BE1429" i="30"/>
  <c r="BE1430" i="30"/>
  <c r="BE1431" i="30"/>
  <c r="BE1432" i="30"/>
  <c r="BE1433" i="30"/>
  <c r="BE1434" i="30"/>
  <c r="BE1435" i="30"/>
  <c r="BE1436" i="30"/>
  <c r="BE1437" i="30"/>
  <c r="BE1438" i="30"/>
  <c r="BE1439" i="30"/>
  <c r="BE1440" i="30"/>
  <c r="BE1441" i="30"/>
  <c r="BE1442" i="30"/>
  <c r="BE1443" i="30"/>
  <c r="BE1444" i="30"/>
  <c r="BE1445" i="30"/>
  <c r="BE1446" i="30"/>
  <c r="BE1447" i="30"/>
  <c r="BE1448" i="30"/>
  <c r="BE1449" i="30"/>
  <c r="BE1450" i="30"/>
  <c r="BE1451" i="30"/>
  <c r="BE1452" i="30"/>
  <c r="BE1453" i="30"/>
  <c r="BE1454" i="30"/>
  <c r="BE1455" i="30"/>
  <c r="BE1456" i="30"/>
  <c r="BE1457" i="30"/>
  <c r="BE1458" i="30"/>
  <c r="BE1459" i="30"/>
  <c r="BE1460" i="30"/>
  <c r="BE1461" i="30"/>
  <c r="BE1462" i="30"/>
  <c r="BE1463" i="30"/>
  <c r="BE1464" i="30"/>
  <c r="BE1465" i="30"/>
  <c r="BE1466" i="30"/>
  <c r="BE1467" i="30"/>
  <c r="BE1468" i="30"/>
  <c r="BE1469" i="30"/>
  <c r="BE1470" i="30"/>
  <c r="BE1471" i="30"/>
  <c r="BE1472" i="30"/>
  <c r="BE1473" i="30"/>
  <c r="BE1474" i="30"/>
  <c r="BE1475" i="30"/>
  <c r="BE1476" i="30"/>
  <c r="BE1477" i="30"/>
  <c r="BE1478" i="30"/>
  <c r="BE1479" i="30"/>
  <c r="BE1480" i="30"/>
  <c r="BE1481" i="30"/>
  <c r="BE1482" i="30"/>
  <c r="BE1483" i="30"/>
  <c r="BE1484" i="30"/>
  <c r="BE1485" i="30"/>
  <c r="BE1486" i="30"/>
  <c r="BE1487" i="30"/>
  <c r="BE1488" i="30"/>
  <c r="BE1489" i="30"/>
  <c r="BE1490" i="30"/>
  <c r="BE1491" i="30"/>
  <c r="BE1492" i="30"/>
  <c r="BE1493" i="30"/>
  <c r="BE1494" i="30"/>
  <c r="BE1495" i="30"/>
  <c r="BE1496" i="30"/>
  <c r="BE1497" i="30"/>
  <c r="BE1498" i="30"/>
  <c r="BE1499" i="30"/>
  <c r="BE1500" i="30"/>
  <c r="BE1501" i="30"/>
  <c r="BE1502" i="30"/>
  <c r="BE1503" i="30"/>
  <c r="BE1504" i="30"/>
  <c r="BE1505" i="30"/>
  <c r="BE1506" i="30"/>
  <c r="BE1507" i="30"/>
  <c r="BE1508" i="30"/>
  <c r="BE1509" i="30"/>
  <c r="BE1510" i="30"/>
  <c r="BE1511" i="30"/>
  <c r="BE1512" i="30"/>
  <c r="BE1513" i="30"/>
  <c r="BE1514" i="30"/>
  <c r="BE1515" i="30"/>
  <c r="BE1516" i="30"/>
  <c r="BE1517" i="30"/>
  <c r="BE1518" i="30"/>
  <c r="BE1519" i="30"/>
  <c r="BE1520" i="30"/>
  <c r="BE1521" i="30"/>
  <c r="BE1522" i="30"/>
  <c r="BE1523" i="30"/>
  <c r="BE1524" i="30"/>
  <c r="BE1525" i="30"/>
  <c r="BE1526" i="30"/>
  <c r="BE1527" i="30"/>
  <c r="BE1528" i="30"/>
  <c r="BE1529" i="30"/>
  <c r="BE1530" i="30"/>
  <c r="BE1531" i="30"/>
  <c r="BE1532" i="30"/>
  <c r="BE1533" i="30"/>
  <c r="BE1534" i="30"/>
  <c r="BE1535" i="30"/>
  <c r="BE1536" i="30"/>
  <c r="BE1537" i="30"/>
  <c r="BE1538" i="30"/>
  <c r="BE1539" i="30"/>
  <c r="BE1540" i="30"/>
  <c r="BE1541" i="30"/>
  <c r="BE1542" i="30"/>
  <c r="BE1543" i="30"/>
  <c r="BE1544" i="30"/>
  <c r="BE1545" i="30"/>
  <c r="BE1546" i="30"/>
  <c r="BE1547" i="30"/>
  <c r="BE1548" i="30"/>
  <c r="BE1549" i="30"/>
  <c r="BE1550" i="30"/>
  <c r="BE1551" i="30"/>
  <c r="BE1552" i="30"/>
  <c r="BE1553" i="30"/>
  <c r="BE1554" i="30"/>
  <c r="BE1555" i="30"/>
  <c r="BE1556" i="30"/>
  <c r="BE1557" i="30"/>
  <c r="BE1558" i="30"/>
  <c r="BE1559" i="30"/>
  <c r="BE1560" i="30"/>
  <c r="BE1561" i="30"/>
  <c r="BE1562" i="30"/>
  <c r="BE1563" i="30"/>
  <c r="BE1564" i="30"/>
  <c r="BE1565" i="30"/>
  <c r="BE1566" i="30"/>
  <c r="BE1567" i="30"/>
  <c r="BE1568" i="30"/>
  <c r="BE1569" i="30"/>
  <c r="BE1570" i="30"/>
  <c r="BE1571" i="30"/>
  <c r="BE1572" i="30"/>
  <c r="BE1573" i="30"/>
  <c r="BE1574" i="30"/>
  <c r="BE1575" i="30"/>
  <c r="BE1576" i="30"/>
  <c r="BE1577" i="30"/>
  <c r="BE1578" i="30"/>
  <c r="BE1579" i="30"/>
  <c r="BE1580" i="30"/>
  <c r="BE1581" i="30"/>
  <c r="BE1582" i="30"/>
  <c r="BE1583" i="30"/>
  <c r="BE1584" i="30"/>
  <c r="BE1585" i="30"/>
  <c r="BE1586" i="30"/>
  <c r="BE1587" i="30"/>
  <c r="BE1588" i="30"/>
  <c r="BE1589" i="30"/>
  <c r="BE1590" i="30"/>
  <c r="BE1591" i="30"/>
  <c r="BE1592" i="30"/>
  <c r="BE1593" i="30"/>
  <c r="BE1594" i="30"/>
  <c r="BE1595" i="30"/>
  <c r="BE1596" i="30"/>
  <c r="BE1597" i="30"/>
  <c r="BE1598" i="30"/>
  <c r="BE1599" i="30"/>
  <c r="BE1600" i="30"/>
  <c r="BE1601" i="30"/>
  <c r="BE1602" i="30"/>
  <c r="BE1603" i="30"/>
  <c r="BE1604" i="30"/>
  <c r="BE1605" i="30"/>
  <c r="BE1606" i="30"/>
  <c r="BE1607" i="30"/>
  <c r="BE1608" i="30"/>
  <c r="BE1609" i="30"/>
  <c r="BE1610" i="30"/>
  <c r="BE1611" i="30"/>
  <c r="BE1612" i="30"/>
  <c r="BE1613" i="30"/>
  <c r="BE1614" i="30"/>
  <c r="BE1615" i="30"/>
  <c r="BE1616" i="30"/>
  <c r="BE1617" i="30"/>
  <c r="BE1618" i="30"/>
  <c r="BE1619" i="30"/>
  <c r="BE1620" i="30"/>
  <c r="BE1621" i="30"/>
  <c r="BE1622" i="30"/>
  <c r="BE1623" i="30"/>
  <c r="BE1624" i="30"/>
  <c r="BE1625" i="30"/>
  <c r="BE1626" i="30"/>
  <c r="BE1627" i="30"/>
  <c r="BE1628" i="30"/>
  <c r="BE1629" i="30"/>
  <c r="BE1630" i="30"/>
  <c r="BE1631" i="30"/>
  <c r="BE1632" i="30"/>
  <c r="BE1633" i="30"/>
  <c r="BE1634" i="30"/>
  <c r="BE1635" i="30"/>
  <c r="BE1636" i="30"/>
  <c r="BE1637" i="30"/>
  <c r="BE1638" i="30"/>
  <c r="BE1639" i="30"/>
  <c r="BE1640" i="30"/>
  <c r="BE1641" i="30"/>
  <c r="BE1642" i="30"/>
  <c r="BE1643" i="30"/>
  <c r="BE1644" i="30"/>
  <c r="BE1645" i="30"/>
  <c r="BE1646" i="30"/>
  <c r="BE1647" i="30"/>
  <c r="BE1648" i="30"/>
  <c r="BE1649" i="30"/>
  <c r="BE1650" i="30"/>
  <c r="BE1651" i="30"/>
  <c r="BE1652" i="30"/>
  <c r="BE1653" i="30"/>
  <c r="BE1654" i="30"/>
  <c r="BE1655" i="30"/>
  <c r="BE1656" i="30"/>
  <c r="BE1657" i="30"/>
  <c r="BE1658" i="30"/>
  <c r="BE1659" i="30"/>
  <c r="BE1660" i="30"/>
  <c r="BE1661" i="30"/>
  <c r="BE1662" i="30"/>
  <c r="BE1663" i="30"/>
  <c r="BE1664" i="30"/>
  <c r="BE1665" i="30"/>
  <c r="BE1666" i="30"/>
  <c r="BE1667" i="30"/>
  <c r="BE1668" i="30"/>
  <c r="BE1669" i="30"/>
  <c r="BE1670" i="30"/>
  <c r="BE1671" i="30"/>
  <c r="BE1672" i="30"/>
  <c r="BE1673" i="30"/>
  <c r="BE1674" i="30"/>
  <c r="BE1675" i="30"/>
  <c r="BE1676" i="30"/>
  <c r="BE1677" i="30"/>
  <c r="BE1678" i="30"/>
  <c r="BE1679" i="30"/>
  <c r="BE1680" i="30"/>
  <c r="BE1681" i="30"/>
  <c r="BE1682" i="30"/>
  <c r="BE1683" i="30"/>
  <c r="BE1684" i="30"/>
  <c r="BE1685" i="30"/>
  <c r="BE1686" i="30"/>
  <c r="BE1687" i="30"/>
  <c r="BE1688" i="30"/>
  <c r="BE1689" i="30"/>
  <c r="BE1690" i="30"/>
  <c r="BE1691" i="30"/>
  <c r="BE1692" i="30"/>
  <c r="BE1693" i="30"/>
  <c r="BE1694" i="30"/>
  <c r="BE1695" i="30"/>
  <c r="BE1696" i="30"/>
  <c r="BE1697" i="30"/>
  <c r="BE1698" i="30"/>
  <c r="BE1699" i="30"/>
  <c r="BE1700" i="30"/>
  <c r="BE1701" i="30"/>
  <c r="BE1702" i="30"/>
  <c r="BE1703" i="30"/>
  <c r="BE1704" i="30"/>
  <c r="BE1705" i="30"/>
  <c r="BE1706" i="30"/>
  <c r="BE1707" i="30"/>
  <c r="BE1708" i="30"/>
  <c r="BE1709" i="30"/>
  <c r="BE1710" i="30"/>
  <c r="BE1711" i="30"/>
  <c r="BE1712" i="30"/>
  <c r="BE1713" i="30"/>
  <c r="BE1714" i="30"/>
  <c r="BE1715" i="30"/>
  <c r="BE1716" i="30"/>
  <c r="BE1717" i="30"/>
  <c r="BE1718" i="30"/>
  <c r="BE1719" i="30"/>
  <c r="BE1720" i="30"/>
  <c r="BE1721" i="30"/>
  <c r="BE1722" i="30"/>
  <c r="BE1723" i="30"/>
  <c r="BE1724" i="30"/>
  <c r="BE1725" i="30"/>
  <c r="BE1726" i="30"/>
  <c r="BE1727" i="30"/>
  <c r="BE1728" i="30"/>
  <c r="BE1729" i="30"/>
  <c r="BE1730" i="30"/>
  <c r="BE1731" i="30"/>
  <c r="BE1732" i="30"/>
  <c r="BE1733" i="30"/>
  <c r="BE1734" i="30"/>
  <c r="BE1735" i="30"/>
  <c r="BE1736" i="30"/>
  <c r="BE1737" i="30"/>
  <c r="BE1738" i="30"/>
  <c r="BE1739" i="30"/>
  <c r="BE1740" i="30"/>
  <c r="BE1741" i="30"/>
  <c r="BE1742" i="30"/>
  <c r="BE1743" i="30"/>
  <c r="BE1744" i="30"/>
  <c r="BE1745" i="30"/>
  <c r="BE1746" i="30"/>
  <c r="BE1747" i="30"/>
  <c r="BE1748" i="30"/>
  <c r="BE1749" i="30"/>
  <c r="BE1750" i="30"/>
  <c r="BE1751" i="30"/>
  <c r="BE1752" i="30"/>
  <c r="BE1753" i="30"/>
  <c r="BE1754" i="30"/>
  <c r="BE1755" i="30"/>
  <c r="BE1756" i="30"/>
  <c r="BE1757" i="30"/>
  <c r="BE1758" i="30"/>
  <c r="BE1759" i="30"/>
  <c r="BE1760" i="30"/>
  <c r="BE1761" i="30"/>
  <c r="BE1762" i="30"/>
  <c r="BE1763" i="30"/>
  <c r="BE1764" i="30"/>
  <c r="BE1765" i="30"/>
  <c r="BE1766" i="30"/>
  <c r="BE1767" i="30"/>
  <c r="BE1768" i="30"/>
  <c r="BE1769" i="30"/>
  <c r="BE1770" i="30"/>
  <c r="BE1771" i="30"/>
  <c r="BE1772" i="30"/>
  <c r="BE1773" i="30"/>
  <c r="BE1774" i="30"/>
  <c r="BE1775" i="30"/>
  <c r="BE1776" i="30"/>
  <c r="BE1777" i="30"/>
  <c r="BE1778" i="30"/>
  <c r="BE1779" i="30"/>
  <c r="BE1780" i="30"/>
  <c r="BE1781" i="30"/>
  <c r="BE1782" i="30"/>
  <c r="BE1783" i="30"/>
  <c r="BE1784" i="30"/>
  <c r="BE1785" i="30"/>
  <c r="BE1786" i="30"/>
  <c r="BE1787" i="30"/>
  <c r="BE1788" i="30"/>
  <c r="BE1789" i="30"/>
  <c r="BE1790" i="30"/>
  <c r="BE1791" i="30"/>
  <c r="BE1792" i="30"/>
  <c r="BE1793" i="30"/>
  <c r="BE1794" i="30"/>
  <c r="BE1795" i="30"/>
  <c r="BE1796" i="30"/>
  <c r="BE1797" i="30"/>
  <c r="BE1798" i="30"/>
  <c r="BE1799" i="30"/>
  <c r="BE1800" i="30"/>
  <c r="BE1801" i="30"/>
  <c r="BE1802" i="30"/>
  <c r="BE1803" i="30"/>
  <c r="BE1804" i="30"/>
  <c r="BE1805" i="30"/>
  <c r="BE1806" i="30"/>
  <c r="BE1807" i="30"/>
  <c r="BE1808" i="30"/>
  <c r="BE1809" i="30"/>
  <c r="BE1810" i="30"/>
  <c r="BE1811" i="30"/>
  <c r="BE1812" i="30"/>
  <c r="BE1813" i="30"/>
  <c r="BE1814" i="30"/>
  <c r="BE1815" i="30"/>
  <c r="BE1816" i="30"/>
  <c r="BE1817" i="30"/>
  <c r="BE1818" i="30"/>
  <c r="BE1819" i="30"/>
  <c r="BE1820" i="30"/>
  <c r="BE1821" i="30"/>
  <c r="BE1822" i="30"/>
  <c r="BE1823" i="30"/>
  <c r="BE1824" i="30"/>
  <c r="BE1825" i="30"/>
  <c r="BE1826" i="30"/>
  <c r="BE1827" i="30"/>
  <c r="BE1828" i="30"/>
  <c r="BE1829" i="30"/>
  <c r="BE1830" i="30"/>
  <c r="BE1831" i="30"/>
  <c r="BE1832" i="30"/>
  <c r="BE1833" i="30"/>
  <c r="BE1834" i="30"/>
  <c r="BE1835" i="30"/>
  <c r="BE1836" i="30"/>
  <c r="BE1837" i="30"/>
  <c r="BE1838" i="30"/>
  <c r="BE1839" i="30"/>
  <c r="BE1840" i="30"/>
  <c r="BE1841" i="30"/>
  <c r="BE1842" i="30"/>
  <c r="BE1843" i="30"/>
  <c r="BE1844" i="30"/>
  <c r="BE1845" i="30"/>
  <c r="BE1846" i="30"/>
  <c r="BE1847" i="30"/>
  <c r="BE1848" i="30"/>
  <c r="BE1849" i="30"/>
  <c r="BE1850" i="30"/>
  <c r="BE1851" i="30"/>
  <c r="BE1852" i="30"/>
  <c r="BE1853" i="30"/>
  <c r="BE1854" i="30"/>
  <c r="BE1855" i="30"/>
  <c r="BE1856" i="30"/>
  <c r="BE1857" i="30"/>
  <c r="BE1858" i="30"/>
  <c r="BE1859" i="30"/>
  <c r="BE1860" i="30"/>
  <c r="BE1861" i="30"/>
  <c r="BE1862" i="30"/>
  <c r="BE1863" i="30"/>
  <c r="BE1864" i="30"/>
  <c r="BE1865" i="30"/>
  <c r="BE1866" i="30"/>
  <c r="BE1867" i="30"/>
  <c r="BE1868" i="30"/>
  <c r="BE1869" i="30"/>
  <c r="BE1870" i="30"/>
  <c r="BE1871" i="30"/>
  <c r="BE1872" i="30"/>
  <c r="BE1873" i="30"/>
  <c r="BE1874" i="30"/>
  <c r="BE1875" i="30"/>
  <c r="BE1876" i="30"/>
  <c r="BE1877" i="30"/>
  <c r="BE1878" i="30"/>
  <c r="BE1879" i="30"/>
  <c r="BE1880" i="30"/>
  <c r="BE1881" i="30"/>
  <c r="BE1882" i="30"/>
  <c r="BE1883" i="30"/>
  <c r="BE1884" i="30"/>
  <c r="BE1885" i="30"/>
  <c r="BE1886" i="30"/>
  <c r="BE1887" i="30"/>
  <c r="BE1888" i="30"/>
  <c r="BE1889" i="30"/>
  <c r="BE1890" i="30"/>
  <c r="BE1891" i="30"/>
  <c r="BE1892" i="30"/>
  <c r="BE1893" i="30"/>
  <c r="BE1894" i="30"/>
  <c r="BE1895" i="30"/>
  <c r="BE1896" i="30"/>
  <c r="BE1897" i="30"/>
  <c r="BE1898" i="30"/>
  <c r="BE1899" i="30"/>
  <c r="BE1900" i="30"/>
  <c r="BE1901" i="30"/>
  <c r="BE1902" i="30"/>
  <c r="BE1903" i="30"/>
  <c r="BE1904" i="30"/>
  <c r="BE1905" i="30"/>
  <c r="BE1906" i="30"/>
  <c r="BE1907" i="30"/>
  <c r="BE1908" i="30"/>
  <c r="BE1909" i="30"/>
  <c r="BE1910" i="30"/>
  <c r="BE1911" i="30"/>
  <c r="BE1912" i="30"/>
  <c r="BE1913" i="30"/>
  <c r="BE1914" i="30"/>
  <c r="BE1915" i="30"/>
  <c r="BE1916" i="30"/>
  <c r="BE1917" i="30"/>
  <c r="BE1918" i="30"/>
  <c r="BE1919" i="30"/>
  <c r="BE1920" i="30"/>
  <c r="BE1921" i="30"/>
  <c r="BE1922" i="30"/>
  <c r="BE1923" i="30"/>
  <c r="BE1924" i="30"/>
  <c r="BE1925" i="30"/>
  <c r="BE1926" i="30"/>
  <c r="BE1927" i="30"/>
  <c r="BE1928" i="30"/>
  <c r="BE1929" i="30"/>
  <c r="BE1930" i="30"/>
  <c r="BE1931" i="30"/>
  <c r="BE1932" i="30"/>
  <c r="BE1933" i="30"/>
  <c r="BE1934" i="30"/>
  <c r="BE1935" i="30"/>
  <c r="BE1936" i="30"/>
  <c r="BE1937" i="30"/>
  <c r="BE1938" i="30"/>
  <c r="BE1939" i="30"/>
  <c r="BE1940" i="30"/>
  <c r="BE1941" i="30"/>
  <c r="BE1942" i="30"/>
  <c r="BE1943" i="30"/>
  <c r="BE1944" i="30"/>
  <c r="BE1945" i="30"/>
  <c r="BE1946" i="30"/>
  <c r="BE1947" i="30"/>
  <c r="BE1948" i="30"/>
  <c r="BE1949" i="30"/>
  <c r="BE1950" i="30"/>
  <c r="BE1951" i="30"/>
  <c r="BE1952" i="30"/>
  <c r="BE1953" i="30"/>
  <c r="BE1954" i="30"/>
  <c r="BE1955" i="30"/>
  <c r="BE1956" i="30"/>
  <c r="BE1957" i="30"/>
  <c r="BE1958" i="30"/>
  <c r="BE1959" i="30"/>
  <c r="BE1960" i="30"/>
  <c r="BE1961" i="30"/>
  <c r="BE1962" i="30"/>
  <c r="BE1963" i="30"/>
  <c r="BE1964" i="30"/>
  <c r="BE1965" i="30"/>
  <c r="BE1966" i="30"/>
  <c r="BE1967" i="30"/>
  <c r="BE1968" i="30"/>
  <c r="BE1969" i="30"/>
  <c r="BE1970" i="30"/>
  <c r="BE1971" i="30"/>
  <c r="BE1972" i="30"/>
  <c r="BE1973" i="30"/>
  <c r="BE1974" i="30"/>
  <c r="BE1975" i="30"/>
  <c r="BE1976" i="30"/>
  <c r="BE1977" i="30"/>
  <c r="BE1978" i="30"/>
  <c r="BE1979" i="30"/>
  <c r="BE1980" i="30"/>
  <c r="BE1981" i="30"/>
  <c r="BE1982" i="30"/>
  <c r="BE1983" i="30"/>
  <c r="BE1984" i="30"/>
  <c r="BE1985" i="30"/>
  <c r="BE1986" i="30"/>
  <c r="BE1987" i="30"/>
  <c r="BE1988" i="30"/>
  <c r="BE1989" i="30"/>
  <c r="BE1990" i="30"/>
  <c r="BE1991" i="30"/>
  <c r="BE1992" i="30"/>
  <c r="BE1993" i="30"/>
  <c r="BE1994" i="30"/>
  <c r="BE1995" i="30"/>
  <c r="BE1996" i="30"/>
  <c r="BE1997" i="30"/>
  <c r="BE1998" i="30"/>
  <c r="BE1999" i="30"/>
  <c r="BE2000" i="30"/>
  <c r="BE2001" i="30"/>
  <c r="BE2002" i="30"/>
  <c r="BE2003" i="30"/>
  <c r="BE2004" i="30"/>
  <c r="BE2005" i="30"/>
  <c r="BE2006" i="30"/>
  <c r="BE2007" i="30"/>
  <c r="BE2008" i="30"/>
  <c r="BE2009" i="30"/>
  <c r="BE2010" i="30"/>
  <c r="BE2011" i="30"/>
  <c r="BE2012" i="30"/>
  <c r="BE2013" i="30"/>
  <c r="BE2014" i="30"/>
  <c r="BE2015" i="30"/>
  <c r="BE2016" i="30"/>
  <c r="BE2017" i="30"/>
  <c r="BE2018" i="30"/>
  <c r="BE2019" i="30"/>
  <c r="BE2020" i="30"/>
  <c r="BE2021" i="30"/>
  <c r="BE2022" i="30"/>
  <c r="BE2023" i="30"/>
  <c r="BE649" i="30"/>
  <c r="BE650" i="30"/>
  <c r="BE651" i="30"/>
  <c r="BE652" i="30"/>
  <c r="BE653" i="30"/>
  <c r="BE654" i="30"/>
  <c r="BE655" i="30"/>
  <c r="BE656" i="30"/>
  <c r="BE657" i="30"/>
  <c r="BE658" i="30"/>
  <c r="BE659" i="30"/>
  <c r="BE660" i="30"/>
  <c r="BE661" i="30"/>
  <c r="BE662" i="30"/>
  <c r="BE663" i="30"/>
  <c r="BE664" i="30"/>
  <c r="BE665" i="30"/>
  <c r="BE666" i="30"/>
  <c r="BE667" i="30"/>
  <c r="BE668" i="30"/>
  <c r="BE669" i="30"/>
  <c r="BE670" i="30"/>
  <c r="BE671" i="30"/>
  <c r="BE672" i="30"/>
  <c r="BE673" i="30"/>
  <c r="BE674" i="30"/>
  <c r="BE675" i="30"/>
  <c r="BE676" i="30"/>
  <c r="BE677" i="30"/>
  <c r="BE678" i="30"/>
  <c r="BE679" i="30"/>
  <c r="BE680" i="30"/>
  <c r="BE681" i="30"/>
  <c r="BE682" i="30"/>
  <c r="BE683" i="30"/>
  <c r="BE684" i="30"/>
  <c r="BE685" i="30"/>
  <c r="BE686" i="30"/>
  <c r="BE687" i="30"/>
  <c r="BE688" i="30"/>
  <c r="BE689" i="30"/>
  <c r="BE690" i="30"/>
  <c r="BE691" i="30"/>
  <c r="BE692" i="30"/>
  <c r="BE693" i="30"/>
  <c r="BE694" i="30"/>
  <c r="BE695" i="30"/>
  <c r="BE696" i="30"/>
  <c r="BE697" i="30"/>
  <c r="BE698" i="30"/>
  <c r="BE699" i="30"/>
  <c r="BE700" i="30"/>
  <c r="BE701" i="30"/>
  <c r="BE702" i="30"/>
  <c r="BE703" i="30"/>
  <c r="BE704" i="30"/>
  <c r="BE705" i="30"/>
  <c r="BE706" i="30"/>
  <c r="BE707" i="30"/>
  <c r="BE708" i="30"/>
  <c r="BE709" i="30"/>
  <c r="BE710" i="30"/>
  <c r="BE711" i="30"/>
  <c r="BE712" i="30"/>
  <c r="BE713" i="30"/>
  <c r="BE714" i="30"/>
  <c r="BE715" i="30"/>
  <c r="BE716" i="30"/>
  <c r="BE717" i="30"/>
  <c r="BE718" i="30"/>
  <c r="BE719" i="30"/>
  <c r="BE720" i="30"/>
  <c r="BE721" i="30"/>
  <c r="BE722" i="30"/>
  <c r="BE723" i="30"/>
  <c r="BE724" i="30"/>
  <c r="BE725" i="30"/>
  <c r="BE726" i="30"/>
  <c r="BE727" i="30"/>
  <c r="BE728" i="30"/>
  <c r="BE729" i="30"/>
  <c r="BE730" i="30"/>
  <c r="BE731" i="30"/>
  <c r="BE732" i="30"/>
  <c r="BE733" i="30"/>
  <c r="BE734" i="30"/>
  <c r="BE735" i="30"/>
  <c r="BE736" i="30"/>
  <c r="BE737" i="30"/>
  <c r="BE738" i="30"/>
  <c r="BE739" i="30"/>
  <c r="BE740" i="30"/>
  <c r="BE741" i="30"/>
  <c r="BE742" i="30"/>
  <c r="BE743" i="30"/>
  <c r="BE744" i="30"/>
  <c r="BE745" i="30"/>
  <c r="BE746" i="30"/>
  <c r="BE747" i="30"/>
  <c r="BE748" i="30"/>
  <c r="BE749" i="30"/>
  <c r="BE750" i="30"/>
  <c r="BE751" i="30"/>
  <c r="BE752" i="30"/>
  <c r="BE753" i="30"/>
  <c r="BE754" i="30"/>
  <c r="BE755" i="30"/>
  <c r="BE756" i="30"/>
  <c r="BE757" i="30"/>
  <c r="BE758" i="30"/>
  <c r="BE759" i="30"/>
  <c r="BE760" i="30"/>
  <c r="BE761" i="30"/>
  <c r="BE762" i="30"/>
  <c r="BE763" i="30"/>
  <c r="BE764" i="30"/>
  <c r="BE765" i="30"/>
  <c r="BE766" i="30"/>
  <c r="BE767" i="30"/>
  <c r="BE768" i="30"/>
  <c r="BE769" i="30"/>
  <c r="BE770" i="30"/>
  <c r="BE771" i="30"/>
  <c r="BE772" i="30"/>
  <c r="BE773" i="30"/>
  <c r="BE774" i="30"/>
  <c r="BE775" i="30"/>
  <c r="BE776" i="30"/>
  <c r="BE777" i="30"/>
  <c r="BE778" i="30"/>
  <c r="BE779" i="30"/>
  <c r="BE780" i="30"/>
  <c r="BE781" i="30"/>
  <c r="BE782" i="30"/>
  <c r="BE783" i="30"/>
  <c r="BE784" i="30"/>
  <c r="BE785" i="30"/>
  <c r="BE786" i="30"/>
  <c r="BE787" i="30"/>
  <c r="BE788" i="30"/>
  <c r="BE789" i="30"/>
  <c r="BE790" i="30"/>
  <c r="BE791" i="30"/>
  <c r="BE792" i="30"/>
  <c r="BE793" i="30"/>
  <c r="BE794" i="30"/>
  <c r="BE795" i="30"/>
  <c r="BE796" i="30"/>
  <c r="BE797" i="30"/>
  <c r="BE798" i="30"/>
  <c r="BE799" i="30"/>
  <c r="BE800" i="30"/>
  <c r="BE801" i="30"/>
  <c r="BE802" i="30"/>
  <c r="BE803" i="30"/>
  <c r="BE804" i="30"/>
  <c r="BE805" i="30"/>
  <c r="BE806" i="30"/>
  <c r="BE807" i="30"/>
  <c r="BE808" i="30"/>
  <c r="BE809" i="30"/>
  <c r="BE810" i="30"/>
  <c r="BE811" i="30"/>
  <c r="BE812" i="30"/>
  <c r="BE813" i="30"/>
  <c r="BE814" i="30"/>
  <c r="BE815" i="30"/>
  <c r="BE816" i="30"/>
  <c r="BE817" i="30"/>
  <c r="BE818" i="30"/>
  <c r="BE819" i="30"/>
  <c r="BE820" i="30"/>
  <c r="BE821" i="30"/>
  <c r="BE822" i="30"/>
  <c r="BE823" i="30"/>
  <c r="BE824" i="30"/>
  <c r="BE825" i="30"/>
  <c r="BE826" i="30"/>
  <c r="BE827" i="30"/>
  <c r="BE828" i="30"/>
  <c r="BE829" i="30"/>
  <c r="BE830" i="30"/>
  <c r="BE831" i="30"/>
  <c r="BE832" i="30"/>
  <c r="BE833" i="30"/>
  <c r="BE834" i="30"/>
  <c r="BE835" i="30"/>
  <c r="BE836" i="30"/>
  <c r="BE837" i="30"/>
  <c r="BE838" i="30"/>
  <c r="BE839" i="30"/>
  <c r="BE840" i="30"/>
  <c r="BE841" i="30"/>
  <c r="BE842" i="30"/>
  <c r="BE843" i="30"/>
  <c r="BE844" i="30"/>
  <c r="BE845" i="30"/>
  <c r="BE846" i="30"/>
  <c r="BE847" i="30"/>
  <c r="BE848" i="30"/>
  <c r="BE849" i="30"/>
  <c r="BE850" i="30"/>
  <c r="BE851" i="30"/>
  <c r="BE852" i="30"/>
  <c r="BE853" i="30"/>
  <c r="BE854" i="30"/>
  <c r="BE855" i="30"/>
  <c r="BE856" i="30"/>
  <c r="BE857" i="30"/>
  <c r="BE858" i="30"/>
  <c r="BE859" i="30"/>
  <c r="BE860" i="30"/>
  <c r="BE861" i="30"/>
  <c r="BE862" i="30"/>
  <c r="BE863" i="30"/>
  <c r="BE864" i="30"/>
  <c r="BE865" i="30"/>
  <c r="BE866" i="30"/>
  <c r="BE867" i="30"/>
  <c r="BE868" i="30"/>
  <c r="BE869" i="30"/>
  <c r="BE870" i="30"/>
  <c r="BE871" i="30"/>
  <c r="BE872" i="30"/>
  <c r="BE873" i="30"/>
  <c r="BE874" i="30"/>
  <c r="BE875" i="30"/>
  <c r="BE876" i="30"/>
  <c r="BE877" i="30"/>
  <c r="BE878" i="30"/>
  <c r="BE879" i="30"/>
  <c r="BE880" i="30"/>
  <c r="BE881" i="30"/>
  <c r="BE882" i="30"/>
  <c r="BE883" i="30"/>
  <c r="BE884" i="30"/>
  <c r="BE885" i="30"/>
  <c r="BE886" i="30"/>
  <c r="BE887" i="30"/>
  <c r="BE888" i="30"/>
  <c r="BE889" i="30"/>
  <c r="BE890" i="30"/>
  <c r="BE891" i="30"/>
  <c r="BE892" i="30"/>
  <c r="BE893" i="30"/>
  <c r="BE894" i="30"/>
  <c r="BE895" i="30"/>
  <c r="BE896" i="30"/>
  <c r="BE897" i="30"/>
  <c r="BE898" i="30"/>
  <c r="BE899" i="30"/>
  <c r="BE900" i="30"/>
  <c r="BE901" i="30"/>
  <c r="BE902" i="30"/>
  <c r="BE903" i="30"/>
  <c r="BE904" i="30"/>
  <c r="BE905" i="30"/>
  <c r="BE906" i="30"/>
  <c r="BE907" i="30"/>
  <c r="BE908" i="30"/>
  <c r="BE909" i="30"/>
  <c r="BE910" i="30"/>
  <c r="BE911" i="30"/>
  <c r="BE912" i="30"/>
  <c r="BE913" i="30"/>
  <c r="BE914" i="30"/>
  <c r="BE915" i="30"/>
  <c r="BE916" i="30"/>
  <c r="BE917" i="30"/>
  <c r="BE918" i="30"/>
  <c r="BE919" i="30"/>
  <c r="BE920" i="30"/>
  <c r="BE921" i="30"/>
  <c r="BE922" i="30"/>
  <c r="BE923" i="30"/>
  <c r="BE924" i="30"/>
  <c r="BE925" i="30"/>
  <c r="BE926" i="30"/>
  <c r="BE927" i="30"/>
  <c r="BE928" i="30"/>
  <c r="BE929" i="30"/>
  <c r="BE930" i="30"/>
  <c r="BE931" i="30"/>
  <c r="BE932" i="30"/>
  <c r="BE933" i="30"/>
  <c r="BE934" i="30"/>
  <c r="BE935" i="30"/>
  <c r="BE936" i="30"/>
  <c r="BE937" i="30"/>
  <c r="BE938" i="30"/>
  <c r="BE939" i="30"/>
  <c r="BE940" i="30"/>
  <c r="BE941" i="30"/>
  <c r="BE942" i="30"/>
  <c r="BE943" i="30"/>
  <c r="BE944" i="30"/>
  <c r="BE945" i="30"/>
  <c r="BE946" i="30"/>
  <c r="BE947" i="30"/>
  <c r="BE948" i="30"/>
  <c r="BE949" i="30"/>
  <c r="BE950" i="30"/>
  <c r="BE951" i="30"/>
  <c r="BE952" i="30"/>
  <c r="BE953" i="30"/>
  <c r="BE954" i="30"/>
  <c r="BE955" i="30"/>
  <c r="BE956" i="30"/>
  <c r="BE957" i="30"/>
  <c r="BE958" i="30"/>
  <c r="BE959" i="30"/>
  <c r="BE960" i="30"/>
  <c r="BE961" i="30"/>
  <c r="BE962" i="30"/>
  <c r="BE963" i="30"/>
  <c r="BE964" i="30"/>
  <c r="BE965" i="30"/>
  <c r="BE966" i="30"/>
  <c r="BE967" i="30"/>
  <c r="BE968" i="30"/>
  <c r="BE969" i="30"/>
  <c r="BE970" i="30"/>
  <c r="BE971" i="30"/>
  <c r="BE972" i="30"/>
  <c r="BE973" i="30"/>
  <c r="BE974" i="30"/>
  <c r="BE975" i="30"/>
  <c r="BE976" i="30"/>
  <c r="BE977" i="30"/>
  <c r="BE978" i="30"/>
  <c r="BE979" i="30"/>
  <c r="BE980" i="30"/>
  <c r="BE981" i="30"/>
  <c r="BE982" i="30"/>
  <c r="BE983" i="30"/>
  <c r="BE984" i="30"/>
  <c r="BE985" i="30"/>
  <c r="BE986" i="30"/>
  <c r="BE987" i="30"/>
  <c r="BE988" i="30"/>
  <c r="BE989" i="30"/>
  <c r="BE990" i="30"/>
  <c r="BE991" i="30"/>
  <c r="BE992" i="30"/>
  <c r="BE993" i="30"/>
  <c r="BE994" i="30"/>
  <c r="BE995" i="30"/>
  <c r="BE996" i="30"/>
  <c r="BE997" i="30"/>
  <c r="BE998" i="30"/>
  <c r="BE999" i="30"/>
  <c r="BE1000" i="30"/>
  <c r="BE1001" i="30"/>
  <c r="BE1002" i="30"/>
  <c r="BE1003" i="30"/>
  <c r="BE1004" i="30"/>
  <c r="BE1005" i="30"/>
  <c r="BE1006" i="30"/>
  <c r="BE1007" i="30"/>
  <c r="BE1008" i="30"/>
  <c r="BE1009" i="30"/>
  <c r="BE1010" i="30"/>
  <c r="BE1011" i="30"/>
  <c r="BE1012" i="30"/>
  <c r="BE1013" i="30"/>
  <c r="BE1014" i="30"/>
  <c r="BE1015" i="30"/>
  <c r="BE1016" i="30"/>
  <c r="BE1017" i="30"/>
  <c r="BE1018" i="30"/>
  <c r="BE1019" i="30"/>
  <c r="BE1020" i="30"/>
  <c r="BE1021" i="30"/>
  <c r="BE1022" i="30"/>
  <c r="BE1023" i="30"/>
  <c r="BE1024" i="30"/>
  <c r="BE1025" i="30"/>
  <c r="BE1026" i="30"/>
  <c r="BE1027" i="30"/>
  <c r="BE1028" i="30"/>
  <c r="BE1029" i="30"/>
  <c r="BE1030" i="30"/>
  <c r="BE1031" i="30"/>
  <c r="BE1032" i="30"/>
  <c r="BE1033" i="30"/>
  <c r="BE1034" i="30"/>
  <c r="BE1035" i="30"/>
  <c r="BE1036" i="30"/>
  <c r="BE1037" i="30"/>
  <c r="BE1038" i="30"/>
  <c r="BE1039" i="30"/>
  <c r="BE1040" i="30"/>
  <c r="BE1041" i="30"/>
  <c r="BE1042" i="30"/>
  <c r="BE1043" i="30"/>
  <c r="BE1044" i="30"/>
  <c r="BE1045" i="30"/>
  <c r="BE1046" i="30"/>
  <c r="BE1047" i="30"/>
  <c r="BE1048" i="30"/>
  <c r="BE1049" i="30"/>
  <c r="BE1050" i="30"/>
  <c r="BE1051" i="30"/>
  <c r="BE1052" i="30"/>
  <c r="BE1053" i="30"/>
  <c r="BE1054" i="30"/>
  <c r="BE1055" i="30"/>
  <c r="BE1056" i="30"/>
  <c r="BE1057" i="30"/>
  <c r="BE1058" i="30"/>
  <c r="BE1059" i="30"/>
  <c r="BE1060" i="30"/>
  <c r="BE1061" i="30"/>
  <c r="BE1062" i="30"/>
  <c r="BE1063" i="30"/>
  <c r="BE1064" i="30"/>
  <c r="BE1065" i="30"/>
  <c r="BE1066" i="30"/>
  <c r="BE1067" i="30"/>
  <c r="BE1068" i="30"/>
  <c r="BE1069" i="30"/>
  <c r="BE1070" i="30"/>
  <c r="BE1071" i="30"/>
  <c r="BE1072" i="30"/>
  <c r="BE1073" i="30"/>
  <c r="BE1074" i="30"/>
  <c r="BE1075" i="30"/>
  <c r="BE1076" i="30"/>
  <c r="BE1077" i="30"/>
  <c r="BE1078" i="30"/>
  <c r="BE1079" i="30"/>
  <c r="BE1080" i="30"/>
  <c r="BE1081" i="30"/>
  <c r="BE1082" i="30"/>
  <c r="BE1083" i="30"/>
  <c r="BE1084" i="30"/>
  <c r="BE1085" i="30"/>
  <c r="BE1086" i="30"/>
  <c r="BE1087" i="30"/>
  <c r="BE1088" i="30"/>
  <c r="BE1089" i="30"/>
  <c r="BE1090" i="30"/>
  <c r="BE1091" i="30"/>
  <c r="BE1092" i="30"/>
  <c r="BE1093" i="30"/>
  <c r="BE1094" i="30"/>
  <c r="BE1095" i="30"/>
  <c r="BE1096" i="30"/>
  <c r="BE1097" i="30"/>
  <c r="BE1098" i="30"/>
  <c r="BE1099" i="30"/>
  <c r="BE1100" i="30"/>
  <c r="BE1101" i="30"/>
  <c r="BE1102" i="30"/>
  <c r="BE1103" i="30"/>
  <c r="BE1104" i="30"/>
  <c r="BE1105" i="30"/>
  <c r="F9" i="30"/>
  <c r="BF11" i="30" s="1"/>
  <c r="BE371" i="30"/>
  <c r="BE372" i="30"/>
  <c r="BE373" i="30"/>
  <c r="BE374" i="30"/>
  <c r="BE375" i="30"/>
  <c r="BE376" i="30"/>
  <c r="BE377" i="30"/>
  <c r="BE378" i="30"/>
  <c r="BE379" i="30"/>
  <c r="BE380" i="30"/>
  <c r="BE381" i="30"/>
  <c r="BE382" i="30"/>
  <c r="BE383" i="30"/>
  <c r="BE384" i="30"/>
  <c r="BE385" i="30"/>
  <c r="BE386" i="30"/>
  <c r="BE387" i="30"/>
  <c r="BE388" i="30"/>
  <c r="BE389" i="30"/>
  <c r="BE390" i="30"/>
  <c r="BE391" i="30"/>
  <c r="BE392" i="30"/>
  <c r="BE393" i="30"/>
  <c r="BE394" i="30"/>
  <c r="BE395" i="30"/>
  <c r="BE396" i="30"/>
  <c r="BE397" i="30"/>
  <c r="BE398" i="30"/>
  <c r="BE399" i="30"/>
  <c r="BE400" i="30"/>
  <c r="BE401" i="30"/>
  <c r="BE402" i="30"/>
  <c r="BE403" i="30"/>
  <c r="BE404" i="30"/>
  <c r="BE405" i="30"/>
  <c r="BE406" i="30"/>
  <c r="BE407" i="30"/>
  <c r="BE408" i="30"/>
  <c r="BE409" i="30"/>
  <c r="BE410" i="30"/>
  <c r="BE411" i="30"/>
  <c r="BE412" i="30"/>
  <c r="BE413" i="30"/>
  <c r="BE414" i="30"/>
  <c r="BE415" i="30"/>
  <c r="BE416" i="30"/>
  <c r="BE417" i="30"/>
  <c r="BE418" i="30"/>
  <c r="BE419" i="30"/>
  <c r="BE420" i="30"/>
  <c r="BE421" i="30"/>
  <c r="BE422" i="30"/>
  <c r="BE423" i="30"/>
  <c r="BE424" i="30"/>
  <c r="BE425" i="30"/>
  <c r="BE426" i="30"/>
  <c r="BE427" i="30"/>
  <c r="BE428" i="30"/>
  <c r="BE429" i="30"/>
  <c r="BE430" i="30"/>
  <c r="BE431" i="30"/>
  <c r="BE432" i="30"/>
  <c r="BE433" i="30"/>
  <c r="BE434" i="30"/>
  <c r="BE435" i="30"/>
  <c r="BE436" i="30"/>
  <c r="BE437" i="30"/>
  <c r="BE438" i="30"/>
  <c r="BE439" i="30"/>
  <c r="BE440" i="30"/>
  <c r="BE441" i="30"/>
  <c r="BE442" i="30"/>
  <c r="BE443" i="30"/>
  <c r="BE444" i="30"/>
  <c r="BE445" i="30"/>
  <c r="BE446" i="30"/>
  <c r="BE447" i="30"/>
  <c r="BE448" i="30"/>
  <c r="BE449" i="30"/>
  <c r="BE450" i="30"/>
  <c r="BE451" i="30"/>
  <c r="BE452" i="30"/>
  <c r="BE453" i="30"/>
  <c r="BE454" i="30"/>
  <c r="BE455" i="30"/>
  <c r="BE456" i="30"/>
  <c r="BE457" i="30"/>
  <c r="BE458" i="30"/>
  <c r="BE459" i="30"/>
  <c r="BE460" i="30"/>
  <c r="BE461" i="30"/>
  <c r="BE462" i="30"/>
  <c r="BE463" i="30"/>
  <c r="BE464" i="30"/>
  <c r="BE465" i="30"/>
  <c r="BE466" i="30"/>
  <c r="BE467" i="30"/>
  <c r="BE468" i="30"/>
  <c r="BE469" i="30"/>
  <c r="BE470" i="30"/>
  <c r="BE471" i="30"/>
  <c r="BE472" i="30"/>
  <c r="BE473" i="30"/>
  <c r="BE474" i="30"/>
  <c r="BE475" i="30"/>
  <c r="BE476" i="30"/>
  <c r="BE477" i="30"/>
  <c r="BE478" i="30"/>
  <c r="BE479" i="30"/>
  <c r="BE480" i="30"/>
  <c r="BE481" i="30"/>
  <c r="BE482" i="30"/>
  <c r="BE483" i="30"/>
  <c r="BE484" i="30"/>
  <c r="BE485" i="30"/>
  <c r="BE486" i="30"/>
  <c r="BE487" i="30"/>
  <c r="BE488" i="30"/>
  <c r="BE489" i="30"/>
  <c r="BE490" i="30"/>
  <c r="BE491" i="30"/>
  <c r="BE492" i="30"/>
  <c r="BE493" i="30"/>
  <c r="BE494" i="30"/>
  <c r="BE495" i="30"/>
  <c r="BE496" i="30"/>
  <c r="BE497" i="30"/>
  <c r="BE498" i="30"/>
  <c r="BE499" i="30"/>
  <c r="BE500" i="30"/>
  <c r="BE501" i="30"/>
  <c r="BE502" i="30"/>
  <c r="BE503" i="30"/>
  <c r="BE504" i="30"/>
  <c r="BE505" i="30"/>
  <c r="BE506" i="30"/>
  <c r="BE507" i="30"/>
  <c r="BE508" i="30"/>
  <c r="BE509" i="30"/>
  <c r="BE510" i="30"/>
  <c r="BE511" i="30"/>
  <c r="BE512" i="30"/>
  <c r="BE513" i="30"/>
  <c r="BE514" i="30"/>
  <c r="BE515" i="30"/>
  <c r="BE516" i="30"/>
  <c r="BE517" i="30"/>
  <c r="BE518" i="30"/>
  <c r="BE519" i="30"/>
  <c r="BE520" i="30"/>
  <c r="BE521" i="30"/>
  <c r="BE522" i="30"/>
  <c r="BE523" i="30"/>
  <c r="BE524" i="30"/>
  <c r="BE525" i="30"/>
  <c r="BE526" i="30"/>
  <c r="BE527" i="30"/>
  <c r="BE528" i="30"/>
  <c r="BE529" i="30"/>
  <c r="BE530" i="30"/>
  <c r="BE531" i="30"/>
  <c r="BE532" i="30"/>
  <c r="BE533" i="30"/>
  <c r="BE534" i="30"/>
  <c r="BE535" i="30"/>
  <c r="BE536" i="30"/>
  <c r="BE537" i="30"/>
  <c r="BE538" i="30"/>
  <c r="BE539" i="30"/>
  <c r="BE540" i="30"/>
  <c r="BE541" i="30"/>
  <c r="BE542" i="30"/>
  <c r="BE543" i="30"/>
  <c r="BE544" i="30"/>
  <c r="BE545" i="30"/>
  <c r="BE546" i="30"/>
  <c r="BE547" i="30"/>
  <c r="BE548" i="30"/>
  <c r="BE549" i="30"/>
  <c r="BE550" i="30"/>
  <c r="BE551" i="30"/>
  <c r="BE552" i="30"/>
  <c r="BE553" i="30"/>
  <c r="BE554" i="30"/>
  <c r="BE555" i="30"/>
  <c r="BE556" i="30"/>
  <c r="BE557" i="30"/>
  <c r="BE558" i="30"/>
  <c r="BE559" i="30"/>
  <c r="BE560" i="30"/>
  <c r="BE561" i="30"/>
  <c r="BE562" i="30"/>
  <c r="BE563" i="30"/>
  <c r="BE564" i="30"/>
  <c r="BE565" i="30"/>
  <c r="BE566" i="30"/>
  <c r="BE567" i="30"/>
  <c r="BE568" i="30"/>
  <c r="BE569" i="30"/>
  <c r="BE570" i="30"/>
  <c r="BE571" i="30"/>
  <c r="BE572" i="30"/>
  <c r="BE573" i="30"/>
  <c r="BE574" i="30"/>
  <c r="BE575" i="30"/>
  <c r="BE576" i="30"/>
  <c r="BE577" i="30"/>
  <c r="BE578" i="30"/>
  <c r="BE579" i="30"/>
  <c r="BE580" i="30"/>
  <c r="BE581" i="30"/>
  <c r="BE582" i="30"/>
  <c r="BE583" i="30"/>
  <c r="BE584" i="30"/>
  <c r="BE585" i="30"/>
  <c r="BE586" i="30"/>
  <c r="BE587" i="30"/>
  <c r="BE588" i="30"/>
  <c r="BE589" i="30"/>
  <c r="BE590" i="30"/>
  <c r="BE591" i="30"/>
  <c r="BE592" i="30"/>
  <c r="BE593" i="30"/>
  <c r="BE594" i="30"/>
  <c r="BE595" i="30"/>
  <c r="BE596" i="30"/>
  <c r="BE597" i="30"/>
  <c r="BE598" i="30"/>
  <c r="BE599" i="30"/>
  <c r="BE600" i="30"/>
  <c r="BE601" i="30"/>
  <c r="BE602" i="30"/>
  <c r="BE603" i="30"/>
  <c r="BE604" i="30"/>
  <c r="BE605" i="30"/>
  <c r="BE606" i="30"/>
  <c r="BE607" i="30"/>
  <c r="BE608" i="30"/>
  <c r="BE609" i="30"/>
  <c r="BE610" i="30"/>
  <c r="BE611" i="30"/>
  <c r="BE612" i="30"/>
  <c r="BE613" i="30"/>
  <c r="BE614" i="30"/>
  <c r="BE615" i="30"/>
  <c r="BE616" i="30"/>
  <c r="BE617" i="30"/>
  <c r="BE618" i="30"/>
  <c r="BE619" i="30"/>
  <c r="BE620" i="30"/>
  <c r="BE621" i="30"/>
  <c r="BE622" i="30"/>
  <c r="BE623" i="30"/>
  <c r="BE624" i="30"/>
  <c r="BE625" i="30"/>
  <c r="BE626" i="30"/>
  <c r="BE627" i="30"/>
  <c r="BE628" i="30"/>
  <c r="BE629" i="30"/>
  <c r="BE630" i="30"/>
  <c r="BE631" i="30"/>
  <c r="BE632" i="30"/>
  <c r="BE633" i="30"/>
  <c r="BE634" i="30"/>
  <c r="BE635" i="30"/>
  <c r="BE636" i="30"/>
  <c r="BE637" i="30"/>
  <c r="BE638" i="30"/>
  <c r="BE639" i="30"/>
  <c r="BE640" i="30"/>
  <c r="BE641" i="30"/>
  <c r="BE642" i="30"/>
  <c r="BE643" i="30"/>
  <c r="BE644" i="30"/>
  <c r="BE645" i="30"/>
  <c r="BE646" i="30"/>
  <c r="BE647" i="30"/>
  <c r="BE648" i="30"/>
  <c r="BF9" i="30"/>
  <c r="BF23" i="30"/>
  <c r="BF25" i="30"/>
  <c r="BF6" i="30"/>
  <c r="BF59" i="30"/>
  <c r="BF18" i="30"/>
  <c r="BF22" i="30"/>
  <c r="BF26" i="30"/>
  <c r="BF95" i="30"/>
  <c r="BF48" i="30"/>
  <c r="BF34" i="30"/>
  <c r="BF54" i="30"/>
  <c r="BF78" i="30"/>
  <c r="BF90" i="30"/>
  <c r="BF98" i="30"/>
  <c r="BF135" i="30"/>
  <c r="BF141" i="30"/>
  <c r="BF114" i="30"/>
  <c r="BF128" i="30"/>
  <c r="BF145" i="30"/>
  <c r="BF203" i="30"/>
  <c r="BF217" i="30"/>
  <c r="BF219" i="30"/>
  <c r="BF154" i="30"/>
  <c r="BF228" i="30"/>
  <c r="BF190" i="30"/>
  <c r="BF204" i="30"/>
  <c r="BF241" i="30"/>
  <c r="BF275" i="30"/>
  <c r="BF289" i="30"/>
  <c r="BF291" i="30"/>
  <c r="BF305" i="30"/>
  <c r="BF197" i="30"/>
  <c r="BF189" i="30"/>
  <c r="BF168" i="30"/>
  <c r="BF185" i="30"/>
  <c r="BF318" i="30"/>
  <c r="BF270" i="30"/>
  <c r="BF238" i="30"/>
  <c r="BF294" i="30"/>
  <c r="BF324" i="30"/>
  <c r="BF357" i="30"/>
  <c r="BF366" i="30"/>
  <c r="BF322" i="30"/>
  <c r="BF365" i="30"/>
  <c r="BF362" i="30"/>
  <c r="BF345" i="30"/>
  <c r="O30" i="29"/>
  <c r="O26" i="29"/>
  <c r="O32" i="29"/>
  <c r="N25" i="29"/>
  <c r="M25" i="29"/>
  <c r="N33" i="29"/>
  <c r="M33" i="29"/>
  <c r="L24" i="29"/>
  <c r="K25" i="29"/>
  <c r="L34" i="29"/>
  <c r="K33" i="29"/>
  <c r="AA37" i="26"/>
  <c r="AB36" i="26"/>
  <c r="Z23" i="26"/>
  <c r="Z9" i="26"/>
  <c r="BF338" i="30" l="1"/>
  <c r="BF310" i="30"/>
  <c r="BF186" i="30"/>
  <c r="BF307" i="30"/>
  <c r="BF243" i="30"/>
  <c r="BF159" i="30"/>
  <c r="BF150" i="30"/>
  <c r="BF137" i="30"/>
  <c r="BF80" i="30"/>
  <c r="BF30" i="30"/>
  <c r="BF8" i="30"/>
  <c r="BF358" i="30"/>
  <c r="BF302" i="30"/>
  <c r="BF191" i="30"/>
  <c r="BF273" i="30"/>
  <c r="BF226" i="30"/>
  <c r="BF136" i="30"/>
  <c r="BF66" i="30"/>
  <c r="BF93" i="30"/>
  <c r="BF57" i="30"/>
  <c r="BF7" i="30"/>
  <c r="BF276" i="30"/>
  <c r="BF148" i="30"/>
  <c r="BF43" i="30"/>
  <c r="BF314" i="30"/>
  <c r="BF201" i="30"/>
  <c r="BF342" i="30"/>
  <c r="BF316" i="30"/>
  <c r="BF323" i="30"/>
  <c r="BF259" i="30"/>
  <c r="BF175" i="30"/>
  <c r="BF120" i="30"/>
  <c r="BF117" i="30"/>
  <c r="BF79" i="30"/>
  <c r="BF341" i="30"/>
  <c r="BF306" i="30"/>
  <c r="BF260" i="30"/>
  <c r="BF321" i="30"/>
  <c r="BF257" i="30"/>
  <c r="BF169" i="30"/>
  <c r="BF142" i="30"/>
  <c r="BF108" i="30"/>
  <c r="BF115" i="30"/>
  <c r="BF77" i="30"/>
  <c r="BF41" i="30"/>
  <c r="BF280" i="30"/>
  <c r="BF282" i="30"/>
  <c r="BF179" i="30"/>
  <c r="BF287" i="30"/>
  <c r="BF239" i="30"/>
  <c r="BF215" i="30"/>
  <c r="BF183" i="30"/>
  <c r="BF129" i="30"/>
  <c r="BF75" i="30"/>
  <c r="BF37" i="30"/>
  <c r="BF308" i="30"/>
  <c r="BF240" i="30"/>
  <c r="BF237" i="30"/>
  <c r="BF269" i="30"/>
  <c r="BF188" i="30"/>
  <c r="BF139" i="30"/>
  <c r="BF131" i="30"/>
  <c r="BF72" i="30"/>
  <c r="BF42" i="30"/>
  <c r="BF35" i="30"/>
  <c r="BF360" i="30"/>
  <c r="BF278" i="30"/>
  <c r="BF233" i="30"/>
  <c r="BF331" i="30"/>
  <c r="BF267" i="30"/>
  <c r="BF158" i="30"/>
  <c r="BF147" i="30"/>
  <c r="BF165" i="30"/>
  <c r="BF124" i="30"/>
  <c r="BF173" i="30"/>
  <c r="BF167" i="30"/>
  <c r="BF68" i="30"/>
  <c r="BF125" i="30"/>
  <c r="BF109" i="30"/>
  <c r="BF62" i="30"/>
  <c r="BF103" i="30"/>
  <c r="BF87" i="30"/>
  <c r="BF70" i="30"/>
  <c r="BF40" i="30"/>
  <c r="BF67" i="30"/>
  <c r="BF51" i="30"/>
  <c r="BF20" i="30"/>
  <c r="BF33" i="30"/>
  <c r="BF17" i="30"/>
  <c r="BF354" i="30"/>
  <c r="BF292" i="30"/>
  <c r="BF252" i="30"/>
  <c r="BF303" i="30"/>
  <c r="BF187" i="30"/>
  <c r="BF152" i="30"/>
  <c r="BF138" i="30"/>
  <c r="BF82" i="30"/>
  <c r="BF56" i="30"/>
  <c r="BF44" i="30"/>
  <c r="BF39" i="30"/>
  <c r="BF5" i="30"/>
  <c r="BF367" i="30"/>
  <c r="BF298" i="30"/>
  <c r="BF262" i="30"/>
  <c r="BF244" i="30"/>
  <c r="BF333" i="30"/>
  <c r="BF301" i="30"/>
  <c r="BF253" i="30"/>
  <c r="BF180" i="30"/>
  <c r="BF149" i="30"/>
  <c r="BF195" i="30"/>
  <c r="BF112" i="30"/>
  <c r="BF127" i="30"/>
  <c r="BF105" i="30"/>
  <c r="BF69" i="30"/>
  <c r="BF19" i="30"/>
  <c r="BF268" i="30"/>
  <c r="BF235" i="30"/>
  <c r="BF232" i="30"/>
  <c r="BF299" i="30"/>
  <c r="BF251" i="30"/>
  <c r="BF229" i="30"/>
  <c r="BF174" i="30"/>
  <c r="BF211" i="30"/>
  <c r="BF181" i="30"/>
  <c r="BF102" i="30"/>
  <c r="BF355" i="30"/>
  <c r="BF313" i="30"/>
  <c r="BF144" i="30"/>
  <c r="BF123" i="30"/>
  <c r="BF15" i="30"/>
  <c r="BF370" i="30"/>
  <c r="BF350" i="30"/>
  <c r="BF272" i="30"/>
  <c r="BF223" i="30"/>
  <c r="BF319" i="30"/>
  <c r="BF255" i="30"/>
  <c r="BF206" i="30"/>
  <c r="BF194" i="30"/>
  <c r="BF118" i="30"/>
  <c r="BF133" i="30"/>
  <c r="BF113" i="30"/>
  <c r="BF91" i="30"/>
  <c r="BF71" i="30"/>
  <c r="BF21" i="30"/>
  <c r="BF351" i="30"/>
  <c r="BF284" i="30"/>
  <c r="BF274" i="30"/>
  <c r="BF317" i="30"/>
  <c r="BF236" i="30"/>
  <c r="BF213" i="30"/>
  <c r="BF178" i="30"/>
  <c r="BF74" i="30"/>
  <c r="BF89" i="30"/>
  <c r="BF53" i="30"/>
  <c r="BF250" i="30"/>
  <c r="BF349" i="30"/>
  <c r="BF361" i="30"/>
  <c r="BF300" i="30"/>
  <c r="BF264" i="30"/>
  <c r="BF328" i="30"/>
  <c r="BF202" i="30"/>
  <c r="BF329" i="30"/>
  <c r="BF281" i="30"/>
  <c r="BF249" i="30"/>
  <c r="BF177" i="30"/>
  <c r="BF182" i="30"/>
  <c r="BF209" i="30"/>
  <c r="BF155" i="30"/>
  <c r="BF162" i="30"/>
  <c r="BF156" i="30"/>
  <c r="BF126" i="30"/>
  <c r="BF104" i="30"/>
  <c r="BF101" i="30"/>
  <c r="BF50" i="30"/>
  <c r="BF65" i="30"/>
  <c r="BF16" i="30"/>
  <c r="BF344" i="30"/>
  <c r="BF256" i="30"/>
  <c r="BF311" i="30"/>
  <c r="BF192" i="30"/>
  <c r="BF157" i="30"/>
  <c r="BF32" i="30"/>
  <c r="BF14" i="30"/>
  <c r="BF336" i="30"/>
  <c r="BF304" i="30"/>
  <c r="BF286" i="30"/>
  <c r="BF335" i="30"/>
  <c r="BF271" i="30"/>
  <c r="BF224" i="30"/>
  <c r="BF196" i="30"/>
  <c r="BF86" i="30"/>
  <c r="BF107" i="30"/>
  <c r="BF55" i="30"/>
  <c r="BF368" i="30"/>
  <c r="BF346" i="30"/>
  <c r="BF234" i="30"/>
  <c r="BF285" i="30"/>
  <c r="BF222" i="30"/>
  <c r="BF193" i="30"/>
  <c r="BF172" i="30"/>
  <c r="BF111" i="30"/>
  <c r="BF73" i="30"/>
  <c r="BF36" i="30"/>
  <c r="BF332" i="30"/>
  <c r="BF359" i="30"/>
  <c r="BF364" i="30"/>
  <c r="BF337" i="30"/>
  <c r="BF254" i="30"/>
  <c r="BF216" i="30"/>
  <c r="BF315" i="30"/>
  <c r="BF283" i="30"/>
  <c r="BF212" i="30"/>
  <c r="BF122" i="30"/>
  <c r="BF288" i="30"/>
  <c r="BF347" i="30"/>
  <c r="BF330" i="30"/>
  <c r="BF246" i="30"/>
  <c r="BF230" i="30"/>
  <c r="BF227" i="30"/>
  <c r="BF297" i="30"/>
  <c r="BF265" i="30"/>
  <c r="BF210" i="30"/>
  <c r="BF200" i="30"/>
  <c r="BF163" i="30"/>
  <c r="BF116" i="30"/>
  <c r="BF100" i="30"/>
  <c r="BF84" i="30"/>
  <c r="BF58" i="30"/>
  <c r="BF85" i="30"/>
  <c r="BF38" i="30"/>
  <c r="BF49" i="30"/>
  <c r="BF31" i="30"/>
  <c r="BF369" i="30"/>
  <c r="BF363" i="30"/>
  <c r="BF353" i="30"/>
  <c r="BF266" i="30"/>
  <c r="BF290" i="30"/>
  <c r="BF348" i="30"/>
  <c r="BF320" i="30"/>
  <c r="BF231" i="30"/>
  <c r="BF312" i="30"/>
  <c r="BF214" i="30"/>
  <c r="BF225" i="30"/>
  <c r="BF218" i="30"/>
  <c r="BF327" i="30"/>
  <c r="BF295" i="30"/>
  <c r="BF279" i="30"/>
  <c r="BF263" i="30"/>
  <c r="BF247" i="30"/>
  <c r="BF198" i="30"/>
  <c r="BF176" i="30"/>
  <c r="BF164" i="30"/>
  <c r="BF132" i="30"/>
  <c r="BF207" i="30"/>
  <c r="BF160" i="30"/>
  <c r="BF166" i="30"/>
  <c r="BF134" i="30"/>
  <c r="BF151" i="30"/>
  <c r="BF94" i="30"/>
  <c r="BF110" i="30"/>
  <c r="BF76" i="30"/>
  <c r="BF121" i="30"/>
  <c r="BF96" i="30"/>
  <c r="BF99" i="30"/>
  <c r="BF83" i="30"/>
  <c r="BF64" i="30"/>
  <c r="BF28" i="30"/>
  <c r="BF63" i="30"/>
  <c r="BF47" i="30"/>
  <c r="BF29" i="30"/>
  <c r="BF13" i="30"/>
  <c r="O33" i="29"/>
  <c r="BF352" i="30"/>
  <c r="BF258" i="30"/>
  <c r="BF356" i="30"/>
  <c r="BF340" i="30"/>
  <c r="BF242" i="30"/>
  <c r="BF343" i="30"/>
  <c r="BF339" i="30"/>
  <c r="BF326" i="30"/>
  <c r="BF248" i="30"/>
  <c r="BF334" i="30"/>
  <c r="BF296" i="30"/>
  <c r="BF199" i="30"/>
  <c r="BF220" i="30"/>
  <c r="BF208" i="30"/>
  <c r="BF325" i="30"/>
  <c r="BF309" i="30"/>
  <c r="BF293" i="30"/>
  <c r="BF277" i="30"/>
  <c r="BF261" i="30"/>
  <c r="BF245" i="30"/>
  <c r="BF171" i="30"/>
  <c r="BF143" i="30"/>
  <c r="BF184" i="30"/>
  <c r="BF170" i="30"/>
  <c r="BF221" i="30"/>
  <c r="BF205" i="30"/>
  <c r="BF153" i="30"/>
  <c r="BF161" i="30"/>
  <c r="BF130" i="30"/>
  <c r="BF146" i="30"/>
  <c r="BF140" i="30"/>
  <c r="BF92" i="30"/>
  <c r="BF106" i="30"/>
  <c r="BF60" i="30"/>
  <c r="BF119" i="30"/>
  <c r="BF88" i="30"/>
  <c r="BF46" i="30"/>
  <c r="BF97" i="30"/>
  <c r="BF81" i="30"/>
  <c r="BF52" i="30"/>
  <c r="BF24" i="30"/>
  <c r="BF61" i="30"/>
  <c r="BF45" i="30"/>
  <c r="BF10" i="30"/>
  <c r="BF27" i="30"/>
  <c r="BF4" i="30"/>
  <c r="BF1106" i="30"/>
  <c r="BF1107" i="30"/>
  <c r="BF1108" i="30"/>
  <c r="BF1109" i="30"/>
  <c r="BF1110" i="30"/>
  <c r="BF1111" i="30"/>
  <c r="BF1112" i="30"/>
  <c r="BF1113" i="30"/>
  <c r="BF1114" i="30"/>
  <c r="BF1115" i="30"/>
  <c r="BF1116" i="30"/>
  <c r="BF1117" i="30"/>
  <c r="BF1118" i="30"/>
  <c r="BF1119" i="30"/>
  <c r="BF1120" i="30"/>
  <c r="BF1121" i="30"/>
  <c r="BF1122" i="30"/>
  <c r="BF1123" i="30"/>
  <c r="BF1124" i="30"/>
  <c r="BF1125" i="30"/>
  <c r="BF1126" i="30"/>
  <c r="BF1127" i="30"/>
  <c r="BF1128" i="30"/>
  <c r="BF1129" i="30"/>
  <c r="BF1130" i="30"/>
  <c r="BF1131" i="30"/>
  <c r="BF1132" i="30"/>
  <c r="BF1133" i="30"/>
  <c r="BF1134" i="30"/>
  <c r="BF1135" i="30"/>
  <c r="BF1136" i="30"/>
  <c r="BF1137" i="30"/>
  <c r="BF1138" i="30"/>
  <c r="BF1139" i="30"/>
  <c r="BF1140" i="30"/>
  <c r="BF1141" i="30"/>
  <c r="BF1142" i="30"/>
  <c r="BF1143" i="30"/>
  <c r="BF1144" i="30"/>
  <c r="BF1145" i="30"/>
  <c r="BF1146" i="30"/>
  <c r="BF1147" i="30"/>
  <c r="BF1148" i="30"/>
  <c r="BF1149" i="30"/>
  <c r="BF1150" i="30"/>
  <c r="BF1151" i="30"/>
  <c r="BF1152" i="30"/>
  <c r="BF1153" i="30"/>
  <c r="BF1154" i="30"/>
  <c r="BF1155" i="30"/>
  <c r="BF1156" i="30"/>
  <c r="BF1157" i="30"/>
  <c r="BF1158" i="30"/>
  <c r="BF1159" i="30"/>
  <c r="BF1160" i="30"/>
  <c r="BF1161" i="30"/>
  <c r="BF1162" i="30"/>
  <c r="BF1163" i="30"/>
  <c r="BF1164" i="30"/>
  <c r="BF1165" i="30"/>
  <c r="BF1166" i="30"/>
  <c r="BF1167" i="30"/>
  <c r="BF1168" i="30"/>
  <c r="BF1169" i="30"/>
  <c r="BF1170" i="30"/>
  <c r="BF1171" i="30"/>
  <c r="BF1172" i="30"/>
  <c r="BF1173" i="30"/>
  <c r="BF1174" i="30"/>
  <c r="BF1175" i="30"/>
  <c r="BF1176" i="30"/>
  <c r="BF1177" i="30"/>
  <c r="BF1178" i="30"/>
  <c r="BF1179" i="30"/>
  <c r="BF1180" i="30"/>
  <c r="BF1181" i="30"/>
  <c r="BF1182" i="30"/>
  <c r="BF1183" i="30"/>
  <c r="BF1184" i="30"/>
  <c r="BF1185" i="30"/>
  <c r="BF1186" i="30"/>
  <c r="BF1187" i="30"/>
  <c r="BF1188" i="30"/>
  <c r="BF1189" i="30"/>
  <c r="BF1190" i="30"/>
  <c r="BF1191" i="30"/>
  <c r="BF1192" i="30"/>
  <c r="BF1193" i="30"/>
  <c r="BF1194" i="30"/>
  <c r="BF1195" i="30"/>
  <c r="BF1196" i="30"/>
  <c r="BF1197" i="30"/>
  <c r="BF1198" i="30"/>
  <c r="BF1199" i="30"/>
  <c r="BF1200" i="30"/>
  <c r="BF1201" i="30"/>
  <c r="BF1202" i="30"/>
  <c r="BF1203" i="30"/>
  <c r="BF1204" i="30"/>
  <c r="BF1205" i="30"/>
  <c r="BF1206" i="30"/>
  <c r="BF1207" i="30"/>
  <c r="BF1208" i="30"/>
  <c r="BF1209" i="30"/>
  <c r="BF1210" i="30"/>
  <c r="BF1211" i="30"/>
  <c r="BF1212" i="30"/>
  <c r="BF1213" i="30"/>
  <c r="BF1214" i="30"/>
  <c r="BF1215" i="30"/>
  <c r="BF1216" i="30"/>
  <c r="BF1217" i="30"/>
  <c r="BF1218" i="30"/>
  <c r="BF1219" i="30"/>
  <c r="BF1220" i="30"/>
  <c r="BF1221" i="30"/>
  <c r="BF1222" i="30"/>
  <c r="BF1223" i="30"/>
  <c r="BF1224" i="30"/>
  <c r="BF1225" i="30"/>
  <c r="BF1226" i="30"/>
  <c r="BF1227" i="30"/>
  <c r="BF1228" i="30"/>
  <c r="BF1229" i="30"/>
  <c r="BF1230" i="30"/>
  <c r="BF1231" i="30"/>
  <c r="BF1232" i="30"/>
  <c r="BF1233" i="30"/>
  <c r="BF1234" i="30"/>
  <c r="BF1235" i="30"/>
  <c r="BF1236" i="30"/>
  <c r="BF1237" i="30"/>
  <c r="BF1238" i="30"/>
  <c r="BF1239" i="30"/>
  <c r="BF1240" i="30"/>
  <c r="BF1241" i="30"/>
  <c r="BF1242" i="30"/>
  <c r="BF1243" i="30"/>
  <c r="BF1244" i="30"/>
  <c r="BF1245" i="30"/>
  <c r="BF1246" i="30"/>
  <c r="BF1247" i="30"/>
  <c r="BF1248" i="30"/>
  <c r="BF1249" i="30"/>
  <c r="BF1250" i="30"/>
  <c r="BF1251" i="30"/>
  <c r="BF1252" i="30"/>
  <c r="BF1253" i="30"/>
  <c r="BF1254" i="30"/>
  <c r="BF1255" i="30"/>
  <c r="BF1256" i="30"/>
  <c r="BF1257" i="30"/>
  <c r="BF1258" i="30"/>
  <c r="BF1259" i="30"/>
  <c r="BF1260" i="30"/>
  <c r="BF1261" i="30"/>
  <c r="BF1262" i="30"/>
  <c r="BF1263" i="30"/>
  <c r="BF1264" i="30"/>
  <c r="BF1265" i="30"/>
  <c r="BF1266" i="30"/>
  <c r="BF1267" i="30"/>
  <c r="BF1268" i="30"/>
  <c r="BF1269" i="30"/>
  <c r="BF1270" i="30"/>
  <c r="BF1271" i="30"/>
  <c r="BF1272" i="30"/>
  <c r="BF1273" i="30"/>
  <c r="BF1274" i="30"/>
  <c r="BF1275" i="30"/>
  <c r="BF1276" i="30"/>
  <c r="BF1277" i="30"/>
  <c r="BF1278" i="30"/>
  <c r="BF1279" i="30"/>
  <c r="BF1280" i="30"/>
  <c r="BF1281" i="30"/>
  <c r="BF1282" i="30"/>
  <c r="BF1283" i="30"/>
  <c r="BF1284" i="30"/>
  <c r="BF1285" i="30"/>
  <c r="BF1286" i="30"/>
  <c r="BF1287" i="30"/>
  <c r="BF1288" i="30"/>
  <c r="BF1289" i="30"/>
  <c r="BF1290" i="30"/>
  <c r="BF1291" i="30"/>
  <c r="BF1292" i="30"/>
  <c r="BF1293" i="30"/>
  <c r="BF1294" i="30"/>
  <c r="BF1295" i="30"/>
  <c r="BF1296" i="30"/>
  <c r="BF1297" i="30"/>
  <c r="BF1298" i="30"/>
  <c r="BF1299" i="30"/>
  <c r="BF1300" i="30"/>
  <c r="BF1301" i="30"/>
  <c r="BF1302" i="30"/>
  <c r="BF1303" i="30"/>
  <c r="BF1304" i="30"/>
  <c r="BF1305" i="30"/>
  <c r="BF1306" i="30"/>
  <c r="BF1307" i="30"/>
  <c r="BF1308" i="30"/>
  <c r="BF1309" i="30"/>
  <c r="BF1310" i="30"/>
  <c r="BF1311" i="30"/>
  <c r="BF1312" i="30"/>
  <c r="BF1313" i="30"/>
  <c r="BF1314" i="30"/>
  <c r="BF1315" i="30"/>
  <c r="BF1316" i="30"/>
  <c r="BF1317" i="30"/>
  <c r="BF1318" i="30"/>
  <c r="BF1319" i="30"/>
  <c r="BF1320" i="30"/>
  <c r="BF1321" i="30"/>
  <c r="BF1322" i="30"/>
  <c r="BF1323" i="30"/>
  <c r="BF1324" i="30"/>
  <c r="BF1325" i="30"/>
  <c r="BF1326" i="30"/>
  <c r="BF1327" i="30"/>
  <c r="BF1328" i="30"/>
  <c r="BF1329" i="30"/>
  <c r="BF1330" i="30"/>
  <c r="BF1331" i="30"/>
  <c r="BF1332" i="30"/>
  <c r="BF1333" i="30"/>
  <c r="BF1334" i="30"/>
  <c r="BF1335" i="30"/>
  <c r="BF1336" i="30"/>
  <c r="BF1337" i="30"/>
  <c r="BF1338" i="30"/>
  <c r="BF1339" i="30"/>
  <c r="BF1340" i="30"/>
  <c r="BF1341" i="30"/>
  <c r="BF1342" i="30"/>
  <c r="BF1343" i="30"/>
  <c r="BF1344" i="30"/>
  <c r="BF1345" i="30"/>
  <c r="BF1346" i="30"/>
  <c r="BF1347" i="30"/>
  <c r="BF1348" i="30"/>
  <c r="BF1349" i="30"/>
  <c r="BF1350" i="30"/>
  <c r="BF1351" i="30"/>
  <c r="BF1352" i="30"/>
  <c r="BF1353" i="30"/>
  <c r="BF1354" i="30"/>
  <c r="BF1355" i="30"/>
  <c r="BF1356" i="30"/>
  <c r="BF1357" i="30"/>
  <c r="BF1358" i="30"/>
  <c r="BF1359" i="30"/>
  <c r="BF1360" i="30"/>
  <c r="BF1361" i="30"/>
  <c r="BF1362" i="30"/>
  <c r="BF1363" i="30"/>
  <c r="BF1364" i="30"/>
  <c r="BF1365" i="30"/>
  <c r="BF1366" i="30"/>
  <c r="BF1367" i="30"/>
  <c r="BF1368" i="30"/>
  <c r="BF1369" i="30"/>
  <c r="BF1370" i="30"/>
  <c r="BF1371" i="30"/>
  <c r="BF1372" i="30"/>
  <c r="BF1373" i="30"/>
  <c r="BF1374" i="30"/>
  <c r="BF1375" i="30"/>
  <c r="BF1376" i="30"/>
  <c r="BF1377" i="30"/>
  <c r="BF1378" i="30"/>
  <c r="BF1379" i="30"/>
  <c r="BF1380" i="30"/>
  <c r="BF1381" i="30"/>
  <c r="BF1382" i="30"/>
  <c r="BF1383" i="30"/>
  <c r="BF1384" i="30"/>
  <c r="BF1385" i="30"/>
  <c r="BF1386" i="30"/>
  <c r="BF1387" i="30"/>
  <c r="BF1388" i="30"/>
  <c r="BF1389" i="30"/>
  <c r="BF1390" i="30"/>
  <c r="BF1391" i="30"/>
  <c r="BF1392" i="30"/>
  <c r="BF1393" i="30"/>
  <c r="BF1394" i="30"/>
  <c r="BF1395" i="30"/>
  <c r="BF1396" i="30"/>
  <c r="BF1397" i="30"/>
  <c r="BF1398" i="30"/>
  <c r="BF1399" i="30"/>
  <c r="BF1400" i="30"/>
  <c r="BF1401" i="30"/>
  <c r="BF1402" i="30"/>
  <c r="BF1403" i="30"/>
  <c r="BF1404" i="30"/>
  <c r="BF1405" i="30"/>
  <c r="BF1406" i="30"/>
  <c r="BF1407" i="30"/>
  <c r="BF1408" i="30"/>
  <c r="BF1409" i="30"/>
  <c r="BF1410" i="30"/>
  <c r="BF1411" i="30"/>
  <c r="BF1412" i="30"/>
  <c r="BF1413" i="30"/>
  <c r="BF1414" i="30"/>
  <c r="BF1415" i="30"/>
  <c r="BF1416" i="30"/>
  <c r="BF1417" i="30"/>
  <c r="BF1418" i="30"/>
  <c r="BF1419" i="30"/>
  <c r="BF1420" i="30"/>
  <c r="BF1421" i="30"/>
  <c r="BF1422" i="30"/>
  <c r="BF1423" i="30"/>
  <c r="BF1424" i="30"/>
  <c r="BF1425" i="30"/>
  <c r="BF1426" i="30"/>
  <c r="BF1427" i="30"/>
  <c r="BF1428" i="30"/>
  <c r="BF1429" i="30"/>
  <c r="BF1430" i="30"/>
  <c r="BF1431" i="30"/>
  <c r="BF1432" i="30"/>
  <c r="BF1433" i="30"/>
  <c r="BF1434" i="30"/>
  <c r="BF1435" i="30"/>
  <c r="BF1436" i="30"/>
  <c r="BF1437" i="30"/>
  <c r="BF1438" i="30"/>
  <c r="BF1439" i="30"/>
  <c r="BF1440" i="30"/>
  <c r="BF1441" i="30"/>
  <c r="BF1442" i="30"/>
  <c r="BF1443" i="30"/>
  <c r="BF1444" i="30"/>
  <c r="BF1445" i="30"/>
  <c r="BF1446" i="30"/>
  <c r="BF1447" i="30"/>
  <c r="BF1448" i="30"/>
  <c r="BF1449" i="30"/>
  <c r="BF1450" i="30"/>
  <c r="BF1451" i="30"/>
  <c r="BF1452" i="30"/>
  <c r="BF1453" i="30"/>
  <c r="BF1454" i="30"/>
  <c r="BF1455" i="30"/>
  <c r="BF1456" i="30"/>
  <c r="BF1457" i="30"/>
  <c r="BF1458" i="30"/>
  <c r="BF1459" i="30"/>
  <c r="BF1460" i="30"/>
  <c r="BF1461" i="30"/>
  <c r="BF1462" i="30"/>
  <c r="BF1463" i="30"/>
  <c r="BF1464" i="30"/>
  <c r="BF1465" i="30"/>
  <c r="BF1466" i="30"/>
  <c r="BF1467" i="30"/>
  <c r="BF1468" i="30"/>
  <c r="BF1469" i="30"/>
  <c r="BF1470" i="30"/>
  <c r="BF1471" i="30"/>
  <c r="BF1472" i="30"/>
  <c r="BF1473" i="30"/>
  <c r="BF1474" i="30"/>
  <c r="BF1475" i="30"/>
  <c r="BF1476" i="30"/>
  <c r="BF1477" i="30"/>
  <c r="BF1478" i="30"/>
  <c r="BF1479" i="30"/>
  <c r="BF1480" i="30"/>
  <c r="BF1481" i="30"/>
  <c r="BF1482" i="30"/>
  <c r="BF1483" i="30"/>
  <c r="BF1484" i="30"/>
  <c r="BF1485" i="30"/>
  <c r="BF1486" i="30"/>
  <c r="BF1487" i="30"/>
  <c r="BF1488" i="30"/>
  <c r="BF1489" i="30"/>
  <c r="BF1490" i="30"/>
  <c r="BF1491" i="30"/>
  <c r="BF1492" i="30"/>
  <c r="BF1493" i="30"/>
  <c r="BF1494" i="30"/>
  <c r="BF1495" i="30"/>
  <c r="BF1496" i="30"/>
  <c r="BF1497" i="30"/>
  <c r="BF1498" i="30"/>
  <c r="BF1499" i="30"/>
  <c r="BF1500" i="30"/>
  <c r="BF1501" i="30"/>
  <c r="BF1502" i="30"/>
  <c r="BF1503" i="30"/>
  <c r="BF1504" i="30"/>
  <c r="BF1505" i="30"/>
  <c r="BF1506" i="30"/>
  <c r="BF1507" i="30"/>
  <c r="BF1508" i="30"/>
  <c r="BF1509" i="30"/>
  <c r="BF1510" i="30"/>
  <c r="BF1511" i="30"/>
  <c r="BF1512" i="30"/>
  <c r="BF1513" i="30"/>
  <c r="BF1514" i="30"/>
  <c r="BF1515" i="30"/>
  <c r="BF1516" i="30"/>
  <c r="BF1517" i="30"/>
  <c r="BF1518" i="30"/>
  <c r="BF1519" i="30"/>
  <c r="BF1520" i="30"/>
  <c r="BF1521" i="30"/>
  <c r="BF1522" i="30"/>
  <c r="BF1523" i="30"/>
  <c r="BF1524" i="30"/>
  <c r="BF1525" i="30"/>
  <c r="BF1526" i="30"/>
  <c r="BF1527" i="30"/>
  <c r="BF1528" i="30"/>
  <c r="BF1529" i="30"/>
  <c r="BF1530" i="30"/>
  <c r="BF1531" i="30"/>
  <c r="BF1532" i="30"/>
  <c r="BF1533" i="30"/>
  <c r="BF1534" i="30"/>
  <c r="BF1535" i="30"/>
  <c r="BF1536" i="30"/>
  <c r="BF1537" i="30"/>
  <c r="BF1538" i="30"/>
  <c r="BF1539" i="30"/>
  <c r="BF1540" i="30"/>
  <c r="BF1541" i="30"/>
  <c r="BF1542" i="30"/>
  <c r="BF1543" i="30"/>
  <c r="BF1544" i="30"/>
  <c r="BF1545" i="30"/>
  <c r="BF1546" i="30"/>
  <c r="BF1547" i="30"/>
  <c r="BF1548" i="30"/>
  <c r="BF1549" i="30"/>
  <c r="BF1550" i="30"/>
  <c r="BF1551" i="30"/>
  <c r="BF1552" i="30"/>
  <c r="BF1553" i="30"/>
  <c r="BF1554" i="30"/>
  <c r="BF1555" i="30"/>
  <c r="BF1556" i="30"/>
  <c r="BF1557" i="30"/>
  <c r="BF1558" i="30"/>
  <c r="BF1559" i="30"/>
  <c r="BF1560" i="30"/>
  <c r="BF1561" i="30"/>
  <c r="BF1562" i="30"/>
  <c r="BF1563" i="30"/>
  <c r="BF1564" i="30"/>
  <c r="BF1565" i="30"/>
  <c r="BF1566" i="30"/>
  <c r="BF1567" i="30"/>
  <c r="BF1568" i="30"/>
  <c r="BF1569" i="30"/>
  <c r="BF1570" i="30"/>
  <c r="BF1571" i="30"/>
  <c r="BF1572" i="30"/>
  <c r="BF1573" i="30"/>
  <c r="BF1574" i="30"/>
  <c r="BF1575" i="30"/>
  <c r="BF1576" i="30"/>
  <c r="BF1577" i="30"/>
  <c r="BF1578" i="30"/>
  <c r="BF1579" i="30"/>
  <c r="BF1580" i="30"/>
  <c r="BF1581" i="30"/>
  <c r="BF1582" i="30"/>
  <c r="BF1583" i="30"/>
  <c r="BF1584" i="30"/>
  <c r="BF1585" i="30"/>
  <c r="BF1586" i="30"/>
  <c r="BF1587" i="30"/>
  <c r="BF1588" i="30"/>
  <c r="BF1589" i="30"/>
  <c r="BF1590" i="30"/>
  <c r="BF1591" i="30"/>
  <c r="BF1592" i="30"/>
  <c r="BF1593" i="30"/>
  <c r="BF1594" i="30"/>
  <c r="BF1595" i="30"/>
  <c r="BF1596" i="30"/>
  <c r="BF1597" i="30"/>
  <c r="BF1598" i="30"/>
  <c r="BF1599" i="30"/>
  <c r="BF1600" i="30"/>
  <c r="BF1601" i="30"/>
  <c r="BF1602" i="30"/>
  <c r="BF1603" i="30"/>
  <c r="BF1604" i="30"/>
  <c r="BF1605" i="30"/>
  <c r="BF1606" i="30"/>
  <c r="BF1607" i="30"/>
  <c r="BF1608" i="30"/>
  <c r="BF1609" i="30"/>
  <c r="BF1610" i="30"/>
  <c r="BF1611" i="30"/>
  <c r="BF1612" i="30"/>
  <c r="BF1613" i="30"/>
  <c r="BF1614" i="30"/>
  <c r="BF1615" i="30"/>
  <c r="BF1616" i="30"/>
  <c r="BF1617" i="30"/>
  <c r="BF1618" i="30"/>
  <c r="BF1619" i="30"/>
  <c r="BF1620" i="30"/>
  <c r="BF1621" i="30"/>
  <c r="BF1622" i="30"/>
  <c r="BF1623" i="30"/>
  <c r="BF1624" i="30"/>
  <c r="BF1625" i="30"/>
  <c r="BF1626" i="30"/>
  <c r="BF1627" i="30"/>
  <c r="BF1628" i="30"/>
  <c r="BF1629" i="30"/>
  <c r="BF1630" i="30"/>
  <c r="BF1631" i="30"/>
  <c r="BF1632" i="30"/>
  <c r="BF1633" i="30"/>
  <c r="BF1634" i="30"/>
  <c r="BF1635" i="30"/>
  <c r="BF1636" i="30"/>
  <c r="BF1637" i="30"/>
  <c r="BF1638" i="30"/>
  <c r="BF1639" i="30"/>
  <c r="BF1640" i="30"/>
  <c r="BF1641" i="30"/>
  <c r="BF1642" i="30"/>
  <c r="BF1643" i="30"/>
  <c r="BF1644" i="30"/>
  <c r="BF1645" i="30"/>
  <c r="BF1646" i="30"/>
  <c r="BF1647" i="30"/>
  <c r="BF1648" i="30"/>
  <c r="BF1649" i="30"/>
  <c r="BF1650" i="30"/>
  <c r="BF1651" i="30"/>
  <c r="BF1652" i="30"/>
  <c r="BF1653" i="30"/>
  <c r="BF1654" i="30"/>
  <c r="BF1655" i="30"/>
  <c r="BF1656" i="30"/>
  <c r="BF1657" i="30"/>
  <c r="BF1658" i="30"/>
  <c r="BF1659" i="30"/>
  <c r="BF1660" i="30"/>
  <c r="BF1661" i="30"/>
  <c r="BF1662" i="30"/>
  <c r="BF1663" i="30"/>
  <c r="BF1664" i="30"/>
  <c r="BF1665" i="30"/>
  <c r="BF1666" i="30"/>
  <c r="BF1667" i="30"/>
  <c r="BF1668" i="30"/>
  <c r="BF1669" i="30"/>
  <c r="BF1670" i="30"/>
  <c r="BF1671" i="30"/>
  <c r="BF1672" i="30"/>
  <c r="BF1673" i="30"/>
  <c r="BF1674" i="30"/>
  <c r="BF1675" i="30"/>
  <c r="BF1676" i="30"/>
  <c r="BF1677" i="30"/>
  <c r="BF1678" i="30"/>
  <c r="BF1679" i="30"/>
  <c r="BF1680" i="30"/>
  <c r="BF1681" i="30"/>
  <c r="BF1682" i="30"/>
  <c r="BF1683" i="30"/>
  <c r="BF1684" i="30"/>
  <c r="BF1685" i="30"/>
  <c r="BF1686" i="30"/>
  <c r="BF1687" i="30"/>
  <c r="BF1688" i="30"/>
  <c r="BF1689" i="30"/>
  <c r="BF1690" i="30"/>
  <c r="BF1691" i="30"/>
  <c r="BF1692" i="30"/>
  <c r="BF1693" i="30"/>
  <c r="BF1694" i="30"/>
  <c r="BF1695" i="30"/>
  <c r="BF1696" i="30"/>
  <c r="BF1697" i="30"/>
  <c r="BF1698" i="30"/>
  <c r="BF1699" i="30"/>
  <c r="BF1700" i="30"/>
  <c r="BF1701" i="30"/>
  <c r="BF1702" i="30"/>
  <c r="BF1703" i="30"/>
  <c r="BF1704" i="30"/>
  <c r="BF1705" i="30"/>
  <c r="BF1706" i="30"/>
  <c r="BF1707" i="30"/>
  <c r="BF1708" i="30"/>
  <c r="BF1709" i="30"/>
  <c r="BF1710" i="30"/>
  <c r="BF1711" i="30"/>
  <c r="BF1712" i="30"/>
  <c r="BF1713" i="30"/>
  <c r="BF1714" i="30"/>
  <c r="BF1715" i="30"/>
  <c r="BF1716" i="30"/>
  <c r="BF1717" i="30"/>
  <c r="BF1718" i="30"/>
  <c r="BF1719" i="30"/>
  <c r="BF1720" i="30"/>
  <c r="BF1721" i="30"/>
  <c r="BF1722" i="30"/>
  <c r="BF1723" i="30"/>
  <c r="BF1724" i="30"/>
  <c r="BF1725" i="30"/>
  <c r="BF1726" i="30"/>
  <c r="BF1727" i="30"/>
  <c r="BF1728" i="30"/>
  <c r="BF1729" i="30"/>
  <c r="BF1730" i="30"/>
  <c r="BF1731" i="30"/>
  <c r="BF1732" i="30"/>
  <c r="BF1733" i="30"/>
  <c r="BF1734" i="30"/>
  <c r="BF1735" i="30"/>
  <c r="BF1736" i="30"/>
  <c r="BF1737" i="30"/>
  <c r="BF1738" i="30"/>
  <c r="BF1739" i="30"/>
  <c r="BF1740" i="30"/>
  <c r="BF1741" i="30"/>
  <c r="BF1742" i="30"/>
  <c r="BF1743" i="30"/>
  <c r="BF1744" i="30"/>
  <c r="BF1745" i="30"/>
  <c r="BF1746" i="30"/>
  <c r="BF1747" i="30"/>
  <c r="BF1748" i="30"/>
  <c r="BF1749" i="30"/>
  <c r="BF1750" i="30"/>
  <c r="BF1751" i="30"/>
  <c r="BF1752" i="30"/>
  <c r="BF1753" i="30"/>
  <c r="BF1754" i="30"/>
  <c r="BF1755" i="30"/>
  <c r="BF1756" i="30"/>
  <c r="BF1757" i="30"/>
  <c r="BF1758" i="30"/>
  <c r="BF1759" i="30"/>
  <c r="BF1760" i="30"/>
  <c r="BF1761" i="30"/>
  <c r="BF1762" i="30"/>
  <c r="BF1763" i="30"/>
  <c r="BF1764" i="30"/>
  <c r="BF1765" i="30"/>
  <c r="BF1766" i="30"/>
  <c r="BF1767" i="30"/>
  <c r="BF1768" i="30"/>
  <c r="BF1769" i="30"/>
  <c r="BF1770" i="30"/>
  <c r="BF1771" i="30"/>
  <c r="BF1772" i="30"/>
  <c r="BF1773" i="30"/>
  <c r="BF1774" i="30"/>
  <c r="BF1775" i="30"/>
  <c r="BF1776" i="30"/>
  <c r="BF1777" i="30"/>
  <c r="BF1778" i="30"/>
  <c r="BF1779" i="30"/>
  <c r="BF1780" i="30"/>
  <c r="BF1781" i="30"/>
  <c r="BF1782" i="30"/>
  <c r="BF1783" i="30"/>
  <c r="BF1784" i="30"/>
  <c r="BF1785" i="30"/>
  <c r="BF1786" i="30"/>
  <c r="BF1787" i="30"/>
  <c r="BF1788" i="30"/>
  <c r="BF1789" i="30"/>
  <c r="BF1790" i="30"/>
  <c r="BF1791" i="30"/>
  <c r="BF1792" i="30"/>
  <c r="BF1793" i="30"/>
  <c r="BF1794" i="30"/>
  <c r="BF1795" i="30"/>
  <c r="BF1796" i="30"/>
  <c r="BF1797" i="30"/>
  <c r="BF1798" i="30"/>
  <c r="BF1799" i="30"/>
  <c r="BF1800" i="30"/>
  <c r="BF1801" i="30"/>
  <c r="BF1802" i="30"/>
  <c r="BF1803" i="30"/>
  <c r="BF1804" i="30"/>
  <c r="BF1805" i="30"/>
  <c r="BF1806" i="30"/>
  <c r="BF1807" i="30"/>
  <c r="BF1808" i="30"/>
  <c r="BF1809" i="30"/>
  <c r="BF1810" i="30"/>
  <c r="BF1811" i="30"/>
  <c r="BF1812" i="30"/>
  <c r="BF1813" i="30"/>
  <c r="BF1814" i="30"/>
  <c r="BF1815" i="30"/>
  <c r="BF1816" i="30"/>
  <c r="BF1817" i="30"/>
  <c r="BF1818" i="30"/>
  <c r="BF1819" i="30"/>
  <c r="BF1820" i="30"/>
  <c r="BF1821" i="30"/>
  <c r="BF1822" i="30"/>
  <c r="BF1823" i="30"/>
  <c r="BF1824" i="30"/>
  <c r="BF1825" i="30"/>
  <c r="BF1826" i="30"/>
  <c r="BF1827" i="30"/>
  <c r="BF1828" i="30"/>
  <c r="BF1829" i="30"/>
  <c r="BF1830" i="30"/>
  <c r="BF1831" i="30"/>
  <c r="BF1832" i="30"/>
  <c r="BF1833" i="30"/>
  <c r="BF1834" i="30"/>
  <c r="BF1835" i="30"/>
  <c r="BF1836" i="30"/>
  <c r="BF1837" i="30"/>
  <c r="BF1838" i="30"/>
  <c r="BF1839" i="30"/>
  <c r="BF1840" i="30"/>
  <c r="BF1841" i="30"/>
  <c r="BF1842" i="30"/>
  <c r="BF1843" i="30"/>
  <c r="BF1844" i="30"/>
  <c r="BF1845" i="30"/>
  <c r="BF1846" i="30"/>
  <c r="BF1847" i="30"/>
  <c r="BF1848" i="30"/>
  <c r="BF1849" i="30"/>
  <c r="BF1850" i="30"/>
  <c r="BF1851" i="30"/>
  <c r="BF1852" i="30"/>
  <c r="BF1853" i="30"/>
  <c r="BF1854" i="30"/>
  <c r="BF1855" i="30"/>
  <c r="BF1856" i="30"/>
  <c r="BF1857" i="30"/>
  <c r="BF1858" i="30"/>
  <c r="BF1859" i="30"/>
  <c r="BF1860" i="30"/>
  <c r="BF1861" i="30"/>
  <c r="BF1862" i="30"/>
  <c r="BF1863" i="30"/>
  <c r="BF1864" i="30"/>
  <c r="BF1865" i="30"/>
  <c r="BF1866" i="30"/>
  <c r="BF1867" i="30"/>
  <c r="BF1868" i="30"/>
  <c r="BF1869" i="30"/>
  <c r="BF1870" i="30"/>
  <c r="BF1871" i="30"/>
  <c r="BF1872" i="30"/>
  <c r="BF1873" i="30"/>
  <c r="BF1874" i="30"/>
  <c r="BF1875" i="30"/>
  <c r="BF1876" i="30"/>
  <c r="BF1877" i="30"/>
  <c r="BF1878" i="30"/>
  <c r="BF1879" i="30"/>
  <c r="BF1880" i="30"/>
  <c r="BF1881" i="30"/>
  <c r="BF1882" i="30"/>
  <c r="BF1883" i="30"/>
  <c r="BF1884" i="30"/>
  <c r="BF1885" i="30"/>
  <c r="BF1886" i="30"/>
  <c r="BF1887" i="30"/>
  <c r="BF1888" i="30"/>
  <c r="BF1889" i="30"/>
  <c r="BF1890" i="30"/>
  <c r="BF1891" i="30"/>
  <c r="BF1892" i="30"/>
  <c r="BF1893" i="30"/>
  <c r="BF1894" i="30"/>
  <c r="BF1895" i="30"/>
  <c r="BF1896" i="30"/>
  <c r="BF1897" i="30"/>
  <c r="BF1898" i="30"/>
  <c r="BF1899" i="30"/>
  <c r="BF1900" i="30"/>
  <c r="BF1901" i="30"/>
  <c r="BF1902" i="30"/>
  <c r="BF1903" i="30"/>
  <c r="BF1904" i="30"/>
  <c r="BF1905" i="30"/>
  <c r="BF1906" i="30"/>
  <c r="BF1907" i="30"/>
  <c r="BF1908" i="30"/>
  <c r="BF1909" i="30"/>
  <c r="BF1910" i="30"/>
  <c r="BF1911" i="30"/>
  <c r="BF1912" i="30"/>
  <c r="BF1913" i="30"/>
  <c r="BF1914" i="30"/>
  <c r="BF1915" i="30"/>
  <c r="BF1916" i="30"/>
  <c r="BF1917" i="30"/>
  <c r="BF1918" i="30"/>
  <c r="BF1919" i="30"/>
  <c r="BF1920" i="30"/>
  <c r="BF1921" i="30"/>
  <c r="BF1922" i="30"/>
  <c r="BF1923" i="30"/>
  <c r="BF1924" i="30"/>
  <c r="BF1925" i="30"/>
  <c r="BF1926" i="30"/>
  <c r="BF1927" i="30"/>
  <c r="BF1928" i="30"/>
  <c r="BF1929" i="30"/>
  <c r="BF1930" i="30"/>
  <c r="BF1931" i="30"/>
  <c r="BF1932" i="30"/>
  <c r="BF1933" i="30"/>
  <c r="BF1934" i="30"/>
  <c r="BF1935" i="30"/>
  <c r="BF1936" i="30"/>
  <c r="BF1937" i="30"/>
  <c r="BF1938" i="30"/>
  <c r="BF1939" i="30"/>
  <c r="BF1940" i="30"/>
  <c r="BF1941" i="30"/>
  <c r="BF1942" i="30"/>
  <c r="BF1943" i="30"/>
  <c r="BF1944" i="30"/>
  <c r="BF1945" i="30"/>
  <c r="BF1946" i="30"/>
  <c r="BF1947" i="30"/>
  <c r="BF1948" i="30"/>
  <c r="BF1949" i="30"/>
  <c r="BF1950" i="30"/>
  <c r="BF1951" i="30"/>
  <c r="BF1952" i="30"/>
  <c r="BF1953" i="30"/>
  <c r="BF1954" i="30"/>
  <c r="BF1955" i="30"/>
  <c r="BF1956" i="30"/>
  <c r="BF1957" i="30"/>
  <c r="BF1958" i="30"/>
  <c r="BF1959" i="30"/>
  <c r="BF1960" i="30"/>
  <c r="BF1961" i="30"/>
  <c r="BF1962" i="30"/>
  <c r="BF1963" i="30"/>
  <c r="BF1964" i="30"/>
  <c r="BF1965" i="30"/>
  <c r="BF1966" i="30"/>
  <c r="BF1967" i="30"/>
  <c r="BF1968" i="30"/>
  <c r="BF1969" i="30"/>
  <c r="BF1970" i="30"/>
  <c r="BF1971" i="30"/>
  <c r="BF1972" i="30"/>
  <c r="BF1973" i="30"/>
  <c r="BF1974" i="30"/>
  <c r="BF1975" i="30"/>
  <c r="BF1976" i="30"/>
  <c r="BF1977" i="30"/>
  <c r="BF1978" i="30"/>
  <c r="BF1979" i="30"/>
  <c r="BF1980" i="30"/>
  <c r="BF1981" i="30"/>
  <c r="BF1982" i="30"/>
  <c r="BF1983" i="30"/>
  <c r="BF1984" i="30"/>
  <c r="BF1985" i="30"/>
  <c r="BF1986" i="30"/>
  <c r="BF1987" i="30"/>
  <c r="BF1988" i="30"/>
  <c r="BF1989" i="30"/>
  <c r="BF1990" i="30"/>
  <c r="BF1991" i="30"/>
  <c r="BF1992" i="30"/>
  <c r="BF1993" i="30"/>
  <c r="BF1994" i="30"/>
  <c r="BF1995" i="30"/>
  <c r="BF1996" i="30"/>
  <c r="BF1997" i="30"/>
  <c r="BF1998" i="30"/>
  <c r="BF1999" i="30"/>
  <c r="BF2000" i="30"/>
  <c r="BF2001" i="30"/>
  <c r="BF2002" i="30"/>
  <c r="BF2003" i="30"/>
  <c r="BF2004" i="30"/>
  <c r="BF2005" i="30"/>
  <c r="BF2006" i="30"/>
  <c r="BF2007" i="30"/>
  <c r="BF2008" i="30"/>
  <c r="BF2009" i="30"/>
  <c r="BF2010" i="30"/>
  <c r="BF2011" i="30"/>
  <c r="BF2012" i="30"/>
  <c r="BF2013" i="30"/>
  <c r="BF2014" i="30"/>
  <c r="BF2015" i="30"/>
  <c r="BF2016" i="30"/>
  <c r="BF2017" i="30"/>
  <c r="BF2018" i="30"/>
  <c r="BF2019" i="30"/>
  <c r="BF2020" i="30"/>
  <c r="BF2021" i="30"/>
  <c r="BF2022" i="30"/>
  <c r="BF2023" i="30"/>
  <c r="BF649" i="30"/>
  <c r="BF650" i="30"/>
  <c r="BF651" i="30"/>
  <c r="BF652" i="30"/>
  <c r="BF653" i="30"/>
  <c r="BF654" i="30"/>
  <c r="BF655" i="30"/>
  <c r="BF656" i="30"/>
  <c r="BF657" i="30"/>
  <c r="BF658" i="30"/>
  <c r="BF659" i="30"/>
  <c r="BF660" i="30"/>
  <c r="BF661" i="30"/>
  <c r="BF662" i="30"/>
  <c r="BF663" i="30"/>
  <c r="BF664" i="30"/>
  <c r="BF665" i="30"/>
  <c r="BF666" i="30"/>
  <c r="BF667" i="30"/>
  <c r="BF668" i="30"/>
  <c r="BF669" i="30"/>
  <c r="BF670" i="30"/>
  <c r="BF671" i="30"/>
  <c r="BF672" i="30"/>
  <c r="BF673" i="30"/>
  <c r="BF674" i="30"/>
  <c r="BF675" i="30"/>
  <c r="BF676" i="30"/>
  <c r="BF677" i="30"/>
  <c r="BF678" i="30"/>
  <c r="BF679" i="30"/>
  <c r="BF680" i="30"/>
  <c r="BF681" i="30"/>
  <c r="BF682" i="30"/>
  <c r="BF683" i="30"/>
  <c r="BF684" i="30"/>
  <c r="BF685" i="30"/>
  <c r="BF686" i="30"/>
  <c r="BF687" i="30"/>
  <c r="BF688" i="30"/>
  <c r="BF689" i="30"/>
  <c r="BF690" i="30"/>
  <c r="BF691" i="30"/>
  <c r="BF692" i="30"/>
  <c r="BF693" i="30"/>
  <c r="BF694" i="30"/>
  <c r="BF695" i="30"/>
  <c r="BF696" i="30"/>
  <c r="BF697" i="30"/>
  <c r="BF698" i="30"/>
  <c r="BF699" i="30"/>
  <c r="BF700" i="30"/>
  <c r="BF701" i="30"/>
  <c r="BF702" i="30"/>
  <c r="BF703" i="30"/>
  <c r="BF704" i="30"/>
  <c r="BF705" i="30"/>
  <c r="BF706" i="30"/>
  <c r="BF707" i="30"/>
  <c r="BF708" i="30"/>
  <c r="BF709" i="30"/>
  <c r="BF710" i="30"/>
  <c r="BF711" i="30"/>
  <c r="BF712" i="30"/>
  <c r="BF713" i="30"/>
  <c r="BF714" i="30"/>
  <c r="BF715" i="30"/>
  <c r="BF716" i="30"/>
  <c r="BF717" i="30"/>
  <c r="BF718" i="30"/>
  <c r="BF719" i="30"/>
  <c r="BF720" i="30"/>
  <c r="BF721" i="30"/>
  <c r="BF722" i="30"/>
  <c r="BF723" i="30"/>
  <c r="BF724" i="30"/>
  <c r="BF725" i="30"/>
  <c r="BF726" i="30"/>
  <c r="BF727" i="30"/>
  <c r="BF728" i="30"/>
  <c r="BF729" i="30"/>
  <c r="BF730" i="30"/>
  <c r="BF731" i="30"/>
  <c r="BF732" i="30"/>
  <c r="BF733" i="30"/>
  <c r="BF734" i="30"/>
  <c r="BF735" i="30"/>
  <c r="BF736" i="30"/>
  <c r="BF737" i="30"/>
  <c r="BF738" i="30"/>
  <c r="BF739" i="30"/>
  <c r="BF740" i="30"/>
  <c r="BF741" i="30"/>
  <c r="BF742" i="30"/>
  <c r="BF743" i="30"/>
  <c r="BF744" i="30"/>
  <c r="BF745" i="30"/>
  <c r="BF746" i="30"/>
  <c r="BF747" i="30"/>
  <c r="BF748" i="30"/>
  <c r="BF749" i="30"/>
  <c r="BF750" i="30"/>
  <c r="BF751" i="30"/>
  <c r="BF752" i="30"/>
  <c r="BF753" i="30"/>
  <c r="BF754" i="30"/>
  <c r="BF755" i="30"/>
  <c r="BF756" i="30"/>
  <c r="BF757" i="30"/>
  <c r="BF758" i="30"/>
  <c r="BF759" i="30"/>
  <c r="BF760" i="30"/>
  <c r="BF761" i="30"/>
  <c r="BF762" i="30"/>
  <c r="BF763" i="30"/>
  <c r="BF764" i="30"/>
  <c r="BF765" i="30"/>
  <c r="BF766" i="30"/>
  <c r="BF767" i="30"/>
  <c r="BF768" i="30"/>
  <c r="BF769" i="30"/>
  <c r="BF770" i="30"/>
  <c r="BF771" i="30"/>
  <c r="BF772" i="30"/>
  <c r="BF773" i="30"/>
  <c r="BF774" i="30"/>
  <c r="BF775" i="30"/>
  <c r="BF776" i="30"/>
  <c r="BF777" i="30"/>
  <c r="BF778" i="30"/>
  <c r="BF779" i="30"/>
  <c r="BF780" i="30"/>
  <c r="BF781" i="30"/>
  <c r="BF782" i="30"/>
  <c r="BF783" i="30"/>
  <c r="BF784" i="30"/>
  <c r="BF785" i="30"/>
  <c r="BF786" i="30"/>
  <c r="BF787" i="30"/>
  <c r="BF788" i="30"/>
  <c r="BF789" i="30"/>
  <c r="BF790" i="30"/>
  <c r="BF791" i="30"/>
  <c r="BF792" i="30"/>
  <c r="BF793" i="30"/>
  <c r="BF794" i="30"/>
  <c r="BF795" i="30"/>
  <c r="BF796" i="30"/>
  <c r="BF797" i="30"/>
  <c r="BF798" i="30"/>
  <c r="BF799" i="30"/>
  <c r="BF800" i="30"/>
  <c r="BF801" i="30"/>
  <c r="BF802" i="30"/>
  <c r="BF803" i="30"/>
  <c r="BF804" i="30"/>
  <c r="BF805" i="30"/>
  <c r="BF806" i="30"/>
  <c r="BF807" i="30"/>
  <c r="BF808" i="30"/>
  <c r="BF809" i="30"/>
  <c r="BF810" i="30"/>
  <c r="BF811" i="30"/>
  <c r="BF812" i="30"/>
  <c r="BF813" i="30"/>
  <c r="BF814" i="30"/>
  <c r="BF815" i="30"/>
  <c r="BF816" i="30"/>
  <c r="BF817" i="30"/>
  <c r="BF818" i="30"/>
  <c r="BF819" i="30"/>
  <c r="BF820" i="30"/>
  <c r="BF821" i="30"/>
  <c r="BF822" i="30"/>
  <c r="BF823" i="30"/>
  <c r="BF824" i="30"/>
  <c r="BF825" i="30"/>
  <c r="BF826" i="30"/>
  <c r="BF827" i="30"/>
  <c r="BF828" i="30"/>
  <c r="BF829" i="30"/>
  <c r="BF830" i="30"/>
  <c r="BF831" i="30"/>
  <c r="BF832" i="30"/>
  <c r="BF833" i="30"/>
  <c r="BF834" i="30"/>
  <c r="BF835" i="30"/>
  <c r="BF836" i="30"/>
  <c r="BF837" i="30"/>
  <c r="BF838" i="30"/>
  <c r="BF839" i="30"/>
  <c r="BF840" i="30"/>
  <c r="BF841" i="30"/>
  <c r="BF842" i="30"/>
  <c r="BF843" i="30"/>
  <c r="BF844" i="30"/>
  <c r="BF845" i="30"/>
  <c r="BF846" i="30"/>
  <c r="BF847" i="30"/>
  <c r="BF848" i="30"/>
  <c r="BF849" i="30"/>
  <c r="BF850" i="30"/>
  <c r="BF851" i="30"/>
  <c r="BF852" i="30"/>
  <c r="BF853" i="30"/>
  <c r="BF854" i="30"/>
  <c r="BF855" i="30"/>
  <c r="BF856" i="30"/>
  <c r="BF857" i="30"/>
  <c r="BF858" i="30"/>
  <c r="BF859" i="30"/>
  <c r="BF860" i="30"/>
  <c r="BF861" i="30"/>
  <c r="BF862" i="30"/>
  <c r="BF863" i="30"/>
  <c r="BF864" i="30"/>
  <c r="BF865" i="30"/>
  <c r="BF866" i="30"/>
  <c r="BF867" i="30"/>
  <c r="BF868" i="30"/>
  <c r="BF869" i="30"/>
  <c r="BF870" i="30"/>
  <c r="BF871" i="30"/>
  <c r="BF872" i="30"/>
  <c r="BF873" i="30"/>
  <c r="BF874" i="30"/>
  <c r="BF875" i="30"/>
  <c r="BF876" i="30"/>
  <c r="BF877" i="30"/>
  <c r="BF878" i="30"/>
  <c r="BF879" i="30"/>
  <c r="BF880" i="30"/>
  <c r="BF881" i="30"/>
  <c r="BF882" i="30"/>
  <c r="BF883" i="30"/>
  <c r="BF884" i="30"/>
  <c r="BF885" i="30"/>
  <c r="BF886" i="30"/>
  <c r="BF887" i="30"/>
  <c r="BF888" i="30"/>
  <c r="BF889" i="30"/>
  <c r="BF890" i="30"/>
  <c r="BF891" i="30"/>
  <c r="BF892" i="30"/>
  <c r="BF893" i="30"/>
  <c r="BF894" i="30"/>
  <c r="BF895" i="30"/>
  <c r="BF896" i="30"/>
  <c r="BF897" i="30"/>
  <c r="BF898" i="30"/>
  <c r="BF899" i="30"/>
  <c r="BF900" i="30"/>
  <c r="BF901" i="30"/>
  <c r="BF902" i="30"/>
  <c r="BF903" i="30"/>
  <c r="BF904" i="30"/>
  <c r="BF905" i="30"/>
  <c r="BF906" i="30"/>
  <c r="BF907" i="30"/>
  <c r="BF908" i="30"/>
  <c r="BF909" i="30"/>
  <c r="BF910" i="30"/>
  <c r="BF911" i="30"/>
  <c r="BF912" i="30"/>
  <c r="BF913" i="30"/>
  <c r="BF914" i="30"/>
  <c r="BF915" i="30"/>
  <c r="BF916" i="30"/>
  <c r="BF917" i="30"/>
  <c r="BF918" i="30"/>
  <c r="BF919" i="30"/>
  <c r="BF920" i="30"/>
  <c r="BF921" i="30"/>
  <c r="BF922" i="30"/>
  <c r="BF923" i="30"/>
  <c r="BF924" i="30"/>
  <c r="BF925" i="30"/>
  <c r="BF926" i="30"/>
  <c r="BF927" i="30"/>
  <c r="BF928" i="30"/>
  <c r="BF929" i="30"/>
  <c r="BF930" i="30"/>
  <c r="BF931" i="30"/>
  <c r="BF932" i="30"/>
  <c r="BF933" i="30"/>
  <c r="BF934" i="30"/>
  <c r="BF935" i="30"/>
  <c r="BF936" i="30"/>
  <c r="BF937" i="30"/>
  <c r="BF938" i="30"/>
  <c r="BF939" i="30"/>
  <c r="BF940" i="30"/>
  <c r="BF941" i="30"/>
  <c r="BF942" i="30"/>
  <c r="BF943" i="30"/>
  <c r="BF944" i="30"/>
  <c r="BF945" i="30"/>
  <c r="BF946" i="30"/>
  <c r="BF947" i="30"/>
  <c r="BF948" i="30"/>
  <c r="BF949" i="30"/>
  <c r="BF950" i="30"/>
  <c r="BF951" i="30"/>
  <c r="BF952" i="30"/>
  <c r="BF953" i="30"/>
  <c r="BF954" i="30"/>
  <c r="BF955" i="30"/>
  <c r="BF956" i="30"/>
  <c r="BF957" i="30"/>
  <c r="BF958" i="30"/>
  <c r="BF959" i="30"/>
  <c r="BF960" i="30"/>
  <c r="BF961" i="30"/>
  <c r="BF962" i="30"/>
  <c r="BF963" i="30"/>
  <c r="BF964" i="30"/>
  <c r="BF965" i="30"/>
  <c r="BF966" i="30"/>
  <c r="BF967" i="30"/>
  <c r="BF968" i="30"/>
  <c r="BF969" i="30"/>
  <c r="BF970" i="30"/>
  <c r="BF971" i="30"/>
  <c r="BF972" i="30"/>
  <c r="BF973" i="30"/>
  <c r="BF974" i="30"/>
  <c r="BF975" i="30"/>
  <c r="BF976" i="30"/>
  <c r="BF977" i="30"/>
  <c r="BF978" i="30"/>
  <c r="BF979" i="30"/>
  <c r="BF980" i="30"/>
  <c r="BF981" i="30"/>
  <c r="BF982" i="30"/>
  <c r="BF983" i="30"/>
  <c r="BF984" i="30"/>
  <c r="BF985" i="30"/>
  <c r="BF986" i="30"/>
  <c r="BF987" i="30"/>
  <c r="BF988" i="30"/>
  <c r="BF989" i="30"/>
  <c r="BF990" i="30"/>
  <c r="BF991" i="30"/>
  <c r="BF992" i="30"/>
  <c r="BF993" i="30"/>
  <c r="BF994" i="30"/>
  <c r="BF995" i="30"/>
  <c r="BF996" i="30"/>
  <c r="BF997" i="30"/>
  <c r="BF998" i="30"/>
  <c r="BF999" i="30"/>
  <c r="BF1000" i="30"/>
  <c r="BF1001" i="30"/>
  <c r="BF1002" i="30"/>
  <c r="BF1003" i="30"/>
  <c r="BF1004" i="30"/>
  <c r="BF1005" i="30"/>
  <c r="BF1006" i="30"/>
  <c r="BF1007" i="30"/>
  <c r="BF1008" i="30"/>
  <c r="BF1009" i="30"/>
  <c r="BF1010" i="30"/>
  <c r="BF1011" i="30"/>
  <c r="BF1012" i="30"/>
  <c r="BF1013" i="30"/>
  <c r="BF1014" i="30"/>
  <c r="BF1015" i="30"/>
  <c r="BF1016" i="30"/>
  <c r="BF1017" i="30"/>
  <c r="BF1018" i="30"/>
  <c r="BF1019" i="30"/>
  <c r="BF1020" i="30"/>
  <c r="BF1021" i="30"/>
  <c r="BF1022" i="30"/>
  <c r="BF1023" i="30"/>
  <c r="BF1024" i="30"/>
  <c r="BF1025" i="30"/>
  <c r="BF1026" i="30"/>
  <c r="BF1027" i="30"/>
  <c r="BF1028" i="30"/>
  <c r="BF1029" i="30"/>
  <c r="BF1030" i="30"/>
  <c r="BF1031" i="30"/>
  <c r="BF1032" i="30"/>
  <c r="BF1033" i="30"/>
  <c r="BF1034" i="30"/>
  <c r="BF1035" i="30"/>
  <c r="BF1036" i="30"/>
  <c r="BF1037" i="30"/>
  <c r="BF1038" i="30"/>
  <c r="BF1039" i="30"/>
  <c r="BF1040" i="30"/>
  <c r="BF1041" i="30"/>
  <c r="BF1042" i="30"/>
  <c r="BF1043" i="30"/>
  <c r="BF1044" i="30"/>
  <c r="BF1045" i="30"/>
  <c r="BF1046" i="30"/>
  <c r="BF1047" i="30"/>
  <c r="BF1048" i="30"/>
  <c r="BF1049" i="30"/>
  <c r="BF1050" i="30"/>
  <c r="BF1051" i="30"/>
  <c r="BF1052" i="30"/>
  <c r="BF1053" i="30"/>
  <c r="BF1054" i="30"/>
  <c r="BF1055" i="30"/>
  <c r="BF1056" i="30"/>
  <c r="BF1057" i="30"/>
  <c r="BF1058" i="30"/>
  <c r="BF1059" i="30"/>
  <c r="BF1060" i="30"/>
  <c r="BF1061" i="30"/>
  <c r="BF1062" i="30"/>
  <c r="BF1063" i="30"/>
  <c r="BF1064" i="30"/>
  <c r="BF1065" i="30"/>
  <c r="BF1066" i="30"/>
  <c r="BF1067" i="30"/>
  <c r="BF1068" i="30"/>
  <c r="BF1069" i="30"/>
  <c r="BF1070" i="30"/>
  <c r="BF1071" i="30"/>
  <c r="BF1072" i="30"/>
  <c r="BF1073" i="30"/>
  <c r="BF1074" i="30"/>
  <c r="BF1075" i="30"/>
  <c r="BF1076" i="30"/>
  <c r="BF1077" i="30"/>
  <c r="BF1078" i="30"/>
  <c r="BF1079" i="30"/>
  <c r="BF1080" i="30"/>
  <c r="BF1081" i="30"/>
  <c r="BF1082" i="30"/>
  <c r="BF1083" i="30"/>
  <c r="BF1084" i="30"/>
  <c r="BF1085" i="30"/>
  <c r="BF1086" i="30"/>
  <c r="BF1087" i="30"/>
  <c r="BF1088" i="30"/>
  <c r="BF1089" i="30"/>
  <c r="BF1090" i="30"/>
  <c r="BF1091" i="30"/>
  <c r="BF1092" i="30"/>
  <c r="BF1093" i="30"/>
  <c r="BF1094" i="30"/>
  <c r="BF1095" i="30"/>
  <c r="BF1096" i="30"/>
  <c r="BF1097" i="30"/>
  <c r="BF1098" i="30"/>
  <c r="BF1099" i="30"/>
  <c r="BF1100" i="30"/>
  <c r="BF1101" i="30"/>
  <c r="BF1102" i="30"/>
  <c r="BF1103" i="30"/>
  <c r="BF1104" i="30"/>
  <c r="BF1105" i="30"/>
  <c r="G9" i="30"/>
  <c r="BG5" i="30" s="1"/>
  <c r="BF371" i="30"/>
  <c r="BF372" i="30"/>
  <c r="BF373" i="30"/>
  <c r="BF374" i="30"/>
  <c r="BF375" i="30"/>
  <c r="BF376" i="30"/>
  <c r="BF377" i="30"/>
  <c r="BF378" i="30"/>
  <c r="BF379" i="30"/>
  <c r="BF380" i="30"/>
  <c r="BF381" i="30"/>
  <c r="BF382" i="30"/>
  <c r="BF383" i="30"/>
  <c r="BF384" i="30"/>
  <c r="BF385" i="30"/>
  <c r="BF386" i="30"/>
  <c r="BF387" i="30"/>
  <c r="BF388" i="30"/>
  <c r="BF389" i="30"/>
  <c r="BF390" i="30"/>
  <c r="BF391" i="30"/>
  <c r="BF392" i="30"/>
  <c r="BF393" i="30"/>
  <c r="BF394" i="30"/>
  <c r="BF395" i="30"/>
  <c r="BF396" i="30"/>
  <c r="BF397" i="30"/>
  <c r="BF398" i="30"/>
  <c r="BF399" i="30"/>
  <c r="BF400" i="30"/>
  <c r="BF401" i="30"/>
  <c r="BF402" i="30"/>
  <c r="BF403" i="30"/>
  <c r="BF404" i="30"/>
  <c r="BF405" i="30"/>
  <c r="BF406" i="30"/>
  <c r="BF407" i="30"/>
  <c r="BF408" i="30"/>
  <c r="BF409" i="30"/>
  <c r="BF410" i="30"/>
  <c r="BF411" i="30"/>
  <c r="BF412" i="30"/>
  <c r="BF413" i="30"/>
  <c r="BF414" i="30"/>
  <c r="BF415" i="30"/>
  <c r="BF416" i="30"/>
  <c r="BF417" i="30"/>
  <c r="BF418" i="30"/>
  <c r="BF419" i="30"/>
  <c r="BF420" i="30"/>
  <c r="BF421" i="30"/>
  <c r="BF422" i="30"/>
  <c r="BF423" i="30"/>
  <c r="BF424" i="30"/>
  <c r="BF425" i="30"/>
  <c r="BF426" i="30"/>
  <c r="BF427" i="30"/>
  <c r="BF428" i="30"/>
  <c r="BF429" i="30"/>
  <c r="BF430" i="30"/>
  <c r="BF431" i="30"/>
  <c r="BF432" i="30"/>
  <c r="BF433" i="30"/>
  <c r="BF434" i="30"/>
  <c r="BF435" i="30"/>
  <c r="BF436" i="30"/>
  <c r="BF437" i="30"/>
  <c r="BF438" i="30"/>
  <c r="BF439" i="30"/>
  <c r="BF440" i="30"/>
  <c r="BF441" i="30"/>
  <c r="BF442" i="30"/>
  <c r="BF443" i="30"/>
  <c r="BF444" i="30"/>
  <c r="BF445" i="30"/>
  <c r="BF446" i="30"/>
  <c r="BF447" i="30"/>
  <c r="BF448" i="30"/>
  <c r="BF449" i="30"/>
  <c r="BF450" i="30"/>
  <c r="BF451" i="30"/>
  <c r="BF452" i="30"/>
  <c r="BF453" i="30"/>
  <c r="BF454" i="30"/>
  <c r="BF455" i="30"/>
  <c r="BF456" i="30"/>
  <c r="BF457" i="30"/>
  <c r="BF458" i="30"/>
  <c r="BF459" i="30"/>
  <c r="BF460" i="30"/>
  <c r="BF461" i="30"/>
  <c r="BF462" i="30"/>
  <c r="BF463" i="30"/>
  <c r="BF464" i="30"/>
  <c r="BF465" i="30"/>
  <c r="BF466" i="30"/>
  <c r="BF467" i="30"/>
  <c r="BF468" i="30"/>
  <c r="BF469" i="30"/>
  <c r="BF470" i="30"/>
  <c r="BF471" i="30"/>
  <c r="BF472" i="30"/>
  <c r="BF473" i="30"/>
  <c r="BF474" i="30"/>
  <c r="BF475" i="30"/>
  <c r="BF476" i="30"/>
  <c r="BF477" i="30"/>
  <c r="BF478" i="30"/>
  <c r="BF479" i="30"/>
  <c r="BF480" i="30"/>
  <c r="BF481" i="30"/>
  <c r="BF482" i="30"/>
  <c r="BF483" i="30"/>
  <c r="BF484" i="30"/>
  <c r="BF485" i="30"/>
  <c r="BF486" i="30"/>
  <c r="BF487" i="30"/>
  <c r="BF488" i="30"/>
  <c r="BF489" i="30"/>
  <c r="BF490" i="30"/>
  <c r="BF491" i="30"/>
  <c r="BF492" i="30"/>
  <c r="BF493" i="30"/>
  <c r="BF494" i="30"/>
  <c r="BF495" i="30"/>
  <c r="BF496" i="30"/>
  <c r="BF497" i="30"/>
  <c r="BF498" i="30"/>
  <c r="BF499" i="30"/>
  <c r="BF500" i="30"/>
  <c r="BF501" i="30"/>
  <c r="BF502" i="30"/>
  <c r="BF503" i="30"/>
  <c r="BF504" i="30"/>
  <c r="BF505" i="30"/>
  <c r="BF506" i="30"/>
  <c r="BF507" i="30"/>
  <c r="BF508" i="30"/>
  <c r="BF509" i="30"/>
  <c r="BF510" i="30"/>
  <c r="BF511" i="30"/>
  <c r="BF512" i="30"/>
  <c r="BF513" i="30"/>
  <c r="BF514" i="30"/>
  <c r="BF515" i="30"/>
  <c r="BF516" i="30"/>
  <c r="BF517" i="30"/>
  <c r="BF518" i="30"/>
  <c r="BF519" i="30"/>
  <c r="BF520" i="30"/>
  <c r="BF521" i="30"/>
  <c r="BF522" i="30"/>
  <c r="BF523" i="30"/>
  <c r="BF524" i="30"/>
  <c r="BF525" i="30"/>
  <c r="BF526" i="30"/>
  <c r="BF527" i="30"/>
  <c r="BF528" i="30"/>
  <c r="BF529" i="30"/>
  <c r="BF530" i="30"/>
  <c r="BF531" i="30"/>
  <c r="BF532" i="30"/>
  <c r="BF533" i="30"/>
  <c r="BF534" i="30"/>
  <c r="BF535" i="30"/>
  <c r="BF536" i="30"/>
  <c r="BF537" i="30"/>
  <c r="BF538" i="30"/>
  <c r="BF539" i="30"/>
  <c r="BF540" i="30"/>
  <c r="BF541" i="30"/>
  <c r="BF542" i="30"/>
  <c r="BF543" i="30"/>
  <c r="BF544" i="30"/>
  <c r="BF545" i="30"/>
  <c r="BF546" i="30"/>
  <c r="BF547" i="30"/>
  <c r="BF548" i="30"/>
  <c r="BF549" i="30"/>
  <c r="BF550" i="30"/>
  <c r="BF551" i="30"/>
  <c r="BF552" i="30"/>
  <c r="BF553" i="30"/>
  <c r="BF554" i="30"/>
  <c r="BF555" i="30"/>
  <c r="BF556" i="30"/>
  <c r="BF557" i="30"/>
  <c r="BF558" i="30"/>
  <c r="BF559" i="30"/>
  <c r="BF560" i="30"/>
  <c r="BF561" i="30"/>
  <c r="BF562" i="30"/>
  <c r="BF563" i="30"/>
  <c r="BF564" i="30"/>
  <c r="BF565" i="30"/>
  <c r="BF566" i="30"/>
  <c r="BF567" i="30"/>
  <c r="BF568" i="30"/>
  <c r="BF569" i="30"/>
  <c r="BF570" i="30"/>
  <c r="BF571" i="30"/>
  <c r="BF572" i="30"/>
  <c r="BF573" i="30"/>
  <c r="BF574" i="30"/>
  <c r="BF575" i="30"/>
  <c r="BF576" i="30"/>
  <c r="BF577" i="30"/>
  <c r="BF578" i="30"/>
  <c r="BF579" i="30"/>
  <c r="BF580" i="30"/>
  <c r="BF581" i="30"/>
  <c r="BF582" i="30"/>
  <c r="BF583" i="30"/>
  <c r="BF584" i="30"/>
  <c r="BF585" i="30"/>
  <c r="BF586" i="30"/>
  <c r="BF587" i="30"/>
  <c r="BF588" i="30"/>
  <c r="BF589" i="30"/>
  <c r="BF590" i="30"/>
  <c r="BF591" i="30"/>
  <c r="BF592" i="30"/>
  <c r="BF593" i="30"/>
  <c r="BF594" i="30"/>
  <c r="BF595" i="30"/>
  <c r="BF596" i="30"/>
  <c r="BF597" i="30"/>
  <c r="BF598" i="30"/>
  <c r="BF599" i="30"/>
  <c r="BF600" i="30"/>
  <c r="BF601" i="30"/>
  <c r="BF602" i="30"/>
  <c r="BF603" i="30"/>
  <c r="BF604" i="30"/>
  <c r="BF605" i="30"/>
  <c r="BF606" i="30"/>
  <c r="BF607" i="30"/>
  <c r="BF608" i="30"/>
  <c r="BF609" i="30"/>
  <c r="BF610" i="30"/>
  <c r="BF611" i="30"/>
  <c r="BF612" i="30"/>
  <c r="BF613" i="30"/>
  <c r="BF614" i="30"/>
  <c r="BF615" i="30"/>
  <c r="BF616" i="30"/>
  <c r="BF617" i="30"/>
  <c r="BF618" i="30"/>
  <c r="BF619" i="30"/>
  <c r="BF620" i="30"/>
  <c r="BF621" i="30"/>
  <c r="BF622" i="30"/>
  <c r="BF623" i="30"/>
  <c r="BF624" i="30"/>
  <c r="BF625" i="30"/>
  <c r="BF626" i="30"/>
  <c r="BF627" i="30"/>
  <c r="BF628" i="30"/>
  <c r="BF629" i="30"/>
  <c r="BF630" i="30"/>
  <c r="BF631" i="30"/>
  <c r="BF632" i="30"/>
  <c r="BF633" i="30"/>
  <c r="BF634" i="30"/>
  <c r="BF635" i="30"/>
  <c r="BF636" i="30"/>
  <c r="BF637" i="30"/>
  <c r="BF638" i="30"/>
  <c r="BF639" i="30"/>
  <c r="BF640" i="30"/>
  <c r="BF641" i="30"/>
  <c r="BF642" i="30"/>
  <c r="BF643" i="30"/>
  <c r="BF644" i="30"/>
  <c r="BF645" i="30"/>
  <c r="BF646" i="30"/>
  <c r="BF647" i="30"/>
  <c r="BF648" i="30"/>
  <c r="BG7" i="30"/>
  <c r="BG9" i="30"/>
  <c r="BG11" i="30"/>
  <c r="BG13" i="30"/>
  <c r="BG15" i="30"/>
  <c r="BG17" i="30"/>
  <c r="BG19" i="30"/>
  <c r="BG23" i="30"/>
  <c r="BG25" i="30"/>
  <c r="BG27" i="30"/>
  <c r="BG29" i="30"/>
  <c r="BG31" i="30"/>
  <c r="BG6" i="30"/>
  <c r="BG8" i="30"/>
  <c r="BG14" i="30"/>
  <c r="BG16" i="30"/>
  <c r="BG18" i="30"/>
  <c r="BG20" i="30"/>
  <c r="BG36" i="30"/>
  <c r="BG39" i="30"/>
  <c r="BG41" i="30"/>
  <c r="BG45" i="30"/>
  <c r="BG47" i="30"/>
  <c r="BG49" i="30"/>
  <c r="BG51" i="30"/>
  <c r="BG53" i="30"/>
  <c r="BG55" i="30"/>
  <c r="BG57" i="30"/>
  <c r="BG22" i="30"/>
  <c r="BG30" i="30"/>
  <c r="BG33" i="30"/>
  <c r="BG35" i="30"/>
  <c r="BG44" i="30"/>
  <c r="BG54" i="30"/>
  <c r="BG69" i="30"/>
  <c r="BG52" i="30"/>
  <c r="BG64" i="30"/>
  <c r="BG38" i="30"/>
  <c r="BG50" i="30"/>
  <c r="BG65" i="30"/>
  <c r="BG48" i="30"/>
  <c r="BG34" i="30"/>
  <c r="BG46" i="30"/>
  <c r="BG24" i="30"/>
  <c r="BG28" i="30"/>
  <c r="BG32" i="30"/>
  <c r="BG37" i="30"/>
  <c r="BG60" i="30"/>
  <c r="BG67" i="30"/>
  <c r="BG56" i="30"/>
  <c r="BG63" i="30"/>
  <c r="BG73" i="30"/>
  <c r="BG74" i="30"/>
  <c r="BG81" i="30"/>
  <c r="BG82" i="30"/>
  <c r="BG89" i="30"/>
  <c r="BG97" i="30"/>
  <c r="BG98" i="30"/>
  <c r="BG105" i="30"/>
  <c r="BG106" i="30"/>
  <c r="BG79" i="30"/>
  <c r="BG80" i="30"/>
  <c r="BG87" i="30"/>
  <c r="BG95" i="30"/>
  <c r="BG96" i="30"/>
  <c r="BG103" i="30"/>
  <c r="BG104" i="30"/>
  <c r="BG58" i="30"/>
  <c r="BG70" i="30"/>
  <c r="BG72" i="30"/>
  <c r="BG77" i="30"/>
  <c r="BG78" i="30"/>
  <c r="BG85" i="30"/>
  <c r="BG86" i="30"/>
  <c r="BG61" i="30"/>
  <c r="BG75" i="30"/>
  <c r="BG76" i="30"/>
  <c r="BG84" i="30"/>
  <c r="BG62" i="30"/>
  <c r="BG68" i="30"/>
  <c r="BG71" i="30"/>
  <c r="BG115" i="30"/>
  <c r="BG120" i="30"/>
  <c r="BG111" i="30"/>
  <c r="BG127" i="30"/>
  <c r="BG91" i="30"/>
  <c r="BG93" i="30"/>
  <c r="BG99" i="30"/>
  <c r="BG101" i="30"/>
  <c r="BG92" i="30"/>
  <c r="BG94" i="30"/>
  <c r="BG102" i="30"/>
  <c r="BG107" i="30"/>
  <c r="BG112" i="30"/>
  <c r="BG113" i="30"/>
  <c r="BG108" i="30"/>
  <c r="BG109" i="30"/>
  <c r="BG114" i="30"/>
  <c r="BG130" i="30"/>
  <c r="BG129" i="30"/>
  <c r="BG131" i="30"/>
  <c r="BG137" i="30"/>
  <c r="BG138" i="30"/>
  <c r="BG145" i="30"/>
  <c r="BG150" i="30"/>
  <c r="BG166" i="30"/>
  <c r="BG177" i="30"/>
  <c r="BG182" i="30"/>
  <c r="BG186" i="30"/>
  <c r="BG188" i="30"/>
  <c r="BG190" i="30"/>
  <c r="BG192" i="30"/>
  <c r="BG196" i="30"/>
  <c r="BG198" i="30"/>
  <c r="BG200" i="30"/>
  <c r="BG140" i="30"/>
  <c r="BG151" i="30"/>
  <c r="BG156" i="30"/>
  <c r="BG167" i="30"/>
  <c r="BG183" i="30"/>
  <c r="BG123" i="30"/>
  <c r="BG135" i="30"/>
  <c r="BG136" i="30"/>
  <c r="BG118" i="30"/>
  <c r="BG121" i="30"/>
  <c r="BG126" i="30"/>
  <c r="BG133" i="30"/>
  <c r="BG134" i="30"/>
  <c r="BG110" i="30"/>
  <c r="BG119" i="30"/>
  <c r="BG132" i="30"/>
  <c r="BG117" i="30"/>
  <c r="BG122" i="30"/>
  <c r="BG139" i="30"/>
  <c r="BG144" i="30"/>
  <c r="BG155" i="30"/>
  <c r="BG160" i="30"/>
  <c r="BG169" i="30"/>
  <c r="BG175" i="30"/>
  <c r="BG184" i="30"/>
  <c r="BG146" i="30"/>
  <c r="BG181" i="30"/>
  <c r="BG195" i="30"/>
  <c r="BG143" i="30"/>
  <c r="BG147" i="30"/>
  <c r="BG149" i="30"/>
  <c r="BG152" i="30"/>
  <c r="BG157" i="30"/>
  <c r="BG159" i="30"/>
  <c r="BG162" i="30"/>
  <c r="BG170" i="30"/>
  <c r="BG176" i="30"/>
  <c r="BG185" i="30"/>
  <c r="BG191" i="30"/>
  <c r="BG216" i="30"/>
  <c r="BG164" i="30"/>
  <c r="BG174" i="30"/>
  <c r="BG201" i="30"/>
  <c r="BG206" i="30"/>
  <c r="BG217" i="30"/>
  <c r="BG141" i="30"/>
  <c r="BG168" i="30"/>
  <c r="BG179" i="30"/>
  <c r="BG148" i="30"/>
  <c r="BG158" i="30"/>
  <c r="BG165" i="30"/>
  <c r="BG209" i="30"/>
  <c r="BG214" i="30"/>
  <c r="BG178" i="30"/>
  <c r="BG199" i="30"/>
  <c r="BG205" i="30"/>
  <c r="BG230" i="30"/>
  <c r="BG235" i="30"/>
  <c r="BG173" i="30"/>
  <c r="BG203" i="30"/>
  <c r="BG221" i="30"/>
  <c r="BG231" i="30"/>
  <c r="BG142" i="30"/>
  <c r="BG171" i="30"/>
  <c r="BG189" i="30"/>
  <c r="BG187" i="30"/>
  <c r="BG204" i="30"/>
  <c r="BG224" i="30"/>
  <c r="BG225" i="30"/>
  <c r="BG233" i="30"/>
  <c r="BG238" i="30"/>
  <c r="BG240" i="30"/>
  <c r="BG242" i="30"/>
  <c r="BG244" i="30"/>
  <c r="BG248" i="30"/>
  <c r="BG250" i="30"/>
  <c r="BG252" i="30"/>
  <c r="BG254" i="30"/>
  <c r="BG256" i="30"/>
  <c r="BG258" i="30"/>
  <c r="BG260" i="30"/>
  <c r="BG264" i="30"/>
  <c r="BG266" i="30"/>
  <c r="BG268" i="30"/>
  <c r="BG270" i="30"/>
  <c r="BG272" i="30"/>
  <c r="BG274" i="30"/>
  <c r="BG276" i="30"/>
  <c r="BG280" i="30"/>
  <c r="BG282" i="30"/>
  <c r="BG193" i="30"/>
  <c r="BG202" i="30"/>
  <c r="BG207" i="30"/>
  <c r="BG234" i="30"/>
  <c r="BG180" i="30"/>
  <c r="BG219" i="30"/>
  <c r="BG222" i="30"/>
  <c r="BG223" i="30"/>
  <c r="BG229" i="30"/>
  <c r="BG277" i="30"/>
  <c r="BG285" i="30"/>
  <c r="BG290" i="30"/>
  <c r="BG306" i="30"/>
  <c r="BG317" i="30"/>
  <c r="BG322" i="30"/>
  <c r="BG333" i="30"/>
  <c r="BG208" i="30"/>
  <c r="BG241" i="30"/>
  <c r="BG249" i="30"/>
  <c r="BG265" i="30"/>
  <c r="BG275" i="30"/>
  <c r="BG291" i="30"/>
  <c r="BG296" i="30"/>
  <c r="BG307" i="30"/>
  <c r="BG312" i="30"/>
  <c r="BG323" i="30"/>
  <c r="BG213" i="30"/>
  <c r="BG226" i="30"/>
  <c r="BG232" i="30"/>
  <c r="BG273" i="30"/>
  <c r="BG218" i="30"/>
  <c r="BG228" i="30"/>
  <c r="BG243" i="30"/>
  <c r="BG259" i="30"/>
  <c r="BG271" i="30"/>
  <c r="BG239" i="30"/>
  <c r="BG236" i="30"/>
  <c r="BG237" i="30"/>
  <c r="BG245" i="30"/>
  <c r="BG253" i="30"/>
  <c r="BG267" i="30"/>
  <c r="BG283" i="30"/>
  <c r="BG288" i="30"/>
  <c r="BG299" i="30"/>
  <c r="BG304" i="30"/>
  <c r="BG315" i="30"/>
  <c r="BG320" i="30"/>
  <c r="BG336" i="30"/>
  <c r="BG318" i="30"/>
  <c r="BG325" i="30"/>
  <c r="BG344" i="30"/>
  <c r="BG279" i="30"/>
  <c r="BG289" i="30"/>
  <c r="BG294" i="30"/>
  <c r="BG330" i="30"/>
  <c r="BG335" i="30"/>
  <c r="BG337" i="30"/>
  <c r="BG346" i="30"/>
  <c r="BG353" i="30"/>
  <c r="BG302" i="30"/>
  <c r="BG309" i="30"/>
  <c r="BG326" i="30"/>
  <c r="BG341" i="30"/>
  <c r="BG227" i="30"/>
  <c r="BG284" i="30"/>
  <c r="BG295" i="30"/>
  <c r="BG314" i="30"/>
  <c r="BG319" i="30"/>
  <c r="BG210" i="30"/>
  <c r="BG247" i="30"/>
  <c r="BG255" i="30"/>
  <c r="BG345" i="30"/>
  <c r="BG352" i="30"/>
  <c r="BG362" i="30"/>
  <c r="BG369" i="30"/>
  <c r="BG355" i="30"/>
  <c r="BG364" i="30"/>
  <c r="BG269" i="30"/>
  <c r="BG297" i="30"/>
  <c r="BG298" i="30"/>
  <c r="BG310" i="30"/>
  <c r="BG350" i="30"/>
  <c r="BG366" i="30"/>
  <c r="BG293" i="30"/>
  <c r="BG313" i="30"/>
  <c r="BG347" i="30"/>
  <c r="BG359" i="30"/>
  <c r="BG292" i="30"/>
  <c r="BG300" i="30"/>
  <c r="BG338" i="30"/>
  <c r="BG339" i="30"/>
  <c r="BG340" i="30"/>
  <c r="BG348" i="30"/>
  <c r="BG361" i="30"/>
  <c r="BG370" i="30"/>
  <c r="BG263" i="30"/>
  <c r="BG334" i="30"/>
  <c r="BG342" i="30"/>
  <c r="BG343" i="30"/>
  <c r="BG356" i="30"/>
  <c r="BG363" i="30"/>
  <c r="BG287" i="30"/>
  <c r="BG316" i="30"/>
  <c r="BG332" i="30"/>
  <c r="BG351" i="30"/>
  <c r="BG354" i="30"/>
  <c r="BG358" i="30"/>
  <c r="BG365" i="30"/>
  <c r="BG281" i="30"/>
  <c r="BG286" i="30"/>
  <c r="BG368" i="30"/>
  <c r="BG349" i="30"/>
  <c r="BG360" i="30"/>
  <c r="BG367" i="30"/>
  <c r="O25" i="29"/>
  <c r="M34" i="29"/>
  <c r="N34" i="29"/>
  <c r="N24" i="29"/>
  <c r="M24" i="29"/>
  <c r="L35" i="29"/>
  <c r="K34" i="29"/>
  <c r="L23" i="29"/>
  <c r="K24" i="29"/>
  <c r="Z24" i="26"/>
  <c r="Z8" i="26"/>
  <c r="AB37" i="26"/>
  <c r="AA38" i="26"/>
  <c r="BG303" i="30" l="1"/>
  <c r="BG329" i="30"/>
  <c r="BG308" i="30"/>
  <c r="BG305" i="30"/>
  <c r="BG357" i="30"/>
  <c r="BG327" i="30"/>
  <c r="BG324" i="30"/>
  <c r="BG321" i="30"/>
  <c r="BG311" i="30"/>
  <c r="BG331" i="30"/>
  <c r="BG261" i="30"/>
  <c r="BG251" i="30"/>
  <c r="BG328" i="30"/>
  <c r="BG257" i="30"/>
  <c r="BG301" i="30"/>
  <c r="BG212" i="30"/>
  <c r="BG278" i="30"/>
  <c r="BG262" i="30"/>
  <c r="BG246" i="30"/>
  <c r="BG220" i="30"/>
  <c r="BG215" i="30"/>
  <c r="BG153" i="30"/>
  <c r="BG163" i="30"/>
  <c r="BG211" i="30"/>
  <c r="BG154" i="30"/>
  <c r="BG197" i="30"/>
  <c r="BG124" i="30"/>
  <c r="BG128" i="30"/>
  <c r="BG172" i="30"/>
  <c r="BG194" i="30"/>
  <c r="BG161" i="30"/>
  <c r="BG125" i="30"/>
  <c r="BG100" i="30"/>
  <c r="BG116" i="30"/>
  <c r="BG83" i="30"/>
  <c r="BG66" i="30"/>
  <c r="BG88" i="30"/>
  <c r="BG90" i="30"/>
  <c r="BG42" i="30"/>
  <c r="BG40" i="30"/>
  <c r="BG26" i="30"/>
  <c r="BG59" i="30"/>
  <c r="BG43" i="30"/>
  <c r="BG10" i="30"/>
  <c r="BG21" i="30"/>
  <c r="BG4" i="30"/>
  <c r="BG1106" i="30"/>
  <c r="BG1107" i="30"/>
  <c r="BG1108" i="30"/>
  <c r="BG1109" i="30"/>
  <c r="BG1110" i="30"/>
  <c r="BG1111" i="30"/>
  <c r="BG1112" i="30"/>
  <c r="BG1113" i="30"/>
  <c r="BG1114" i="30"/>
  <c r="BG1115" i="30"/>
  <c r="BG1116" i="30"/>
  <c r="BG1117" i="30"/>
  <c r="BG1118" i="30"/>
  <c r="BG1119" i="30"/>
  <c r="BG1120" i="30"/>
  <c r="BG1121" i="30"/>
  <c r="BG1122" i="30"/>
  <c r="BG1123" i="30"/>
  <c r="BG1124" i="30"/>
  <c r="BG1125" i="30"/>
  <c r="BG1126" i="30"/>
  <c r="BG1127" i="30"/>
  <c r="BG1128" i="30"/>
  <c r="BG1129" i="30"/>
  <c r="BG1130" i="30"/>
  <c r="BG1131" i="30"/>
  <c r="BG1132" i="30"/>
  <c r="BG1133" i="30"/>
  <c r="BG1134" i="30"/>
  <c r="BG1135" i="30"/>
  <c r="BG1136" i="30"/>
  <c r="BG1137" i="30"/>
  <c r="BG1138" i="30"/>
  <c r="BG1139" i="30"/>
  <c r="BG1140" i="30"/>
  <c r="BG1141" i="30"/>
  <c r="BG1142" i="30"/>
  <c r="BG1143" i="30"/>
  <c r="BG1144" i="30"/>
  <c r="BG1145" i="30"/>
  <c r="BG1146" i="30"/>
  <c r="BG1147" i="30"/>
  <c r="BG1148" i="30"/>
  <c r="BG1149" i="30"/>
  <c r="BG1150" i="30"/>
  <c r="BG1151" i="30"/>
  <c r="BG1152" i="30"/>
  <c r="BG1153" i="30"/>
  <c r="BG1154" i="30"/>
  <c r="BG1155" i="30"/>
  <c r="BG1156" i="30"/>
  <c r="BG1157" i="30"/>
  <c r="BG1158" i="30"/>
  <c r="BG1159" i="30"/>
  <c r="BG1160" i="30"/>
  <c r="BG1161" i="30"/>
  <c r="BG1162" i="30"/>
  <c r="BG1163" i="30"/>
  <c r="BG1164" i="30"/>
  <c r="BG1165" i="30"/>
  <c r="BG1166" i="30"/>
  <c r="BG1167" i="30"/>
  <c r="BG1168" i="30"/>
  <c r="BG1169" i="30"/>
  <c r="BG1170" i="30"/>
  <c r="BG1171" i="30"/>
  <c r="BG1172" i="30"/>
  <c r="BG1173" i="30"/>
  <c r="BG1174" i="30"/>
  <c r="BG1175" i="30"/>
  <c r="BG1176" i="30"/>
  <c r="BG1177" i="30"/>
  <c r="BG1178" i="30"/>
  <c r="BG1179" i="30"/>
  <c r="BG1180" i="30"/>
  <c r="BG1181" i="30"/>
  <c r="BG1182" i="30"/>
  <c r="BG1183" i="30"/>
  <c r="BG1184" i="30"/>
  <c r="BG1185" i="30"/>
  <c r="BG1186" i="30"/>
  <c r="BG1187" i="30"/>
  <c r="BG1188" i="30"/>
  <c r="BG1189" i="30"/>
  <c r="BG1190" i="30"/>
  <c r="BG1191" i="30"/>
  <c r="BG1192" i="30"/>
  <c r="BG1193" i="30"/>
  <c r="BG1194" i="30"/>
  <c r="BG1195" i="30"/>
  <c r="BG1196" i="30"/>
  <c r="BG1197" i="30"/>
  <c r="BG1198" i="30"/>
  <c r="BG1199" i="30"/>
  <c r="BG1200" i="30"/>
  <c r="BG1201" i="30"/>
  <c r="BG1202" i="30"/>
  <c r="BG1203" i="30"/>
  <c r="BG1204" i="30"/>
  <c r="BG1205" i="30"/>
  <c r="BG1206" i="30"/>
  <c r="BG1207" i="30"/>
  <c r="BG1208" i="30"/>
  <c r="BG1209" i="30"/>
  <c r="BG1210" i="30"/>
  <c r="BG1211" i="30"/>
  <c r="BG1212" i="30"/>
  <c r="BG1213" i="30"/>
  <c r="BG1214" i="30"/>
  <c r="BG1215" i="30"/>
  <c r="BG1216" i="30"/>
  <c r="BG1217" i="30"/>
  <c r="BG1218" i="30"/>
  <c r="BG1219" i="30"/>
  <c r="BG1220" i="30"/>
  <c r="BG1221" i="30"/>
  <c r="BG1222" i="30"/>
  <c r="BG1223" i="30"/>
  <c r="BG1224" i="30"/>
  <c r="BG1225" i="30"/>
  <c r="BG1226" i="30"/>
  <c r="BG1227" i="30"/>
  <c r="BG1228" i="30"/>
  <c r="BG1229" i="30"/>
  <c r="BG1230" i="30"/>
  <c r="BG1231" i="30"/>
  <c r="BG1232" i="30"/>
  <c r="BG1233" i="30"/>
  <c r="BG1234" i="30"/>
  <c r="BG1235" i="30"/>
  <c r="BG1236" i="30"/>
  <c r="BG1237" i="30"/>
  <c r="BG1238" i="30"/>
  <c r="BG1239" i="30"/>
  <c r="BG1240" i="30"/>
  <c r="BG1241" i="30"/>
  <c r="BG1242" i="30"/>
  <c r="BG1243" i="30"/>
  <c r="BG1244" i="30"/>
  <c r="BG1245" i="30"/>
  <c r="BG1246" i="30"/>
  <c r="BG1247" i="30"/>
  <c r="BG1248" i="30"/>
  <c r="BG1249" i="30"/>
  <c r="BG1250" i="30"/>
  <c r="BG1251" i="30"/>
  <c r="BG1252" i="30"/>
  <c r="BG1253" i="30"/>
  <c r="BG1254" i="30"/>
  <c r="BG1255" i="30"/>
  <c r="BG1256" i="30"/>
  <c r="BG1257" i="30"/>
  <c r="BG1258" i="30"/>
  <c r="BG1259" i="30"/>
  <c r="BG1260" i="30"/>
  <c r="BG1261" i="30"/>
  <c r="BG1262" i="30"/>
  <c r="BG1263" i="30"/>
  <c r="BG1264" i="30"/>
  <c r="BG1265" i="30"/>
  <c r="BG1266" i="30"/>
  <c r="BG1267" i="30"/>
  <c r="BG1268" i="30"/>
  <c r="BG1269" i="30"/>
  <c r="BG1270" i="30"/>
  <c r="BG1271" i="30"/>
  <c r="BG1272" i="30"/>
  <c r="BG1273" i="30"/>
  <c r="BG1274" i="30"/>
  <c r="BG1275" i="30"/>
  <c r="BG1276" i="30"/>
  <c r="BG1277" i="30"/>
  <c r="BG1278" i="30"/>
  <c r="BG1279" i="30"/>
  <c r="BG1280" i="30"/>
  <c r="BG1281" i="30"/>
  <c r="BG1282" i="30"/>
  <c r="BG1283" i="30"/>
  <c r="BG1284" i="30"/>
  <c r="BG1285" i="30"/>
  <c r="BG1286" i="30"/>
  <c r="BG1287" i="30"/>
  <c r="BG1288" i="30"/>
  <c r="BG1289" i="30"/>
  <c r="BG1290" i="30"/>
  <c r="BG1291" i="30"/>
  <c r="BG1292" i="30"/>
  <c r="BG1293" i="30"/>
  <c r="BG1294" i="30"/>
  <c r="BG1295" i="30"/>
  <c r="BG1296" i="30"/>
  <c r="BG1297" i="30"/>
  <c r="BG1298" i="30"/>
  <c r="BG1299" i="30"/>
  <c r="BG1300" i="30"/>
  <c r="BG1301" i="30"/>
  <c r="BG1302" i="30"/>
  <c r="BG1303" i="30"/>
  <c r="BG1304" i="30"/>
  <c r="BG1305" i="30"/>
  <c r="BG1306" i="30"/>
  <c r="BG1307" i="30"/>
  <c r="BG1308" i="30"/>
  <c r="BG1309" i="30"/>
  <c r="BG1310" i="30"/>
  <c r="BG1311" i="30"/>
  <c r="BG1312" i="30"/>
  <c r="BG1313" i="30"/>
  <c r="BG1314" i="30"/>
  <c r="BG1315" i="30"/>
  <c r="BG1316" i="30"/>
  <c r="BG1317" i="30"/>
  <c r="BG1318" i="30"/>
  <c r="BG1319" i="30"/>
  <c r="BG1320" i="30"/>
  <c r="BG1321" i="30"/>
  <c r="BG1322" i="30"/>
  <c r="BG1323" i="30"/>
  <c r="BG1324" i="30"/>
  <c r="BG1325" i="30"/>
  <c r="BG1326" i="30"/>
  <c r="BG1327" i="30"/>
  <c r="BG1328" i="30"/>
  <c r="BG1329" i="30"/>
  <c r="BG1330" i="30"/>
  <c r="BG1331" i="30"/>
  <c r="BG1332" i="30"/>
  <c r="BG1333" i="30"/>
  <c r="BG1334" i="30"/>
  <c r="BG1335" i="30"/>
  <c r="BG1336" i="30"/>
  <c r="BG1337" i="30"/>
  <c r="BG1338" i="30"/>
  <c r="BG1339" i="30"/>
  <c r="BG1340" i="30"/>
  <c r="BG1341" i="30"/>
  <c r="BG1342" i="30"/>
  <c r="BG1343" i="30"/>
  <c r="BG1344" i="30"/>
  <c r="BG1345" i="30"/>
  <c r="BG1346" i="30"/>
  <c r="BG1347" i="30"/>
  <c r="BG1348" i="30"/>
  <c r="BG1349" i="30"/>
  <c r="BG1350" i="30"/>
  <c r="BG1351" i="30"/>
  <c r="BG1352" i="30"/>
  <c r="BG1353" i="30"/>
  <c r="BG1354" i="30"/>
  <c r="BG1355" i="30"/>
  <c r="BG1356" i="30"/>
  <c r="BG1357" i="30"/>
  <c r="BG1358" i="30"/>
  <c r="BG1359" i="30"/>
  <c r="BG1360" i="30"/>
  <c r="BG1361" i="30"/>
  <c r="BG1362" i="30"/>
  <c r="BG1363" i="30"/>
  <c r="BG1364" i="30"/>
  <c r="BG1365" i="30"/>
  <c r="BG1366" i="30"/>
  <c r="BG1367" i="30"/>
  <c r="BG1368" i="30"/>
  <c r="BG1369" i="30"/>
  <c r="BG1370" i="30"/>
  <c r="BG1371" i="30"/>
  <c r="BG1372" i="30"/>
  <c r="BG1373" i="30"/>
  <c r="BG1374" i="30"/>
  <c r="BG1375" i="30"/>
  <c r="BG1376" i="30"/>
  <c r="BG1377" i="30"/>
  <c r="BG1378" i="30"/>
  <c r="BG1379" i="30"/>
  <c r="BG1380" i="30"/>
  <c r="BG1381" i="30"/>
  <c r="BG1382" i="30"/>
  <c r="BG1383" i="30"/>
  <c r="BG1384" i="30"/>
  <c r="BG1385" i="30"/>
  <c r="BG1386" i="30"/>
  <c r="BG1387" i="30"/>
  <c r="BG1388" i="30"/>
  <c r="BG1389" i="30"/>
  <c r="BG1390" i="30"/>
  <c r="BG1391" i="30"/>
  <c r="BG1392" i="30"/>
  <c r="BG1393" i="30"/>
  <c r="BG1394" i="30"/>
  <c r="BG1395" i="30"/>
  <c r="BG1396" i="30"/>
  <c r="BG1397" i="30"/>
  <c r="BG1398" i="30"/>
  <c r="BG1399" i="30"/>
  <c r="BG1400" i="30"/>
  <c r="BG1401" i="30"/>
  <c r="BG1402" i="30"/>
  <c r="BG1403" i="30"/>
  <c r="BG1404" i="30"/>
  <c r="BG1405" i="30"/>
  <c r="BG1406" i="30"/>
  <c r="BG1407" i="30"/>
  <c r="BG1408" i="30"/>
  <c r="BG1409" i="30"/>
  <c r="BG1410" i="30"/>
  <c r="BG1411" i="30"/>
  <c r="BG1412" i="30"/>
  <c r="BG1413" i="30"/>
  <c r="BG1414" i="30"/>
  <c r="BG1415" i="30"/>
  <c r="BG1416" i="30"/>
  <c r="BG1417" i="30"/>
  <c r="BG1418" i="30"/>
  <c r="BG1419" i="30"/>
  <c r="BG1420" i="30"/>
  <c r="BG1421" i="30"/>
  <c r="BG1422" i="30"/>
  <c r="BG1423" i="30"/>
  <c r="BG1424" i="30"/>
  <c r="BG1425" i="30"/>
  <c r="BG1426" i="30"/>
  <c r="BG1427" i="30"/>
  <c r="BG1428" i="30"/>
  <c r="BG1429" i="30"/>
  <c r="BG1430" i="30"/>
  <c r="BG1431" i="30"/>
  <c r="BG1432" i="30"/>
  <c r="BG1433" i="30"/>
  <c r="BG1434" i="30"/>
  <c r="BG1435" i="30"/>
  <c r="BG1436" i="30"/>
  <c r="BG1437" i="30"/>
  <c r="BG1438" i="30"/>
  <c r="BG1439" i="30"/>
  <c r="BG1440" i="30"/>
  <c r="BG1441" i="30"/>
  <c r="BG1442" i="30"/>
  <c r="BG1443" i="30"/>
  <c r="BG1444" i="30"/>
  <c r="BG1445" i="30"/>
  <c r="BG1446" i="30"/>
  <c r="BG1447" i="30"/>
  <c r="BG1448" i="30"/>
  <c r="BG1449" i="30"/>
  <c r="BG1450" i="30"/>
  <c r="BG1451" i="30"/>
  <c r="BG1452" i="30"/>
  <c r="BG1453" i="30"/>
  <c r="BG1454" i="30"/>
  <c r="BG1455" i="30"/>
  <c r="BG1456" i="30"/>
  <c r="BG1457" i="30"/>
  <c r="BG1458" i="30"/>
  <c r="BG1459" i="30"/>
  <c r="BG1460" i="30"/>
  <c r="BG1461" i="30"/>
  <c r="BG1462" i="30"/>
  <c r="BG1463" i="30"/>
  <c r="BG1464" i="30"/>
  <c r="BG1465" i="30"/>
  <c r="BG1466" i="30"/>
  <c r="BG1467" i="30"/>
  <c r="BG1468" i="30"/>
  <c r="BG1469" i="30"/>
  <c r="BG1470" i="30"/>
  <c r="BG1471" i="30"/>
  <c r="BG1472" i="30"/>
  <c r="BG1473" i="30"/>
  <c r="BG1474" i="30"/>
  <c r="BG1475" i="30"/>
  <c r="BG1476" i="30"/>
  <c r="BG1477" i="30"/>
  <c r="BG1478" i="30"/>
  <c r="BG1479" i="30"/>
  <c r="BG1480" i="30"/>
  <c r="BG1481" i="30"/>
  <c r="BG1482" i="30"/>
  <c r="BG1483" i="30"/>
  <c r="BG1484" i="30"/>
  <c r="BG1485" i="30"/>
  <c r="BG1486" i="30"/>
  <c r="BG1487" i="30"/>
  <c r="BG1488" i="30"/>
  <c r="BG1489" i="30"/>
  <c r="BG1490" i="30"/>
  <c r="BG1491" i="30"/>
  <c r="BG1492" i="30"/>
  <c r="BG1493" i="30"/>
  <c r="BG1494" i="30"/>
  <c r="BG1495" i="30"/>
  <c r="BG1496" i="30"/>
  <c r="BG1497" i="30"/>
  <c r="BG1498" i="30"/>
  <c r="BG1499" i="30"/>
  <c r="BG1500" i="30"/>
  <c r="BG1501" i="30"/>
  <c r="BG1502" i="30"/>
  <c r="BG1503" i="30"/>
  <c r="BG1504" i="30"/>
  <c r="BG1505" i="30"/>
  <c r="BG1506" i="30"/>
  <c r="BG1507" i="30"/>
  <c r="BG1508" i="30"/>
  <c r="BG1509" i="30"/>
  <c r="BG1510" i="30"/>
  <c r="BG1511" i="30"/>
  <c r="BG1512" i="30"/>
  <c r="BG1513" i="30"/>
  <c r="BG1514" i="30"/>
  <c r="BG1515" i="30"/>
  <c r="BG1516" i="30"/>
  <c r="BG1517" i="30"/>
  <c r="BG1518" i="30"/>
  <c r="BG1519" i="30"/>
  <c r="BG1520" i="30"/>
  <c r="BG1521" i="30"/>
  <c r="BG1522" i="30"/>
  <c r="BG1523" i="30"/>
  <c r="BG1524" i="30"/>
  <c r="BG1525" i="30"/>
  <c r="BG1526" i="30"/>
  <c r="BG1527" i="30"/>
  <c r="BG1528" i="30"/>
  <c r="BG1529" i="30"/>
  <c r="BG1530" i="30"/>
  <c r="BG1531" i="30"/>
  <c r="BG1532" i="30"/>
  <c r="BG1533" i="30"/>
  <c r="BG1534" i="30"/>
  <c r="BG1535" i="30"/>
  <c r="BG1536" i="30"/>
  <c r="BG1537" i="30"/>
  <c r="BG1538" i="30"/>
  <c r="BG1539" i="30"/>
  <c r="BG1540" i="30"/>
  <c r="BG1541" i="30"/>
  <c r="BG1542" i="30"/>
  <c r="BG1543" i="30"/>
  <c r="BG1544" i="30"/>
  <c r="BG1545" i="30"/>
  <c r="BG1546" i="30"/>
  <c r="BG1547" i="30"/>
  <c r="BG1548" i="30"/>
  <c r="BG1549" i="30"/>
  <c r="BG1550" i="30"/>
  <c r="BG1551" i="30"/>
  <c r="BG1552" i="30"/>
  <c r="BG1553" i="30"/>
  <c r="BG1554" i="30"/>
  <c r="BG1555" i="30"/>
  <c r="BG1556" i="30"/>
  <c r="BG1557" i="30"/>
  <c r="BG1558" i="30"/>
  <c r="BG1559" i="30"/>
  <c r="BG1560" i="30"/>
  <c r="BG1561" i="30"/>
  <c r="BG1562" i="30"/>
  <c r="BG1563" i="30"/>
  <c r="BG1564" i="30"/>
  <c r="BG1565" i="30"/>
  <c r="BG1566" i="30"/>
  <c r="BG1567" i="30"/>
  <c r="BG1568" i="30"/>
  <c r="BG1569" i="30"/>
  <c r="BG1570" i="30"/>
  <c r="BG1571" i="30"/>
  <c r="BG1572" i="30"/>
  <c r="BG1573" i="30"/>
  <c r="BG1574" i="30"/>
  <c r="BG1575" i="30"/>
  <c r="BG1576" i="30"/>
  <c r="BG1577" i="30"/>
  <c r="BG1578" i="30"/>
  <c r="BG1579" i="30"/>
  <c r="BG1580" i="30"/>
  <c r="BG1581" i="30"/>
  <c r="BG1582" i="30"/>
  <c r="BG1583" i="30"/>
  <c r="BG1584" i="30"/>
  <c r="BG1585" i="30"/>
  <c r="BG1586" i="30"/>
  <c r="BG1587" i="30"/>
  <c r="BG1588" i="30"/>
  <c r="BG1589" i="30"/>
  <c r="BG1590" i="30"/>
  <c r="BG1591" i="30"/>
  <c r="BG1592" i="30"/>
  <c r="BG1593" i="30"/>
  <c r="BG1594" i="30"/>
  <c r="BG1595" i="30"/>
  <c r="BG1596" i="30"/>
  <c r="BG1597" i="30"/>
  <c r="BG1598" i="30"/>
  <c r="BG1599" i="30"/>
  <c r="BG1600" i="30"/>
  <c r="BG1601" i="30"/>
  <c r="BG1602" i="30"/>
  <c r="BG1603" i="30"/>
  <c r="BG1604" i="30"/>
  <c r="BG1605" i="30"/>
  <c r="BG1606" i="30"/>
  <c r="BG1607" i="30"/>
  <c r="BG1608" i="30"/>
  <c r="BG1609" i="30"/>
  <c r="BG1610" i="30"/>
  <c r="BG1611" i="30"/>
  <c r="BG1612" i="30"/>
  <c r="BG1613" i="30"/>
  <c r="BG1614" i="30"/>
  <c r="BG1615" i="30"/>
  <c r="BG1616" i="30"/>
  <c r="BG1617" i="30"/>
  <c r="BG1618" i="30"/>
  <c r="BG1619" i="30"/>
  <c r="BG1620" i="30"/>
  <c r="BG1621" i="30"/>
  <c r="BG1622" i="30"/>
  <c r="BG1623" i="30"/>
  <c r="BG1624" i="30"/>
  <c r="BG1625" i="30"/>
  <c r="BG1626" i="30"/>
  <c r="BG1627" i="30"/>
  <c r="BG1628" i="30"/>
  <c r="BG1629" i="30"/>
  <c r="BG1630" i="30"/>
  <c r="BG1631" i="30"/>
  <c r="BG1632" i="30"/>
  <c r="BG1633" i="30"/>
  <c r="BG1634" i="30"/>
  <c r="BG1635" i="30"/>
  <c r="BG1636" i="30"/>
  <c r="BG1637" i="30"/>
  <c r="BG1638" i="30"/>
  <c r="BG1639" i="30"/>
  <c r="BG1640" i="30"/>
  <c r="BG1641" i="30"/>
  <c r="BG1642" i="30"/>
  <c r="BG1643" i="30"/>
  <c r="BG1644" i="30"/>
  <c r="BG1645" i="30"/>
  <c r="BG1646" i="30"/>
  <c r="BG1647" i="30"/>
  <c r="BG1648" i="30"/>
  <c r="BG1649" i="30"/>
  <c r="BG1650" i="30"/>
  <c r="BG1651" i="30"/>
  <c r="BG1652" i="30"/>
  <c r="BG1653" i="30"/>
  <c r="BG1654" i="30"/>
  <c r="BG1655" i="30"/>
  <c r="BG1656" i="30"/>
  <c r="BG1657" i="30"/>
  <c r="BG1658" i="30"/>
  <c r="BG1659" i="30"/>
  <c r="BG1660" i="30"/>
  <c r="BG1661" i="30"/>
  <c r="BG1662" i="30"/>
  <c r="BG1663" i="30"/>
  <c r="BG1664" i="30"/>
  <c r="BG1665" i="30"/>
  <c r="BG1666" i="30"/>
  <c r="BG1667" i="30"/>
  <c r="BG1668" i="30"/>
  <c r="BG1669" i="30"/>
  <c r="BG1670" i="30"/>
  <c r="BG1671" i="30"/>
  <c r="BG1672" i="30"/>
  <c r="BG1673" i="30"/>
  <c r="BG1674" i="30"/>
  <c r="BG1675" i="30"/>
  <c r="BG1676" i="30"/>
  <c r="BG1677" i="30"/>
  <c r="BG1678" i="30"/>
  <c r="BG1679" i="30"/>
  <c r="BG1680" i="30"/>
  <c r="BG1681" i="30"/>
  <c r="BG1682" i="30"/>
  <c r="BG1683" i="30"/>
  <c r="BG1684" i="30"/>
  <c r="BG1685" i="30"/>
  <c r="BG1686" i="30"/>
  <c r="BG1687" i="30"/>
  <c r="BG1688" i="30"/>
  <c r="BG1689" i="30"/>
  <c r="BG1690" i="30"/>
  <c r="BG1691" i="30"/>
  <c r="BG1692" i="30"/>
  <c r="BG1693" i="30"/>
  <c r="BG1694" i="30"/>
  <c r="BG1695" i="30"/>
  <c r="BG1696" i="30"/>
  <c r="BG1697" i="30"/>
  <c r="BG1698" i="30"/>
  <c r="BG1699" i="30"/>
  <c r="BG1700" i="30"/>
  <c r="BG1701" i="30"/>
  <c r="BG1702" i="30"/>
  <c r="BG1703" i="30"/>
  <c r="BG1704" i="30"/>
  <c r="BG1705" i="30"/>
  <c r="BG1706" i="30"/>
  <c r="BG1707" i="30"/>
  <c r="BG1708" i="30"/>
  <c r="BG1709" i="30"/>
  <c r="BG1710" i="30"/>
  <c r="BG1711" i="30"/>
  <c r="BG1712" i="30"/>
  <c r="BG1713" i="30"/>
  <c r="BG1714" i="30"/>
  <c r="BG1715" i="30"/>
  <c r="BG1716" i="30"/>
  <c r="BG1717" i="30"/>
  <c r="BG1718" i="30"/>
  <c r="BG1719" i="30"/>
  <c r="BG1720" i="30"/>
  <c r="BG1721" i="30"/>
  <c r="BG1722" i="30"/>
  <c r="BG1723" i="30"/>
  <c r="BG1724" i="30"/>
  <c r="BG1725" i="30"/>
  <c r="BG1726" i="30"/>
  <c r="BG1727" i="30"/>
  <c r="BG1728" i="30"/>
  <c r="BG1729" i="30"/>
  <c r="BG1730" i="30"/>
  <c r="BG1731" i="30"/>
  <c r="BG1732" i="30"/>
  <c r="BG1733" i="30"/>
  <c r="BG1734" i="30"/>
  <c r="BG1735" i="30"/>
  <c r="BG1736" i="30"/>
  <c r="BG1737" i="30"/>
  <c r="BG1738" i="30"/>
  <c r="BG1739" i="30"/>
  <c r="BG1740" i="30"/>
  <c r="BG1741" i="30"/>
  <c r="BG1742" i="30"/>
  <c r="BG1743" i="30"/>
  <c r="BG1744" i="30"/>
  <c r="BG1745" i="30"/>
  <c r="BG1746" i="30"/>
  <c r="BG1747" i="30"/>
  <c r="BG1748" i="30"/>
  <c r="BG1749" i="30"/>
  <c r="BG1750" i="30"/>
  <c r="BG1751" i="30"/>
  <c r="BG1752" i="30"/>
  <c r="BG1753" i="30"/>
  <c r="BG1754" i="30"/>
  <c r="BG1755" i="30"/>
  <c r="BG1756" i="30"/>
  <c r="BG1757" i="30"/>
  <c r="BG1758" i="30"/>
  <c r="BG1759" i="30"/>
  <c r="BG1760" i="30"/>
  <c r="BG1761" i="30"/>
  <c r="BG1762" i="30"/>
  <c r="BG1763" i="30"/>
  <c r="BG1764" i="30"/>
  <c r="BG1765" i="30"/>
  <c r="BG1766" i="30"/>
  <c r="BG1767" i="30"/>
  <c r="BG1768" i="30"/>
  <c r="BG1769" i="30"/>
  <c r="BG1770" i="30"/>
  <c r="BG1771" i="30"/>
  <c r="BG1772" i="30"/>
  <c r="BG1773" i="30"/>
  <c r="BG1774" i="30"/>
  <c r="BG1775" i="30"/>
  <c r="BG1776" i="30"/>
  <c r="BG1777" i="30"/>
  <c r="BG1778" i="30"/>
  <c r="BG1779" i="30"/>
  <c r="BG1780" i="30"/>
  <c r="BG1781" i="30"/>
  <c r="BG1782" i="30"/>
  <c r="BG1783" i="30"/>
  <c r="BG1784" i="30"/>
  <c r="BG1785" i="30"/>
  <c r="BG1786" i="30"/>
  <c r="BG1787" i="30"/>
  <c r="BG1788" i="30"/>
  <c r="BG1789" i="30"/>
  <c r="BG1790" i="30"/>
  <c r="BG1791" i="30"/>
  <c r="BG1792" i="30"/>
  <c r="BG1793" i="30"/>
  <c r="BG1794" i="30"/>
  <c r="BG1795" i="30"/>
  <c r="BG1796" i="30"/>
  <c r="BG1797" i="30"/>
  <c r="BG1798" i="30"/>
  <c r="BG1799" i="30"/>
  <c r="BG1800" i="30"/>
  <c r="BG1801" i="30"/>
  <c r="BG1802" i="30"/>
  <c r="BG1803" i="30"/>
  <c r="BG1804" i="30"/>
  <c r="BG1805" i="30"/>
  <c r="BG1806" i="30"/>
  <c r="BG1807" i="30"/>
  <c r="BG1808" i="30"/>
  <c r="BG1809" i="30"/>
  <c r="BG1810" i="30"/>
  <c r="BG1811" i="30"/>
  <c r="BG1812" i="30"/>
  <c r="BG1813" i="30"/>
  <c r="BG1814" i="30"/>
  <c r="BG1815" i="30"/>
  <c r="BG1816" i="30"/>
  <c r="BG1817" i="30"/>
  <c r="BG1818" i="30"/>
  <c r="BG1819" i="30"/>
  <c r="BG1820" i="30"/>
  <c r="BG1821" i="30"/>
  <c r="BG1822" i="30"/>
  <c r="BG1823" i="30"/>
  <c r="BG1824" i="30"/>
  <c r="BG1825" i="30"/>
  <c r="BG1826" i="30"/>
  <c r="BG1827" i="30"/>
  <c r="BG1828" i="30"/>
  <c r="BG1829" i="30"/>
  <c r="BG1830" i="30"/>
  <c r="BG1831" i="30"/>
  <c r="BG1832" i="30"/>
  <c r="BG1833" i="30"/>
  <c r="BG1834" i="30"/>
  <c r="BG1835" i="30"/>
  <c r="BG1836" i="30"/>
  <c r="BG1837" i="30"/>
  <c r="BG1838" i="30"/>
  <c r="BG1839" i="30"/>
  <c r="BG1840" i="30"/>
  <c r="BG1841" i="30"/>
  <c r="BG1842" i="30"/>
  <c r="BG1843" i="30"/>
  <c r="BG1844" i="30"/>
  <c r="BG1845" i="30"/>
  <c r="BG1846" i="30"/>
  <c r="BG1847" i="30"/>
  <c r="BG1848" i="30"/>
  <c r="BG1849" i="30"/>
  <c r="BG1850" i="30"/>
  <c r="BG1851" i="30"/>
  <c r="BG1852" i="30"/>
  <c r="BG1853" i="30"/>
  <c r="BG1854" i="30"/>
  <c r="BG1855" i="30"/>
  <c r="BG1856" i="30"/>
  <c r="BG1857" i="30"/>
  <c r="BG1858" i="30"/>
  <c r="BG1859" i="30"/>
  <c r="BG1860" i="30"/>
  <c r="BG1861" i="30"/>
  <c r="BG1862" i="30"/>
  <c r="BG1863" i="30"/>
  <c r="BG1864" i="30"/>
  <c r="BG1865" i="30"/>
  <c r="BG1866" i="30"/>
  <c r="BG1867" i="30"/>
  <c r="BG1868" i="30"/>
  <c r="BG1869" i="30"/>
  <c r="BG1870" i="30"/>
  <c r="BG1871" i="30"/>
  <c r="BG1872" i="30"/>
  <c r="BG1873" i="30"/>
  <c r="BG1874" i="30"/>
  <c r="BG1875" i="30"/>
  <c r="BG1876" i="30"/>
  <c r="BG1877" i="30"/>
  <c r="BG1878" i="30"/>
  <c r="BG1879" i="30"/>
  <c r="BG1880" i="30"/>
  <c r="BG1881" i="30"/>
  <c r="BG1882" i="30"/>
  <c r="BG1883" i="30"/>
  <c r="BG1884" i="30"/>
  <c r="BG1885" i="30"/>
  <c r="BG1886" i="30"/>
  <c r="BG1887" i="30"/>
  <c r="BG1888" i="30"/>
  <c r="BG1889" i="30"/>
  <c r="BG1890" i="30"/>
  <c r="BG1891" i="30"/>
  <c r="BG1892" i="30"/>
  <c r="BG1893" i="30"/>
  <c r="BG1894" i="30"/>
  <c r="BG1895" i="30"/>
  <c r="BG1896" i="30"/>
  <c r="BG1897" i="30"/>
  <c r="BG1898" i="30"/>
  <c r="BG1899" i="30"/>
  <c r="BG1900" i="30"/>
  <c r="BG1901" i="30"/>
  <c r="BG1902" i="30"/>
  <c r="BG1903" i="30"/>
  <c r="BG1904" i="30"/>
  <c r="BG1905" i="30"/>
  <c r="BG1906" i="30"/>
  <c r="BG1907" i="30"/>
  <c r="BG1908" i="30"/>
  <c r="BG1909" i="30"/>
  <c r="BG1910" i="30"/>
  <c r="BG1911" i="30"/>
  <c r="BG1912" i="30"/>
  <c r="BG1913" i="30"/>
  <c r="BG1914" i="30"/>
  <c r="BG1915" i="30"/>
  <c r="BG1916" i="30"/>
  <c r="BG1917" i="30"/>
  <c r="BG1918" i="30"/>
  <c r="BG1919" i="30"/>
  <c r="BG1920" i="30"/>
  <c r="BG1921" i="30"/>
  <c r="BG1922" i="30"/>
  <c r="BG1923" i="30"/>
  <c r="BG1924" i="30"/>
  <c r="BG1925" i="30"/>
  <c r="BG1926" i="30"/>
  <c r="BG1927" i="30"/>
  <c r="BG1928" i="30"/>
  <c r="BG1929" i="30"/>
  <c r="BG1930" i="30"/>
  <c r="BG1931" i="30"/>
  <c r="BG1932" i="30"/>
  <c r="BG1933" i="30"/>
  <c r="BG1934" i="30"/>
  <c r="BG1935" i="30"/>
  <c r="BG1936" i="30"/>
  <c r="BG1937" i="30"/>
  <c r="BG1938" i="30"/>
  <c r="BG1939" i="30"/>
  <c r="BG1940" i="30"/>
  <c r="BG1941" i="30"/>
  <c r="BG1942" i="30"/>
  <c r="BG1943" i="30"/>
  <c r="BG1944" i="30"/>
  <c r="BG1945" i="30"/>
  <c r="BG1946" i="30"/>
  <c r="BG1947" i="30"/>
  <c r="BG1948" i="30"/>
  <c r="BG1949" i="30"/>
  <c r="BG1950" i="30"/>
  <c r="BG1951" i="30"/>
  <c r="BG1952" i="30"/>
  <c r="BG1953" i="30"/>
  <c r="BG1954" i="30"/>
  <c r="BG1955" i="30"/>
  <c r="BG1956" i="30"/>
  <c r="BG1957" i="30"/>
  <c r="BG1958" i="30"/>
  <c r="BG1959" i="30"/>
  <c r="BG1960" i="30"/>
  <c r="BG1961" i="30"/>
  <c r="BG1962" i="30"/>
  <c r="BG1963" i="30"/>
  <c r="BG1964" i="30"/>
  <c r="BG1965" i="30"/>
  <c r="BG1966" i="30"/>
  <c r="BG1967" i="30"/>
  <c r="BG1968" i="30"/>
  <c r="BG1969" i="30"/>
  <c r="BG1970" i="30"/>
  <c r="BG1971" i="30"/>
  <c r="BG1972" i="30"/>
  <c r="BG1973" i="30"/>
  <c r="BG1974" i="30"/>
  <c r="BG1975" i="30"/>
  <c r="BG1976" i="30"/>
  <c r="BG1977" i="30"/>
  <c r="BG1978" i="30"/>
  <c r="BG1979" i="30"/>
  <c r="BG1980" i="30"/>
  <c r="BG1981" i="30"/>
  <c r="BG1982" i="30"/>
  <c r="BG1983" i="30"/>
  <c r="BG1984" i="30"/>
  <c r="BG1985" i="30"/>
  <c r="BG1986" i="30"/>
  <c r="BG1987" i="30"/>
  <c r="BG1988" i="30"/>
  <c r="BG1989" i="30"/>
  <c r="BG1990" i="30"/>
  <c r="BG1991" i="30"/>
  <c r="BG1992" i="30"/>
  <c r="BG1993" i="30"/>
  <c r="BG1994" i="30"/>
  <c r="BG1995" i="30"/>
  <c r="BG1996" i="30"/>
  <c r="BG1997" i="30"/>
  <c r="BG1998" i="30"/>
  <c r="BG1999" i="30"/>
  <c r="BG2000" i="30"/>
  <c r="BG2001" i="30"/>
  <c r="BG2002" i="30"/>
  <c r="BG2003" i="30"/>
  <c r="BG2004" i="30"/>
  <c r="BG2005" i="30"/>
  <c r="BG2006" i="30"/>
  <c r="BG2007" i="30"/>
  <c r="BG2008" i="30"/>
  <c r="BG2009" i="30"/>
  <c r="BG2010" i="30"/>
  <c r="BG2011" i="30"/>
  <c r="BG2012" i="30"/>
  <c r="BG2013" i="30"/>
  <c r="BG2014" i="30"/>
  <c r="BG2015" i="30"/>
  <c r="BG2016" i="30"/>
  <c r="BG2017" i="30"/>
  <c r="BG2018" i="30"/>
  <c r="BG2019" i="30"/>
  <c r="BG2020" i="30"/>
  <c r="BG2021" i="30"/>
  <c r="BG2022" i="30"/>
  <c r="BG2023" i="30"/>
  <c r="BG649" i="30"/>
  <c r="BG650" i="30"/>
  <c r="BG651" i="30"/>
  <c r="BG652" i="30"/>
  <c r="BG653" i="30"/>
  <c r="BG654" i="30"/>
  <c r="BG655" i="30"/>
  <c r="BG656" i="30"/>
  <c r="BG657" i="30"/>
  <c r="BG658" i="30"/>
  <c r="BG659" i="30"/>
  <c r="BG660" i="30"/>
  <c r="BG661" i="30"/>
  <c r="BG662" i="30"/>
  <c r="BG663" i="30"/>
  <c r="BG664" i="30"/>
  <c r="BG665" i="30"/>
  <c r="BG666" i="30"/>
  <c r="BG667" i="30"/>
  <c r="BG668" i="30"/>
  <c r="BG669" i="30"/>
  <c r="BG670" i="30"/>
  <c r="BG671" i="30"/>
  <c r="BG672" i="30"/>
  <c r="BG673" i="30"/>
  <c r="BG674" i="30"/>
  <c r="BG675" i="30"/>
  <c r="BG676" i="30"/>
  <c r="BG677" i="30"/>
  <c r="BG678" i="30"/>
  <c r="BG679" i="30"/>
  <c r="BG680" i="30"/>
  <c r="BG681" i="30"/>
  <c r="BG682" i="30"/>
  <c r="BG683" i="30"/>
  <c r="BG684" i="30"/>
  <c r="BG685" i="30"/>
  <c r="BG686" i="30"/>
  <c r="BG687" i="30"/>
  <c r="BG688" i="30"/>
  <c r="BG689" i="30"/>
  <c r="BG690" i="30"/>
  <c r="BG691" i="30"/>
  <c r="BG692" i="30"/>
  <c r="BG693" i="30"/>
  <c r="BG694" i="30"/>
  <c r="BG695" i="30"/>
  <c r="BG696" i="30"/>
  <c r="BG697" i="30"/>
  <c r="BG698" i="30"/>
  <c r="BG699" i="30"/>
  <c r="BG700" i="30"/>
  <c r="BG701" i="30"/>
  <c r="BG702" i="30"/>
  <c r="BG703" i="30"/>
  <c r="BG704" i="30"/>
  <c r="BG705" i="30"/>
  <c r="BG706" i="30"/>
  <c r="BG707" i="30"/>
  <c r="BG708" i="30"/>
  <c r="BG709" i="30"/>
  <c r="BG710" i="30"/>
  <c r="BG711" i="30"/>
  <c r="BG712" i="30"/>
  <c r="BG713" i="30"/>
  <c r="BG714" i="30"/>
  <c r="BG715" i="30"/>
  <c r="BG716" i="30"/>
  <c r="BG717" i="30"/>
  <c r="BG718" i="30"/>
  <c r="BG719" i="30"/>
  <c r="BG720" i="30"/>
  <c r="BG721" i="30"/>
  <c r="BG722" i="30"/>
  <c r="BG723" i="30"/>
  <c r="BG724" i="30"/>
  <c r="BG725" i="30"/>
  <c r="BG726" i="30"/>
  <c r="BG727" i="30"/>
  <c r="BG728" i="30"/>
  <c r="BG729" i="30"/>
  <c r="BG730" i="30"/>
  <c r="BG731" i="30"/>
  <c r="BG732" i="30"/>
  <c r="BG733" i="30"/>
  <c r="BG734" i="30"/>
  <c r="BG735" i="30"/>
  <c r="BG736" i="30"/>
  <c r="BG737" i="30"/>
  <c r="BG738" i="30"/>
  <c r="BG739" i="30"/>
  <c r="BG740" i="30"/>
  <c r="BG741" i="30"/>
  <c r="BG742" i="30"/>
  <c r="BG743" i="30"/>
  <c r="BG744" i="30"/>
  <c r="BG745" i="30"/>
  <c r="BG746" i="30"/>
  <c r="BG747" i="30"/>
  <c r="BG748" i="30"/>
  <c r="BG749" i="30"/>
  <c r="BG750" i="30"/>
  <c r="BG751" i="30"/>
  <c r="BG752" i="30"/>
  <c r="BG753" i="30"/>
  <c r="BG754" i="30"/>
  <c r="BG755" i="30"/>
  <c r="BG756" i="30"/>
  <c r="BG757" i="30"/>
  <c r="BG758" i="30"/>
  <c r="BG759" i="30"/>
  <c r="BG760" i="30"/>
  <c r="BG761" i="30"/>
  <c r="BG762" i="30"/>
  <c r="BG763" i="30"/>
  <c r="BG764" i="30"/>
  <c r="BG765" i="30"/>
  <c r="BG766" i="30"/>
  <c r="BG767" i="30"/>
  <c r="BG768" i="30"/>
  <c r="BG769" i="30"/>
  <c r="BG770" i="30"/>
  <c r="BG771" i="30"/>
  <c r="BG772" i="30"/>
  <c r="BG773" i="30"/>
  <c r="BG774" i="30"/>
  <c r="BG775" i="30"/>
  <c r="BG776" i="30"/>
  <c r="BG777" i="30"/>
  <c r="BG778" i="30"/>
  <c r="BG779" i="30"/>
  <c r="BG780" i="30"/>
  <c r="BG781" i="30"/>
  <c r="BG782" i="30"/>
  <c r="BG783" i="30"/>
  <c r="BG784" i="30"/>
  <c r="BG785" i="30"/>
  <c r="BG786" i="30"/>
  <c r="BG787" i="30"/>
  <c r="BG788" i="30"/>
  <c r="BG789" i="30"/>
  <c r="BG790" i="30"/>
  <c r="BG791" i="30"/>
  <c r="BG792" i="30"/>
  <c r="BG793" i="30"/>
  <c r="BG794" i="30"/>
  <c r="BG795" i="30"/>
  <c r="BG796" i="30"/>
  <c r="BG797" i="30"/>
  <c r="BG798" i="30"/>
  <c r="BG799" i="30"/>
  <c r="BG800" i="30"/>
  <c r="BG801" i="30"/>
  <c r="BG802" i="30"/>
  <c r="BG803" i="30"/>
  <c r="BG804" i="30"/>
  <c r="BG805" i="30"/>
  <c r="BG806" i="30"/>
  <c r="BG807" i="30"/>
  <c r="BG808" i="30"/>
  <c r="BG809" i="30"/>
  <c r="BG810" i="30"/>
  <c r="BG811" i="30"/>
  <c r="BG812" i="30"/>
  <c r="BG813" i="30"/>
  <c r="BG814" i="30"/>
  <c r="BG815" i="30"/>
  <c r="BG816" i="30"/>
  <c r="BG817" i="30"/>
  <c r="BG818" i="30"/>
  <c r="BG819" i="30"/>
  <c r="BG820" i="30"/>
  <c r="BG821" i="30"/>
  <c r="BG822" i="30"/>
  <c r="BG823" i="30"/>
  <c r="BG824" i="30"/>
  <c r="BG825" i="30"/>
  <c r="BG826" i="30"/>
  <c r="BG827" i="30"/>
  <c r="BG828" i="30"/>
  <c r="BG829" i="30"/>
  <c r="BG830" i="30"/>
  <c r="BG831" i="30"/>
  <c r="BG832" i="30"/>
  <c r="BG833" i="30"/>
  <c r="BG834" i="30"/>
  <c r="BG835" i="30"/>
  <c r="BG836" i="30"/>
  <c r="BG837" i="30"/>
  <c r="BG838" i="30"/>
  <c r="BG839" i="30"/>
  <c r="BG840" i="30"/>
  <c r="BG841" i="30"/>
  <c r="BG842" i="30"/>
  <c r="BG843" i="30"/>
  <c r="BG844" i="30"/>
  <c r="BG845" i="30"/>
  <c r="BG846" i="30"/>
  <c r="BG847" i="30"/>
  <c r="BG848" i="30"/>
  <c r="BG849" i="30"/>
  <c r="BG850" i="30"/>
  <c r="BG851" i="30"/>
  <c r="BG852" i="30"/>
  <c r="BG853" i="30"/>
  <c r="BG854" i="30"/>
  <c r="BG855" i="30"/>
  <c r="BG856" i="30"/>
  <c r="BG857" i="30"/>
  <c r="BG858" i="30"/>
  <c r="BG859" i="30"/>
  <c r="BG860" i="30"/>
  <c r="BG861" i="30"/>
  <c r="BG862" i="30"/>
  <c r="BG863" i="30"/>
  <c r="BG864" i="30"/>
  <c r="BG865" i="30"/>
  <c r="BG866" i="30"/>
  <c r="BG867" i="30"/>
  <c r="BG868" i="30"/>
  <c r="BG869" i="30"/>
  <c r="BG870" i="30"/>
  <c r="BG871" i="30"/>
  <c r="BG872" i="30"/>
  <c r="BG873" i="30"/>
  <c r="BG874" i="30"/>
  <c r="BG875" i="30"/>
  <c r="BG876" i="30"/>
  <c r="BG877" i="30"/>
  <c r="BG878" i="30"/>
  <c r="BG879" i="30"/>
  <c r="BG880" i="30"/>
  <c r="BG881" i="30"/>
  <c r="BG882" i="30"/>
  <c r="BG883" i="30"/>
  <c r="BG884" i="30"/>
  <c r="BG885" i="30"/>
  <c r="BG886" i="30"/>
  <c r="BG887" i="30"/>
  <c r="BG888" i="30"/>
  <c r="BG889" i="30"/>
  <c r="BG890" i="30"/>
  <c r="BG891" i="30"/>
  <c r="BG892" i="30"/>
  <c r="BG893" i="30"/>
  <c r="BG894" i="30"/>
  <c r="BG895" i="30"/>
  <c r="BG896" i="30"/>
  <c r="BG897" i="30"/>
  <c r="BG898" i="30"/>
  <c r="BG899" i="30"/>
  <c r="BG900" i="30"/>
  <c r="BG901" i="30"/>
  <c r="BG902" i="30"/>
  <c r="BG903" i="30"/>
  <c r="BG904" i="30"/>
  <c r="BG905" i="30"/>
  <c r="BG906" i="30"/>
  <c r="BG907" i="30"/>
  <c r="BG908" i="30"/>
  <c r="BG909" i="30"/>
  <c r="BG910" i="30"/>
  <c r="BG911" i="30"/>
  <c r="BG912" i="30"/>
  <c r="BG913" i="30"/>
  <c r="BG914" i="30"/>
  <c r="BG915" i="30"/>
  <c r="BG916" i="30"/>
  <c r="BG917" i="30"/>
  <c r="BG918" i="30"/>
  <c r="BG919" i="30"/>
  <c r="BG920" i="30"/>
  <c r="BG921" i="30"/>
  <c r="BG922" i="30"/>
  <c r="BG923" i="30"/>
  <c r="BG924" i="30"/>
  <c r="BG925" i="30"/>
  <c r="BG926" i="30"/>
  <c r="BG927" i="30"/>
  <c r="BG928" i="30"/>
  <c r="BG929" i="30"/>
  <c r="BG930" i="30"/>
  <c r="BG931" i="30"/>
  <c r="BG932" i="30"/>
  <c r="BG933" i="30"/>
  <c r="BG934" i="30"/>
  <c r="BG935" i="30"/>
  <c r="BG936" i="30"/>
  <c r="BG937" i="30"/>
  <c r="BG938" i="30"/>
  <c r="BG939" i="30"/>
  <c r="BG940" i="30"/>
  <c r="BG941" i="30"/>
  <c r="BG942" i="30"/>
  <c r="BG943" i="30"/>
  <c r="BG944" i="30"/>
  <c r="BG945" i="30"/>
  <c r="BG946" i="30"/>
  <c r="BG947" i="30"/>
  <c r="BG948" i="30"/>
  <c r="BG949" i="30"/>
  <c r="BG950" i="30"/>
  <c r="BG951" i="30"/>
  <c r="BG952" i="30"/>
  <c r="BG953" i="30"/>
  <c r="BG954" i="30"/>
  <c r="BG955" i="30"/>
  <c r="BG956" i="30"/>
  <c r="BG957" i="30"/>
  <c r="BG958" i="30"/>
  <c r="BG959" i="30"/>
  <c r="BG960" i="30"/>
  <c r="BG961" i="30"/>
  <c r="BG962" i="30"/>
  <c r="BG963" i="30"/>
  <c r="BG964" i="30"/>
  <c r="BG965" i="30"/>
  <c r="BG966" i="30"/>
  <c r="BG967" i="30"/>
  <c r="BG968" i="30"/>
  <c r="BG969" i="30"/>
  <c r="BG970" i="30"/>
  <c r="BG971" i="30"/>
  <c r="BG972" i="30"/>
  <c r="BG973" i="30"/>
  <c r="BG974" i="30"/>
  <c r="BG975" i="30"/>
  <c r="BG976" i="30"/>
  <c r="BG977" i="30"/>
  <c r="BG978" i="30"/>
  <c r="BG979" i="30"/>
  <c r="BG980" i="30"/>
  <c r="BG981" i="30"/>
  <c r="BG982" i="30"/>
  <c r="BG983" i="30"/>
  <c r="BG984" i="30"/>
  <c r="BG985" i="30"/>
  <c r="BG986" i="30"/>
  <c r="BG987" i="30"/>
  <c r="BG988" i="30"/>
  <c r="BG989" i="30"/>
  <c r="BG990" i="30"/>
  <c r="BG991" i="30"/>
  <c r="BG992" i="30"/>
  <c r="BG993" i="30"/>
  <c r="BG994" i="30"/>
  <c r="BG995" i="30"/>
  <c r="BG996" i="30"/>
  <c r="BG997" i="30"/>
  <c r="BG998" i="30"/>
  <c r="BG999" i="30"/>
  <c r="BG1000" i="30"/>
  <c r="BG1001" i="30"/>
  <c r="BG1002" i="30"/>
  <c r="BG1003" i="30"/>
  <c r="BG1004" i="30"/>
  <c r="BG1005" i="30"/>
  <c r="BG1006" i="30"/>
  <c r="BG1007" i="30"/>
  <c r="BG1008" i="30"/>
  <c r="BG1009" i="30"/>
  <c r="BG1010" i="30"/>
  <c r="BG1011" i="30"/>
  <c r="BG1012" i="30"/>
  <c r="BG1013" i="30"/>
  <c r="BG1014" i="30"/>
  <c r="BG1015" i="30"/>
  <c r="BG1016" i="30"/>
  <c r="BG1017" i="30"/>
  <c r="BG1018" i="30"/>
  <c r="BG1019" i="30"/>
  <c r="BG1020" i="30"/>
  <c r="BG1021" i="30"/>
  <c r="BG1022" i="30"/>
  <c r="BG1023" i="30"/>
  <c r="BG1024" i="30"/>
  <c r="BG1025" i="30"/>
  <c r="BG1026" i="30"/>
  <c r="BG1027" i="30"/>
  <c r="BG1028" i="30"/>
  <c r="BG1029" i="30"/>
  <c r="BG1030" i="30"/>
  <c r="BG1031" i="30"/>
  <c r="BG1032" i="30"/>
  <c r="BG1033" i="30"/>
  <c r="BG1034" i="30"/>
  <c r="BG1035" i="30"/>
  <c r="BG1036" i="30"/>
  <c r="BG1037" i="30"/>
  <c r="BG1038" i="30"/>
  <c r="BG1039" i="30"/>
  <c r="BG1040" i="30"/>
  <c r="BG1041" i="30"/>
  <c r="BG1042" i="30"/>
  <c r="BG1043" i="30"/>
  <c r="BG1044" i="30"/>
  <c r="BG1045" i="30"/>
  <c r="BG1046" i="30"/>
  <c r="BG1047" i="30"/>
  <c r="BG1048" i="30"/>
  <c r="BG1049" i="30"/>
  <c r="BG1050" i="30"/>
  <c r="BG1051" i="30"/>
  <c r="BG1052" i="30"/>
  <c r="BG1053" i="30"/>
  <c r="BG1054" i="30"/>
  <c r="BG1055" i="30"/>
  <c r="BG1056" i="30"/>
  <c r="BG1057" i="30"/>
  <c r="BG1058" i="30"/>
  <c r="BG1059" i="30"/>
  <c r="BG1060" i="30"/>
  <c r="BG1061" i="30"/>
  <c r="BG1062" i="30"/>
  <c r="BG1063" i="30"/>
  <c r="BG1064" i="30"/>
  <c r="BG1065" i="30"/>
  <c r="BG1066" i="30"/>
  <c r="BG1067" i="30"/>
  <c r="BG1068" i="30"/>
  <c r="BG1069" i="30"/>
  <c r="BG1070" i="30"/>
  <c r="BG1071" i="30"/>
  <c r="BG1072" i="30"/>
  <c r="BG1073" i="30"/>
  <c r="BG1074" i="30"/>
  <c r="BG1075" i="30"/>
  <c r="BG1076" i="30"/>
  <c r="BG1077" i="30"/>
  <c r="BG1078" i="30"/>
  <c r="BG1079" i="30"/>
  <c r="BG1080" i="30"/>
  <c r="BG1081" i="30"/>
  <c r="BG1082" i="30"/>
  <c r="BG1083" i="30"/>
  <c r="BG1084" i="30"/>
  <c r="BG1085" i="30"/>
  <c r="BG1086" i="30"/>
  <c r="BG1087" i="30"/>
  <c r="BG1088" i="30"/>
  <c r="BG1089" i="30"/>
  <c r="BG1090" i="30"/>
  <c r="BG1091" i="30"/>
  <c r="BG1092" i="30"/>
  <c r="BG1093" i="30"/>
  <c r="BG1094" i="30"/>
  <c r="BG1095" i="30"/>
  <c r="BG1096" i="30"/>
  <c r="BG1097" i="30"/>
  <c r="BG1098" i="30"/>
  <c r="BG1099" i="30"/>
  <c r="BG1100" i="30"/>
  <c r="BG1101" i="30"/>
  <c r="BG1102" i="30"/>
  <c r="BG1103" i="30"/>
  <c r="BG1104" i="30"/>
  <c r="BG1105" i="30"/>
  <c r="H9" i="30"/>
  <c r="BH97" i="30" s="1"/>
  <c r="BG371" i="30"/>
  <c r="BG372" i="30"/>
  <c r="BG373" i="30"/>
  <c r="BG374" i="30"/>
  <c r="BG375" i="30"/>
  <c r="BG376" i="30"/>
  <c r="BG377" i="30"/>
  <c r="BG378" i="30"/>
  <c r="BG379" i="30"/>
  <c r="BG380" i="30"/>
  <c r="BG381" i="30"/>
  <c r="BG382" i="30"/>
  <c r="BG383" i="30"/>
  <c r="BG384" i="30"/>
  <c r="BG385" i="30"/>
  <c r="BG386" i="30"/>
  <c r="BG387" i="30"/>
  <c r="BG388" i="30"/>
  <c r="BG389" i="30"/>
  <c r="BG390" i="30"/>
  <c r="BG391" i="30"/>
  <c r="BG392" i="30"/>
  <c r="BG393" i="30"/>
  <c r="BG394" i="30"/>
  <c r="BG395" i="30"/>
  <c r="BG396" i="30"/>
  <c r="BG397" i="30"/>
  <c r="BG398" i="30"/>
  <c r="BG399" i="30"/>
  <c r="BG400" i="30"/>
  <c r="BG401" i="30"/>
  <c r="BG402" i="30"/>
  <c r="BG403" i="30"/>
  <c r="BG404" i="30"/>
  <c r="BG405" i="30"/>
  <c r="BG406" i="30"/>
  <c r="BG407" i="30"/>
  <c r="BG408" i="30"/>
  <c r="BG409" i="30"/>
  <c r="BG410" i="30"/>
  <c r="BG411" i="30"/>
  <c r="BG412" i="30"/>
  <c r="BG413" i="30"/>
  <c r="BG414" i="30"/>
  <c r="BG415" i="30"/>
  <c r="BG416" i="30"/>
  <c r="BG417" i="30"/>
  <c r="BG418" i="30"/>
  <c r="BG419" i="30"/>
  <c r="BG420" i="30"/>
  <c r="BG421" i="30"/>
  <c r="BG422" i="30"/>
  <c r="BG423" i="30"/>
  <c r="BG424" i="30"/>
  <c r="BG425" i="30"/>
  <c r="BG426" i="30"/>
  <c r="BG427" i="30"/>
  <c r="BG428" i="30"/>
  <c r="BG429" i="30"/>
  <c r="BG430" i="30"/>
  <c r="BG431" i="30"/>
  <c r="BG432" i="30"/>
  <c r="BG433" i="30"/>
  <c r="BG434" i="30"/>
  <c r="BG435" i="30"/>
  <c r="BG436" i="30"/>
  <c r="BG437" i="30"/>
  <c r="BG438" i="30"/>
  <c r="BG439" i="30"/>
  <c r="BG440" i="30"/>
  <c r="BG441" i="30"/>
  <c r="BG442" i="30"/>
  <c r="BG443" i="30"/>
  <c r="BG444" i="30"/>
  <c r="BG445" i="30"/>
  <c r="BG446" i="30"/>
  <c r="BG447" i="30"/>
  <c r="BG448" i="30"/>
  <c r="BG449" i="30"/>
  <c r="BG450" i="30"/>
  <c r="BG451" i="30"/>
  <c r="BG452" i="30"/>
  <c r="BG453" i="30"/>
  <c r="BG454" i="30"/>
  <c r="BG455" i="30"/>
  <c r="BG456" i="30"/>
  <c r="BG457" i="30"/>
  <c r="BG458" i="30"/>
  <c r="BG459" i="30"/>
  <c r="BG460" i="30"/>
  <c r="BG461" i="30"/>
  <c r="BG462" i="30"/>
  <c r="BG463" i="30"/>
  <c r="BG464" i="30"/>
  <c r="BG465" i="30"/>
  <c r="BG466" i="30"/>
  <c r="BG467" i="30"/>
  <c r="BG468" i="30"/>
  <c r="BG469" i="30"/>
  <c r="BG470" i="30"/>
  <c r="BG471" i="30"/>
  <c r="BG472" i="30"/>
  <c r="BG473" i="30"/>
  <c r="BG474" i="30"/>
  <c r="BG475" i="30"/>
  <c r="BG476" i="30"/>
  <c r="BG477" i="30"/>
  <c r="BG478" i="30"/>
  <c r="BG479" i="30"/>
  <c r="BG480" i="30"/>
  <c r="BG481" i="30"/>
  <c r="BG482" i="30"/>
  <c r="BG483" i="30"/>
  <c r="BG484" i="30"/>
  <c r="BG485" i="30"/>
  <c r="BG486" i="30"/>
  <c r="BG487" i="30"/>
  <c r="BG488" i="30"/>
  <c r="BG489" i="30"/>
  <c r="BG490" i="30"/>
  <c r="BG491" i="30"/>
  <c r="BG492" i="30"/>
  <c r="BG493" i="30"/>
  <c r="BG494" i="30"/>
  <c r="BG495" i="30"/>
  <c r="BG496" i="30"/>
  <c r="BG497" i="30"/>
  <c r="BG498" i="30"/>
  <c r="BG499" i="30"/>
  <c r="BG500" i="30"/>
  <c r="BG501" i="30"/>
  <c r="BG502" i="30"/>
  <c r="BG503" i="30"/>
  <c r="BG504" i="30"/>
  <c r="BG505" i="30"/>
  <c r="BG506" i="30"/>
  <c r="BG507" i="30"/>
  <c r="BG508" i="30"/>
  <c r="BG509" i="30"/>
  <c r="BG510" i="30"/>
  <c r="BG511" i="30"/>
  <c r="BG512" i="30"/>
  <c r="BG513" i="30"/>
  <c r="BG514" i="30"/>
  <c r="BG515" i="30"/>
  <c r="BG516" i="30"/>
  <c r="BG517" i="30"/>
  <c r="BG518" i="30"/>
  <c r="BG519" i="30"/>
  <c r="BG520" i="30"/>
  <c r="BG521" i="30"/>
  <c r="BG522" i="30"/>
  <c r="BG523" i="30"/>
  <c r="BG524" i="30"/>
  <c r="BG525" i="30"/>
  <c r="BG526" i="30"/>
  <c r="BG527" i="30"/>
  <c r="BG528" i="30"/>
  <c r="BG529" i="30"/>
  <c r="BG530" i="30"/>
  <c r="BG531" i="30"/>
  <c r="BG532" i="30"/>
  <c r="BG533" i="30"/>
  <c r="BG534" i="30"/>
  <c r="BG535" i="30"/>
  <c r="BG536" i="30"/>
  <c r="BG537" i="30"/>
  <c r="BG538" i="30"/>
  <c r="BG539" i="30"/>
  <c r="BG540" i="30"/>
  <c r="BG541" i="30"/>
  <c r="BG542" i="30"/>
  <c r="BG543" i="30"/>
  <c r="BG544" i="30"/>
  <c r="BG545" i="30"/>
  <c r="BG546" i="30"/>
  <c r="BG547" i="30"/>
  <c r="BG548" i="30"/>
  <c r="BG549" i="30"/>
  <c r="BG550" i="30"/>
  <c r="BG551" i="30"/>
  <c r="BG552" i="30"/>
  <c r="BG553" i="30"/>
  <c r="BG554" i="30"/>
  <c r="BG555" i="30"/>
  <c r="BG556" i="30"/>
  <c r="BG557" i="30"/>
  <c r="BG558" i="30"/>
  <c r="BG559" i="30"/>
  <c r="BG560" i="30"/>
  <c r="BG561" i="30"/>
  <c r="BG562" i="30"/>
  <c r="BG563" i="30"/>
  <c r="BG564" i="30"/>
  <c r="BG565" i="30"/>
  <c r="BG566" i="30"/>
  <c r="BG567" i="30"/>
  <c r="BG568" i="30"/>
  <c r="BG569" i="30"/>
  <c r="BG570" i="30"/>
  <c r="BG571" i="30"/>
  <c r="BG572" i="30"/>
  <c r="BG573" i="30"/>
  <c r="BG574" i="30"/>
  <c r="BG575" i="30"/>
  <c r="BG576" i="30"/>
  <c r="BG577" i="30"/>
  <c r="BG578" i="30"/>
  <c r="BG579" i="30"/>
  <c r="BG580" i="30"/>
  <c r="BG581" i="30"/>
  <c r="BG582" i="30"/>
  <c r="BG583" i="30"/>
  <c r="BG584" i="30"/>
  <c r="BG585" i="30"/>
  <c r="BG586" i="30"/>
  <c r="BG587" i="30"/>
  <c r="BG588" i="30"/>
  <c r="BG589" i="30"/>
  <c r="BG590" i="30"/>
  <c r="BG591" i="30"/>
  <c r="BG592" i="30"/>
  <c r="BG593" i="30"/>
  <c r="BG594" i="30"/>
  <c r="BG595" i="30"/>
  <c r="BG596" i="30"/>
  <c r="BG597" i="30"/>
  <c r="BG598" i="30"/>
  <c r="BG599" i="30"/>
  <c r="BG600" i="30"/>
  <c r="BG601" i="30"/>
  <c r="BG602" i="30"/>
  <c r="BG603" i="30"/>
  <c r="BG604" i="30"/>
  <c r="BG605" i="30"/>
  <c r="BG606" i="30"/>
  <c r="BG607" i="30"/>
  <c r="BG608" i="30"/>
  <c r="BG609" i="30"/>
  <c r="BG610" i="30"/>
  <c r="BG611" i="30"/>
  <c r="BG612" i="30"/>
  <c r="BG613" i="30"/>
  <c r="BG614" i="30"/>
  <c r="BG615" i="30"/>
  <c r="BG616" i="30"/>
  <c r="BG617" i="30"/>
  <c r="BG618" i="30"/>
  <c r="BG619" i="30"/>
  <c r="BG620" i="30"/>
  <c r="BG621" i="30"/>
  <c r="BG622" i="30"/>
  <c r="BG623" i="30"/>
  <c r="BG624" i="30"/>
  <c r="BG625" i="30"/>
  <c r="BG626" i="30"/>
  <c r="BG627" i="30"/>
  <c r="BG628" i="30"/>
  <c r="BG629" i="30"/>
  <c r="BG630" i="30"/>
  <c r="BG631" i="30"/>
  <c r="BG632" i="30"/>
  <c r="BG633" i="30"/>
  <c r="BG634" i="30"/>
  <c r="BG635" i="30"/>
  <c r="BG636" i="30"/>
  <c r="BG637" i="30"/>
  <c r="BG638" i="30"/>
  <c r="BG639" i="30"/>
  <c r="BG640" i="30"/>
  <c r="BG641" i="30"/>
  <c r="BG642" i="30"/>
  <c r="BG643" i="30"/>
  <c r="BG644" i="30"/>
  <c r="BG645" i="30"/>
  <c r="BG646" i="30"/>
  <c r="BG647" i="30"/>
  <c r="BG648" i="30"/>
  <c r="BH23" i="30"/>
  <c r="BH49" i="30"/>
  <c r="BH96" i="30"/>
  <c r="BH123" i="30"/>
  <c r="BH345" i="30"/>
  <c r="BH249" i="30"/>
  <c r="O24" i="29"/>
  <c r="M23" i="29"/>
  <c r="N23" i="29"/>
  <c r="N35" i="29"/>
  <c r="M35" i="29"/>
  <c r="O34" i="29"/>
  <c r="L22" i="29"/>
  <c r="K23" i="29"/>
  <c r="L36" i="29"/>
  <c r="K35" i="29"/>
  <c r="AA39" i="26"/>
  <c r="AB38" i="26"/>
  <c r="Z7" i="26"/>
  <c r="Z25" i="26"/>
  <c r="BH95" i="30" l="1"/>
  <c r="BH244" i="30"/>
  <c r="BH272" i="30"/>
  <c r="BH135" i="30"/>
  <c r="BH47" i="30"/>
  <c r="BH288" i="30"/>
  <c r="BH150" i="30"/>
  <c r="BH307" i="30"/>
  <c r="BH242" i="30"/>
  <c r="BH136" i="30"/>
  <c r="BH9" i="30"/>
  <c r="BH185" i="30"/>
  <c r="BH80" i="30"/>
  <c r="BH343" i="30"/>
  <c r="BH370" i="30"/>
  <c r="BH304" i="30"/>
  <c r="BH273" i="30"/>
  <c r="BH167" i="30"/>
  <c r="BH13" i="30"/>
  <c r="BH8" i="30"/>
  <c r="BH22" i="30"/>
  <c r="BH33" i="30"/>
  <c r="BH64" i="30"/>
  <c r="BH34" i="30"/>
  <c r="BH27" i="30"/>
  <c r="BH73" i="30"/>
  <c r="BH105" i="30"/>
  <c r="BH72" i="30"/>
  <c r="BH76" i="30"/>
  <c r="BH109" i="30"/>
  <c r="BH140" i="30"/>
  <c r="BH156" i="30"/>
  <c r="BH172" i="30"/>
  <c r="BH110" i="30"/>
  <c r="BH103" i="30"/>
  <c r="BH124" i="30"/>
  <c r="BH129" i="30"/>
  <c r="BH190" i="30"/>
  <c r="BH113" i="30"/>
  <c r="BH175" i="30"/>
  <c r="BH183" i="30"/>
  <c r="BH216" i="30"/>
  <c r="BH214" i="30"/>
  <c r="BH229" i="30"/>
  <c r="BH218" i="30"/>
  <c r="BH15" i="30"/>
  <c r="BH10" i="30"/>
  <c r="BH29" i="30"/>
  <c r="BH41" i="30"/>
  <c r="BH31" i="30"/>
  <c r="BH40" i="30"/>
  <c r="BH28" i="30"/>
  <c r="BH74" i="30"/>
  <c r="BH106" i="30"/>
  <c r="BH60" i="30"/>
  <c r="BH83" i="30"/>
  <c r="BH114" i="30"/>
  <c r="BH142" i="30"/>
  <c r="BH158" i="30"/>
  <c r="BH174" i="30"/>
  <c r="BH121" i="30"/>
  <c r="BH104" i="30"/>
  <c r="BH117" i="30"/>
  <c r="BH131" i="30"/>
  <c r="BH192" i="30"/>
  <c r="BH115" i="30"/>
  <c r="BH197" i="30"/>
  <c r="BH205" i="30"/>
  <c r="BH163" i="30"/>
  <c r="BH217" i="30"/>
  <c r="BH236" i="30"/>
  <c r="BH226" i="30"/>
  <c r="BH225" i="30"/>
  <c r="BH250" i="30"/>
  <c r="BH266" i="30"/>
  <c r="BH278" i="30"/>
  <c r="BH332" i="30"/>
  <c r="BH351" i="30"/>
  <c r="BH367" i="30"/>
  <c r="BH317" i="30"/>
  <c r="BH274" i="30"/>
  <c r="BH259" i="30"/>
  <c r="BH325" i="30"/>
  <c r="BH342" i="30"/>
  <c r="BH297" i="30"/>
  <c r="BH245" i="30"/>
  <c r="BH315" i="30"/>
  <c r="BH350" i="30"/>
  <c r="BH338" i="30"/>
  <c r="BH334" i="30"/>
  <c r="BH253" i="30"/>
  <c r="BH19" i="30"/>
  <c r="BH38" i="30"/>
  <c r="BH39" i="30"/>
  <c r="BH78" i="30"/>
  <c r="BH146" i="30"/>
  <c r="BH178" i="30"/>
  <c r="BH102" i="30"/>
  <c r="BH196" i="30"/>
  <c r="BH153" i="30"/>
  <c r="BH208" i="30"/>
  <c r="BH189" i="30"/>
  <c r="BH202" i="30"/>
  <c r="BH355" i="30"/>
  <c r="BH231" i="30"/>
  <c r="BH318" i="30"/>
  <c r="BH261" i="30"/>
  <c r="BH267" i="30"/>
  <c r="BH299" i="30"/>
  <c r="BH26" i="30"/>
  <c r="BH59" i="30"/>
  <c r="BH85" i="30"/>
  <c r="BH180" i="30"/>
  <c r="BH198" i="30"/>
  <c r="BH133" i="30"/>
  <c r="BH157" i="30"/>
  <c r="BH295" i="30"/>
  <c r="BH277" i="30"/>
  <c r="BH280" i="30"/>
  <c r="BH362" i="30"/>
  <c r="BH17" i="30"/>
  <c r="BH14" i="30"/>
  <c r="BH32" i="30"/>
  <c r="BH44" i="30"/>
  <c r="BH36" i="30"/>
  <c r="BH45" i="30"/>
  <c r="BH37" i="30"/>
  <c r="BH81" i="30"/>
  <c r="BH65" i="30"/>
  <c r="BH77" i="30"/>
  <c r="BH84" i="30"/>
  <c r="BH125" i="30"/>
  <c r="BH144" i="30"/>
  <c r="BH160" i="30"/>
  <c r="BH176" i="30"/>
  <c r="BH126" i="30"/>
  <c r="BH94" i="30"/>
  <c r="BH122" i="30"/>
  <c r="BH137" i="30"/>
  <c r="BH194" i="30"/>
  <c r="BH116" i="30"/>
  <c r="BH128" i="30"/>
  <c r="BH210" i="30"/>
  <c r="BH203" i="30"/>
  <c r="BH219" i="30"/>
  <c r="BH239" i="30"/>
  <c r="BH227" i="30"/>
  <c r="BH233" i="30"/>
  <c r="BH252" i="30"/>
  <c r="BH193" i="30"/>
  <c r="BH279" i="30"/>
  <c r="BH337" i="30"/>
  <c r="BH353" i="30"/>
  <c r="BH369" i="30"/>
  <c r="BH322" i="30"/>
  <c r="BH275" i="30"/>
  <c r="BH230" i="30"/>
  <c r="BH330" i="30"/>
  <c r="BH270" i="30"/>
  <c r="BH235" i="30"/>
  <c r="BH346" i="30"/>
  <c r="BH237" i="30"/>
  <c r="BH340" i="30"/>
  <c r="BH356" i="30"/>
  <c r="BH51" i="30"/>
  <c r="BH82" i="30"/>
  <c r="BH130" i="30"/>
  <c r="BH111" i="30"/>
  <c r="BH143" i="30"/>
  <c r="BH151" i="30"/>
  <c r="BH254" i="30"/>
  <c r="BH276" i="30"/>
  <c r="BH268" i="30"/>
  <c r="BH283" i="30"/>
  <c r="BH348" i="30"/>
  <c r="BH5" i="30"/>
  <c r="BH54" i="30"/>
  <c r="BH42" i="30"/>
  <c r="BH132" i="30"/>
  <c r="BH112" i="30"/>
  <c r="BH147" i="30"/>
  <c r="BH240" i="30"/>
  <c r="BH341" i="30"/>
  <c r="BH269" i="30"/>
  <c r="BH281" i="30"/>
  <c r="BH328" i="30"/>
  <c r="BH53" i="30"/>
  <c r="BH91" i="30"/>
  <c r="BH127" i="30"/>
  <c r="BH222" i="30"/>
  <c r="BH339" i="30"/>
  <c r="BH21" i="30"/>
  <c r="BH43" i="30"/>
  <c r="BH79" i="30"/>
  <c r="BH148" i="30"/>
  <c r="BH139" i="30"/>
  <c r="BH161" i="30"/>
  <c r="BH159" i="30"/>
  <c r="BH201" i="30"/>
  <c r="BH207" i="30"/>
  <c r="BH357" i="30"/>
  <c r="BH232" i="30"/>
  <c r="BH320" i="30"/>
  <c r="BH368" i="30"/>
  <c r="BH11" i="30"/>
  <c r="BH6" i="30"/>
  <c r="BH20" i="30"/>
  <c r="BH30" i="30"/>
  <c r="BH52" i="30"/>
  <c r="BH48" i="30"/>
  <c r="BH24" i="30"/>
  <c r="BH71" i="30"/>
  <c r="BH98" i="30"/>
  <c r="BH70" i="30"/>
  <c r="BH75" i="30"/>
  <c r="BH107" i="30"/>
  <c r="BH138" i="30"/>
  <c r="BH154" i="30"/>
  <c r="BH170" i="30"/>
  <c r="BH87" i="30"/>
  <c r="BH101" i="30"/>
  <c r="BH119" i="30"/>
  <c r="BH120" i="30"/>
  <c r="BH188" i="30"/>
  <c r="BH118" i="30"/>
  <c r="BH169" i="30"/>
  <c r="BH173" i="30"/>
  <c r="BH211" i="30"/>
  <c r="BH212" i="30"/>
  <c r="BH228" i="30"/>
  <c r="BH213" i="30"/>
  <c r="BH220" i="30"/>
  <c r="BH246" i="30"/>
  <c r="BH262" i="30"/>
  <c r="BH255" i="30"/>
  <c r="BH316" i="30"/>
  <c r="BH347" i="30"/>
  <c r="BH363" i="30"/>
  <c r="BH301" i="30"/>
  <c r="BH257" i="30"/>
  <c r="BH243" i="30"/>
  <c r="BH309" i="30"/>
  <c r="BH308" i="30"/>
  <c r="BH287" i="30"/>
  <c r="BH321" i="30"/>
  <c r="BH360" i="30"/>
  <c r="BH289" i="30"/>
  <c r="BH335" i="30"/>
  <c r="BH324" i="30"/>
  <c r="BH329" i="30"/>
  <c r="BH224" i="30"/>
  <c r="BH248" i="30"/>
  <c r="BH264" i="30"/>
  <c r="BH263" i="30"/>
  <c r="BH327" i="30"/>
  <c r="BH349" i="30"/>
  <c r="BH365" i="30"/>
  <c r="BH306" i="30"/>
  <c r="BH265" i="30"/>
  <c r="BH251" i="30"/>
  <c r="BH314" i="30"/>
  <c r="BH313" i="30"/>
  <c r="BH292" i="30"/>
  <c r="BH326" i="30"/>
  <c r="BH294" i="30"/>
  <c r="BH310" i="30"/>
  <c r="BH336" i="30"/>
  <c r="BH331" i="30"/>
  <c r="BH354" i="30"/>
  <c r="BH16" i="30"/>
  <c r="BH46" i="30"/>
  <c r="BH57" i="30"/>
  <c r="BH162" i="30"/>
  <c r="BH145" i="30"/>
  <c r="BH221" i="30"/>
  <c r="BH238" i="30"/>
  <c r="BH284" i="30"/>
  <c r="BH333" i="30"/>
  <c r="BH271" i="30"/>
  <c r="BH352" i="30"/>
  <c r="BH56" i="30"/>
  <c r="BH89" i="30"/>
  <c r="BH92" i="30"/>
  <c r="BH93" i="30"/>
  <c r="BH149" i="30"/>
  <c r="BH223" i="30"/>
  <c r="BH256" i="30"/>
  <c r="BH215" i="30"/>
  <c r="BH302" i="30"/>
  <c r="BH344" i="30"/>
  <c r="BH209" i="30"/>
  <c r="BH134" i="30"/>
  <c r="BH7" i="30"/>
  <c r="BH305" i="30"/>
  <c r="BH62" i="30"/>
  <c r="BH291" i="30"/>
  <c r="BH286" i="30"/>
  <c r="BH293" i="30"/>
  <c r="BH359" i="30"/>
  <c r="BH258" i="30"/>
  <c r="BH199" i="30"/>
  <c r="BH165" i="30"/>
  <c r="BH88" i="30"/>
  <c r="BH152" i="30"/>
  <c r="BH58" i="30"/>
  <c r="BH50" i="30"/>
  <c r="BH25" i="30"/>
  <c r="BH69" i="30"/>
  <c r="BH323" i="30"/>
  <c r="BH300" i="30"/>
  <c r="BH177" i="30"/>
  <c r="BH68" i="30"/>
  <c r="BH206" i="30"/>
  <c r="BH168" i="30"/>
  <c r="BH55" i="30"/>
  <c r="BH63" i="30"/>
  <c r="BH191" i="30"/>
  <c r="BH182" i="30"/>
  <c r="BH282" i="30"/>
  <c r="BH181" i="30"/>
  <c r="BH18" i="30"/>
  <c r="BH312" i="30"/>
  <c r="BH311" i="30"/>
  <c r="BH195" i="30"/>
  <c r="BH186" i="30"/>
  <c r="BH184" i="30"/>
  <c r="BH90" i="30"/>
  <c r="BH241" i="30"/>
  <c r="BH204" i="30"/>
  <c r="BH100" i="30"/>
  <c r="BH303" i="30"/>
  <c r="BH290" i="30"/>
  <c r="BH247" i="30"/>
  <c r="BH187" i="30"/>
  <c r="BH171" i="30"/>
  <c r="BH99" i="30"/>
  <c r="BH358" i="30"/>
  <c r="BH364" i="30"/>
  <c r="BH296" i="30"/>
  <c r="BH285" i="30"/>
  <c r="BH234" i="30"/>
  <c r="BH179" i="30"/>
  <c r="BH155" i="30"/>
  <c r="BH166" i="30"/>
  <c r="BH67" i="30"/>
  <c r="BH66" i="30"/>
  <c r="BH366" i="30"/>
  <c r="BH319" i="30"/>
  <c r="BH298" i="30"/>
  <c r="BH361" i="30"/>
  <c r="BH260" i="30"/>
  <c r="BH200" i="30"/>
  <c r="BH141" i="30"/>
  <c r="BH108" i="30"/>
  <c r="BH164" i="30"/>
  <c r="BH86" i="30"/>
  <c r="BH61" i="30"/>
  <c r="BH35" i="30"/>
  <c r="BH4" i="30"/>
  <c r="BH1106" i="30"/>
  <c r="BH1107" i="30"/>
  <c r="BH1108" i="30"/>
  <c r="BH1109" i="30"/>
  <c r="BH1110" i="30"/>
  <c r="BH1111" i="30"/>
  <c r="BH1112" i="30"/>
  <c r="BH1113" i="30"/>
  <c r="BH1114" i="30"/>
  <c r="BH1115" i="30"/>
  <c r="BH1116" i="30"/>
  <c r="BH1117" i="30"/>
  <c r="BH1118" i="30"/>
  <c r="BH1119" i="30"/>
  <c r="BH1120" i="30"/>
  <c r="BH1121" i="30"/>
  <c r="BH1122" i="30"/>
  <c r="BH1123" i="30"/>
  <c r="BH1124" i="30"/>
  <c r="BH1125" i="30"/>
  <c r="BH1126" i="30"/>
  <c r="BH1127" i="30"/>
  <c r="BH1128" i="30"/>
  <c r="BH1129" i="30"/>
  <c r="BH1130" i="30"/>
  <c r="BH1131" i="30"/>
  <c r="BH1132" i="30"/>
  <c r="BH1133" i="30"/>
  <c r="BH1134" i="30"/>
  <c r="BH1135" i="30"/>
  <c r="BH1136" i="30"/>
  <c r="BH1137" i="30"/>
  <c r="BH1138" i="30"/>
  <c r="BH1139" i="30"/>
  <c r="BH1140" i="30"/>
  <c r="BH1141" i="30"/>
  <c r="BH1142" i="30"/>
  <c r="BH1143" i="30"/>
  <c r="BH1144" i="30"/>
  <c r="BH1145" i="30"/>
  <c r="BH1146" i="30"/>
  <c r="BH1147" i="30"/>
  <c r="BH1148" i="30"/>
  <c r="BH1149" i="30"/>
  <c r="BH1150" i="30"/>
  <c r="BH1151" i="30"/>
  <c r="BH1152" i="30"/>
  <c r="BH1153" i="30"/>
  <c r="BH1154" i="30"/>
  <c r="BH1155" i="30"/>
  <c r="BH1156" i="30"/>
  <c r="BH1157" i="30"/>
  <c r="BH1158" i="30"/>
  <c r="BH1159" i="30"/>
  <c r="BH1160" i="30"/>
  <c r="BH1161" i="30"/>
  <c r="BH1162" i="30"/>
  <c r="BH1163" i="30"/>
  <c r="BH1164" i="30"/>
  <c r="BH1165" i="30"/>
  <c r="BH1166" i="30"/>
  <c r="BH1167" i="30"/>
  <c r="BH1168" i="30"/>
  <c r="BH1169" i="30"/>
  <c r="BH1170" i="30"/>
  <c r="BH1171" i="30"/>
  <c r="BH1172" i="30"/>
  <c r="BH1173" i="30"/>
  <c r="BH1174" i="30"/>
  <c r="BH1175" i="30"/>
  <c r="BH1176" i="30"/>
  <c r="BH1177" i="30"/>
  <c r="BH1178" i="30"/>
  <c r="BH1179" i="30"/>
  <c r="BH1180" i="30"/>
  <c r="BH1181" i="30"/>
  <c r="BH1182" i="30"/>
  <c r="BH1183" i="30"/>
  <c r="BH1184" i="30"/>
  <c r="BH1185" i="30"/>
  <c r="BH1186" i="30"/>
  <c r="BH1187" i="30"/>
  <c r="BH1188" i="30"/>
  <c r="BH1189" i="30"/>
  <c r="BH1190" i="30"/>
  <c r="BH1191" i="30"/>
  <c r="BH1192" i="30"/>
  <c r="BH1193" i="30"/>
  <c r="BH1194" i="30"/>
  <c r="BH1195" i="30"/>
  <c r="BH1196" i="30"/>
  <c r="BH1197" i="30"/>
  <c r="BH1198" i="30"/>
  <c r="BH1199" i="30"/>
  <c r="BH1200" i="30"/>
  <c r="BH1201" i="30"/>
  <c r="BH1202" i="30"/>
  <c r="BH1203" i="30"/>
  <c r="BH1204" i="30"/>
  <c r="BH1205" i="30"/>
  <c r="BH1206" i="30"/>
  <c r="BH1207" i="30"/>
  <c r="BH1208" i="30"/>
  <c r="BH1209" i="30"/>
  <c r="BH1210" i="30"/>
  <c r="BH1211" i="30"/>
  <c r="BH1212" i="30"/>
  <c r="BH1213" i="30"/>
  <c r="BH1214" i="30"/>
  <c r="BH1215" i="30"/>
  <c r="BH1216" i="30"/>
  <c r="BH1217" i="30"/>
  <c r="BH1218" i="30"/>
  <c r="BH1219" i="30"/>
  <c r="BH1220" i="30"/>
  <c r="BH1221" i="30"/>
  <c r="BH1222" i="30"/>
  <c r="BH1223" i="30"/>
  <c r="BH1224" i="30"/>
  <c r="BH1225" i="30"/>
  <c r="BH1226" i="30"/>
  <c r="BH1227" i="30"/>
  <c r="BH1228" i="30"/>
  <c r="BH1229" i="30"/>
  <c r="BH1230" i="30"/>
  <c r="BH1231" i="30"/>
  <c r="BH1232" i="30"/>
  <c r="BH1233" i="30"/>
  <c r="BH1234" i="30"/>
  <c r="BH1235" i="30"/>
  <c r="BH1236" i="30"/>
  <c r="BH1237" i="30"/>
  <c r="BH1238" i="30"/>
  <c r="BH1239" i="30"/>
  <c r="BH1240" i="30"/>
  <c r="BH1241" i="30"/>
  <c r="BH1242" i="30"/>
  <c r="BH1243" i="30"/>
  <c r="BH1244" i="30"/>
  <c r="BH1245" i="30"/>
  <c r="BH1246" i="30"/>
  <c r="BH1247" i="30"/>
  <c r="BH1248" i="30"/>
  <c r="BH1249" i="30"/>
  <c r="BH1250" i="30"/>
  <c r="BH1251" i="30"/>
  <c r="BH1252" i="30"/>
  <c r="BH1253" i="30"/>
  <c r="BH1254" i="30"/>
  <c r="BH1255" i="30"/>
  <c r="BH1256" i="30"/>
  <c r="BH1257" i="30"/>
  <c r="BH1258" i="30"/>
  <c r="BH1259" i="30"/>
  <c r="BH1260" i="30"/>
  <c r="BH1261" i="30"/>
  <c r="BH1262" i="30"/>
  <c r="BH1263" i="30"/>
  <c r="BH1264" i="30"/>
  <c r="BH1265" i="30"/>
  <c r="BH1266" i="30"/>
  <c r="BH1267" i="30"/>
  <c r="BH1268" i="30"/>
  <c r="BH1269" i="30"/>
  <c r="BH1270" i="30"/>
  <c r="BH1271" i="30"/>
  <c r="BH1272" i="30"/>
  <c r="BH1273" i="30"/>
  <c r="BH1274" i="30"/>
  <c r="BH1275" i="30"/>
  <c r="BH1276" i="30"/>
  <c r="BH1277" i="30"/>
  <c r="BH1278" i="30"/>
  <c r="BH1279" i="30"/>
  <c r="BH1280" i="30"/>
  <c r="BH1281" i="30"/>
  <c r="BH1282" i="30"/>
  <c r="BH1283" i="30"/>
  <c r="BH1284" i="30"/>
  <c r="BH1285" i="30"/>
  <c r="BH1286" i="30"/>
  <c r="BH1287" i="30"/>
  <c r="BH1288" i="30"/>
  <c r="BH1289" i="30"/>
  <c r="BH1290" i="30"/>
  <c r="BH1291" i="30"/>
  <c r="BH1292" i="30"/>
  <c r="BH1293" i="30"/>
  <c r="BH1294" i="30"/>
  <c r="BH1295" i="30"/>
  <c r="BH1296" i="30"/>
  <c r="BH1297" i="30"/>
  <c r="BH1298" i="30"/>
  <c r="BH1299" i="30"/>
  <c r="BH1300" i="30"/>
  <c r="BH1301" i="30"/>
  <c r="BH1302" i="30"/>
  <c r="BH1303" i="30"/>
  <c r="BH1304" i="30"/>
  <c r="BH1305" i="30"/>
  <c r="BH1306" i="30"/>
  <c r="BH1307" i="30"/>
  <c r="BH1308" i="30"/>
  <c r="BH1309" i="30"/>
  <c r="BH1310" i="30"/>
  <c r="BH1311" i="30"/>
  <c r="BH1312" i="30"/>
  <c r="BH1313" i="30"/>
  <c r="BH1314" i="30"/>
  <c r="BH1315" i="30"/>
  <c r="BH1316" i="30"/>
  <c r="BH1317" i="30"/>
  <c r="BH1318" i="30"/>
  <c r="BH1319" i="30"/>
  <c r="BH1320" i="30"/>
  <c r="BH1321" i="30"/>
  <c r="BH1322" i="30"/>
  <c r="BH1323" i="30"/>
  <c r="BH1324" i="30"/>
  <c r="BH1325" i="30"/>
  <c r="BH1326" i="30"/>
  <c r="BH1327" i="30"/>
  <c r="BH1328" i="30"/>
  <c r="BH1329" i="30"/>
  <c r="BH1330" i="30"/>
  <c r="BH1331" i="30"/>
  <c r="BH1332" i="30"/>
  <c r="BH1333" i="30"/>
  <c r="BH1334" i="30"/>
  <c r="BH1335" i="30"/>
  <c r="BH1336" i="30"/>
  <c r="BH1337" i="30"/>
  <c r="BH1338" i="30"/>
  <c r="BH1339" i="30"/>
  <c r="BH1340" i="30"/>
  <c r="BH1341" i="30"/>
  <c r="BH1342" i="30"/>
  <c r="BH1343" i="30"/>
  <c r="BH1344" i="30"/>
  <c r="BH1345" i="30"/>
  <c r="BH1346" i="30"/>
  <c r="BH1347" i="30"/>
  <c r="BH1348" i="30"/>
  <c r="BH1349" i="30"/>
  <c r="BH1350" i="30"/>
  <c r="BH1351" i="30"/>
  <c r="BH1352" i="30"/>
  <c r="BH1353" i="30"/>
  <c r="BH1354" i="30"/>
  <c r="BH1355" i="30"/>
  <c r="BH1356" i="30"/>
  <c r="BH1357" i="30"/>
  <c r="BH1358" i="30"/>
  <c r="BH1359" i="30"/>
  <c r="BH1360" i="30"/>
  <c r="BH1361" i="30"/>
  <c r="BH1362" i="30"/>
  <c r="BH1363" i="30"/>
  <c r="BH1364" i="30"/>
  <c r="BH1365" i="30"/>
  <c r="BH1366" i="30"/>
  <c r="BH1367" i="30"/>
  <c r="BH1368" i="30"/>
  <c r="BH1369" i="30"/>
  <c r="BH1370" i="30"/>
  <c r="BH1371" i="30"/>
  <c r="BH1372" i="30"/>
  <c r="BH1373" i="30"/>
  <c r="BH1374" i="30"/>
  <c r="BH1375" i="30"/>
  <c r="BH1376" i="30"/>
  <c r="BH1377" i="30"/>
  <c r="BH1378" i="30"/>
  <c r="BH1379" i="30"/>
  <c r="BH1380" i="30"/>
  <c r="BH1381" i="30"/>
  <c r="BH1382" i="30"/>
  <c r="BH1383" i="30"/>
  <c r="BH1384" i="30"/>
  <c r="BH1385" i="30"/>
  <c r="BH1386" i="30"/>
  <c r="BH1387" i="30"/>
  <c r="BH1388" i="30"/>
  <c r="BH1389" i="30"/>
  <c r="BH1390" i="30"/>
  <c r="BH1391" i="30"/>
  <c r="BH1392" i="30"/>
  <c r="BH1393" i="30"/>
  <c r="BH1394" i="30"/>
  <c r="BH1395" i="30"/>
  <c r="BH1396" i="30"/>
  <c r="BH1397" i="30"/>
  <c r="BH1398" i="30"/>
  <c r="BH1399" i="30"/>
  <c r="BH1400" i="30"/>
  <c r="BH1401" i="30"/>
  <c r="BH1402" i="30"/>
  <c r="BH1403" i="30"/>
  <c r="BH1404" i="30"/>
  <c r="BH1405" i="30"/>
  <c r="BH1406" i="30"/>
  <c r="BH1407" i="30"/>
  <c r="BH1408" i="30"/>
  <c r="BH1409" i="30"/>
  <c r="BH1410" i="30"/>
  <c r="BH1411" i="30"/>
  <c r="BH1412" i="30"/>
  <c r="BH1413" i="30"/>
  <c r="BH1414" i="30"/>
  <c r="BH1415" i="30"/>
  <c r="BH1416" i="30"/>
  <c r="BH1417" i="30"/>
  <c r="BH1418" i="30"/>
  <c r="BH1419" i="30"/>
  <c r="BH1420" i="30"/>
  <c r="BH1421" i="30"/>
  <c r="BH1422" i="30"/>
  <c r="BH1423" i="30"/>
  <c r="BH1424" i="30"/>
  <c r="BH1425" i="30"/>
  <c r="BH1426" i="30"/>
  <c r="BH1427" i="30"/>
  <c r="BH1428" i="30"/>
  <c r="BH1429" i="30"/>
  <c r="BH1430" i="30"/>
  <c r="BH1431" i="30"/>
  <c r="BH1432" i="30"/>
  <c r="BH1433" i="30"/>
  <c r="BH1434" i="30"/>
  <c r="BH1435" i="30"/>
  <c r="BH1436" i="30"/>
  <c r="BH1437" i="30"/>
  <c r="BH1438" i="30"/>
  <c r="BH1439" i="30"/>
  <c r="BH1440" i="30"/>
  <c r="BH1441" i="30"/>
  <c r="BH1442" i="30"/>
  <c r="BH1443" i="30"/>
  <c r="BH1444" i="30"/>
  <c r="BH1445" i="30"/>
  <c r="BH1446" i="30"/>
  <c r="BH1447" i="30"/>
  <c r="BH1448" i="30"/>
  <c r="BH1449" i="30"/>
  <c r="BH1450" i="30"/>
  <c r="BH1451" i="30"/>
  <c r="BH1452" i="30"/>
  <c r="BH1453" i="30"/>
  <c r="BH1454" i="30"/>
  <c r="BH1455" i="30"/>
  <c r="BH1456" i="30"/>
  <c r="BH1457" i="30"/>
  <c r="BH1458" i="30"/>
  <c r="BH1459" i="30"/>
  <c r="BH1460" i="30"/>
  <c r="BH1461" i="30"/>
  <c r="BH1462" i="30"/>
  <c r="BH1463" i="30"/>
  <c r="BH1464" i="30"/>
  <c r="BH1465" i="30"/>
  <c r="BH1466" i="30"/>
  <c r="BH1467" i="30"/>
  <c r="BH1468" i="30"/>
  <c r="BH1469" i="30"/>
  <c r="BH1470" i="30"/>
  <c r="BH1471" i="30"/>
  <c r="BH1472" i="30"/>
  <c r="BH1473" i="30"/>
  <c r="BH1474" i="30"/>
  <c r="BH1475" i="30"/>
  <c r="BH1476" i="30"/>
  <c r="BH1477" i="30"/>
  <c r="BH1478" i="30"/>
  <c r="BH1479" i="30"/>
  <c r="BH1480" i="30"/>
  <c r="BH1481" i="30"/>
  <c r="BH1482" i="30"/>
  <c r="BH1483" i="30"/>
  <c r="BH1484" i="30"/>
  <c r="BH1485" i="30"/>
  <c r="BH1486" i="30"/>
  <c r="BH1487" i="30"/>
  <c r="BH1488" i="30"/>
  <c r="BH1489" i="30"/>
  <c r="BH1490" i="30"/>
  <c r="BH1491" i="30"/>
  <c r="BH1492" i="30"/>
  <c r="BH1493" i="30"/>
  <c r="BH1494" i="30"/>
  <c r="BH1495" i="30"/>
  <c r="BH1496" i="30"/>
  <c r="BH1497" i="30"/>
  <c r="BH1498" i="30"/>
  <c r="BH1499" i="30"/>
  <c r="BH1500" i="30"/>
  <c r="BH1501" i="30"/>
  <c r="BH1502" i="30"/>
  <c r="BH1503" i="30"/>
  <c r="BH1504" i="30"/>
  <c r="BH1505" i="30"/>
  <c r="BH1506" i="30"/>
  <c r="BH1507" i="30"/>
  <c r="BH1508" i="30"/>
  <c r="BH1509" i="30"/>
  <c r="BH1510" i="30"/>
  <c r="BH1511" i="30"/>
  <c r="BH1512" i="30"/>
  <c r="BH1513" i="30"/>
  <c r="BH1514" i="30"/>
  <c r="BH1515" i="30"/>
  <c r="BH1516" i="30"/>
  <c r="BH1517" i="30"/>
  <c r="BH1518" i="30"/>
  <c r="BH1519" i="30"/>
  <c r="BH1520" i="30"/>
  <c r="BH1521" i="30"/>
  <c r="BH1522" i="30"/>
  <c r="BH1523" i="30"/>
  <c r="BH1524" i="30"/>
  <c r="BH1525" i="30"/>
  <c r="BH1526" i="30"/>
  <c r="BH1527" i="30"/>
  <c r="BH1528" i="30"/>
  <c r="BH1529" i="30"/>
  <c r="BH1530" i="30"/>
  <c r="BH1531" i="30"/>
  <c r="BH1532" i="30"/>
  <c r="BH1533" i="30"/>
  <c r="BH1534" i="30"/>
  <c r="BH1535" i="30"/>
  <c r="BH1536" i="30"/>
  <c r="BH1537" i="30"/>
  <c r="BH1538" i="30"/>
  <c r="BH1539" i="30"/>
  <c r="BH1540" i="30"/>
  <c r="BH1541" i="30"/>
  <c r="BH1542" i="30"/>
  <c r="BH1543" i="30"/>
  <c r="BH1544" i="30"/>
  <c r="BH1545" i="30"/>
  <c r="BH1546" i="30"/>
  <c r="BH1547" i="30"/>
  <c r="BH1548" i="30"/>
  <c r="BH1549" i="30"/>
  <c r="BH1550" i="30"/>
  <c r="BH1551" i="30"/>
  <c r="BH1552" i="30"/>
  <c r="BH1553" i="30"/>
  <c r="BH1554" i="30"/>
  <c r="BH1555" i="30"/>
  <c r="BH1556" i="30"/>
  <c r="BH1557" i="30"/>
  <c r="BH1558" i="30"/>
  <c r="BH1559" i="30"/>
  <c r="BH1560" i="30"/>
  <c r="BH1561" i="30"/>
  <c r="BH1562" i="30"/>
  <c r="BH1563" i="30"/>
  <c r="BH1564" i="30"/>
  <c r="BH1565" i="30"/>
  <c r="BH1566" i="30"/>
  <c r="BH1567" i="30"/>
  <c r="BH1568" i="30"/>
  <c r="BH1569" i="30"/>
  <c r="BH1570" i="30"/>
  <c r="BH1571" i="30"/>
  <c r="BH1572" i="30"/>
  <c r="BH1573" i="30"/>
  <c r="BH1574" i="30"/>
  <c r="BH1575" i="30"/>
  <c r="BH1576" i="30"/>
  <c r="BH1577" i="30"/>
  <c r="BH1578" i="30"/>
  <c r="BH1579" i="30"/>
  <c r="BH1580" i="30"/>
  <c r="BH1581" i="30"/>
  <c r="BH1582" i="30"/>
  <c r="BH1583" i="30"/>
  <c r="BH1584" i="30"/>
  <c r="BH1585" i="30"/>
  <c r="BH1586" i="30"/>
  <c r="BH1587" i="30"/>
  <c r="BH1588" i="30"/>
  <c r="BH1589" i="30"/>
  <c r="BH1590" i="30"/>
  <c r="BH1591" i="30"/>
  <c r="BH1592" i="30"/>
  <c r="BH1593" i="30"/>
  <c r="BH1594" i="30"/>
  <c r="BH1595" i="30"/>
  <c r="BH1596" i="30"/>
  <c r="BH1597" i="30"/>
  <c r="BH1598" i="30"/>
  <c r="BH1599" i="30"/>
  <c r="BH1600" i="30"/>
  <c r="BH1601" i="30"/>
  <c r="BH1602" i="30"/>
  <c r="BH1603" i="30"/>
  <c r="BH1604" i="30"/>
  <c r="BH1605" i="30"/>
  <c r="BH1606" i="30"/>
  <c r="BH1607" i="30"/>
  <c r="BH1608" i="30"/>
  <c r="BH1609" i="30"/>
  <c r="BH1610" i="30"/>
  <c r="BH1611" i="30"/>
  <c r="BH1612" i="30"/>
  <c r="BH1613" i="30"/>
  <c r="BH1614" i="30"/>
  <c r="BH1615" i="30"/>
  <c r="BH1616" i="30"/>
  <c r="BH1617" i="30"/>
  <c r="BH1618" i="30"/>
  <c r="BH1619" i="30"/>
  <c r="BH1620" i="30"/>
  <c r="BH1621" i="30"/>
  <c r="BH1622" i="30"/>
  <c r="BH1623" i="30"/>
  <c r="BH1624" i="30"/>
  <c r="BH1625" i="30"/>
  <c r="BH1626" i="30"/>
  <c r="BH1627" i="30"/>
  <c r="BH1628" i="30"/>
  <c r="BH1629" i="30"/>
  <c r="BH1630" i="30"/>
  <c r="BH1631" i="30"/>
  <c r="BH1632" i="30"/>
  <c r="BH1633" i="30"/>
  <c r="BH1634" i="30"/>
  <c r="BH1635" i="30"/>
  <c r="BH1636" i="30"/>
  <c r="BH1637" i="30"/>
  <c r="BH1638" i="30"/>
  <c r="BH1639" i="30"/>
  <c r="BH1640" i="30"/>
  <c r="BH1641" i="30"/>
  <c r="BH1642" i="30"/>
  <c r="BH1643" i="30"/>
  <c r="BH1644" i="30"/>
  <c r="BH1645" i="30"/>
  <c r="BH1646" i="30"/>
  <c r="BH1647" i="30"/>
  <c r="BH1648" i="30"/>
  <c r="BH1649" i="30"/>
  <c r="BH1650" i="30"/>
  <c r="BH1651" i="30"/>
  <c r="BH1652" i="30"/>
  <c r="BH1653" i="30"/>
  <c r="BH1654" i="30"/>
  <c r="BH1655" i="30"/>
  <c r="BH1656" i="30"/>
  <c r="BH1657" i="30"/>
  <c r="BH1658" i="30"/>
  <c r="BH1659" i="30"/>
  <c r="BH1660" i="30"/>
  <c r="BH1661" i="30"/>
  <c r="BH1662" i="30"/>
  <c r="BH1663" i="30"/>
  <c r="BH1664" i="30"/>
  <c r="BH1665" i="30"/>
  <c r="BH1666" i="30"/>
  <c r="BH1667" i="30"/>
  <c r="BH1668" i="30"/>
  <c r="BH1669" i="30"/>
  <c r="BH1670" i="30"/>
  <c r="BH1671" i="30"/>
  <c r="BH1672" i="30"/>
  <c r="BH1673" i="30"/>
  <c r="BH1674" i="30"/>
  <c r="BH1675" i="30"/>
  <c r="BH1676" i="30"/>
  <c r="BH1677" i="30"/>
  <c r="BH1678" i="30"/>
  <c r="BH1679" i="30"/>
  <c r="BH1680" i="30"/>
  <c r="BH1681" i="30"/>
  <c r="BH1682" i="30"/>
  <c r="BH1683" i="30"/>
  <c r="BH1684" i="30"/>
  <c r="BH1685" i="30"/>
  <c r="BH1686" i="30"/>
  <c r="BH1687" i="30"/>
  <c r="BH1688" i="30"/>
  <c r="BH1689" i="30"/>
  <c r="BH1690" i="30"/>
  <c r="BH1691" i="30"/>
  <c r="BH1692" i="30"/>
  <c r="BH1693" i="30"/>
  <c r="BH1694" i="30"/>
  <c r="BH1695" i="30"/>
  <c r="BH1696" i="30"/>
  <c r="BH1697" i="30"/>
  <c r="BH1698" i="30"/>
  <c r="BH1699" i="30"/>
  <c r="BH1700" i="30"/>
  <c r="BH1701" i="30"/>
  <c r="BH1702" i="30"/>
  <c r="BH1703" i="30"/>
  <c r="BH1704" i="30"/>
  <c r="BH1705" i="30"/>
  <c r="BH1706" i="30"/>
  <c r="BH1707" i="30"/>
  <c r="BH1708" i="30"/>
  <c r="BH1709" i="30"/>
  <c r="BH1710" i="30"/>
  <c r="BH1711" i="30"/>
  <c r="BH1712" i="30"/>
  <c r="BH1713" i="30"/>
  <c r="BH1714" i="30"/>
  <c r="BH1715" i="30"/>
  <c r="BH1716" i="30"/>
  <c r="BH1717" i="30"/>
  <c r="BH1718" i="30"/>
  <c r="BH1719" i="30"/>
  <c r="BH1720" i="30"/>
  <c r="BH1721" i="30"/>
  <c r="BH1722" i="30"/>
  <c r="BH1723" i="30"/>
  <c r="BH1724" i="30"/>
  <c r="BH1725" i="30"/>
  <c r="BH1726" i="30"/>
  <c r="BH1727" i="30"/>
  <c r="BH1728" i="30"/>
  <c r="BH1729" i="30"/>
  <c r="BH1730" i="30"/>
  <c r="BH1731" i="30"/>
  <c r="BH1732" i="30"/>
  <c r="BH1733" i="30"/>
  <c r="BH1734" i="30"/>
  <c r="BH1735" i="30"/>
  <c r="BH1736" i="30"/>
  <c r="BH1737" i="30"/>
  <c r="BH1738" i="30"/>
  <c r="BH1739" i="30"/>
  <c r="BH1740" i="30"/>
  <c r="BH1741" i="30"/>
  <c r="BH1742" i="30"/>
  <c r="BH1743" i="30"/>
  <c r="BH1744" i="30"/>
  <c r="BH1745" i="30"/>
  <c r="BH1746" i="30"/>
  <c r="BH1747" i="30"/>
  <c r="BH1748" i="30"/>
  <c r="BH1749" i="30"/>
  <c r="BH1750" i="30"/>
  <c r="BH1751" i="30"/>
  <c r="BH1752" i="30"/>
  <c r="BH1753" i="30"/>
  <c r="BH1754" i="30"/>
  <c r="BH1755" i="30"/>
  <c r="BH1756" i="30"/>
  <c r="BH1757" i="30"/>
  <c r="BH1758" i="30"/>
  <c r="BH1759" i="30"/>
  <c r="BH1760" i="30"/>
  <c r="BH1761" i="30"/>
  <c r="BH1762" i="30"/>
  <c r="BH1763" i="30"/>
  <c r="BH1764" i="30"/>
  <c r="BH1765" i="30"/>
  <c r="BH1766" i="30"/>
  <c r="BH1767" i="30"/>
  <c r="BH1768" i="30"/>
  <c r="BH1769" i="30"/>
  <c r="BH1770" i="30"/>
  <c r="BH1771" i="30"/>
  <c r="BH1772" i="30"/>
  <c r="BH1773" i="30"/>
  <c r="BH1774" i="30"/>
  <c r="BH1775" i="30"/>
  <c r="BH1776" i="30"/>
  <c r="BH1777" i="30"/>
  <c r="BH1778" i="30"/>
  <c r="BH1779" i="30"/>
  <c r="BH1780" i="30"/>
  <c r="BH1781" i="30"/>
  <c r="BH1782" i="30"/>
  <c r="BH1783" i="30"/>
  <c r="BH1784" i="30"/>
  <c r="BH1785" i="30"/>
  <c r="BH1786" i="30"/>
  <c r="BH1787" i="30"/>
  <c r="BH1788" i="30"/>
  <c r="BH1789" i="30"/>
  <c r="BH1790" i="30"/>
  <c r="BH1791" i="30"/>
  <c r="BH1792" i="30"/>
  <c r="BH1793" i="30"/>
  <c r="BH1794" i="30"/>
  <c r="BH1795" i="30"/>
  <c r="BH1796" i="30"/>
  <c r="BH1797" i="30"/>
  <c r="BH1798" i="30"/>
  <c r="BH1799" i="30"/>
  <c r="BH1800" i="30"/>
  <c r="BH1801" i="30"/>
  <c r="BH1802" i="30"/>
  <c r="BH1803" i="30"/>
  <c r="BH1804" i="30"/>
  <c r="BH1805" i="30"/>
  <c r="BH1806" i="30"/>
  <c r="BH1807" i="30"/>
  <c r="BH1808" i="30"/>
  <c r="BH1809" i="30"/>
  <c r="BH1810" i="30"/>
  <c r="BH1811" i="30"/>
  <c r="BH1812" i="30"/>
  <c r="BH1813" i="30"/>
  <c r="BH1814" i="30"/>
  <c r="BH1815" i="30"/>
  <c r="BH1816" i="30"/>
  <c r="BH1817" i="30"/>
  <c r="BH1818" i="30"/>
  <c r="BH1819" i="30"/>
  <c r="BH1820" i="30"/>
  <c r="BH1821" i="30"/>
  <c r="BH1822" i="30"/>
  <c r="BH1823" i="30"/>
  <c r="BH1824" i="30"/>
  <c r="BH1825" i="30"/>
  <c r="BH1826" i="30"/>
  <c r="BH1827" i="30"/>
  <c r="BH1828" i="30"/>
  <c r="BH1829" i="30"/>
  <c r="BH1830" i="30"/>
  <c r="BH1831" i="30"/>
  <c r="BH1832" i="30"/>
  <c r="BH1833" i="30"/>
  <c r="BH1834" i="30"/>
  <c r="BH1835" i="30"/>
  <c r="BH1836" i="30"/>
  <c r="BH1837" i="30"/>
  <c r="BH1838" i="30"/>
  <c r="BH1839" i="30"/>
  <c r="BH1840" i="30"/>
  <c r="BH1841" i="30"/>
  <c r="BH1842" i="30"/>
  <c r="BH1843" i="30"/>
  <c r="BH1844" i="30"/>
  <c r="BH1845" i="30"/>
  <c r="BH1846" i="30"/>
  <c r="BH1847" i="30"/>
  <c r="BH1848" i="30"/>
  <c r="BH1849" i="30"/>
  <c r="BH1850" i="30"/>
  <c r="BH1851" i="30"/>
  <c r="BH1852" i="30"/>
  <c r="BH1853" i="30"/>
  <c r="BH1854" i="30"/>
  <c r="BH1855" i="30"/>
  <c r="BH1856" i="30"/>
  <c r="BH1857" i="30"/>
  <c r="BH1858" i="30"/>
  <c r="BH1859" i="30"/>
  <c r="BH1860" i="30"/>
  <c r="BH1861" i="30"/>
  <c r="BH1862" i="30"/>
  <c r="BH1863" i="30"/>
  <c r="BH1864" i="30"/>
  <c r="BH1865" i="30"/>
  <c r="BH1866" i="30"/>
  <c r="BH1867" i="30"/>
  <c r="BH1868" i="30"/>
  <c r="BH1869" i="30"/>
  <c r="BH1870" i="30"/>
  <c r="BH1871" i="30"/>
  <c r="BH1872" i="30"/>
  <c r="BH1873" i="30"/>
  <c r="BH1874" i="30"/>
  <c r="BH1875" i="30"/>
  <c r="BH1876" i="30"/>
  <c r="BH1877" i="30"/>
  <c r="BH1878" i="30"/>
  <c r="BH1879" i="30"/>
  <c r="BH1880" i="30"/>
  <c r="BH1881" i="30"/>
  <c r="BH1882" i="30"/>
  <c r="BH1883" i="30"/>
  <c r="BH1884" i="30"/>
  <c r="BH1885" i="30"/>
  <c r="BH1886" i="30"/>
  <c r="BH1887" i="30"/>
  <c r="BH1888" i="30"/>
  <c r="BH1889" i="30"/>
  <c r="BH1890" i="30"/>
  <c r="BH1891" i="30"/>
  <c r="BH1892" i="30"/>
  <c r="BH1893" i="30"/>
  <c r="BH1894" i="30"/>
  <c r="BH1895" i="30"/>
  <c r="BH1896" i="30"/>
  <c r="BH1897" i="30"/>
  <c r="BH1898" i="30"/>
  <c r="BH1899" i="30"/>
  <c r="BH1900" i="30"/>
  <c r="BH1901" i="30"/>
  <c r="BH1902" i="30"/>
  <c r="BH1903" i="30"/>
  <c r="BH1904" i="30"/>
  <c r="BH1905" i="30"/>
  <c r="BH1906" i="30"/>
  <c r="BH1907" i="30"/>
  <c r="BH1908" i="30"/>
  <c r="BH1909" i="30"/>
  <c r="BH1910" i="30"/>
  <c r="BH1911" i="30"/>
  <c r="BH1912" i="30"/>
  <c r="BH1913" i="30"/>
  <c r="BH1914" i="30"/>
  <c r="BH1915" i="30"/>
  <c r="BH1916" i="30"/>
  <c r="BH1917" i="30"/>
  <c r="BH1918" i="30"/>
  <c r="BH1919" i="30"/>
  <c r="BH1920" i="30"/>
  <c r="BH1921" i="30"/>
  <c r="BH1922" i="30"/>
  <c r="BH1923" i="30"/>
  <c r="BH1924" i="30"/>
  <c r="BH1925" i="30"/>
  <c r="BH1926" i="30"/>
  <c r="BH1927" i="30"/>
  <c r="BH1928" i="30"/>
  <c r="BH1929" i="30"/>
  <c r="BH1930" i="30"/>
  <c r="BH1931" i="30"/>
  <c r="BH1932" i="30"/>
  <c r="BH1933" i="30"/>
  <c r="BH1934" i="30"/>
  <c r="BH1935" i="30"/>
  <c r="BH1936" i="30"/>
  <c r="BH1937" i="30"/>
  <c r="BH1938" i="30"/>
  <c r="BH1939" i="30"/>
  <c r="BH1940" i="30"/>
  <c r="BH1941" i="30"/>
  <c r="BH1942" i="30"/>
  <c r="BH1943" i="30"/>
  <c r="BH1944" i="30"/>
  <c r="BH1945" i="30"/>
  <c r="BH1946" i="30"/>
  <c r="BH1947" i="30"/>
  <c r="BH1948" i="30"/>
  <c r="BH1949" i="30"/>
  <c r="BH1950" i="30"/>
  <c r="BH1951" i="30"/>
  <c r="BH1952" i="30"/>
  <c r="BH1953" i="30"/>
  <c r="BH1954" i="30"/>
  <c r="BH1955" i="30"/>
  <c r="BH1956" i="30"/>
  <c r="BH1957" i="30"/>
  <c r="BH1958" i="30"/>
  <c r="BH1959" i="30"/>
  <c r="BH1960" i="30"/>
  <c r="BH1961" i="30"/>
  <c r="BH1962" i="30"/>
  <c r="BH1963" i="30"/>
  <c r="BH1964" i="30"/>
  <c r="BH1965" i="30"/>
  <c r="BH1966" i="30"/>
  <c r="BH1967" i="30"/>
  <c r="BH1968" i="30"/>
  <c r="BH1969" i="30"/>
  <c r="BH1970" i="30"/>
  <c r="BH1971" i="30"/>
  <c r="BH1972" i="30"/>
  <c r="BH1973" i="30"/>
  <c r="BH1974" i="30"/>
  <c r="BH1975" i="30"/>
  <c r="BH1976" i="30"/>
  <c r="BH1977" i="30"/>
  <c r="BH1978" i="30"/>
  <c r="BH1979" i="30"/>
  <c r="BH1980" i="30"/>
  <c r="BH1981" i="30"/>
  <c r="BH1982" i="30"/>
  <c r="BH1983" i="30"/>
  <c r="BH1984" i="30"/>
  <c r="BH1985" i="30"/>
  <c r="BH1986" i="30"/>
  <c r="BH1987" i="30"/>
  <c r="BH1988" i="30"/>
  <c r="BH1989" i="30"/>
  <c r="BH1990" i="30"/>
  <c r="BH1991" i="30"/>
  <c r="BH1992" i="30"/>
  <c r="BH1993" i="30"/>
  <c r="BH1994" i="30"/>
  <c r="BH1995" i="30"/>
  <c r="BH1996" i="30"/>
  <c r="BH1997" i="30"/>
  <c r="BH1998" i="30"/>
  <c r="BH1999" i="30"/>
  <c r="BH2000" i="30"/>
  <c r="BH2001" i="30"/>
  <c r="BH2002" i="30"/>
  <c r="BH2003" i="30"/>
  <c r="BH2004" i="30"/>
  <c r="BH2005" i="30"/>
  <c r="BH2006" i="30"/>
  <c r="BH2007" i="30"/>
  <c r="BH2008" i="30"/>
  <c r="BH2009" i="30"/>
  <c r="BH2010" i="30"/>
  <c r="BH2011" i="30"/>
  <c r="BH2012" i="30"/>
  <c r="BH2013" i="30"/>
  <c r="BH2014" i="30"/>
  <c r="BH2015" i="30"/>
  <c r="BH2016" i="30"/>
  <c r="BH2017" i="30"/>
  <c r="BH2018" i="30"/>
  <c r="BH2019" i="30"/>
  <c r="BH2020" i="30"/>
  <c r="BH2021" i="30"/>
  <c r="BH2022" i="30"/>
  <c r="BH2023" i="30"/>
  <c r="BH649" i="30"/>
  <c r="BH650" i="30"/>
  <c r="BH651" i="30"/>
  <c r="BH652" i="30"/>
  <c r="BH653" i="30"/>
  <c r="BH654" i="30"/>
  <c r="BH655" i="30"/>
  <c r="BH656" i="30"/>
  <c r="BH657" i="30"/>
  <c r="BH658" i="30"/>
  <c r="BH659" i="30"/>
  <c r="BH660" i="30"/>
  <c r="BH661" i="30"/>
  <c r="BH662" i="30"/>
  <c r="BH663" i="30"/>
  <c r="BH664" i="30"/>
  <c r="BH665" i="30"/>
  <c r="BH666" i="30"/>
  <c r="BH667" i="30"/>
  <c r="BH668" i="30"/>
  <c r="BH669" i="30"/>
  <c r="BH670" i="30"/>
  <c r="BH671" i="30"/>
  <c r="BH672" i="30"/>
  <c r="BH673" i="30"/>
  <c r="BH674" i="30"/>
  <c r="BH675" i="30"/>
  <c r="BH676" i="30"/>
  <c r="BH677" i="30"/>
  <c r="BH678" i="30"/>
  <c r="BH679" i="30"/>
  <c r="BH680" i="30"/>
  <c r="BH681" i="30"/>
  <c r="BH682" i="30"/>
  <c r="BH683" i="30"/>
  <c r="BH684" i="30"/>
  <c r="BH685" i="30"/>
  <c r="BH686" i="30"/>
  <c r="BH687" i="30"/>
  <c r="BH688" i="30"/>
  <c r="BH689" i="30"/>
  <c r="BH690" i="30"/>
  <c r="BH691" i="30"/>
  <c r="BH692" i="30"/>
  <c r="BH693" i="30"/>
  <c r="BH694" i="30"/>
  <c r="BH695" i="30"/>
  <c r="BH696" i="30"/>
  <c r="BH697" i="30"/>
  <c r="BH698" i="30"/>
  <c r="BH699" i="30"/>
  <c r="BH700" i="30"/>
  <c r="BH701" i="30"/>
  <c r="BH702" i="30"/>
  <c r="BH703" i="30"/>
  <c r="BH704" i="30"/>
  <c r="BH705" i="30"/>
  <c r="BH706" i="30"/>
  <c r="BH707" i="30"/>
  <c r="BH708" i="30"/>
  <c r="BH709" i="30"/>
  <c r="BH710" i="30"/>
  <c r="BH711" i="30"/>
  <c r="BH712" i="30"/>
  <c r="BH713" i="30"/>
  <c r="BH714" i="30"/>
  <c r="BH715" i="30"/>
  <c r="BH716" i="30"/>
  <c r="BH717" i="30"/>
  <c r="BH718" i="30"/>
  <c r="BH719" i="30"/>
  <c r="BH720" i="30"/>
  <c r="BH721" i="30"/>
  <c r="BH722" i="30"/>
  <c r="BH723" i="30"/>
  <c r="BH724" i="30"/>
  <c r="BH725" i="30"/>
  <c r="BH726" i="30"/>
  <c r="BH727" i="30"/>
  <c r="BH728" i="30"/>
  <c r="BH729" i="30"/>
  <c r="BH730" i="30"/>
  <c r="BH731" i="30"/>
  <c r="BH732" i="30"/>
  <c r="BH733" i="30"/>
  <c r="BH734" i="30"/>
  <c r="BH735" i="30"/>
  <c r="BH736" i="30"/>
  <c r="BH737" i="30"/>
  <c r="BH738" i="30"/>
  <c r="BH739" i="30"/>
  <c r="BH740" i="30"/>
  <c r="BH741" i="30"/>
  <c r="BH742" i="30"/>
  <c r="BH743" i="30"/>
  <c r="BH744" i="30"/>
  <c r="BH745" i="30"/>
  <c r="BH746" i="30"/>
  <c r="BH747" i="30"/>
  <c r="BH748" i="30"/>
  <c r="BH749" i="30"/>
  <c r="BH750" i="30"/>
  <c r="BH751" i="30"/>
  <c r="BH752" i="30"/>
  <c r="BH753" i="30"/>
  <c r="BH754" i="30"/>
  <c r="BH755" i="30"/>
  <c r="BH756" i="30"/>
  <c r="BH757" i="30"/>
  <c r="BH758" i="30"/>
  <c r="BH759" i="30"/>
  <c r="BH760" i="30"/>
  <c r="BH761" i="30"/>
  <c r="BH762" i="30"/>
  <c r="BH763" i="30"/>
  <c r="BH764" i="30"/>
  <c r="BH765" i="30"/>
  <c r="BH766" i="30"/>
  <c r="BH767" i="30"/>
  <c r="BH768" i="30"/>
  <c r="BH769" i="30"/>
  <c r="BH770" i="30"/>
  <c r="BH771" i="30"/>
  <c r="BH772" i="30"/>
  <c r="BH773" i="30"/>
  <c r="BH774" i="30"/>
  <c r="BH775" i="30"/>
  <c r="BH776" i="30"/>
  <c r="BH777" i="30"/>
  <c r="BH778" i="30"/>
  <c r="BH779" i="30"/>
  <c r="BH780" i="30"/>
  <c r="BH781" i="30"/>
  <c r="BH782" i="30"/>
  <c r="BH783" i="30"/>
  <c r="BH784" i="30"/>
  <c r="BH785" i="30"/>
  <c r="BH786" i="30"/>
  <c r="BH787" i="30"/>
  <c r="BH788" i="30"/>
  <c r="BH789" i="30"/>
  <c r="BH790" i="30"/>
  <c r="BH791" i="30"/>
  <c r="BH792" i="30"/>
  <c r="BH793" i="30"/>
  <c r="BH794" i="30"/>
  <c r="BH795" i="30"/>
  <c r="BH796" i="30"/>
  <c r="BH797" i="30"/>
  <c r="BH798" i="30"/>
  <c r="BH799" i="30"/>
  <c r="BH800" i="30"/>
  <c r="BH801" i="30"/>
  <c r="BH802" i="30"/>
  <c r="BH803" i="30"/>
  <c r="BH804" i="30"/>
  <c r="BH805" i="30"/>
  <c r="BH806" i="30"/>
  <c r="BH807" i="30"/>
  <c r="BH808" i="30"/>
  <c r="BH809" i="30"/>
  <c r="BH810" i="30"/>
  <c r="BH811" i="30"/>
  <c r="BH812" i="30"/>
  <c r="BH813" i="30"/>
  <c r="BH814" i="30"/>
  <c r="BH815" i="30"/>
  <c r="BH816" i="30"/>
  <c r="BH817" i="30"/>
  <c r="BH818" i="30"/>
  <c r="BH819" i="30"/>
  <c r="BH820" i="30"/>
  <c r="BH821" i="30"/>
  <c r="BH822" i="30"/>
  <c r="BH823" i="30"/>
  <c r="BH824" i="30"/>
  <c r="BH825" i="30"/>
  <c r="BH826" i="30"/>
  <c r="BH827" i="30"/>
  <c r="BH828" i="30"/>
  <c r="BH829" i="30"/>
  <c r="BH830" i="30"/>
  <c r="BH831" i="30"/>
  <c r="BH832" i="30"/>
  <c r="BH833" i="30"/>
  <c r="BH834" i="30"/>
  <c r="BH835" i="30"/>
  <c r="BH836" i="30"/>
  <c r="BH837" i="30"/>
  <c r="BH838" i="30"/>
  <c r="BH839" i="30"/>
  <c r="BH840" i="30"/>
  <c r="BH841" i="30"/>
  <c r="BH842" i="30"/>
  <c r="BH843" i="30"/>
  <c r="BH844" i="30"/>
  <c r="BH845" i="30"/>
  <c r="BH846" i="30"/>
  <c r="BH847" i="30"/>
  <c r="BH848" i="30"/>
  <c r="BH849" i="30"/>
  <c r="BH850" i="30"/>
  <c r="BH851" i="30"/>
  <c r="BH852" i="30"/>
  <c r="BH853" i="30"/>
  <c r="BH854" i="30"/>
  <c r="BH855" i="30"/>
  <c r="BH856" i="30"/>
  <c r="BH857" i="30"/>
  <c r="BH858" i="30"/>
  <c r="BH859" i="30"/>
  <c r="BH860" i="30"/>
  <c r="BH861" i="30"/>
  <c r="BH862" i="30"/>
  <c r="BH863" i="30"/>
  <c r="BH864" i="30"/>
  <c r="BH865" i="30"/>
  <c r="BH866" i="30"/>
  <c r="BH867" i="30"/>
  <c r="BH868" i="30"/>
  <c r="BH869" i="30"/>
  <c r="BH870" i="30"/>
  <c r="BH871" i="30"/>
  <c r="BH872" i="30"/>
  <c r="BH873" i="30"/>
  <c r="BH874" i="30"/>
  <c r="BH875" i="30"/>
  <c r="BH876" i="30"/>
  <c r="BH877" i="30"/>
  <c r="BH878" i="30"/>
  <c r="BH879" i="30"/>
  <c r="BH880" i="30"/>
  <c r="BH881" i="30"/>
  <c r="BH882" i="30"/>
  <c r="BH883" i="30"/>
  <c r="BH884" i="30"/>
  <c r="BH885" i="30"/>
  <c r="BH886" i="30"/>
  <c r="BH887" i="30"/>
  <c r="BH888" i="30"/>
  <c r="BH889" i="30"/>
  <c r="BH890" i="30"/>
  <c r="BH891" i="30"/>
  <c r="BH892" i="30"/>
  <c r="BH893" i="30"/>
  <c r="BH894" i="30"/>
  <c r="BH895" i="30"/>
  <c r="BH896" i="30"/>
  <c r="BH897" i="30"/>
  <c r="BH898" i="30"/>
  <c r="BH899" i="30"/>
  <c r="BH900" i="30"/>
  <c r="BH901" i="30"/>
  <c r="BH902" i="30"/>
  <c r="BH903" i="30"/>
  <c r="BH904" i="30"/>
  <c r="BH905" i="30"/>
  <c r="BH906" i="30"/>
  <c r="BH907" i="30"/>
  <c r="BH908" i="30"/>
  <c r="BH909" i="30"/>
  <c r="BH910" i="30"/>
  <c r="BH911" i="30"/>
  <c r="BH912" i="30"/>
  <c r="BH913" i="30"/>
  <c r="BH914" i="30"/>
  <c r="BH915" i="30"/>
  <c r="BH916" i="30"/>
  <c r="BH917" i="30"/>
  <c r="BH918" i="30"/>
  <c r="BH919" i="30"/>
  <c r="BH920" i="30"/>
  <c r="BH921" i="30"/>
  <c r="BH922" i="30"/>
  <c r="BH923" i="30"/>
  <c r="BH924" i="30"/>
  <c r="BH925" i="30"/>
  <c r="BH926" i="30"/>
  <c r="BH927" i="30"/>
  <c r="BH928" i="30"/>
  <c r="BH929" i="30"/>
  <c r="BH930" i="30"/>
  <c r="BH931" i="30"/>
  <c r="BH932" i="30"/>
  <c r="BH933" i="30"/>
  <c r="BH934" i="30"/>
  <c r="BH935" i="30"/>
  <c r="BH936" i="30"/>
  <c r="BH937" i="30"/>
  <c r="BH938" i="30"/>
  <c r="BH939" i="30"/>
  <c r="BH940" i="30"/>
  <c r="BH941" i="30"/>
  <c r="BH942" i="30"/>
  <c r="BH943" i="30"/>
  <c r="BH944" i="30"/>
  <c r="BH945" i="30"/>
  <c r="BH946" i="30"/>
  <c r="BH947" i="30"/>
  <c r="BH948" i="30"/>
  <c r="BH949" i="30"/>
  <c r="BH950" i="30"/>
  <c r="BH951" i="30"/>
  <c r="BH952" i="30"/>
  <c r="BH953" i="30"/>
  <c r="BH954" i="30"/>
  <c r="BH955" i="30"/>
  <c r="BH956" i="30"/>
  <c r="BH957" i="30"/>
  <c r="BH958" i="30"/>
  <c r="BH959" i="30"/>
  <c r="BH960" i="30"/>
  <c r="BH961" i="30"/>
  <c r="BH962" i="30"/>
  <c r="BH963" i="30"/>
  <c r="BH964" i="30"/>
  <c r="BH965" i="30"/>
  <c r="BH966" i="30"/>
  <c r="BH967" i="30"/>
  <c r="BH968" i="30"/>
  <c r="BH969" i="30"/>
  <c r="BH970" i="30"/>
  <c r="BH971" i="30"/>
  <c r="BH972" i="30"/>
  <c r="BH973" i="30"/>
  <c r="BH974" i="30"/>
  <c r="BH975" i="30"/>
  <c r="BH976" i="30"/>
  <c r="BH977" i="30"/>
  <c r="BH978" i="30"/>
  <c r="BH979" i="30"/>
  <c r="BH980" i="30"/>
  <c r="BH981" i="30"/>
  <c r="BH982" i="30"/>
  <c r="BH983" i="30"/>
  <c r="BH984" i="30"/>
  <c r="BH985" i="30"/>
  <c r="BH986" i="30"/>
  <c r="BH987" i="30"/>
  <c r="BH988" i="30"/>
  <c r="BH989" i="30"/>
  <c r="BH990" i="30"/>
  <c r="BH991" i="30"/>
  <c r="BH992" i="30"/>
  <c r="BH993" i="30"/>
  <c r="BH994" i="30"/>
  <c r="BH995" i="30"/>
  <c r="BH996" i="30"/>
  <c r="BH997" i="30"/>
  <c r="BH998" i="30"/>
  <c r="BH999" i="30"/>
  <c r="BH1000" i="30"/>
  <c r="BH1001" i="30"/>
  <c r="BH1002" i="30"/>
  <c r="BH1003" i="30"/>
  <c r="BH1004" i="30"/>
  <c r="BH1005" i="30"/>
  <c r="BH1006" i="30"/>
  <c r="BH1007" i="30"/>
  <c r="BH1008" i="30"/>
  <c r="BH1009" i="30"/>
  <c r="BH1010" i="30"/>
  <c r="BH1011" i="30"/>
  <c r="BH1012" i="30"/>
  <c r="BH1013" i="30"/>
  <c r="BH1014" i="30"/>
  <c r="BH1015" i="30"/>
  <c r="BH1016" i="30"/>
  <c r="BH1017" i="30"/>
  <c r="BH1018" i="30"/>
  <c r="BH1019" i="30"/>
  <c r="BH1020" i="30"/>
  <c r="BH1021" i="30"/>
  <c r="BH1022" i="30"/>
  <c r="BH1023" i="30"/>
  <c r="BH1024" i="30"/>
  <c r="BH1025" i="30"/>
  <c r="BH1026" i="30"/>
  <c r="BH1027" i="30"/>
  <c r="BH1028" i="30"/>
  <c r="BH1029" i="30"/>
  <c r="BH1030" i="30"/>
  <c r="BH1031" i="30"/>
  <c r="BH1032" i="30"/>
  <c r="BH1033" i="30"/>
  <c r="BH1034" i="30"/>
  <c r="BH1035" i="30"/>
  <c r="BH1036" i="30"/>
  <c r="BH1037" i="30"/>
  <c r="BH1038" i="30"/>
  <c r="BH1039" i="30"/>
  <c r="BH1040" i="30"/>
  <c r="BH1041" i="30"/>
  <c r="BH1042" i="30"/>
  <c r="BH1043" i="30"/>
  <c r="BH1044" i="30"/>
  <c r="BH1045" i="30"/>
  <c r="BH1046" i="30"/>
  <c r="BH1047" i="30"/>
  <c r="BH1048" i="30"/>
  <c r="BH1049" i="30"/>
  <c r="BH1050" i="30"/>
  <c r="BH1051" i="30"/>
  <c r="BH1052" i="30"/>
  <c r="BH1053" i="30"/>
  <c r="BH1054" i="30"/>
  <c r="BH1055" i="30"/>
  <c r="BH1056" i="30"/>
  <c r="BH1057" i="30"/>
  <c r="BH1058" i="30"/>
  <c r="BH1059" i="30"/>
  <c r="BH1060" i="30"/>
  <c r="BH1061" i="30"/>
  <c r="BH1062" i="30"/>
  <c r="BH1063" i="30"/>
  <c r="BH1064" i="30"/>
  <c r="BH1065" i="30"/>
  <c r="BH1066" i="30"/>
  <c r="BH1067" i="30"/>
  <c r="BH1068" i="30"/>
  <c r="BH1069" i="30"/>
  <c r="BH1070" i="30"/>
  <c r="BH1071" i="30"/>
  <c r="BH1072" i="30"/>
  <c r="BH1073" i="30"/>
  <c r="BH1074" i="30"/>
  <c r="BH1075" i="30"/>
  <c r="BH1076" i="30"/>
  <c r="BH1077" i="30"/>
  <c r="BH1078" i="30"/>
  <c r="BH1079" i="30"/>
  <c r="BH1080" i="30"/>
  <c r="BH1081" i="30"/>
  <c r="BH1082" i="30"/>
  <c r="BH1083" i="30"/>
  <c r="BH1084" i="30"/>
  <c r="BH1085" i="30"/>
  <c r="BH1086" i="30"/>
  <c r="BH1087" i="30"/>
  <c r="BH1088" i="30"/>
  <c r="BH1089" i="30"/>
  <c r="BH1090" i="30"/>
  <c r="BH1091" i="30"/>
  <c r="BH1092" i="30"/>
  <c r="BH1093" i="30"/>
  <c r="BH1094" i="30"/>
  <c r="BH1095" i="30"/>
  <c r="BH1096" i="30"/>
  <c r="BH1097" i="30"/>
  <c r="BH1098" i="30"/>
  <c r="BH1099" i="30"/>
  <c r="BH1100" i="30"/>
  <c r="BH1101" i="30"/>
  <c r="BH1102" i="30"/>
  <c r="BH1103" i="30"/>
  <c r="BH1104" i="30"/>
  <c r="BH1105" i="30"/>
  <c r="I9" i="30"/>
  <c r="BI13" i="30" s="1"/>
  <c r="BH371" i="30"/>
  <c r="BH372" i="30"/>
  <c r="BH373" i="30"/>
  <c r="BH374" i="30"/>
  <c r="BH375" i="30"/>
  <c r="BH376" i="30"/>
  <c r="BH377" i="30"/>
  <c r="BH378" i="30"/>
  <c r="BH379" i="30"/>
  <c r="BH380" i="30"/>
  <c r="BH381" i="30"/>
  <c r="BH382" i="30"/>
  <c r="BH383" i="30"/>
  <c r="BH384" i="30"/>
  <c r="BH385" i="30"/>
  <c r="BH386" i="30"/>
  <c r="BH387" i="30"/>
  <c r="BH388" i="30"/>
  <c r="BH389" i="30"/>
  <c r="BH390" i="30"/>
  <c r="BH391" i="30"/>
  <c r="BH392" i="30"/>
  <c r="BH393" i="30"/>
  <c r="BH394" i="30"/>
  <c r="BH395" i="30"/>
  <c r="BH396" i="30"/>
  <c r="BH397" i="30"/>
  <c r="BH398" i="30"/>
  <c r="BH399" i="30"/>
  <c r="BH400" i="30"/>
  <c r="BH401" i="30"/>
  <c r="BH402" i="30"/>
  <c r="BH403" i="30"/>
  <c r="BH404" i="30"/>
  <c r="BH405" i="30"/>
  <c r="BH406" i="30"/>
  <c r="BH407" i="30"/>
  <c r="BH408" i="30"/>
  <c r="BH409" i="30"/>
  <c r="BH410" i="30"/>
  <c r="BH411" i="30"/>
  <c r="BH412" i="30"/>
  <c r="BH413" i="30"/>
  <c r="BH414" i="30"/>
  <c r="BH415" i="30"/>
  <c r="BH416" i="30"/>
  <c r="BH417" i="30"/>
  <c r="BH418" i="30"/>
  <c r="BH419" i="30"/>
  <c r="BH420" i="30"/>
  <c r="BH421" i="30"/>
  <c r="BH422" i="30"/>
  <c r="BH423" i="30"/>
  <c r="BH424" i="30"/>
  <c r="BH425" i="30"/>
  <c r="BH426" i="30"/>
  <c r="BH427" i="30"/>
  <c r="BH428" i="30"/>
  <c r="BH429" i="30"/>
  <c r="BH430" i="30"/>
  <c r="BH431" i="30"/>
  <c r="BH432" i="30"/>
  <c r="BH433" i="30"/>
  <c r="BH434" i="30"/>
  <c r="BH435" i="30"/>
  <c r="BH436" i="30"/>
  <c r="BH437" i="30"/>
  <c r="BH438" i="30"/>
  <c r="BH439" i="30"/>
  <c r="BH440" i="30"/>
  <c r="BH441" i="30"/>
  <c r="BH442" i="30"/>
  <c r="BH443" i="30"/>
  <c r="BH444" i="30"/>
  <c r="BH445" i="30"/>
  <c r="BH446" i="30"/>
  <c r="BH447" i="30"/>
  <c r="BH448" i="30"/>
  <c r="BH449" i="30"/>
  <c r="BH450" i="30"/>
  <c r="BH451" i="30"/>
  <c r="BH452" i="30"/>
  <c r="BH453" i="30"/>
  <c r="BH454" i="30"/>
  <c r="BH455" i="30"/>
  <c r="BH456" i="30"/>
  <c r="BH457" i="30"/>
  <c r="BH458" i="30"/>
  <c r="BH459" i="30"/>
  <c r="BH460" i="30"/>
  <c r="BH461" i="30"/>
  <c r="BH462" i="30"/>
  <c r="BH463" i="30"/>
  <c r="BH464" i="30"/>
  <c r="BH465" i="30"/>
  <c r="BH466" i="30"/>
  <c r="BH467" i="30"/>
  <c r="BH468" i="30"/>
  <c r="BH469" i="30"/>
  <c r="BH470" i="30"/>
  <c r="BH471" i="30"/>
  <c r="BH472" i="30"/>
  <c r="BH473" i="30"/>
  <c r="BH474" i="30"/>
  <c r="BH475" i="30"/>
  <c r="BH476" i="30"/>
  <c r="BH477" i="30"/>
  <c r="BH478" i="30"/>
  <c r="BH479" i="30"/>
  <c r="BH480" i="30"/>
  <c r="BH481" i="30"/>
  <c r="BH482" i="30"/>
  <c r="BH483" i="30"/>
  <c r="BH484" i="30"/>
  <c r="BH485" i="30"/>
  <c r="BH486" i="30"/>
  <c r="BH487" i="30"/>
  <c r="BH488" i="30"/>
  <c r="BH489" i="30"/>
  <c r="BH490" i="30"/>
  <c r="BH491" i="30"/>
  <c r="BH492" i="30"/>
  <c r="BH493" i="30"/>
  <c r="BH494" i="30"/>
  <c r="BH495" i="30"/>
  <c r="BH496" i="30"/>
  <c r="BH497" i="30"/>
  <c r="BH498" i="30"/>
  <c r="BH499" i="30"/>
  <c r="BH500" i="30"/>
  <c r="BH501" i="30"/>
  <c r="BH502" i="30"/>
  <c r="BH503" i="30"/>
  <c r="BH504" i="30"/>
  <c r="BH505" i="30"/>
  <c r="BH506" i="30"/>
  <c r="BH507" i="30"/>
  <c r="BH508" i="30"/>
  <c r="BH509" i="30"/>
  <c r="BH510" i="30"/>
  <c r="BH511" i="30"/>
  <c r="BH512" i="30"/>
  <c r="BH513" i="30"/>
  <c r="BH514" i="30"/>
  <c r="BH515" i="30"/>
  <c r="BH516" i="30"/>
  <c r="BH517" i="30"/>
  <c r="BH518" i="30"/>
  <c r="BH519" i="30"/>
  <c r="BH520" i="30"/>
  <c r="BH521" i="30"/>
  <c r="BH522" i="30"/>
  <c r="BH523" i="30"/>
  <c r="BH524" i="30"/>
  <c r="BH525" i="30"/>
  <c r="BH526" i="30"/>
  <c r="BH527" i="30"/>
  <c r="BH528" i="30"/>
  <c r="BH529" i="30"/>
  <c r="BH530" i="30"/>
  <c r="BH531" i="30"/>
  <c r="BH532" i="30"/>
  <c r="BH533" i="30"/>
  <c r="BH534" i="30"/>
  <c r="BH535" i="30"/>
  <c r="BH536" i="30"/>
  <c r="BH537" i="30"/>
  <c r="BH538" i="30"/>
  <c r="BH539" i="30"/>
  <c r="BH540" i="30"/>
  <c r="BH541" i="30"/>
  <c r="BH542" i="30"/>
  <c r="BH543" i="30"/>
  <c r="BH544" i="30"/>
  <c r="BH545" i="30"/>
  <c r="BH546" i="30"/>
  <c r="BH547" i="30"/>
  <c r="BH548" i="30"/>
  <c r="BH549" i="30"/>
  <c r="BH550" i="30"/>
  <c r="BH551" i="30"/>
  <c r="BH552" i="30"/>
  <c r="BH553" i="30"/>
  <c r="BH554" i="30"/>
  <c r="BH555" i="30"/>
  <c r="BH556" i="30"/>
  <c r="BH557" i="30"/>
  <c r="BH558" i="30"/>
  <c r="BH559" i="30"/>
  <c r="BH560" i="30"/>
  <c r="BH561" i="30"/>
  <c r="BH562" i="30"/>
  <c r="BH563" i="30"/>
  <c r="BH564" i="30"/>
  <c r="BH565" i="30"/>
  <c r="BH566" i="30"/>
  <c r="BH567" i="30"/>
  <c r="BH568" i="30"/>
  <c r="BH569" i="30"/>
  <c r="BH570" i="30"/>
  <c r="BH571" i="30"/>
  <c r="BH572" i="30"/>
  <c r="BH573" i="30"/>
  <c r="BH574" i="30"/>
  <c r="BH575" i="30"/>
  <c r="BH576" i="30"/>
  <c r="BH577" i="30"/>
  <c r="BH578" i="30"/>
  <c r="BH579" i="30"/>
  <c r="BH580" i="30"/>
  <c r="BH581" i="30"/>
  <c r="BH582" i="30"/>
  <c r="BH583" i="30"/>
  <c r="BH584" i="30"/>
  <c r="BH585" i="30"/>
  <c r="BH586" i="30"/>
  <c r="BH587" i="30"/>
  <c r="BH588" i="30"/>
  <c r="BH589" i="30"/>
  <c r="BH590" i="30"/>
  <c r="BH591" i="30"/>
  <c r="BH592" i="30"/>
  <c r="BH593" i="30"/>
  <c r="BH594" i="30"/>
  <c r="BH595" i="30"/>
  <c r="BH596" i="30"/>
  <c r="BH597" i="30"/>
  <c r="BH598" i="30"/>
  <c r="BH599" i="30"/>
  <c r="BH600" i="30"/>
  <c r="BH601" i="30"/>
  <c r="BH602" i="30"/>
  <c r="BH603" i="30"/>
  <c r="BH604" i="30"/>
  <c r="BH605" i="30"/>
  <c r="BH606" i="30"/>
  <c r="BH607" i="30"/>
  <c r="BH608" i="30"/>
  <c r="BH609" i="30"/>
  <c r="BH610" i="30"/>
  <c r="BH611" i="30"/>
  <c r="BH612" i="30"/>
  <c r="BH613" i="30"/>
  <c r="BH614" i="30"/>
  <c r="BH615" i="30"/>
  <c r="BH616" i="30"/>
  <c r="BH617" i="30"/>
  <c r="BH618" i="30"/>
  <c r="BH619" i="30"/>
  <c r="BH620" i="30"/>
  <c r="BH621" i="30"/>
  <c r="BH622" i="30"/>
  <c r="BH623" i="30"/>
  <c r="BH624" i="30"/>
  <c r="BH625" i="30"/>
  <c r="BH626" i="30"/>
  <c r="BH627" i="30"/>
  <c r="BH628" i="30"/>
  <c r="BH629" i="30"/>
  <c r="BH630" i="30"/>
  <c r="BH631" i="30"/>
  <c r="BH632" i="30"/>
  <c r="BH633" i="30"/>
  <c r="BH634" i="30"/>
  <c r="BH635" i="30"/>
  <c r="BH636" i="30"/>
  <c r="BH637" i="30"/>
  <c r="BH638" i="30"/>
  <c r="BH639" i="30"/>
  <c r="BH640" i="30"/>
  <c r="BH641" i="30"/>
  <c r="BH642" i="30"/>
  <c r="BH643" i="30"/>
  <c r="BH644" i="30"/>
  <c r="BH645" i="30"/>
  <c r="BH646" i="30"/>
  <c r="BH647" i="30"/>
  <c r="BH648" i="30"/>
  <c r="BI10" i="30"/>
  <c r="BI58" i="30"/>
  <c r="BI106" i="30"/>
  <c r="BI29" i="30"/>
  <c r="BI79" i="30"/>
  <c r="BI103" i="30"/>
  <c r="BI125" i="30"/>
  <c r="BI141" i="30"/>
  <c r="BI204" i="30"/>
  <c r="BI146" i="30"/>
  <c r="BI206" i="30"/>
  <c r="BI244" i="30"/>
  <c r="BI351" i="30"/>
  <c r="BI228" i="30"/>
  <c r="BI342" i="30"/>
  <c r="BI298" i="30"/>
  <c r="BI329" i="30"/>
  <c r="BI334" i="30"/>
  <c r="O35" i="29"/>
  <c r="M36" i="29"/>
  <c r="N36" i="29"/>
  <c r="M22" i="29"/>
  <c r="N22" i="29"/>
  <c r="O23" i="29"/>
  <c r="L37" i="29"/>
  <c r="K36" i="29"/>
  <c r="L21" i="29"/>
  <c r="K22" i="29"/>
  <c r="Z6" i="26"/>
  <c r="AB7" i="26" s="1"/>
  <c r="Z26" i="26"/>
  <c r="AA40" i="26"/>
  <c r="AB39" i="26"/>
  <c r="BI201" i="30" l="1"/>
  <c r="BI109" i="30"/>
  <c r="BI102" i="30"/>
  <c r="BI283" i="30"/>
  <c r="BI310" i="30"/>
  <c r="BI150" i="30"/>
  <c r="BI292" i="30"/>
  <c r="BI332" i="30"/>
  <c r="BI188" i="30"/>
  <c r="BI157" i="30"/>
  <c r="BI64" i="30"/>
  <c r="BI31" i="30"/>
  <c r="BI302" i="30"/>
  <c r="BI296" i="30"/>
  <c r="BI352" i="30"/>
  <c r="BI239" i="30"/>
  <c r="BI355" i="30"/>
  <c r="BI263" i="30"/>
  <c r="BI211" i="30"/>
  <c r="BI193" i="30"/>
  <c r="BI227" i="30"/>
  <c r="BI184" i="30"/>
  <c r="BI136" i="30"/>
  <c r="BI144" i="30"/>
  <c r="BI87" i="30"/>
  <c r="BI40" i="30"/>
  <c r="BI68" i="30"/>
  <c r="BI62" i="30"/>
  <c r="BI16" i="30"/>
  <c r="BI338" i="30"/>
  <c r="BI321" i="30"/>
  <c r="BI172" i="30"/>
  <c r="BI89" i="30"/>
  <c r="BI8" i="30"/>
  <c r="BI253" i="30"/>
  <c r="BI339" i="30"/>
  <c r="BI203" i="30"/>
  <c r="BI164" i="30"/>
  <c r="BI73" i="30"/>
  <c r="BI37" i="30"/>
  <c r="BI273" i="30"/>
  <c r="BI280" i="30"/>
  <c r="BI124" i="30"/>
  <c r="AB26" i="26"/>
  <c r="BI307" i="30"/>
  <c r="BI269" i="30"/>
  <c r="BI368" i="30"/>
  <c r="BI271" i="30"/>
  <c r="BI276" i="30"/>
  <c r="BI327" i="30"/>
  <c r="BI240" i="30"/>
  <c r="BI207" i="30"/>
  <c r="BI183" i="30"/>
  <c r="BI153" i="30"/>
  <c r="BI116" i="30"/>
  <c r="BI127" i="30"/>
  <c r="BI108" i="30"/>
  <c r="BI83" i="30"/>
  <c r="BI52" i="30"/>
  <c r="BI86" i="30"/>
  <c r="BI25" i="30"/>
  <c r="BI214" i="30"/>
  <c r="BI257" i="30"/>
  <c r="BI175" i="30"/>
  <c r="BI15" i="30"/>
  <c r="BI297" i="30"/>
  <c r="BI249" i="30"/>
  <c r="BI210" i="30"/>
  <c r="BI93" i="30"/>
  <c r="BI100" i="30"/>
  <c r="BI272" i="30"/>
  <c r="BI246" i="30"/>
  <c r="BI161" i="30"/>
  <c r="BI36" i="30"/>
  <c r="BI258" i="30"/>
  <c r="BI358" i="30"/>
  <c r="BI270" i="30"/>
  <c r="BI284" i="30"/>
  <c r="BI238" i="30"/>
  <c r="BI180" i="30"/>
  <c r="BI233" i="30"/>
  <c r="BI151" i="30"/>
  <c r="BI128" i="30"/>
  <c r="BI165" i="30"/>
  <c r="BI67" i="30"/>
  <c r="BI57" i="30"/>
  <c r="BI41" i="30"/>
  <c r="BI84" i="30"/>
  <c r="BI35" i="30"/>
  <c r="BI331" i="30"/>
  <c r="BI291" i="30"/>
  <c r="BI349" i="30"/>
  <c r="BI189" i="30"/>
  <c r="BI95" i="30"/>
  <c r="BI22" i="30"/>
  <c r="BI335" i="30"/>
  <c r="BI186" i="30"/>
  <c r="BI43" i="30"/>
  <c r="BI370" i="30"/>
  <c r="BI190" i="30"/>
  <c r="BI138" i="30"/>
  <c r="BI90" i="30"/>
  <c r="BI322" i="30"/>
  <c r="BI367" i="30"/>
  <c r="BI306" i="30"/>
  <c r="BI250" i="30"/>
  <c r="BI354" i="30"/>
  <c r="BI248" i="30"/>
  <c r="BI365" i="30"/>
  <c r="BI278" i="30"/>
  <c r="BI232" i="30"/>
  <c r="BI162" i="30"/>
  <c r="BI229" i="30"/>
  <c r="BI199" i="30"/>
  <c r="BI135" i="30"/>
  <c r="BI149" i="30"/>
  <c r="BI70" i="30"/>
  <c r="BI28" i="30"/>
  <c r="BI30" i="30"/>
  <c r="BI74" i="30"/>
  <c r="BI26" i="30"/>
  <c r="BI330" i="30"/>
  <c r="BI320" i="30"/>
  <c r="BI323" i="30"/>
  <c r="BI309" i="30"/>
  <c r="BI266" i="30"/>
  <c r="BI315" i="30"/>
  <c r="BI245" i="30"/>
  <c r="BI356" i="30"/>
  <c r="BI340" i="30"/>
  <c r="BI287" i="30"/>
  <c r="BI243" i="30"/>
  <c r="BI254" i="30"/>
  <c r="BI369" i="30"/>
  <c r="BI353" i="30"/>
  <c r="BI337" i="30"/>
  <c r="BI279" i="30"/>
  <c r="BI326" i="30"/>
  <c r="BI217" i="30"/>
  <c r="BI226" i="30"/>
  <c r="BI195" i="30"/>
  <c r="BI192" i="30"/>
  <c r="BI179" i="30"/>
  <c r="BI205" i="30"/>
  <c r="BI231" i="30"/>
  <c r="BI134" i="30"/>
  <c r="BI158" i="30"/>
  <c r="BI196" i="30"/>
  <c r="BI167" i="30"/>
  <c r="BI133" i="30"/>
  <c r="BI131" i="30"/>
  <c r="BI139" i="30"/>
  <c r="BI160" i="30"/>
  <c r="BI101" i="30"/>
  <c r="BI119" i="30"/>
  <c r="BI66" i="30"/>
  <c r="BI81" i="30"/>
  <c r="BI75" i="30"/>
  <c r="BI32" i="30"/>
  <c r="BI38" i="30"/>
  <c r="BI33" i="30"/>
  <c r="BI104" i="30"/>
  <c r="BI88" i="30"/>
  <c r="BI72" i="30"/>
  <c r="BI19" i="30"/>
  <c r="BI9" i="30"/>
  <c r="BI14" i="30"/>
  <c r="BI293" i="30"/>
  <c r="BI268" i="30"/>
  <c r="BI288" i="30"/>
  <c r="BI350" i="30"/>
  <c r="BI264" i="30"/>
  <c r="BI241" i="30"/>
  <c r="BI347" i="30"/>
  <c r="BI316" i="30"/>
  <c r="BI305" i="30"/>
  <c r="BI194" i="30"/>
  <c r="BI230" i="30"/>
  <c r="BI174" i="30"/>
  <c r="BI225" i="30"/>
  <c r="BI148" i="30"/>
  <c r="BI159" i="30"/>
  <c r="BI182" i="30"/>
  <c r="BI112" i="30"/>
  <c r="BI85" i="30"/>
  <c r="BI27" i="30"/>
  <c r="BI63" i="30"/>
  <c r="BI55" i="30"/>
  <c r="BI6" i="30"/>
  <c r="BI333" i="30"/>
  <c r="BI259" i="30"/>
  <c r="BI311" i="30"/>
  <c r="BI191" i="30"/>
  <c r="BI126" i="30"/>
  <c r="BI123" i="30"/>
  <c r="BI129" i="30"/>
  <c r="BI107" i="30"/>
  <c r="BI96" i="30"/>
  <c r="BI34" i="30"/>
  <c r="BI290" i="30"/>
  <c r="BI366" i="30"/>
  <c r="BI275" i="30"/>
  <c r="BI260" i="30"/>
  <c r="BI218" i="30"/>
  <c r="BI173" i="30"/>
  <c r="BI130" i="30"/>
  <c r="BI111" i="30"/>
  <c r="BI69" i="30"/>
  <c r="BI49" i="30"/>
  <c r="BI82" i="30"/>
  <c r="BI11" i="30"/>
  <c r="BI282" i="30"/>
  <c r="BI325" i="30"/>
  <c r="BI364" i="30"/>
  <c r="BI319" i="30"/>
  <c r="BI222" i="30"/>
  <c r="BI361" i="30"/>
  <c r="BI255" i="30"/>
  <c r="BI209" i="30"/>
  <c r="BI169" i="30"/>
  <c r="BI198" i="30"/>
  <c r="BI56" i="30"/>
  <c r="BI236" i="30"/>
  <c r="BI346" i="30"/>
  <c r="BI285" i="30"/>
  <c r="BI300" i="30"/>
  <c r="BI289" i="30"/>
  <c r="BI152" i="30"/>
  <c r="BI170" i="30"/>
  <c r="BI137" i="30"/>
  <c r="BI120" i="30"/>
  <c r="BI51" i="30"/>
  <c r="BI23" i="30"/>
  <c r="BI336" i="30"/>
  <c r="BI242" i="30"/>
  <c r="BI324" i="30"/>
  <c r="BI363" i="30"/>
  <c r="BI224" i="30"/>
  <c r="BI147" i="30"/>
  <c r="BI140" i="30"/>
  <c r="BI122" i="30"/>
  <c r="BI59" i="30"/>
  <c r="BI71" i="30"/>
  <c r="BI98" i="30"/>
  <c r="BI5" i="30"/>
  <c r="BI312" i="30"/>
  <c r="BI212" i="30"/>
  <c r="BI286" i="30"/>
  <c r="BI348" i="30"/>
  <c r="BI274" i="30"/>
  <c r="BI345" i="30"/>
  <c r="BI294" i="30"/>
  <c r="BI177" i="30"/>
  <c r="BI213" i="30"/>
  <c r="BI145" i="30"/>
  <c r="BI223" i="30"/>
  <c r="BI142" i="30"/>
  <c r="BI154" i="30"/>
  <c r="BI171" i="30"/>
  <c r="BI117" i="30"/>
  <c r="BI110" i="30"/>
  <c r="BI77" i="30"/>
  <c r="BI65" i="30"/>
  <c r="BI24" i="30"/>
  <c r="BI48" i="30"/>
  <c r="BI54" i="30"/>
  <c r="BI80" i="30"/>
  <c r="BI42" i="30"/>
  <c r="BI20" i="30"/>
  <c r="BI304" i="30"/>
  <c r="BI318" i="30"/>
  <c r="BI328" i="30"/>
  <c r="BI313" i="30"/>
  <c r="BI267" i="30"/>
  <c r="BI362" i="30"/>
  <c r="BI308" i="30"/>
  <c r="BI256" i="30"/>
  <c r="BI265" i="30"/>
  <c r="BI359" i="30"/>
  <c r="BI343" i="30"/>
  <c r="BI252" i="30"/>
  <c r="BI216" i="30"/>
  <c r="BI202" i="30"/>
  <c r="BI156" i="30"/>
  <c r="BI237" i="30"/>
  <c r="BI220" i="30"/>
  <c r="BI168" i="30"/>
  <c r="BI185" i="30"/>
  <c r="BI143" i="30"/>
  <c r="BI121" i="30"/>
  <c r="BI166" i="30"/>
  <c r="BI181" i="30"/>
  <c r="BI118" i="30"/>
  <c r="BI61" i="30"/>
  <c r="BI105" i="30"/>
  <c r="BI99" i="30"/>
  <c r="BI46" i="30"/>
  <c r="BI50" i="30"/>
  <c r="BI53" i="30"/>
  <c r="BI94" i="30"/>
  <c r="BI78" i="30"/>
  <c r="BI39" i="30"/>
  <c r="BI18" i="30"/>
  <c r="BI317" i="30"/>
  <c r="BI314" i="30"/>
  <c r="BI219" i="30"/>
  <c r="BI299" i="30"/>
  <c r="BI301" i="30"/>
  <c r="BI261" i="30"/>
  <c r="BI360" i="30"/>
  <c r="BI344" i="30"/>
  <c r="BI303" i="30"/>
  <c r="BI251" i="30"/>
  <c r="BI262" i="30"/>
  <c r="BI277" i="30"/>
  <c r="BI357" i="30"/>
  <c r="BI341" i="30"/>
  <c r="BI295" i="30"/>
  <c r="BI247" i="30"/>
  <c r="BI281" i="30"/>
  <c r="BI187" i="30"/>
  <c r="BI208" i="30"/>
  <c r="BI234" i="30"/>
  <c r="BI197" i="30"/>
  <c r="BI221" i="30"/>
  <c r="BI235" i="30"/>
  <c r="BI215" i="30"/>
  <c r="BI163" i="30"/>
  <c r="BI200" i="30"/>
  <c r="BI178" i="30"/>
  <c r="BI132" i="30"/>
  <c r="BI114" i="30"/>
  <c r="BI155" i="30"/>
  <c r="BI176" i="30"/>
  <c r="BI113" i="30"/>
  <c r="BI115" i="30"/>
  <c r="BI60" i="30"/>
  <c r="BI97" i="30"/>
  <c r="BI91" i="30"/>
  <c r="BI45" i="30"/>
  <c r="BI47" i="30"/>
  <c r="BI44" i="30"/>
  <c r="BI17" i="30"/>
  <c r="BI92" i="30"/>
  <c r="BI76" i="30"/>
  <c r="BI21" i="30"/>
  <c r="BI7" i="30"/>
  <c r="AB25" i="26"/>
  <c r="BI4" i="30"/>
  <c r="BI1106" i="30"/>
  <c r="BI1107" i="30"/>
  <c r="BI1108" i="30"/>
  <c r="BI1109" i="30"/>
  <c r="BI1110" i="30"/>
  <c r="BI1111" i="30"/>
  <c r="BI1112" i="30"/>
  <c r="BI1113" i="30"/>
  <c r="BI1114" i="30"/>
  <c r="BI1115" i="30"/>
  <c r="BI1116" i="30"/>
  <c r="BI1117" i="30"/>
  <c r="BI1118" i="30"/>
  <c r="BI1119" i="30"/>
  <c r="BI1120" i="30"/>
  <c r="BI1121" i="30"/>
  <c r="BI1122" i="30"/>
  <c r="BI1123" i="30"/>
  <c r="BI1124" i="30"/>
  <c r="BI1125" i="30"/>
  <c r="BI1126" i="30"/>
  <c r="BI1127" i="30"/>
  <c r="BI1128" i="30"/>
  <c r="BI1129" i="30"/>
  <c r="BI1130" i="30"/>
  <c r="BI1131" i="30"/>
  <c r="BI1132" i="30"/>
  <c r="BI1133" i="30"/>
  <c r="BI1134" i="30"/>
  <c r="BI1135" i="30"/>
  <c r="BI1136" i="30"/>
  <c r="BI1137" i="30"/>
  <c r="BI1138" i="30"/>
  <c r="BI1139" i="30"/>
  <c r="BI1140" i="30"/>
  <c r="BI1141" i="30"/>
  <c r="BI1142" i="30"/>
  <c r="BI1143" i="30"/>
  <c r="BI1144" i="30"/>
  <c r="BI1145" i="30"/>
  <c r="BI1146" i="30"/>
  <c r="BI1147" i="30"/>
  <c r="BI1148" i="30"/>
  <c r="BI1149" i="30"/>
  <c r="BI1150" i="30"/>
  <c r="BI1151" i="30"/>
  <c r="BI1152" i="30"/>
  <c r="BI1153" i="30"/>
  <c r="BI1154" i="30"/>
  <c r="BI1155" i="30"/>
  <c r="BI1156" i="30"/>
  <c r="BI1157" i="30"/>
  <c r="BI1158" i="30"/>
  <c r="BI1159" i="30"/>
  <c r="BI1160" i="30"/>
  <c r="BI1161" i="30"/>
  <c r="BI1162" i="30"/>
  <c r="BI1163" i="30"/>
  <c r="BI1164" i="30"/>
  <c r="BI1165" i="30"/>
  <c r="BI1166" i="30"/>
  <c r="BI1167" i="30"/>
  <c r="BI1168" i="30"/>
  <c r="BI1169" i="30"/>
  <c r="BI1170" i="30"/>
  <c r="BI1171" i="30"/>
  <c r="BI1172" i="30"/>
  <c r="BI1173" i="30"/>
  <c r="BI1174" i="30"/>
  <c r="BI1175" i="30"/>
  <c r="BI1176" i="30"/>
  <c r="BI1177" i="30"/>
  <c r="BI1178" i="30"/>
  <c r="BI1179" i="30"/>
  <c r="BI1180" i="30"/>
  <c r="BI1181" i="30"/>
  <c r="BI1182" i="30"/>
  <c r="BI1183" i="30"/>
  <c r="BI1184" i="30"/>
  <c r="BI1185" i="30"/>
  <c r="BI1186" i="30"/>
  <c r="BI1187" i="30"/>
  <c r="BI1188" i="30"/>
  <c r="BI1189" i="30"/>
  <c r="BI1190" i="30"/>
  <c r="BI1191" i="30"/>
  <c r="BI1192" i="30"/>
  <c r="BI1193" i="30"/>
  <c r="BI1194" i="30"/>
  <c r="BI1195" i="30"/>
  <c r="BI1196" i="30"/>
  <c r="BI1197" i="30"/>
  <c r="BI1198" i="30"/>
  <c r="BI1199" i="30"/>
  <c r="BI1200" i="30"/>
  <c r="BI1201" i="30"/>
  <c r="BI1202" i="30"/>
  <c r="BI1203" i="30"/>
  <c r="BI1204" i="30"/>
  <c r="BI1205" i="30"/>
  <c r="BI1206" i="30"/>
  <c r="BI1207" i="30"/>
  <c r="BI1208" i="30"/>
  <c r="BI1209" i="30"/>
  <c r="BI1210" i="30"/>
  <c r="BI1211" i="30"/>
  <c r="BI1212" i="30"/>
  <c r="BI1213" i="30"/>
  <c r="BI1214" i="30"/>
  <c r="BI1215" i="30"/>
  <c r="BI1216" i="30"/>
  <c r="BI1217" i="30"/>
  <c r="BI1218" i="30"/>
  <c r="BI1219" i="30"/>
  <c r="BI1220" i="30"/>
  <c r="BI1221" i="30"/>
  <c r="BI1222" i="30"/>
  <c r="BI1223" i="30"/>
  <c r="BI1224" i="30"/>
  <c r="BI1225" i="30"/>
  <c r="BI1226" i="30"/>
  <c r="BI1227" i="30"/>
  <c r="BI1228" i="30"/>
  <c r="BI1229" i="30"/>
  <c r="BI1230" i="30"/>
  <c r="BI1231" i="30"/>
  <c r="BI1232" i="30"/>
  <c r="BI1233" i="30"/>
  <c r="BI1234" i="30"/>
  <c r="BI1235" i="30"/>
  <c r="BI1236" i="30"/>
  <c r="BI1237" i="30"/>
  <c r="BI1238" i="30"/>
  <c r="BI1239" i="30"/>
  <c r="BI1240" i="30"/>
  <c r="BI1241" i="30"/>
  <c r="BI1242" i="30"/>
  <c r="BI1243" i="30"/>
  <c r="BI1244" i="30"/>
  <c r="BI1245" i="30"/>
  <c r="BI1246" i="30"/>
  <c r="BI1247" i="30"/>
  <c r="BI1248" i="30"/>
  <c r="BI1249" i="30"/>
  <c r="BI1250" i="30"/>
  <c r="BI1251" i="30"/>
  <c r="BI1252" i="30"/>
  <c r="BI1253" i="30"/>
  <c r="BI1254" i="30"/>
  <c r="BI1255" i="30"/>
  <c r="BI1256" i="30"/>
  <c r="BI1257" i="30"/>
  <c r="BI1258" i="30"/>
  <c r="BI1259" i="30"/>
  <c r="BI1260" i="30"/>
  <c r="BI1261" i="30"/>
  <c r="BI1262" i="30"/>
  <c r="BI1263" i="30"/>
  <c r="BI1264" i="30"/>
  <c r="BI1265" i="30"/>
  <c r="BI1266" i="30"/>
  <c r="BI1267" i="30"/>
  <c r="BI1268" i="30"/>
  <c r="BI1269" i="30"/>
  <c r="BI1270" i="30"/>
  <c r="BI1271" i="30"/>
  <c r="BI1272" i="30"/>
  <c r="BI1273" i="30"/>
  <c r="BI1274" i="30"/>
  <c r="BI1275" i="30"/>
  <c r="BI1276" i="30"/>
  <c r="BI1277" i="30"/>
  <c r="BI1278" i="30"/>
  <c r="BI1279" i="30"/>
  <c r="BI1280" i="30"/>
  <c r="BI1281" i="30"/>
  <c r="BI1282" i="30"/>
  <c r="BI1283" i="30"/>
  <c r="BI1284" i="30"/>
  <c r="BI1285" i="30"/>
  <c r="BI1286" i="30"/>
  <c r="BI1287" i="30"/>
  <c r="BI1288" i="30"/>
  <c r="BI1289" i="30"/>
  <c r="BI1290" i="30"/>
  <c r="BI1291" i="30"/>
  <c r="BI1292" i="30"/>
  <c r="BI1293" i="30"/>
  <c r="BI1294" i="30"/>
  <c r="BI1295" i="30"/>
  <c r="BI1296" i="30"/>
  <c r="BI1297" i="30"/>
  <c r="BI1298" i="30"/>
  <c r="BI1299" i="30"/>
  <c r="BI1300" i="30"/>
  <c r="BI1301" i="30"/>
  <c r="BI1302" i="30"/>
  <c r="BI1303" i="30"/>
  <c r="BI1304" i="30"/>
  <c r="BI1305" i="30"/>
  <c r="BI1306" i="30"/>
  <c r="BI1307" i="30"/>
  <c r="BI1308" i="30"/>
  <c r="BI1309" i="30"/>
  <c r="BI1310" i="30"/>
  <c r="BI1311" i="30"/>
  <c r="BI1312" i="30"/>
  <c r="BI1313" i="30"/>
  <c r="BI1314" i="30"/>
  <c r="BI1315" i="30"/>
  <c r="BI1316" i="30"/>
  <c r="BI1317" i="30"/>
  <c r="BI1318" i="30"/>
  <c r="BI1319" i="30"/>
  <c r="BI1320" i="30"/>
  <c r="BI1321" i="30"/>
  <c r="BI1322" i="30"/>
  <c r="BI1323" i="30"/>
  <c r="BI1324" i="30"/>
  <c r="BI1325" i="30"/>
  <c r="BI1326" i="30"/>
  <c r="BI1327" i="30"/>
  <c r="BI1328" i="30"/>
  <c r="BI1329" i="30"/>
  <c r="BI1330" i="30"/>
  <c r="BI1331" i="30"/>
  <c r="BI1332" i="30"/>
  <c r="BI1333" i="30"/>
  <c r="BI1334" i="30"/>
  <c r="BI1335" i="30"/>
  <c r="BI1336" i="30"/>
  <c r="BI1337" i="30"/>
  <c r="BI1338" i="30"/>
  <c r="BI1339" i="30"/>
  <c r="BI1340" i="30"/>
  <c r="BI1341" i="30"/>
  <c r="BI1342" i="30"/>
  <c r="BI1343" i="30"/>
  <c r="BI1344" i="30"/>
  <c r="BI1345" i="30"/>
  <c r="BI1346" i="30"/>
  <c r="BI1347" i="30"/>
  <c r="BI1348" i="30"/>
  <c r="BI1349" i="30"/>
  <c r="BI1350" i="30"/>
  <c r="BI1351" i="30"/>
  <c r="BI1352" i="30"/>
  <c r="BI1353" i="30"/>
  <c r="BI1354" i="30"/>
  <c r="BI1355" i="30"/>
  <c r="BI1356" i="30"/>
  <c r="BI1357" i="30"/>
  <c r="BI1358" i="30"/>
  <c r="BI1359" i="30"/>
  <c r="BI1360" i="30"/>
  <c r="BI1361" i="30"/>
  <c r="BI1362" i="30"/>
  <c r="BI1363" i="30"/>
  <c r="BI1364" i="30"/>
  <c r="BI1365" i="30"/>
  <c r="BI1366" i="30"/>
  <c r="BI1367" i="30"/>
  <c r="BI1368" i="30"/>
  <c r="BI1369" i="30"/>
  <c r="BI1370" i="30"/>
  <c r="BI1371" i="30"/>
  <c r="BI1372" i="30"/>
  <c r="BI1373" i="30"/>
  <c r="BI1374" i="30"/>
  <c r="BI1375" i="30"/>
  <c r="BI1376" i="30"/>
  <c r="BI1377" i="30"/>
  <c r="BI1378" i="30"/>
  <c r="BI1379" i="30"/>
  <c r="BI1380" i="30"/>
  <c r="BI1381" i="30"/>
  <c r="BI1382" i="30"/>
  <c r="BI1383" i="30"/>
  <c r="BI1384" i="30"/>
  <c r="BI1385" i="30"/>
  <c r="BI1386" i="30"/>
  <c r="BI1387" i="30"/>
  <c r="BI1388" i="30"/>
  <c r="BI1389" i="30"/>
  <c r="BI1390" i="30"/>
  <c r="BI1391" i="30"/>
  <c r="BI1392" i="30"/>
  <c r="BI1393" i="30"/>
  <c r="BI1394" i="30"/>
  <c r="BI1395" i="30"/>
  <c r="BI1396" i="30"/>
  <c r="BI1397" i="30"/>
  <c r="BI1398" i="30"/>
  <c r="BI1399" i="30"/>
  <c r="BI1400" i="30"/>
  <c r="BI1401" i="30"/>
  <c r="BI1402" i="30"/>
  <c r="BI1403" i="30"/>
  <c r="BI1404" i="30"/>
  <c r="BI1405" i="30"/>
  <c r="BI1406" i="30"/>
  <c r="BI1407" i="30"/>
  <c r="BI1408" i="30"/>
  <c r="BI1409" i="30"/>
  <c r="BI1410" i="30"/>
  <c r="BI1411" i="30"/>
  <c r="BI1412" i="30"/>
  <c r="BI1413" i="30"/>
  <c r="BI1414" i="30"/>
  <c r="BI1415" i="30"/>
  <c r="BI1416" i="30"/>
  <c r="BI1417" i="30"/>
  <c r="BI1418" i="30"/>
  <c r="BI1419" i="30"/>
  <c r="BI1420" i="30"/>
  <c r="BI1421" i="30"/>
  <c r="BI1422" i="30"/>
  <c r="BI1423" i="30"/>
  <c r="BI1424" i="30"/>
  <c r="BI1425" i="30"/>
  <c r="BI1426" i="30"/>
  <c r="BI1427" i="30"/>
  <c r="BI1428" i="30"/>
  <c r="BI1429" i="30"/>
  <c r="BI1430" i="30"/>
  <c r="BI1431" i="30"/>
  <c r="BI1432" i="30"/>
  <c r="BI1433" i="30"/>
  <c r="BI1434" i="30"/>
  <c r="BI1435" i="30"/>
  <c r="BI1436" i="30"/>
  <c r="BI1437" i="30"/>
  <c r="BI1438" i="30"/>
  <c r="BI1439" i="30"/>
  <c r="BI1440" i="30"/>
  <c r="BI1441" i="30"/>
  <c r="BI1442" i="30"/>
  <c r="BI1443" i="30"/>
  <c r="BI1444" i="30"/>
  <c r="BI1445" i="30"/>
  <c r="BI1446" i="30"/>
  <c r="BI1447" i="30"/>
  <c r="BI1448" i="30"/>
  <c r="BI1449" i="30"/>
  <c r="BI1450" i="30"/>
  <c r="BI1451" i="30"/>
  <c r="BI1452" i="30"/>
  <c r="BI1453" i="30"/>
  <c r="BI1454" i="30"/>
  <c r="BI1455" i="30"/>
  <c r="BI1456" i="30"/>
  <c r="BI1457" i="30"/>
  <c r="BI1458" i="30"/>
  <c r="BI1459" i="30"/>
  <c r="BI1460" i="30"/>
  <c r="BI1461" i="30"/>
  <c r="BI1462" i="30"/>
  <c r="BI1463" i="30"/>
  <c r="BI1464" i="30"/>
  <c r="BI1465" i="30"/>
  <c r="BI1466" i="30"/>
  <c r="BI1467" i="30"/>
  <c r="BI1468" i="30"/>
  <c r="BI1469" i="30"/>
  <c r="BI1470" i="30"/>
  <c r="BI1471" i="30"/>
  <c r="BI1472" i="30"/>
  <c r="BI1473" i="30"/>
  <c r="BI1474" i="30"/>
  <c r="BI1475" i="30"/>
  <c r="BI1476" i="30"/>
  <c r="BI1477" i="30"/>
  <c r="BI1478" i="30"/>
  <c r="BI1479" i="30"/>
  <c r="BI1480" i="30"/>
  <c r="BI1481" i="30"/>
  <c r="BI1482" i="30"/>
  <c r="BI1483" i="30"/>
  <c r="BI1484" i="30"/>
  <c r="BI1485" i="30"/>
  <c r="BI1486" i="30"/>
  <c r="BI1487" i="30"/>
  <c r="BI1488" i="30"/>
  <c r="BI1489" i="30"/>
  <c r="BI1490" i="30"/>
  <c r="BI1491" i="30"/>
  <c r="BI1492" i="30"/>
  <c r="BI1493" i="30"/>
  <c r="BI1494" i="30"/>
  <c r="BI1495" i="30"/>
  <c r="BI1496" i="30"/>
  <c r="BI1497" i="30"/>
  <c r="BI1498" i="30"/>
  <c r="BI1499" i="30"/>
  <c r="BI1500" i="30"/>
  <c r="BI1501" i="30"/>
  <c r="BI1502" i="30"/>
  <c r="BI1503" i="30"/>
  <c r="BI1504" i="30"/>
  <c r="BI1505" i="30"/>
  <c r="BI1506" i="30"/>
  <c r="BI1507" i="30"/>
  <c r="BI1508" i="30"/>
  <c r="BI1509" i="30"/>
  <c r="BI1510" i="30"/>
  <c r="BI1511" i="30"/>
  <c r="BI1512" i="30"/>
  <c r="BI1513" i="30"/>
  <c r="BI1514" i="30"/>
  <c r="BI1515" i="30"/>
  <c r="BI1516" i="30"/>
  <c r="BI1517" i="30"/>
  <c r="BI1518" i="30"/>
  <c r="BI1519" i="30"/>
  <c r="BI1520" i="30"/>
  <c r="BI1521" i="30"/>
  <c r="BI1522" i="30"/>
  <c r="BI1523" i="30"/>
  <c r="BI1524" i="30"/>
  <c r="BI1525" i="30"/>
  <c r="BI1526" i="30"/>
  <c r="BI1527" i="30"/>
  <c r="BI1528" i="30"/>
  <c r="BI1529" i="30"/>
  <c r="BI1530" i="30"/>
  <c r="BI1531" i="30"/>
  <c r="BI1532" i="30"/>
  <c r="BI1533" i="30"/>
  <c r="BI1534" i="30"/>
  <c r="BI1535" i="30"/>
  <c r="BI1536" i="30"/>
  <c r="BI1537" i="30"/>
  <c r="BI1538" i="30"/>
  <c r="BI1539" i="30"/>
  <c r="BI1540" i="30"/>
  <c r="BI1541" i="30"/>
  <c r="BI1542" i="30"/>
  <c r="BI1543" i="30"/>
  <c r="BI1544" i="30"/>
  <c r="BI1545" i="30"/>
  <c r="BI1546" i="30"/>
  <c r="BI1547" i="30"/>
  <c r="BI1548" i="30"/>
  <c r="BI1549" i="30"/>
  <c r="BI1550" i="30"/>
  <c r="BI1551" i="30"/>
  <c r="BI1552" i="30"/>
  <c r="BI1553" i="30"/>
  <c r="BI1554" i="30"/>
  <c r="BI1555" i="30"/>
  <c r="BI1556" i="30"/>
  <c r="BI1557" i="30"/>
  <c r="BI1558" i="30"/>
  <c r="BI1559" i="30"/>
  <c r="BI1560" i="30"/>
  <c r="BI1561" i="30"/>
  <c r="BI1562" i="30"/>
  <c r="BI1563" i="30"/>
  <c r="BI1564" i="30"/>
  <c r="BI1565" i="30"/>
  <c r="BI1566" i="30"/>
  <c r="BI1567" i="30"/>
  <c r="BI1568" i="30"/>
  <c r="BI1569" i="30"/>
  <c r="BI1570" i="30"/>
  <c r="BI1571" i="30"/>
  <c r="BI1572" i="30"/>
  <c r="BI1573" i="30"/>
  <c r="BI1574" i="30"/>
  <c r="BI1575" i="30"/>
  <c r="BI1576" i="30"/>
  <c r="BI1577" i="30"/>
  <c r="BI1578" i="30"/>
  <c r="BI1579" i="30"/>
  <c r="BI1580" i="30"/>
  <c r="BI1581" i="30"/>
  <c r="BI1582" i="30"/>
  <c r="BI1583" i="30"/>
  <c r="BI1584" i="30"/>
  <c r="BI1585" i="30"/>
  <c r="BI1586" i="30"/>
  <c r="BI1587" i="30"/>
  <c r="BI1588" i="30"/>
  <c r="BI1589" i="30"/>
  <c r="BI1590" i="30"/>
  <c r="BI1591" i="30"/>
  <c r="BI1592" i="30"/>
  <c r="BI1593" i="30"/>
  <c r="BI1594" i="30"/>
  <c r="BI1595" i="30"/>
  <c r="BI1596" i="30"/>
  <c r="BI1597" i="30"/>
  <c r="BI1598" i="30"/>
  <c r="BI1599" i="30"/>
  <c r="BI1600" i="30"/>
  <c r="BI1601" i="30"/>
  <c r="BI1602" i="30"/>
  <c r="BI1603" i="30"/>
  <c r="BI1604" i="30"/>
  <c r="BI1605" i="30"/>
  <c r="BI1606" i="30"/>
  <c r="BI1607" i="30"/>
  <c r="BI1608" i="30"/>
  <c r="BI1609" i="30"/>
  <c r="BI1610" i="30"/>
  <c r="BI1611" i="30"/>
  <c r="BI1612" i="30"/>
  <c r="BI1613" i="30"/>
  <c r="BI1614" i="30"/>
  <c r="BI1615" i="30"/>
  <c r="BI1616" i="30"/>
  <c r="BI1617" i="30"/>
  <c r="BI1618" i="30"/>
  <c r="BI1619" i="30"/>
  <c r="BI1620" i="30"/>
  <c r="BI1621" i="30"/>
  <c r="BI1622" i="30"/>
  <c r="BI1623" i="30"/>
  <c r="BI1624" i="30"/>
  <c r="BI1625" i="30"/>
  <c r="BI1626" i="30"/>
  <c r="BI1627" i="30"/>
  <c r="BI1628" i="30"/>
  <c r="BI1629" i="30"/>
  <c r="BI1630" i="30"/>
  <c r="BI1631" i="30"/>
  <c r="BI1632" i="30"/>
  <c r="BI1633" i="30"/>
  <c r="BI1634" i="30"/>
  <c r="BI1635" i="30"/>
  <c r="BI1636" i="30"/>
  <c r="BI1637" i="30"/>
  <c r="BI1638" i="30"/>
  <c r="BI1639" i="30"/>
  <c r="BI1640" i="30"/>
  <c r="BI1641" i="30"/>
  <c r="BI1642" i="30"/>
  <c r="BI1643" i="30"/>
  <c r="BI1644" i="30"/>
  <c r="BI1645" i="30"/>
  <c r="BI1646" i="30"/>
  <c r="BI1647" i="30"/>
  <c r="BI1648" i="30"/>
  <c r="BI1649" i="30"/>
  <c r="BI1650" i="30"/>
  <c r="BI1651" i="30"/>
  <c r="BI1652" i="30"/>
  <c r="BI1653" i="30"/>
  <c r="BI1654" i="30"/>
  <c r="BI1655" i="30"/>
  <c r="BI1656" i="30"/>
  <c r="BI1657" i="30"/>
  <c r="BI1658" i="30"/>
  <c r="BI1659" i="30"/>
  <c r="BI1660" i="30"/>
  <c r="BI1661" i="30"/>
  <c r="BI1662" i="30"/>
  <c r="BI1663" i="30"/>
  <c r="BI1664" i="30"/>
  <c r="BI1665" i="30"/>
  <c r="BI1666" i="30"/>
  <c r="BI1667" i="30"/>
  <c r="BI1668" i="30"/>
  <c r="BI1669" i="30"/>
  <c r="BI1670" i="30"/>
  <c r="BI1671" i="30"/>
  <c r="BI1672" i="30"/>
  <c r="BI1673" i="30"/>
  <c r="BI1674" i="30"/>
  <c r="BI1675" i="30"/>
  <c r="BI1676" i="30"/>
  <c r="BI1677" i="30"/>
  <c r="BI1678" i="30"/>
  <c r="BI1679" i="30"/>
  <c r="BI1680" i="30"/>
  <c r="BI1681" i="30"/>
  <c r="BI1682" i="30"/>
  <c r="BI1683" i="30"/>
  <c r="BI1684" i="30"/>
  <c r="BI1685" i="30"/>
  <c r="BI1686" i="30"/>
  <c r="BI1687" i="30"/>
  <c r="BI1688" i="30"/>
  <c r="BI1689" i="30"/>
  <c r="BI1690" i="30"/>
  <c r="BI1691" i="30"/>
  <c r="BI1692" i="30"/>
  <c r="BI1693" i="30"/>
  <c r="BI1694" i="30"/>
  <c r="BI1695" i="30"/>
  <c r="BI1696" i="30"/>
  <c r="BI1697" i="30"/>
  <c r="BI1698" i="30"/>
  <c r="BI1699" i="30"/>
  <c r="BI1700" i="30"/>
  <c r="BI1701" i="30"/>
  <c r="BI1702" i="30"/>
  <c r="BI1703" i="30"/>
  <c r="BI1704" i="30"/>
  <c r="BI1705" i="30"/>
  <c r="BI1706" i="30"/>
  <c r="BI1707" i="30"/>
  <c r="BI1708" i="30"/>
  <c r="BI1709" i="30"/>
  <c r="BI1710" i="30"/>
  <c r="BI1711" i="30"/>
  <c r="BI1712" i="30"/>
  <c r="BI1713" i="30"/>
  <c r="BI1714" i="30"/>
  <c r="BI1715" i="30"/>
  <c r="BI1716" i="30"/>
  <c r="BI1717" i="30"/>
  <c r="BI1718" i="30"/>
  <c r="BI1719" i="30"/>
  <c r="BI1720" i="30"/>
  <c r="BI1721" i="30"/>
  <c r="BI1722" i="30"/>
  <c r="BI1723" i="30"/>
  <c r="BI1724" i="30"/>
  <c r="BI1725" i="30"/>
  <c r="BI1726" i="30"/>
  <c r="BI1727" i="30"/>
  <c r="BI1728" i="30"/>
  <c r="BI1729" i="30"/>
  <c r="BI1730" i="30"/>
  <c r="BI1731" i="30"/>
  <c r="BI1732" i="30"/>
  <c r="BI1733" i="30"/>
  <c r="BI1734" i="30"/>
  <c r="BI1735" i="30"/>
  <c r="BI1736" i="30"/>
  <c r="BI1737" i="30"/>
  <c r="BI1738" i="30"/>
  <c r="BI1739" i="30"/>
  <c r="BI1740" i="30"/>
  <c r="BI1741" i="30"/>
  <c r="BI1742" i="30"/>
  <c r="BI1743" i="30"/>
  <c r="BI1744" i="30"/>
  <c r="BI1745" i="30"/>
  <c r="BI1746" i="30"/>
  <c r="BI1747" i="30"/>
  <c r="BI1748" i="30"/>
  <c r="BI1749" i="30"/>
  <c r="BI1750" i="30"/>
  <c r="BI1751" i="30"/>
  <c r="BI1752" i="30"/>
  <c r="BI1753" i="30"/>
  <c r="BI1754" i="30"/>
  <c r="BI1755" i="30"/>
  <c r="BI1756" i="30"/>
  <c r="BI1757" i="30"/>
  <c r="BI1758" i="30"/>
  <c r="BI1759" i="30"/>
  <c r="BI1760" i="30"/>
  <c r="BI1761" i="30"/>
  <c r="BI1762" i="30"/>
  <c r="BI1763" i="30"/>
  <c r="BI1764" i="30"/>
  <c r="BI1765" i="30"/>
  <c r="BI1766" i="30"/>
  <c r="BI1767" i="30"/>
  <c r="BI1768" i="30"/>
  <c r="BI1769" i="30"/>
  <c r="BI1770" i="30"/>
  <c r="BI1771" i="30"/>
  <c r="BI1772" i="30"/>
  <c r="BI1773" i="30"/>
  <c r="BI1774" i="30"/>
  <c r="BI1775" i="30"/>
  <c r="BI1776" i="30"/>
  <c r="BI1777" i="30"/>
  <c r="BI1778" i="30"/>
  <c r="BI1779" i="30"/>
  <c r="BI1780" i="30"/>
  <c r="BI1781" i="30"/>
  <c r="BI1782" i="30"/>
  <c r="BI1783" i="30"/>
  <c r="BI1784" i="30"/>
  <c r="BI1785" i="30"/>
  <c r="BI1786" i="30"/>
  <c r="BI1787" i="30"/>
  <c r="BI1788" i="30"/>
  <c r="BI1789" i="30"/>
  <c r="BI1790" i="30"/>
  <c r="BI1791" i="30"/>
  <c r="BI1792" i="30"/>
  <c r="BI1793" i="30"/>
  <c r="BI1794" i="30"/>
  <c r="BI1795" i="30"/>
  <c r="BI1796" i="30"/>
  <c r="BI1797" i="30"/>
  <c r="BI1798" i="30"/>
  <c r="BI1799" i="30"/>
  <c r="BI1800" i="30"/>
  <c r="BI1801" i="30"/>
  <c r="BI1802" i="30"/>
  <c r="BI1803" i="30"/>
  <c r="BI1804" i="30"/>
  <c r="BI1805" i="30"/>
  <c r="BI1806" i="30"/>
  <c r="BI1807" i="30"/>
  <c r="BI1808" i="30"/>
  <c r="BI1809" i="30"/>
  <c r="BI1810" i="30"/>
  <c r="BI1811" i="30"/>
  <c r="BI1812" i="30"/>
  <c r="BI1813" i="30"/>
  <c r="BI1814" i="30"/>
  <c r="BI1815" i="30"/>
  <c r="BI1816" i="30"/>
  <c r="BI1817" i="30"/>
  <c r="BI1818" i="30"/>
  <c r="BI1819" i="30"/>
  <c r="BI1820" i="30"/>
  <c r="BI1821" i="30"/>
  <c r="BI1822" i="30"/>
  <c r="BI1823" i="30"/>
  <c r="BI1824" i="30"/>
  <c r="BI1825" i="30"/>
  <c r="BI1826" i="30"/>
  <c r="BI1827" i="30"/>
  <c r="BI1828" i="30"/>
  <c r="BI1829" i="30"/>
  <c r="BI1830" i="30"/>
  <c r="BI1831" i="30"/>
  <c r="BI1832" i="30"/>
  <c r="BI1833" i="30"/>
  <c r="BI1834" i="30"/>
  <c r="BI1835" i="30"/>
  <c r="BI1836" i="30"/>
  <c r="BI1837" i="30"/>
  <c r="BI1838" i="30"/>
  <c r="BI1839" i="30"/>
  <c r="BI1840" i="30"/>
  <c r="BI1841" i="30"/>
  <c r="BI1842" i="30"/>
  <c r="BI1843" i="30"/>
  <c r="BI1844" i="30"/>
  <c r="BI1845" i="30"/>
  <c r="BI1846" i="30"/>
  <c r="BI1847" i="30"/>
  <c r="BI1848" i="30"/>
  <c r="BI1849" i="30"/>
  <c r="BI1850" i="30"/>
  <c r="BI1851" i="30"/>
  <c r="BI1852" i="30"/>
  <c r="BI1853" i="30"/>
  <c r="BI1854" i="30"/>
  <c r="BI1855" i="30"/>
  <c r="BI1856" i="30"/>
  <c r="BI1857" i="30"/>
  <c r="BI1858" i="30"/>
  <c r="BI1859" i="30"/>
  <c r="BI1860" i="30"/>
  <c r="BI1861" i="30"/>
  <c r="BI1862" i="30"/>
  <c r="BI1863" i="30"/>
  <c r="BI1864" i="30"/>
  <c r="BI1865" i="30"/>
  <c r="BI1866" i="30"/>
  <c r="BI1867" i="30"/>
  <c r="BI1868" i="30"/>
  <c r="BI1869" i="30"/>
  <c r="BI1870" i="30"/>
  <c r="BI1871" i="30"/>
  <c r="BI1872" i="30"/>
  <c r="BI1873" i="30"/>
  <c r="BI1874" i="30"/>
  <c r="BI1875" i="30"/>
  <c r="BI1876" i="30"/>
  <c r="BI1877" i="30"/>
  <c r="BI1878" i="30"/>
  <c r="BI1879" i="30"/>
  <c r="BI1880" i="30"/>
  <c r="BI1881" i="30"/>
  <c r="BI1882" i="30"/>
  <c r="BI1883" i="30"/>
  <c r="BI1884" i="30"/>
  <c r="BI1885" i="30"/>
  <c r="BI1886" i="30"/>
  <c r="BI1887" i="30"/>
  <c r="BI1888" i="30"/>
  <c r="BI1889" i="30"/>
  <c r="BI1890" i="30"/>
  <c r="BI1891" i="30"/>
  <c r="BI1892" i="30"/>
  <c r="BI1893" i="30"/>
  <c r="BI1894" i="30"/>
  <c r="BI1895" i="30"/>
  <c r="BI1896" i="30"/>
  <c r="BI1897" i="30"/>
  <c r="BI1898" i="30"/>
  <c r="BI1899" i="30"/>
  <c r="BI1900" i="30"/>
  <c r="BI1901" i="30"/>
  <c r="BI1902" i="30"/>
  <c r="BI1903" i="30"/>
  <c r="BI1904" i="30"/>
  <c r="BI1905" i="30"/>
  <c r="BI1906" i="30"/>
  <c r="BI1907" i="30"/>
  <c r="BI1908" i="30"/>
  <c r="BI1909" i="30"/>
  <c r="BI1910" i="30"/>
  <c r="BI1911" i="30"/>
  <c r="BI1912" i="30"/>
  <c r="BI1913" i="30"/>
  <c r="BI1914" i="30"/>
  <c r="BI1915" i="30"/>
  <c r="BI1916" i="30"/>
  <c r="BI1917" i="30"/>
  <c r="BI1918" i="30"/>
  <c r="BI1919" i="30"/>
  <c r="BI1920" i="30"/>
  <c r="BI1921" i="30"/>
  <c r="BI1922" i="30"/>
  <c r="BI1923" i="30"/>
  <c r="BI1924" i="30"/>
  <c r="BI1925" i="30"/>
  <c r="BI1926" i="30"/>
  <c r="BI1927" i="30"/>
  <c r="BI1928" i="30"/>
  <c r="BI1929" i="30"/>
  <c r="BI1930" i="30"/>
  <c r="BI1931" i="30"/>
  <c r="BI1932" i="30"/>
  <c r="BI1933" i="30"/>
  <c r="BI1934" i="30"/>
  <c r="BI1935" i="30"/>
  <c r="BI1936" i="30"/>
  <c r="BI1937" i="30"/>
  <c r="BI1938" i="30"/>
  <c r="BI1939" i="30"/>
  <c r="BI1940" i="30"/>
  <c r="BI1941" i="30"/>
  <c r="BI1942" i="30"/>
  <c r="BI1943" i="30"/>
  <c r="BI1944" i="30"/>
  <c r="BI1945" i="30"/>
  <c r="BI1946" i="30"/>
  <c r="BI1947" i="30"/>
  <c r="BI1948" i="30"/>
  <c r="BI1949" i="30"/>
  <c r="BI1950" i="30"/>
  <c r="BI1951" i="30"/>
  <c r="BI1952" i="30"/>
  <c r="BI1953" i="30"/>
  <c r="BI1954" i="30"/>
  <c r="BI1955" i="30"/>
  <c r="BI1956" i="30"/>
  <c r="BI1957" i="30"/>
  <c r="BI1958" i="30"/>
  <c r="BI1959" i="30"/>
  <c r="BI1960" i="30"/>
  <c r="BI1961" i="30"/>
  <c r="BI1962" i="30"/>
  <c r="BI1963" i="30"/>
  <c r="BI1964" i="30"/>
  <c r="BI1965" i="30"/>
  <c r="BI1966" i="30"/>
  <c r="BI1967" i="30"/>
  <c r="BI1968" i="30"/>
  <c r="BI1969" i="30"/>
  <c r="BI1970" i="30"/>
  <c r="BI1971" i="30"/>
  <c r="BI1972" i="30"/>
  <c r="BI1973" i="30"/>
  <c r="BI1974" i="30"/>
  <c r="BI1975" i="30"/>
  <c r="BI1976" i="30"/>
  <c r="BI1977" i="30"/>
  <c r="BI1978" i="30"/>
  <c r="BI1979" i="30"/>
  <c r="BI1980" i="30"/>
  <c r="BI1981" i="30"/>
  <c r="BI1982" i="30"/>
  <c r="BI1983" i="30"/>
  <c r="BI1984" i="30"/>
  <c r="BI1985" i="30"/>
  <c r="BI1986" i="30"/>
  <c r="BI1987" i="30"/>
  <c r="BI1988" i="30"/>
  <c r="BI1989" i="30"/>
  <c r="BI1990" i="30"/>
  <c r="BI1991" i="30"/>
  <c r="BI1992" i="30"/>
  <c r="BI1993" i="30"/>
  <c r="BI1994" i="30"/>
  <c r="BI1995" i="30"/>
  <c r="BI1996" i="30"/>
  <c r="BI1997" i="30"/>
  <c r="BI1998" i="30"/>
  <c r="BI1999" i="30"/>
  <c r="BI2000" i="30"/>
  <c r="BI2001" i="30"/>
  <c r="BI2002" i="30"/>
  <c r="BI2003" i="30"/>
  <c r="BI2004" i="30"/>
  <c r="BI2005" i="30"/>
  <c r="BI2006" i="30"/>
  <c r="BI2007" i="30"/>
  <c r="BI2008" i="30"/>
  <c r="BI2009" i="30"/>
  <c r="BI2010" i="30"/>
  <c r="BI2011" i="30"/>
  <c r="BI2012" i="30"/>
  <c r="BI2013" i="30"/>
  <c r="BI2014" i="30"/>
  <c r="BI2015" i="30"/>
  <c r="BI2016" i="30"/>
  <c r="BI2017" i="30"/>
  <c r="BI2018" i="30"/>
  <c r="BI2019" i="30"/>
  <c r="BI2020" i="30"/>
  <c r="BI2021" i="30"/>
  <c r="BI2022" i="30"/>
  <c r="BI2023" i="30"/>
  <c r="BI649" i="30"/>
  <c r="BI650" i="30"/>
  <c r="BI651" i="30"/>
  <c r="BI652" i="30"/>
  <c r="BI653" i="30"/>
  <c r="BI654" i="30"/>
  <c r="BI655" i="30"/>
  <c r="BI656" i="30"/>
  <c r="BI657" i="30"/>
  <c r="BI658" i="30"/>
  <c r="BI659" i="30"/>
  <c r="BI660" i="30"/>
  <c r="BI661" i="30"/>
  <c r="BI662" i="30"/>
  <c r="BI663" i="30"/>
  <c r="BI664" i="30"/>
  <c r="BI665" i="30"/>
  <c r="BI666" i="30"/>
  <c r="BI667" i="30"/>
  <c r="BI668" i="30"/>
  <c r="BI669" i="30"/>
  <c r="BI670" i="30"/>
  <c r="BI671" i="30"/>
  <c r="BI672" i="30"/>
  <c r="BI673" i="30"/>
  <c r="BI674" i="30"/>
  <c r="BI675" i="30"/>
  <c r="BI676" i="30"/>
  <c r="BI677" i="30"/>
  <c r="BI678" i="30"/>
  <c r="BI679" i="30"/>
  <c r="BI680" i="30"/>
  <c r="BI681" i="30"/>
  <c r="BI682" i="30"/>
  <c r="BI683" i="30"/>
  <c r="BI684" i="30"/>
  <c r="BI685" i="30"/>
  <c r="BI686" i="30"/>
  <c r="BI687" i="30"/>
  <c r="BI688" i="30"/>
  <c r="BI689" i="30"/>
  <c r="BI690" i="30"/>
  <c r="BI691" i="30"/>
  <c r="BI692" i="30"/>
  <c r="BI693" i="30"/>
  <c r="BI694" i="30"/>
  <c r="BI695" i="30"/>
  <c r="BI696" i="30"/>
  <c r="BI697" i="30"/>
  <c r="BI698" i="30"/>
  <c r="BI699" i="30"/>
  <c r="BI700" i="30"/>
  <c r="BI701" i="30"/>
  <c r="BI702" i="30"/>
  <c r="BI703" i="30"/>
  <c r="BI704" i="30"/>
  <c r="BI705" i="30"/>
  <c r="BI706" i="30"/>
  <c r="BI707" i="30"/>
  <c r="BI708" i="30"/>
  <c r="BI709" i="30"/>
  <c r="BI710" i="30"/>
  <c r="BI711" i="30"/>
  <c r="BI712" i="30"/>
  <c r="BI713" i="30"/>
  <c r="BI714" i="30"/>
  <c r="BI715" i="30"/>
  <c r="BI716" i="30"/>
  <c r="BI717" i="30"/>
  <c r="BI718" i="30"/>
  <c r="BI719" i="30"/>
  <c r="BI720" i="30"/>
  <c r="BI721" i="30"/>
  <c r="BI722" i="30"/>
  <c r="BI723" i="30"/>
  <c r="BI724" i="30"/>
  <c r="BI725" i="30"/>
  <c r="BI726" i="30"/>
  <c r="BI727" i="30"/>
  <c r="BI728" i="30"/>
  <c r="BI729" i="30"/>
  <c r="BI730" i="30"/>
  <c r="BI731" i="30"/>
  <c r="BI732" i="30"/>
  <c r="BI733" i="30"/>
  <c r="BI734" i="30"/>
  <c r="BI735" i="30"/>
  <c r="BI736" i="30"/>
  <c r="BI737" i="30"/>
  <c r="BI738" i="30"/>
  <c r="BI739" i="30"/>
  <c r="BI740" i="30"/>
  <c r="BI741" i="30"/>
  <c r="BI742" i="30"/>
  <c r="BI743" i="30"/>
  <c r="BI744" i="30"/>
  <c r="BI745" i="30"/>
  <c r="BI746" i="30"/>
  <c r="BI747" i="30"/>
  <c r="BI748" i="30"/>
  <c r="BI749" i="30"/>
  <c r="BI750" i="30"/>
  <c r="BI751" i="30"/>
  <c r="BI752" i="30"/>
  <c r="BI753" i="30"/>
  <c r="BI754" i="30"/>
  <c r="BI755" i="30"/>
  <c r="BI756" i="30"/>
  <c r="BI757" i="30"/>
  <c r="BI758" i="30"/>
  <c r="BI759" i="30"/>
  <c r="BI760" i="30"/>
  <c r="BI761" i="30"/>
  <c r="BI762" i="30"/>
  <c r="BI763" i="30"/>
  <c r="BI764" i="30"/>
  <c r="BI765" i="30"/>
  <c r="BI766" i="30"/>
  <c r="BI767" i="30"/>
  <c r="BI768" i="30"/>
  <c r="BI769" i="30"/>
  <c r="BI770" i="30"/>
  <c r="BI771" i="30"/>
  <c r="BI772" i="30"/>
  <c r="BI773" i="30"/>
  <c r="BI774" i="30"/>
  <c r="BI775" i="30"/>
  <c r="BI776" i="30"/>
  <c r="BI777" i="30"/>
  <c r="BI778" i="30"/>
  <c r="BI779" i="30"/>
  <c r="BI780" i="30"/>
  <c r="BI781" i="30"/>
  <c r="BI782" i="30"/>
  <c r="BI783" i="30"/>
  <c r="BI784" i="30"/>
  <c r="BI785" i="30"/>
  <c r="BI786" i="30"/>
  <c r="BI787" i="30"/>
  <c r="BI788" i="30"/>
  <c r="BI789" i="30"/>
  <c r="BI790" i="30"/>
  <c r="BI791" i="30"/>
  <c r="BI792" i="30"/>
  <c r="BI793" i="30"/>
  <c r="BI794" i="30"/>
  <c r="BI795" i="30"/>
  <c r="BI796" i="30"/>
  <c r="BI797" i="30"/>
  <c r="BI798" i="30"/>
  <c r="BI799" i="30"/>
  <c r="BI800" i="30"/>
  <c r="BI801" i="30"/>
  <c r="BI802" i="30"/>
  <c r="BI803" i="30"/>
  <c r="BI804" i="30"/>
  <c r="BI805" i="30"/>
  <c r="BI806" i="30"/>
  <c r="BI807" i="30"/>
  <c r="BI808" i="30"/>
  <c r="BI809" i="30"/>
  <c r="BI810" i="30"/>
  <c r="BI811" i="30"/>
  <c r="BI812" i="30"/>
  <c r="BI813" i="30"/>
  <c r="BI814" i="30"/>
  <c r="BI815" i="30"/>
  <c r="BI816" i="30"/>
  <c r="BI817" i="30"/>
  <c r="BI818" i="30"/>
  <c r="BI819" i="30"/>
  <c r="BI820" i="30"/>
  <c r="BI821" i="30"/>
  <c r="BI822" i="30"/>
  <c r="BI823" i="30"/>
  <c r="BI824" i="30"/>
  <c r="BI825" i="30"/>
  <c r="BI826" i="30"/>
  <c r="BI827" i="30"/>
  <c r="BI828" i="30"/>
  <c r="BI829" i="30"/>
  <c r="BI830" i="30"/>
  <c r="BI831" i="30"/>
  <c r="BI832" i="30"/>
  <c r="BI833" i="30"/>
  <c r="BI834" i="30"/>
  <c r="BI835" i="30"/>
  <c r="BI836" i="30"/>
  <c r="BI837" i="30"/>
  <c r="BI838" i="30"/>
  <c r="BI839" i="30"/>
  <c r="BI840" i="30"/>
  <c r="BI841" i="30"/>
  <c r="BI842" i="30"/>
  <c r="BI843" i="30"/>
  <c r="BI844" i="30"/>
  <c r="BI845" i="30"/>
  <c r="BI846" i="30"/>
  <c r="BI847" i="30"/>
  <c r="BI848" i="30"/>
  <c r="BI849" i="30"/>
  <c r="BI850" i="30"/>
  <c r="BI851" i="30"/>
  <c r="BI852" i="30"/>
  <c r="BI853" i="30"/>
  <c r="BI854" i="30"/>
  <c r="BI855" i="30"/>
  <c r="BI856" i="30"/>
  <c r="BI857" i="30"/>
  <c r="BI858" i="30"/>
  <c r="BI859" i="30"/>
  <c r="BI860" i="30"/>
  <c r="BI861" i="30"/>
  <c r="BI862" i="30"/>
  <c r="BI863" i="30"/>
  <c r="BI864" i="30"/>
  <c r="BI865" i="30"/>
  <c r="BI866" i="30"/>
  <c r="BI867" i="30"/>
  <c r="BI868" i="30"/>
  <c r="BI869" i="30"/>
  <c r="BI870" i="30"/>
  <c r="BI871" i="30"/>
  <c r="BI872" i="30"/>
  <c r="BI873" i="30"/>
  <c r="BI874" i="30"/>
  <c r="BI875" i="30"/>
  <c r="BI876" i="30"/>
  <c r="BI877" i="30"/>
  <c r="BI878" i="30"/>
  <c r="BI879" i="30"/>
  <c r="BI880" i="30"/>
  <c r="BI881" i="30"/>
  <c r="BI882" i="30"/>
  <c r="BI883" i="30"/>
  <c r="BI884" i="30"/>
  <c r="BI885" i="30"/>
  <c r="BI886" i="30"/>
  <c r="BI887" i="30"/>
  <c r="BI888" i="30"/>
  <c r="BI889" i="30"/>
  <c r="BI890" i="30"/>
  <c r="BI891" i="30"/>
  <c r="BI892" i="30"/>
  <c r="BI893" i="30"/>
  <c r="BI894" i="30"/>
  <c r="BI895" i="30"/>
  <c r="BI896" i="30"/>
  <c r="BI897" i="30"/>
  <c r="BI898" i="30"/>
  <c r="BI899" i="30"/>
  <c r="BI900" i="30"/>
  <c r="BI901" i="30"/>
  <c r="BI902" i="30"/>
  <c r="BI903" i="30"/>
  <c r="BI904" i="30"/>
  <c r="BI905" i="30"/>
  <c r="BI906" i="30"/>
  <c r="BI907" i="30"/>
  <c r="BI908" i="30"/>
  <c r="BI909" i="30"/>
  <c r="BI910" i="30"/>
  <c r="BI911" i="30"/>
  <c r="BI912" i="30"/>
  <c r="BI913" i="30"/>
  <c r="BI914" i="30"/>
  <c r="BI915" i="30"/>
  <c r="BI916" i="30"/>
  <c r="BI917" i="30"/>
  <c r="BI918" i="30"/>
  <c r="BI919" i="30"/>
  <c r="BI920" i="30"/>
  <c r="BI921" i="30"/>
  <c r="BI922" i="30"/>
  <c r="BI923" i="30"/>
  <c r="BI924" i="30"/>
  <c r="BI925" i="30"/>
  <c r="BI926" i="30"/>
  <c r="BI927" i="30"/>
  <c r="BI928" i="30"/>
  <c r="BI929" i="30"/>
  <c r="BI930" i="30"/>
  <c r="BI931" i="30"/>
  <c r="BI932" i="30"/>
  <c r="BI933" i="30"/>
  <c r="BI934" i="30"/>
  <c r="BI935" i="30"/>
  <c r="BI936" i="30"/>
  <c r="BI937" i="30"/>
  <c r="BI938" i="30"/>
  <c r="BI939" i="30"/>
  <c r="BI940" i="30"/>
  <c r="BI941" i="30"/>
  <c r="BI942" i="30"/>
  <c r="BI943" i="30"/>
  <c r="BI944" i="30"/>
  <c r="BI945" i="30"/>
  <c r="BI946" i="30"/>
  <c r="BI947" i="30"/>
  <c r="BI948" i="30"/>
  <c r="BI949" i="30"/>
  <c r="BI950" i="30"/>
  <c r="BI951" i="30"/>
  <c r="BI952" i="30"/>
  <c r="BI953" i="30"/>
  <c r="BI954" i="30"/>
  <c r="BI955" i="30"/>
  <c r="BI956" i="30"/>
  <c r="BI957" i="30"/>
  <c r="BI958" i="30"/>
  <c r="BI959" i="30"/>
  <c r="BI960" i="30"/>
  <c r="BI961" i="30"/>
  <c r="BI962" i="30"/>
  <c r="BI963" i="30"/>
  <c r="BI964" i="30"/>
  <c r="BI965" i="30"/>
  <c r="BI966" i="30"/>
  <c r="BI967" i="30"/>
  <c r="BI968" i="30"/>
  <c r="BI969" i="30"/>
  <c r="BI970" i="30"/>
  <c r="BI971" i="30"/>
  <c r="BI972" i="30"/>
  <c r="BI973" i="30"/>
  <c r="BI974" i="30"/>
  <c r="BI975" i="30"/>
  <c r="BI976" i="30"/>
  <c r="BI977" i="30"/>
  <c r="BI978" i="30"/>
  <c r="BI979" i="30"/>
  <c r="BI980" i="30"/>
  <c r="BI981" i="30"/>
  <c r="BI982" i="30"/>
  <c r="BI983" i="30"/>
  <c r="BI984" i="30"/>
  <c r="BI985" i="30"/>
  <c r="BI986" i="30"/>
  <c r="BI987" i="30"/>
  <c r="BI988" i="30"/>
  <c r="BI989" i="30"/>
  <c r="BI990" i="30"/>
  <c r="BI991" i="30"/>
  <c r="BI992" i="30"/>
  <c r="BI993" i="30"/>
  <c r="BI994" i="30"/>
  <c r="BI995" i="30"/>
  <c r="BI996" i="30"/>
  <c r="BI997" i="30"/>
  <c r="BI998" i="30"/>
  <c r="BI999" i="30"/>
  <c r="BI1000" i="30"/>
  <c r="BI1001" i="30"/>
  <c r="BI1002" i="30"/>
  <c r="BI1003" i="30"/>
  <c r="BI1004" i="30"/>
  <c r="BI1005" i="30"/>
  <c r="BI1006" i="30"/>
  <c r="BI1007" i="30"/>
  <c r="BI1008" i="30"/>
  <c r="BI1009" i="30"/>
  <c r="BI1010" i="30"/>
  <c r="BI1011" i="30"/>
  <c r="BI1012" i="30"/>
  <c r="BI1013" i="30"/>
  <c r="BI1014" i="30"/>
  <c r="BI1015" i="30"/>
  <c r="BI1016" i="30"/>
  <c r="BI1017" i="30"/>
  <c r="BI1018" i="30"/>
  <c r="BI1019" i="30"/>
  <c r="BI1020" i="30"/>
  <c r="BI1021" i="30"/>
  <c r="BI1022" i="30"/>
  <c r="BI1023" i="30"/>
  <c r="BI1024" i="30"/>
  <c r="BI1025" i="30"/>
  <c r="BI1026" i="30"/>
  <c r="BI1027" i="30"/>
  <c r="BI1028" i="30"/>
  <c r="BI1029" i="30"/>
  <c r="BI1030" i="30"/>
  <c r="BI1031" i="30"/>
  <c r="BI1032" i="30"/>
  <c r="BI1033" i="30"/>
  <c r="BI1034" i="30"/>
  <c r="BI1035" i="30"/>
  <c r="BI1036" i="30"/>
  <c r="BI1037" i="30"/>
  <c r="BI1038" i="30"/>
  <c r="BI1039" i="30"/>
  <c r="BI1040" i="30"/>
  <c r="BI1041" i="30"/>
  <c r="BI1042" i="30"/>
  <c r="BI1043" i="30"/>
  <c r="BI1044" i="30"/>
  <c r="BI1045" i="30"/>
  <c r="BI1046" i="30"/>
  <c r="BI1047" i="30"/>
  <c r="BI1048" i="30"/>
  <c r="BI1049" i="30"/>
  <c r="BI1050" i="30"/>
  <c r="BI1051" i="30"/>
  <c r="BI1052" i="30"/>
  <c r="BI1053" i="30"/>
  <c r="BI1054" i="30"/>
  <c r="BI1055" i="30"/>
  <c r="BI1056" i="30"/>
  <c r="BI1057" i="30"/>
  <c r="BI1058" i="30"/>
  <c r="BI1059" i="30"/>
  <c r="BI1060" i="30"/>
  <c r="BI1061" i="30"/>
  <c r="BI1062" i="30"/>
  <c r="BI1063" i="30"/>
  <c r="BI1064" i="30"/>
  <c r="BI1065" i="30"/>
  <c r="BI1066" i="30"/>
  <c r="BI1067" i="30"/>
  <c r="BI1068" i="30"/>
  <c r="BI1069" i="30"/>
  <c r="BI1070" i="30"/>
  <c r="BI1071" i="30"/>
  <c r="BI1072" i="30"/>
  <c r="BI1073" i="30"/>
  <c r="BI1074" i="30"/>
  <c r="BI1075" i="30"/>
  <c r="BI1076" i="30"/>
  <c r="BI1077" i="30"/>
  <c r="BI1078" i="30"/>
  <c r="BI1079" i="30"/>
  <c r="BI1080" i="30"/>
  <c r="BI1081" i="30"/>
  <c r="BI1082" i="30"/>
  <c r="BI1083" i="30"/>
  <c r="BI1084" i="30"/>
  <c r="BI1085" i="30"/>
  <c r="BI1086" i="30"/>
  <c r="BI1087" i="30"/>
  <c r="BI1088" i="30"/>
  <c r="BI1089" i="30"/>
  <c r="BI1090" i="30"/>
  <c r="BI1091" i="30"/>
  <c r="BI1092" i="30"/>
  <c r="BI1093" i="30"/>
  <c r="BI1094" i="30"/>
  <c r="BI1095" i="30"/>
  <c r="BI1096" i="30"/>
  <c r="BI1097" i="30"/>
  <c r="BI1098" i="30"/>
  <c r="BI1099" i="30"/>
  <c r="BI1100" i="30"/>
  <c r="BI1101" i="30"/>
  <c r="BI1102" i="30"/>
  <c r="BI1103" i="30"/>
  <c r="BI1104" i="30"/>
  <c r="BI1105" i="30"/>
  <c r="J9" i="30"/>
  <c r="BJ20" i="30" s="1"/>
  <c r="BI371" i="30"/>
  <c r="BI372" i="30"/>
  <c r="BI373" i="30"/>
  <c r="BI374" i="30"/>
  <c r="BI375" i="30"/>
  <c r="BI376" i="30"/>
  <c r="BI377" i="30"/>
  <c r="BI378" i="30"/>
  <c r="BI379" i="30"/>
  <c r="BI380" i="30"/>
  <c r="BI381" i="30"/>
  <c r="BI382" i="30"/>
  <c r="BI383" i="30"/>
  <c r="BI384" i="30"/>
  <c r="BI385" i="30"/>
  <c r="BI386" i="30"/>
  <c r="BI387" i="30"/>
  <c r="BI388" i="30"/>
  <c r="BI389" i="30"/>
  <c r="BI390" i="30"/>
  <c r="BI391" i="30"/>
  <c r="BI392" i="30"/>
  <c r="BI393" i="30"/>
  <c r="BI394" i="30"/>
  <c r="BI395" i="30"/>
  <c r="BI396" i="30"/>
  <c r="BI397" i="30"/>
  <c r="BI398" i="30"/>
  <c r="BI399" i="30"/>
  <c r="BI400" i="30"/>
  <c r="BI401" i="30"/>
  <c r="BI402" i="30"/>
  <c r="BI403" i="30"/>
  <c r="BI404" i="30"/>
  <c r="BI405" i="30"/>
  <c r="BI406" i="30"/>
  <c r="BI407" i="30"/>
  <c r="BI408" i="30"/>
  <c r="BI409" i="30"/>
  <c r="BI410" i="30"/>
  <c r="BI411" i="30"/>
  <c r="BI412" i="30"/>
  <c r="BI413" i="30"/>
  <c r="BI414" i="30"/>
  <c r="BI415" i="30"/>
  <c r="BI416" i="30"/>
  <c r="BI417" i="30"/>
  <c r="BI418" i="30"/>
  <c r="BI419" i="30"/>
  <c r="BI420" i="30"/>
  <c r="BI421" i="30"/>
  <c r="BI422" i="30"/>
  <c r="BI423" i="30"/>
  <c r="BI424" i="30"/>
  <c r="BI425" i="30"/>
  <c r="BI426" i="30"/>
  <c r="BI427" i="30"/>
  <c r="BI428" i="30"/>
  <c r="BI429" i="30"/>
  <c r="BI430" i="30"/>
  <c r="BI431" i="30"/>
  <c r="BI432" i="30"/>
  <c r="BI433" i="30"/>
  <c r="BI434" i="30"/>
  <c r="BI435" i="30"/>
  <c r="BI436" i="30"/>
  <c r="BI437" i="30"/>
  <c r="BI438" i="30"/>
  <c r="BI439" i="30"/>
  <c r="BI440" i="30"/>
  <c r="BI441" i="30"/>
  <c r="BI442" i="30"/>
  <c r="BI443" i="30"/>
  <c r="BI444" i="30"/>
  <c r="BI445" i="30"/>
  <c r="BI446" i="30"/>
  <c r="BI447" i="30"/>
  <c r="BI448" i="30"/>
  <c r="BI449" i="30"/>
  <c r="BI450" i="30"/>
  <c r="BI451" i="30"/>
  <c r="BI452" i="30"/>
  <c r="BI453" i="30"/>
  <c r="BI454" i="30"/>
  <c r="BI455" i="30"/>
  <c r="BI456" i="30"/>
  <c r="BI457" i="30"/>
  <c r="BI458" i="30"/>
  <c r="BI459" i="30"/>
  <c r="BI460" i="30"/>
  <c r="BI461" i="30"/>
  <c r="BI462" i="30"/>
  <c r="BI463" i="30"/>
  <c r="BI464" i="30"/>
  <c r="BI465" i="30"/>
  <c r="BI466" i="30"/>
  <c r="BI467" i="30"/>
  <c r="BI468" i="30"/>
  <c r="BI469" i="30"/>
  <c r="BI470" i="30"/>
  <c r="BI471" i="30"/>
  <c r="BI472" i="30"/>
  <c r="BI473" i="30"/>
  <c r="BI474" i="30"/>
  <c r="BI475" i="30"/>
  <c r="BI476" i="30"/>
  <c r="BI477" i="30"/>
  <c r="BI478" i="30"/>
  <c r="BI479" i="30"/>
  <c r="BI480" i="30"/>
  <c r="BI481" i="30"/>
  <c r="BI482" i="30"/>
  <c r="BI483" i="30"/>
  <c r="BI484" i="30"/>
  <c r="BI485" i="30"/>
  <c r="BI486" i="30"/>
  <c r="BI487" i="30"/>
  <c r="BI488" i="30"/>
  <c r="BI489" i="30"/>
  <c r="BI490" i="30"/>
  <c r="BI491" i="30"/>
  <c r="BI492" i="30"/>
  <c r="BI493" i="30"/>
  <c r="BI494" i="30"/>
  <c r="BI495" i="30"/>
  <c r="BI496" i="30"/>
  <c r="BI497" i="30"/>
  <c r="BI498" i="30"/>
  <c r="BI499" i="30"/>
  <c r="BI500" i="30"/>
  <c r="BI501" i="30"/>
  <c r="BI502" i="30"/>
  <c r="BI503" i="30"/>
  <c r="BI504" i="30"/>
  <c r="BI505" i="30"/>
  <c r="BI506" i="30"/>
  <c r="BI507" i="30"/>
  <c r="BI508" i="30"/>
  <c r="BI509" i="30"/>
  <c r="BI510" i="30"/>
  <c r="BI511" i="30"/>
  <c r="BI512" i="30"/>
  <c r="BI513" i="30"/>
  <c r="BI514" i="30"/>
  <c r="BI515" i="30"/>
  <c r="BI516" i="30"/>
  <c r="BI517" i="30"/>
  <c r="BI518" i="30"/>
  <c r="BI519" i="30"/>
  <c r="BI520" i="30"/>
  <c r="BI521" i="30"/>
  <c r="BI522" i="30"/>
  <c r="BI523" i="30"/>
  <c r="BI524" i="30"/>
  <c r="BI525" i="30"/>
  <c r="BI526" i="30"/>
  <c r="BI527" i="30"/>
  <c r="BI528" i="30"/>
  <c r="BI529" i="30"/>
  <c r="BI530" i="30"/>
  <c r="BI531" i="30"/>
  <c r="BI532" i="30"/>
  <c r="BI533" i="30"/>
  <c r="BI534" i="30"/>
  <c r="BI535" i="30"/>
  <c r="BI536" i="30"/>
  <c r="BI537" i="30"/>
  <c r="BI538" i="30"/>
  <c r="BI539" i="30"/>
  <c r="BI540" i="30"/>
  <c r="BI541" i="30"/>
  <c r="BI542" i="30"/>
  <c r="BI543" i="30"/>
  <c r="BI544" i="30"/>
  <c r="BI545" i="30"/>
  <c r="BI546" i="30"/>
  <c r="BI547" i="30"/>
  <c r="BI548" i="30"/>
  <c r="BI549" i="30"/>
  <c r="BI550" i="30"/>
  <c r="BI551" i="30"/>
  <c r="BI552" i="30"/>
  <c r="BI553" i="30"/>
  <c r="BI554" i="30"/>
  <c r="BI555" i="30"/>
  <c r="BI556" i="30"/>
  <c r="BI557" i="30"/>
  <c r="BI558" i="30"/>
  <c r="BI559" i="30"/>
  <c r="BI560" i="30"/>
  <c r="BI561" i="30"/>
  <c r="BI562" i="30"/>
  <c r="BI563" i="30"/>
  <c r="BI564" i="30"/>
  <c r="BI565" i="30"/>
  <c r="BI566" i="30"/>
  <c r="BI567" i="30"/>
  <c r="BI568" i="30"/>
  <c r="BI569" i="30"/>
  <c r="BI570" i="30"/>
  <c r="BI571" i="30"/>
  <c r="BI572" i="30"/>
  <c r="BI573" i="30"/>
  <c r="BI574" i="30"/>
  <c r="BI575" i="30"/>
  <c r="BI576" i="30"/>
  <c r="BI577" i="30"/>
  <c r="BI578" i="30"/>
  <c r="BI579" i="30"/>
  <c r="BI580" i="30"/>
  <c r="BI581" i="30"/>
  <c r="BI582" i="30"/>
  <c r="BI583" i="30"/>
  <c r="BI584" i="30"/>
  <c r="BI585" i="30"/>
  <c r="BI586" i="30"/>
  <c r="BI587" i="30"/>
  <c r="BI588" i="30"/>
  <c r="BI589" i="30"/>
  <c r="BI590" i="30"/>
  <c r="BI591" i="30"/>
  <c r="BI592" i="30"/>
  <c r="BI593" i="30"/>
  <c r="BI594" i="30"/>
  <c r="BI595" i="30"/>
  <c r="BI596" i="30"/>
  <c r="BI597" i="30"/>
  <c r="BI598" i="30"/>
  <c r="BI599" i="30"/>
  <c r="BI600" i="30"/>
  <c r="BI601" i="30"/>
  <c r="BI602" i="30"/>
  <c r="BI603" i="30"/>
  <c r="BI604" i="30"/>
  <c r="BI605" i="30"/>
  <c r="BI606" i="30"/>
  <c r="BI607" i="30"/>
  <c r="BI608" i="30"/>
  <c r="BI609" i="30"/>
  <c r="BI610" i="30"/>
  <c r="BI611" i="30"/>
  <c r="BI612" i="30"/>
  <c r="BI613" i="30"/>
  <c r="BI614" i="30"/>
  <c r="BI615" i="30"/>
  <c r="BI616" i="30"/>
  <c r="BI617" i="30"/>
  <c r="BI618" i="30"/>
  <c r="BI619" i="30"/>
  <c r="BI620" i="30"/>
  <c r="BI621" i="30"/>
  <c r="BI622" i="30"/>
  <c r="BI623" i="30"/>
  <c r="BI624" i="30"/>
  <c r="BI625" i="30"/>
  <c r="BI626" i="30"/>
  <c r="BI627" i="30"/>
  <c r="BI628" i="30"/>
  <c r="BI629" i="30"/>
  <c r="BI630" i="30"/>
  <c r="BI631" i="30"/>
  <c r="BI632" i="30"/>
  <c r="BI633" i="30"/>
  <c r="BI634" i="30"/>
  <c r="BI635" i="30"/>
  <c r="BI636" i="30"/>
  <c r="BI637" i="30"/>
  <c r="BI638" i="30"/>
  <c r="BI639" i="30"/>
  <c r="BI640" i="30"/>
  <c r="BI641" i="30"/>
  <c r="BI642" i="30"/>
  <c r="BI643" i="30"/>
  <c r="BI644" i="30"/>
  <c r="BI645" i="30"/>
  <c r="BI646" i="30"/>
  <c r="BI647" i="30"/>
  <c r="BI648" i="30"/>
  <c r="BJ10" i="30"/>
  <c r="BJ14" i="30"/>
  <c r="BJ16" i="30"/>
  <c r="BJ11" i="30"/>
  <c r="BJ13" i="30"/>
  <c r="BJ15" i="30"/>
  <c r="BJ62" i="30"/>
  <c r="BJ64" i="30"/>
  <c r="BJ66" i="30"/>
  <c r="BJ55" i="30"/>
  <c r="BJ72" i="30"/>
  <c r="BJ74" i="30"/>
  <c r="BJ102" i="30"/>
  <c r="BJ104" i="30"/>
  <c r="BJ106" i="30"/>
  <c r="BJ83" i="30"/>
  <c r="BJ91" i="30"/>
  <c r="BJ99" i="30"/>
  <c r="BJ73" i="30"/>
  <c r="BJ81" i="30"/>
  <c r="BJ59" i="30"/>
  <c r="BJ134" i="30"/>
  <c r="BJ136" i="30"/>
  <c r="BJ138" i="30"/>
  <c r="BJ149" i="30"/>
  <c r="BJ160" i="30"/>
  <c r="BJ165" i="30"/>
  <c r="BJ153" i="30"/>
  <c r="BJ164" i="30"/>
  <c r="BJ145" i="30"/>
  <c r="BJ202" i="30"/>
  <c r="BJ204" i="30"/>
  <c r="BJ206" i="30"/>
  <c r="BJ161" i="30"/>
  <c r="BJ163" i="30"/>
  <c r="BJ166" i="30"/>
  <c r="BJ183" i="30"/>
  <c r="BJ177" i="30"/>
  <c r="BJ141" i="30"/>
  <c r="BJ252" i="30"/>
  <c r="BJ254" i="30"/>
  <c r="BJ256" i="30"/>
  <c r="BJ284" i="30"/>
  <c r="BJ286" i="30"/>
  <c r="BJ288" i="30"/>
  <c r="BJ316" i="30"/>
  <c r="BJ318" i="30"/>
  <c r="BJ320" i="30"/>
  <c r="BJ217" i="30"/>
  <c r="BJ219" i="30"/>
  <c r="BJ222" i="30"/>
  <c r="BJ232" i="30"/>
  <c r="BJ169" i="30"/>
  <c r="BJ233" i="30"/>
  <c r="BJ247" i="30"/>
  <c r="BJ255" i="30"/>
  <c r="BJ263" i="30"/>
  <c r="BJ275" i="30"/>
  <c r="BJ293" i="30"/>
  <c r="BJ340" i="30"/>
  <c r="BJ251" i="30"/>
  <c r="BJ259" i="30"/>
  <c r="BJ307" i="30"/>
  <c r="BJ355" i="30"/>
  <c r="BJ362" i="30"/>
  <c r="BJ301" i="30"/>
  <c r="BJ317" i="30"/>
  <c r="BJ333" i="30"/>
  <c r="BJ338" i="30"/>
  <c r="M21" i="29"/>
  <c r="N21" i="29"/>
  <c r="N37" i="29"/>
  <c r="M37" i="29"/>
  <c r="O22" i="29"/>
  <c r="O36" i="29"/>
  <c r="L20" i="29"/>
  <c r="K21" i="29"/>
  <c r="L38" i="29"/>
  <c r="K37" i="29"/>
  <c r="AA41" i="26"/>
  <c r="AB40" i="26"/>
  <c r="AB16" i="26"/>
  <c r="AB6" i="26"/>
  <c r="AB17" i="26"/>
  <c r="AB14" i="26"/>
  <c r="AB19" i="26"/>
  <c r="AB13" i="26"/>
  <c r="AB18" i="26"/>
  <c r="AB15" i="26"/>
  <c r="AB12" i="26"/>
  <c r="AB20" i="26"/>
  <c r="AB11" i="26"/>
  <c r="AB21" i="26"/>
  <c r="AB22" i="26"/>
  <c r="AB10" i="26"/>
  <c r="AB23" i="26"/>
  <c r="AB9" i="26"/>
  <c r="AB24" i="26"/>
  <c r="AB8" i="26"/>
  <c r="BJ243" i="30" l="1"/>
  <c r="BJ321" i="30"/>
  <c r="BJ314" i="30"/>
  <c r="BJ229" i="30"/>
  <c r="BJ144" i="30"/>
  <c r="BJ100" i="30"/>
  <c r="BJ8" i="30"/>
  <c r="BJ344" i="30"/>
  <c r="BJ350" i="30"/>
  <c r="BJ367" i="30"/>
  <c r="BJ303" i="30"/>
  <c r="BJ249" i="30"/>
  <c r="BJ267" i="30"/>
  <c r="BJ228" i="30"/>
  <c r="BJ330" i="30"/>
  <c r="BJ298" i="30"/>
  <c r="BJ266" i="30"/>
  <c r="BJ193" i="30"/>
  <c r="BJ171" i="30"/>
  <c r="BJ216" i="30"/>
  <c r="BJ179" i="30"/>
  <c r="BJ131" i="30"/>
  <c r="BJ95" i="30"/>
  <c r="BJ93" i="30"/>
  <c r="BJ114" i="30"/>
  <c r="BJ51" i="30"/>
  <c r="BJ84" i="30"/>
  <c r="BJ39" i="30"/>
  <c r="BJ44" i="30"/>
  <c r="BJ26" i="30"/>
  <c r="BJ239" i="30"/>
  <c r="BJ282" i="30"/>
  <c r="BJ198" i="30"/>
  <c r="BJ69" i="30"/>
  <c r="BJ60" i="30"/>
  <c r="BJ365" i="30"/>
  <c r="BJ366" i="30"/>
  <c r="BJ360" i="30"/>
  <c r="BJ323" i="30"/>
  <c r="BJ273" i="30"/>
  <c r="BJ315" i="30"/>
  <c r="BJ201" i="30"/>
  <c r="BJ336" i="30"/>
  <c r="BJ304" i="30"/>
  <c r="BJ272" i="30"/>
  <c r="BJ240" i="30"/>
  <c r="BJ173" i="30"/>
  <c r="BJ146" i="30"/>
  <c r="BJ157" i="30"/>
  <c r="BJ121" i="30"/>
  <c r="BJ143" i="30"/>
  <c r="BJ129" i="30"/>
  <c r="BJ120" i="30"/>
  <c r="BJ47" i="30"/>
  <c r="BJ90" i="30"/>
  <c r="BJ45" i="30"/>
  <c r="BJ50" i="30"/>
  <c r="BJ32" i="30"/>
  <c r="BJ352" i="30"/>
  <c r="BJ200" i="30"/>
  <c r="BJ158" i="30"/>
  <c r="BJ132" i="30"/>
  <c r="BJ35" i="30"/>
  <c r="BJ356" i="30"/>
  <c r="BJ359" i="30"/>
  <c r="BJ345" i="30"/>
  <c r="BJ351" i="30"/>
  <c r="BJ265" i="30"/>
  <c r="BJ299" i="30"/>
  <c r="BJ195" i="30"/>
  <c r="BJ334" i="30"/>
  <c r="BJ302" i="30"/>
  <c r="BJ270" i="30"/>
  <c r="BJ238" i="30"/>
  <c r="BJ209" i="30"/>
  <c r="BJ220" i="30"/>
  <c r="BJ155" i="30"/>
  <c r="BJ140" i="30"/>
  <c r="BJ123" i="30"/>
  <c r="BJ113" i="30"/>
  <c r="BJ118" i="30"/>
  <c r="BJ49" i="30"/>
  <c r="BJ88" i="30"/>
  <c r="BJ43" i="30"/>
  <c r="BJ48" i="30"/>
  <c r="BJ30" i="30"/>
  <c r="BJ295" i="30"/>
  <c r="BJ226" i="30"/>
  <c r="BJ250" i="30"/>
  <c r="BJ148" i="30"/>
  <c r="BJ75" i="30"/>
  <c r="BJ9" i="30"/>
  <c r="BJ364" i="30"/>
  <c r="BJ353" i="30"/>
  <c r="BJ319" i="30"/>
  <c r="BJ342" i="30"/>
  <c r="BJ257" i="30"/>
  <c r="BJ283" i="30"/>
  <c r="BJ174" i="30"/>
  <c r="BJ332" i="30"/>
  <c r="BJ300" i="30"/>
  <c r="BJ268" i="30"/>
  <c r="BJ224" i="30"/>
  <c r="BJ182" i="30"/>
  <c r="BJ218" i="30"/>
  <c r="BJ187" i="30"/>
  <c r="BJ137" i="30"/>
  <c r="BJ103" i="30"/>
  <c r="BJ101" i="30"/>
  <c r="BJ116" i="30"/>
  <c r="BJ31" i="30"/>
  <c r="BJ86" i="30"/>
  <c r="BJ41" i="30"/>
  <c r="BJ46" i="30"/>
  <c r="BJ28" i="30"/>
  <c r="BJ343" i="30"/>
  <c r="BJ325" i="30"/>
  <c r="BJ357" i="30"/>
  <c r="BJ369" i="30"/>
  <c r="BJ311" i="30"/>
  <c r="BJ335" i="30"/>
  <c r="BJ221" i="30"/>
  <c r="BJ297" i="30"/>
  <c r="BJ279" i="30"/>
  <c r="BJ331" i="30"/>
  <c r="BJ234" i="30"/>
  <c r="BJ213" i="30"/>
  <c r="BJ235" i="30"/>
  <c r="BJ184" i="30"/>
  <c r="BJ322" i="30"/>
  <c r="BJ306" i="30"/>
  <c r="BJ290" i="30"/>
  <c r="BJ274" i="30"/>
  <c r="BJ258" i="30"/>
  <c r="BJ242" i="30"/>
  <c r="BJ186" i="30"/>
  <c r="BJ215" i="30"/>
  <c r="BJ168" i="30"/>
  <c r="BJ151" i="30"/>
  <c r="BJ208" i="30"/>
  <c r="BJ167" i="30"/>
  <c r="BJ147" i="30"/>
  <c r="BJ115" i="30"/>
  <c r="BJ176" i="30"/>
  <c r="BJ154" i="30"/>
  <c r="BJ97" i="30"/>
  <c r="BJ87" i="30"/>
  <c r="BJ79" i="30"/>
  <c r="BJ122" i="30"/>
  <c r="BJ107" i="30"/>
  <c r="BJ65" i="30"/>
  <c r="BJ21" i="30"/>
  <c r="BJ92" i="30"/>
  <c r="BJ76" i="30"/>
  <c r="BJ19" i="30"/>
  <c r="BJ68" i="30"/>
  <c r="BJ52" i="30"/>
  <c r="BJ17" i="30"/>
  <c r="BJ34" i="30"/>
  <c r="BJ18" i="30"/>
  <c r="BJ368" i="30"/>
  <c r="BJ346" i="30"/>
  <c r="BJ287" i="30"/>
  <c r="BJ261" i="30"/>
  <c r="BJ328" i="30"/>
  <c r="BJ207" i="30"/>
  <c r="BJ185" i="30"/>
  <c r="BJ130" i="30"/>
  <c r="BJ98" i="30"/>
  <c r="BJ24" i="30"/>
  <c r="BJ370" i="30"/>
  <c r="BJ347" i="30"/>
  <c r="BJ358" i="30"/>
  <c r="BJ291" i="30"/>
  <c r="BJ296" i="30"/>
  <c r="BJ82" i="30"/>
  <c r="BJ58" i="30"/>
  <c r="BJ337" i="30"/>
  <c r="BJ253" i="30"/>
  <c r="BJ294" i="30"/>
  <c r="BJ199" i="30"/>
  <c r="BJ135" i="30"/>
  <c r="BJ178" i="30"/>
  <c r="BJ119" i="30"/>
  <c r="BJ117" i="30"/>
  <c r="BJ89" i="30"/>
  <c r="BJ125" i="30"/>
  <c r="BJ77" i="30"/>
  <c r="BJ126" i="30"/>
  <c r="BJ110" i="30"/>
  <c r="BJ37" i="30"/>
  <c r="BJ40" i="30"/>
  <c r="BJ236" i="30"/>
  <c r="BJ241" i="30"/>
  <c r="BJ305" i="30"/>
  <c r="BJ211" i="30"/>
  <c r="BJ203" i="30"/>
  <c r="BJ197" i="30"/>
  <c r="BJ312" i="30"/>
  <c r="BJ280" i="30"/>
  <c r="BJ264" i="30"/>
  <c r="BJ248" i="30"/>
  <c r="BJ227" i="30"/>
  <c r="BJ191" i="30"/>
  <c r="BJ139" i="30"/>
  <c r="BJ214" i="30"/>
  <c r="BJ162" i="30"/>
  <c r="BJ133" i="30"/>
  <c r="BJ127" i="30"/>
  <c r="BJ175" i="30"/>
  <c r="BJ111" i="30"/>
  <c r="BJ85" i="30"/>
  <c r="BJ128" i="30"/>
  <c r="BJ112" i="30"/>
  <c r="BJ71" i="30"/>
  <c r="BJ33" i="30"/>
  <c r="BJ67" i="30"/>
  <c r="BJ25" i="30"/>
  <c r="BJ42" i="30"/>
  <c r="BJ7" i="30"/>
  <c r="BJ6" i="30"/>
  <c r="BJ363" i="30"/>
  <c r="BJ361" i="30"/>
  <c r="BJ327" i="30"/>
  <c r="BJ354" i="30"/>
  <c r="BJ269" i="30"/>
  <c r="BJ271" i="30"/>
  <c r="BJ329" i="30"/>
  <c r="BJ231" i="30"/>
  <c r="BJ289" i="30"/>
  <c r="BJ194" i="30"/>
  <c r="BJ190" i="30"/>
  <c r="BJ205" i="30"/>
  <c r="BJ326" i="30"/>
  <c r="BJ310" i="30"/>
  <c r="BJ278" i="30"/>
  <c r="BJ262" i="30"/>
  <c r="BJ246" i="30"/>
  <c r="BJ225" i="30"/>
  <c r="BJ188" i="30"/>
  <c r="BJ212" i="30"/>
  <c r="BJ152" i="30"/>
  <c r="BJ170" i="30"/>
  <c r="BJ63" i="30"/>
  <c r="BJ96" i="30"/>
  <c r="BJ80" i="30"/>
  <c r="BJ57" i="30"/>
  <c r="BJ23" i="30"/>
  <c r="BJ56" i="30"/>
  <c r="BJ5" i="30"/>
  <c r="BJ22" i="30"/>
  <c r="BJ348" i="30"/>
  <c r="BJ341" i="30"/>
  <c r="BJ309" i="30"/>
  <c r="BJ285" i="30"/>
  <c r="BJ349" i="30"/>
  <c r="BJ339" i="30"/>
  <c r="BJ230" i="30"/>
  <c r="BJ313" i="30"/>
  <c r="BJ277" i="30"/>
  <c r="BJ281" i="30"/>
  <c r="BJ245" i="30"/>
  <c r="BJ237" i="30"/>
  <c r="BJ196" i="30"/>
  <c r="BJ192" i="30"/>
  <c r="BJ324" i="30"/>
  <c r="BJ308" i="30"/>
  <c r="BJ292" i="30"/>
  <c r="BJ276" i="30"/>
  <c r="BJ260" i="30"/>
  <c r="BJ244" i="30"/>
  <c r="BJ189" i="30"/>
  <c r="BJ223" i="30"/>
  <c r="BJ180" i="30"/>
  <c r="BJ156" i="30"/>
  <c r="BJ210" i="30"/>
  <c r="BJ172" i="30"/>
  <c r="BJ150" i="30"/>
  <c r="BJ142" i="30"/>
  <c r="BJ181" i="30"/>
  <c r="BJ159" i="30"/>
  <c r="BJ105" i="30"/>
  <c r="BJ109" i="30"/>
  <c r="BJ61" i="30"/>
  <c r="BJ124" i="30"/>
  <c r="BJ108" i="30"/>
  <c r="BJ29" i="30"/>
  <c r="BJ53" i="30"/>
  <c r="BJ94" i="30"/>
  <c r="BJ78" i="30"/>
  <c r="BJ27" i="30"/>
  <c r="BJ70" i="30"/>
  <c r="BJ54" i="30"/>
  <c r="BJ38" i="30"/>
  <c r="BJ36" i="30"/>
  <c r="BJ4" i="30"/>
  <c r="BJ1106" i="30"/>
  <c r="BJ1107" i="30"/>
  <c r="BJ1108" i="30"/>
  <c r="BJ1109" i="30"/>
  <c r="BJ1110" i="30"/>
  <c r="BJ1111" i="30"/>
  <c r="BJ1112" i="30"/>
  <c r="BJ1113" i="30"/>
  <c r="BJ1114" i="30"/>
  <c r="BJ1115" i="30"/>
  <c r="BJ1116" i="30"/>
  <c r="BJ1117" i="30"/>
  <c r="BJ1118" i="30"/>
  <c r="BJ1119" i="30"/>
  <c r="BJ1120" i="30"/>
  <c r="BJ1121" i="30"/>
  <c r="BJ1122" i="30"/>
  <c r="BJ1123" i="30"/>
  <c r="BJ1124" i="30"/>
  <c r="BJ1125" i="30"/>
  <c r="BJ1126" i="30"/>
  <c r="BJ1127" i="30"/>
  <c r="BJ1128" i="30"/>
  <c r="BJ1129" i="30"/>
  <c r="BJ1130" i="30"/>
  <c r="BJ1131" i="30"/>
  <c r="BJ1132" i="30"/>
  <c r="BJ1133" i="30"/>
  <c r="BJ1134" i="30"/>
  <c r="BJ1135" i="30"/>
  <c r="BJ1136" i="30"/>
  <c r="BJ1137" i="30"/>
  <c r="BJ1138" i="30"/>
  <c r="BJ1139" i="30"/>
  <c r="BJ1140" i="30"/>
  <c r="BJ1141" i="30"/>
  <c r="BJ1142" i="30"/>
  <c r="BJ1143" i="30"/>
  <c r="BJ1144" i="30"/>
  <c r="BJ1145" i="30"/>
  <c r="BJ1146" i="30"/>
  <c r="BJ1147" i="30"/>
  <c r="BJ1148" i="30"/>
  <c r="BJ1149" i="30"/>
  <c r="BJ1150" i="30"/>
  <c r="BJ1151" i="30"/>
  <c r="BJ1152" i="30"/>
  <c r="BJ1153" i="30"/>
  <c r="BJ1154" i="30"/>
  <c r="BJ1155" i="30"/>
  <c r="BJ1156" i="30"/>
  <c r="BJ1157" i="30"/>
  <c r="BJ1158" i="30"/>
  <c r="BJ1159" i="30"/>
  <c r="BJ1160" i="30"/>
  <c r="BJ1161" i="30"/>
  <c r="BJ1162" i="30"/>
  <c r="BJ1163" i="30"/>
  <c r="BJ1164" i="30"/>
  <c r="BJ1165" i="30"/>
  <c r="BJ1166" i="30"/>
  <c r="BJ1167" i="30"/>
  <c r="BJ1168" i="30"/>
  <c r="BJ1169" i="30"/>
  <c r="BJ1170" i="30"/>
  <c r="BJ1171" i="30"/>
  <c r="BJ1172" i="30"/>
  <c r="BJ1173" i="30"/>
  <c r="BJ1174" i="30"/>
  <c r="BJ1175" i="30"/>
  <c r="BJ1176" i="30"/>
  <c r="BJ1177" i="30"/>
  <c r="BJ1178" i="30"/>
  <c r="BJ1179" i="30"/>
  <c r="BJ1180" i="30"/>
  <c r="BJ1181" i="30"/>
  <c r="BJ1182" i="30"/>
  <c r="BJ1183" i="30"/>
  <c r="BJ1184" i="30"/>
  <c r="BJ1185" i="30"/>
  <c r="BJ1186" i="30"/>
  <c r="BJ1187" i="30"/>
  <c r="BJ1188" i="30"/>
  <c r="BJ1189" i="30"/>
  <c r="BJ1190" i="30"/>
  <c r="BJ1191" i="30"/>
  <c r="BJ1192" i="30"/>
  <c r="BJ1193" i="30"/>
  <c r="BJ1194" i="30"/>
  <c r="BJ1195" i="30"/>
  <c r="BJ1196" i="30"/>
  <c r="BJ1197" i="30"/>
  <c r="BJ1198" i="30"/>
  <c r="BJ1199" i="30"/>
  <c r="BJ1200" i="30"/>
  <c r="BJ1201" i="30"/>
  <c r="BJ1202" i="30"/>
  <c r="BJ1203" i="30"/>
  <c r="BJ1204" i="30"/>
  <c r="BJ1205" i="30"/>
  <c r="BJ1206" i="30"/>
  <c r="BJ1207" i="30"/>
  <c r="BJ1208" i="30"/>
  <c r="BJ1209" i="30"/>
  <c r="BJ1210" i="30"/>
  <c r="BJ1211" i="30"/>
  <c r="BJ1212" i="30"/>
  <c r="BJ1213" i="30"/>
  <c r="BJ1214" i="30"/>
  <c r="BJ1215" i="30"/>
  <c r="BJ1216" i="30"/>
  <c r="BJ1217" i="30"/>
  <c r="BJ1218" i="30"/>
  <c r="BJ1219" i="30"/>
  <c r="BJ1220" i="30"/>
  <c r="BJ1221" i="30"/>
  <c r="BJ1222" i="30"/>
  <c r="BJ1223" i="30"/>
  <c r="BJ1224" i="30"/>
  <c r="BJ1225" i="30"/>
  <c r="BJ1226" i="30"/>
  <c r="BJ1227" i="30"/>
  <c r="BJ1228" i="30"/>
  <c r="BJ1229" i="30"/>
  <c r="BJ1230" i="30"/>
  <c r="BJ1231" i="30"/>
  <c r="BJ1232" i="30"/>
  <c r="BJ1233" i="30"/>
  <c r="BJ1234" i="30"/>
  <c r="BJ1235" i="30"/>
  <c r="BJ1236" i="30"/>
  <c r="BJ1237" i="30"/>
  <c r="BJ1238" i="30"/>
  <c r="BJ1239" i="30"/>
  <c r="BJ1240" i="30"/>
  <c r="BJ1241" i="30"/>
  <c r="BJ1242" i="30"/>
  <c r="BJ1243" i="30"/>
  <c r="BJ1244" i="30"/>
  <c r="BJ1245" i="30"/>
  <c r="BJ1246" i="30"/>
  <c r="BJ1247" i="30"/>
  <c r="BJ1248" i="30"/>
  <c r="BJ1249" i="30"/>
  <c r="BJ1250" i="30"/>
  <c r="BJ1251" i="30"/>
  <c r="BJ1252" i="30"/>
  <c r="BJ1253" i="30"/>
  <c r="BJ1254" i="30"/>
  <c r="BJ1255" i="30"/>
  <c r="BJ1256" i="30"/>
  <c r="BJ1257" i="30"/>
  <c r="BJ1258" i="30"/>
  <c r="BJ1259" i="30"/>
  <c r="BJ1260" i="30"/>
  <c r="BJ1261" i="30"/>
  <c r="BJ1262" i="30"/>
  <c r="BJ1263" i="30"/>
  <c r="BJ1264" i="30"/>
  <c r="BJ1265" i="30"/>
  <c r="BJ1266" i="30"/>
  <c r="BJ1267" i="30"/>
  <c r="BJ1268" i="30"/>
  <c r="BJ1269" i="30"/>
  <c r="BJ1270" i="30"/>
  <c r="BJ1271" i="30"/>
  <c r="BJ1272" i="30"/>
  <c r="BJ1273" i="30"/>
  <c r="BJ1274" i="30"/>
  <c r="BJ1275" i="30"/>
  <c r="BJ1276" i="30"/>
  <c r="BJ1277" i="30"/>
  <c r="BJ1278" i="30"/>
  <c r="BJ1279" i="30"/>
  <c r="BJ1280" i="30"/>
  <c r="BJ1281" i="30"/>
  <c r="BJ1282" i="30"/>
  <c r="BJ1283" i="30"/>
  <c r="BJ1284" i="30"/>
  <c r="BJ1285" i="30"/>
  <c r="BJ1286" i="30"/>
  <c r="BJ1287" i="30"/>
  <c r="BJ1288" i="30"/>
  <c r="BJ1289" i="30"/>
  <c r="BJ1290" i="30"/>
  <c r="BJ1291" i="30"/>
  <c r="BJ1292" i="30"/>
  <c r="BJ1293" i="30"/>
  <c r="BJ1294" i="30"/>
  <c r="BJ1295" i="30"/>
  <c r="BJ1296" i="30"/>
  <c r="BJ1297" i="30"/>
  <c r="BJ1298" i="30"/>
  <c r="BJ1299" i="30"/>
  <c r="BJ1300" i="30"/>
  <c r="BJ1301" i="30"/>
  <c r="BJ1302" i="30"/>
  <c r="BJ1303" i="30"/>
  <c r="BJ1304" i="30"/>
  <c r="BJ1305" i="30"/>
  <c r="BJ1306" i="30"/>
  <c r="BJ1307" i="30"/>
  <c r="BJ1308" i="30"/>
  <c r="BJ1309" i="30"/>
  <c r="BJ1310" i="30"/>
  <c r="BJ1311" i="30"/>
  <c r="BJ1312" i="30"/>
  <c r="BJ1313" i="30"/>
  <c r="BJ1314" i="30"/>
  <c r="BJ1315" i="30"/>
  <c r="BJ1316" i="30"/>
  <c r="BJ1317" i="30"/>
  <c r="BJ1318" i="30"/>
  <c r="BJ1319" i="30"/>
  <c r="BJ1320" i="30"/>
  <c r="BJ1321" i="30"/>
  <c r="BJ1322" i="30"/>
  <c r="BJ1323" i="30"/>
  <c r="BJ1324" i="30"/>
  <c r="BJ1325" i="30"/>
  <c r="BJ1326" i="30"/>
  <c r="BJ1327" i="30"/>
  <c r="BJ1328" i="30"/>
  <c r="BJ1329" i="30"/>
  <c r="BJ1330" i="30"/>
  <c r="BJ1331" i="30"/>
  <c r="BJ1332" i="30"/>
  <c r="BJ1333" i="30"/>
  <c r="BJ1334" i="30"/>
  <c r="BJ1335" i="30"/>
  <c r="BJ1336" i="30"/>
  <c r="BJ1337" i="30"/>
  <c r="BJ1338" i="30"/>
  <c r="BJ1339" i="30"/>
  <c r="BJ1340" i="30"/>
  <c r="BJ1341" i="30"/>
  <c r="BJ1342" i="30"/>
  <c r="BJ1343" i="30"/>
  <c r="BJ1344" i="30"/>
  <c r="BJ1345" i="30"/>
  <c r="BJ1346" i="30"/>
  <c r="BJ1347" i="30"/>
  <c r="BJ1348" i="30"/>
  <c r="BJ1349" i="30"/>
  <c r="BJ1350" i="30"/>
  <c r="BJ1351" i="30"/>
  <c r="BJ1352" i="30"/>
  <c r="BJ1353" i="30"/>
  <c r="BJ1354" i="30"/>
  <c r="BJ1355" i="30"/>
  <c r="BJ1356" i="30"/>
  <c r="BJ1357" i="30"/>
  <c r="BJ1358" i="30"/>
  <c r="BJ1359" i="30"/>
  <c r="BJ1360" i="30"/>
  <c r="BJ1361" i="30"/>
  <c r="BJ1362" i="30"/>
  <c r="BJ1363" i="30"/>
  <c r="BJ1364" i="30"/>
  <c r="BJ1365" i="30"/>
  <c r="BJ1366" i="30"/>
  <c r="BJ1367" i="30"/>
  <c r="BJ1368" i="30"/>
  <c r="BJ1369" i="30"/>
  <c r="BJ1370" i="30"/>
  <c r="BJ1371" i="30"/>
  <c r="BJ1372" i="30"/>
  <c r="BJ1373" i="30"/>
  <c r="BJ1374" i="30"/>
  <c r="BJ1375" i="30"/>
  <c r="BJ1376" i="30"/>
  <c r="BJ1377" i="30"/>
  <c r="BJ1378" i="30"/>
  <c r="BJ1379" i="30"/>
  <c r="BJ1380" i="30"/>
  <c r="BJ1381" i="30"/>
  <c r="BJ1382" i="30"/>
  <c r="BJ1383" i="30"/>
  <c r="BJ1384" i="30"/>
  <c r="BJ1385" i="30"/>
  <c r="BJ1386" i="30"/>
  <c r="BJ1387" i="30"/>
  <c r="BJ1388" i="30"/>
  <c r="BJ1389" i="30"/>
  <c r="BJ1390" i="30"/>
  <c r="BJ1391" i="30"/>
  <c r="BJ1392" i="30"/>
  <c r="BJ1393" i="30"/>
  <c r="BJ1394" i="30"/>
  <c r="BJ1395" i="30"/>
  <c r="BJ1396" i="30"/>
  <c r="BJ1397" i="30"/>
  <c r="BJ1398" i="30"/>
  <c r="BJ1399" i="30"/>
  <c r="BJ1400" i="30"/>
  <c r="BJ1401" i="30"/>
  <c r="BJ1402" i="30"/>
  <c r="BJ1403" i="30"/>
  <c r="BJ1404" i="30"/>
  <c r="BJ1405" i="30"/>
  <c r="BJ1406" i="30"/>
  <c r="BJ1407" i="30"/>
  <c r="BJ1408" i="30"/>
  <c r="BJ1409" i="30"/>
  <c r="BJ1410" i="30"/>
  <c r="BJ1411" i="30"/>
  <c r="BJ1412" i="30"/>
  <c r="BJ1413" i="30"/>
  <c r="BJ1414" i="30"/>
  <c r="BJ1415" i="30"/>
  <c r="BJ1416" i="30"/>
  <c r="BJ1417" i="30"/>
  <c r="BJ1418" i="30"/>
  <c r="BJ1419" i="30"/>
  <c r="BJ1420" i="30"/>
  <c r="BJ1421" i="30"/>
  <c r="BJ1422" i="30"/>
  <c r="BJ1423" i="30"/>
  <c r="BJ1424" i="30"/>
  <c r="BJ1425" i="30"/>
  <c r="BJ1426" i="30"/>
  <c r="BJ1427" i="30"/>
  <c r="BJ1428" i="30"/>
  <c r="BJ1429" i="30"/>
  <c r="BJ1430" i="30"/>
  <c r="BJ1431" i="30"/>
  <c r="BJ1432" i="30"/>
  <c r="BJ1433" i="30"/>
  <c r="BJ1434" i="30"/>
  <c r="BJ1435" i="30"/>
  <c r="BJ1436" i="30"/>
  <c r="BJ1437" i="30"/>
  <c r="BJ1438" i="30"/>
  <c r="BJ1439" i="30"/>
  <c r="BJ1440" i="30"/>
  <c r="BJ1441" i="30"/>
  <c r="BJ1442" i="30"/>
  <c r="BJ1443" i="30"/>
  <c r="BJ1444" i="30"/>
  <c r="BJ1445" i="30"/>
  <c r="BJ1446" i="30"/>
  <c r="BJ1447" i="30"/>
  <c r="BJ1448" i="30"/>
  <c r="BJ1449" i="30"/>
  <c r="BJ1450" i="30"/>
  <c r="BJ1451" i="30"/>
  <c r="BJ1452" i="30"/>
  <c r="BJ1453" i="30"/>
  <c r="BJ1454" i="30"/>
  <c r="BJ1455" i="30"/>
  <c r="BJ1456" i="30"/>
  <c r="BJ1457" i="30"/>
  <c r="BJ1458" i="30"/>
  <c r="BJ1459" i="30"/>
  <c r="BJ1460" i="30"/>
  <c r="BJ1461" i="30"/>
  <c r="BJ1462" i="30"/>
  <c r="BJ1463" i="30"/>
  <c r="BJ1464" i="30"/>
  <c r="BJ1465" i="30"/>
  <c r="BJ1466" i="30"/>
  <c r="BJ1467" i="30"/>
  <c r="BJ1468" i="30"/>
  <c r="BJ1469" i="30"/>
  <c r="BJ1470" i="30"/>
  <c r="BJ1471" i="30"/>
  <c r="BJ1472" i="30"/>
  <c r="BJ1473" i="30"/>
  <c r="BJ1474" i="30"/>
  <c r="BJ1475" i="30"/>
  <c r="BJ1476" i="30"/>
  <c r="BJ1477" i="30"/>
  <c r="BJ1478" i="30"/>
  <c r="BJ1479" i="30"/>
  <c r="BJ1480" i="30"/>
  <c r="BJ1481" i="30"/>
  <c r="BJ1482" i="30"/>
  <c r="BJ1483" i="30"/>
  <c r="BJ1484" i="30"/>
  <c r="BJ1485" i="30"/>
  <c r="BJ1486" i="30"/>
  <c r="BJ1487" i="30"/>
  <c r="BJ1488" i="30"/>
  <c r="BJ1489" i="30"/>
  <c r="BJ1490" i="30"/>
  <c r="BJ1491" i="30"/>
  <c r="BJ1492" i="30"/>
  <c r="BJ1493" i="30"/>
  <c r="BJ1494" i="30"/>
  <c r="BJ1495" i="30"/>
  <c r="BJ1496" i="30"/>
  <c r="BJ1497" i="30"/>
  <c r="BJ1498" i="30"/>
  <c r="BJ1499" i="30"/>
  <c r="BJ1500" i="30"/>
  <c r="BJ1501" i="30"/>
  <c r="BJ1502" i="30"/>
  <c r="BJ1503" i="30"/>
  <c r="BJ1504" i="30"/>
  <c r="BJ1505" i="30"/>
  <c r="BJ1506" i="30"/>
  <c r="BJ1507" i="30"/>
  <c r="BJ1508" i="30"/>
  <c r="BJ1509" i="30"/>
  <c r="BJ1510" i="30"/>
  <c r="BJ1511" i="30"/>
  <c r="BJ1512" i="30"/>
  <c r="BJ1513" i="30"/>
  <c r="BJ1514" i="30"/>
  <c r="BJ1515" i="30"/>
  <c r="BJ1516" i="30"/>
  <c r="BJ1517" i="30"/>
  <c r="BJ1518" i="30"/>
  <c r="BJ1519" i="30"/>
  <c r="BJ1520" i="30"/>
  <c r="BJ1521" i="30"/>
  <c r="BJ1522" i="30"/>
  <c r="BJ1523" i="30"/>
  <c r="BJ1524" i="30"/>
  <c r="BJ1525" i="30"/>
  <c r="BJ1526" i="30"/>
  <c r="BJ1527" i="30"/>
  <c r="BJ1528" i="30"/>
  <c r="BJ1529" i="30"/>
  <c r="BJ1530" i="30"/>
  <c r="BJ1531" i="30"/>
  <c r="BJ1532" i="30"/>
  <c r="BJ1533" i="30"/>
  <c r="BJ1534" i="30"/>
  <c r="BJ1535" i="30"/>
  <c r="BJ1536" i="30"/>
  <c r="BJ1537" i="30"/>
  <c r="BJ1538" i="30"/>
  <c r="BJ1539" i="30"/>
  <c r="BJ1540" i="30"/>
  <c r="BJ1541" i="30"/>
  <c r="BJ1542" i="30"/>
  <c r="BJ1543" i="30"/>
  <c r="BJ1544" i="30"/>
  <c r="BJ1545" i="30"/>
  <c r="BJ1546" i="30"/>
  <c r="BJ1547" i="30"/>
  <c r="BJ1548" i="30"/>
  <c r="BJ1549" i="30"/>
  <c r="BJ1550" i="30"/>
  <c r="BJ1551" i="30"/>
  <c r="BJ1552" i="30"/>
  <c r="BJ1553" i="30"/>
  <c r="BJ1554" i="30"/>
  <c r="BJ1555" i="30"/>
  <c r="BJ1556" i="30"/>
  <c r="BJ1557" i="30"/>
  <c r="BJ1558" i="30"/>
  <c r="BJ1559" i="30"/>
  <c r="BJ1560" i="30"/>
  <c r="BJ1561" i="30"/>
  <c r="BJ1562" i="30"/>
  <c r="BJ1563" i="30"/>
  <c r="BJ1564" i="30"/>
  <c r="BJ1565" i="30"/>
  <c r="BJ1566" i="30"/>
  <c r="BJ1567" i="30"/>
  <c r="BJ1568" i="30"/>
  <c r="BJ1569" i="30"/>
  <c r="BJ1570" i="30"/>
  <c r="BJ1571" i="30"/>
  <c r="BJ1572" i="30"/>
  <c r="BJ1573" i="30"/>
  <c r="BJ1574" i="30"/>
  <c r="BJ1575" i="30"/>
  <c r="BJ1576" i="30"/>
  <c r="BJ1577" i="30"/>
  <c r="BJ1578" i="30"/>
  <c r="BJ1579" i="30"/>
  <c r="BJ1580" i="30"/>
  <c r="BJ1581" i="30"/>
  <c r="BJ1582" i="30"/>
  <c r="BJ1583" i="30"/>
  <c r="BJ1584" i="30"/>
  <c r="BJ1585" i="30"/>
  <c r="BJ1586" i="30"/>
  <c r="BJ1587" i="30"/>
  <c r="BJ1588" i="30"/>
  <c r="BJ1589" i="30"/>
  <c r="BJ1590" i="30"/>
  <c r="BJ1591" i="30"/>
  <c r="BJ1592" i="30"/>
  <c r="BJ1593" i="30"/>
  <c r="BJ1594" i="30"/>
  <c r="BJ1595" i="30"/>
  <c r="BJ1596" i="30"/>
  <c r="BJ1597" i="30"/>
  <c r="BJ1598" i="30"/>
  <c r="BJ1599" i="30"/>
  <c r="BJ1600" i="30"/>
  <c r="BJ1601" i="30"/>
  <c r="BJ1602" i="30"/>
  <c r="BJ1603" i="30"/>
  <c r="BJ1604" i="30"/>
  <c r="BJ1605" i="30"/>
  <c r="BJ1606" i="30"/>
  <c r="BJ1607" i="30"/>
  <c r="BJ1608" i="30"/>
  <c r="BJ1609" i="30"/>
  <c r="BJ1610" i="30"/>
  <c r="BJ1611" i="30"/>
  <c r="BJ1612" i="30"/>
  <c r="BJ1613" i="30"/>
  <c r="BJ1614" i="30"/>
  <c r="BJ1615" i="30"/>
  <c r="BJ1616" i="30"/>
  <c r="BJ1617" i="30"/>
  <c r="BJ1618" i="30"/>
  <c r="BJ1619" i="30"/>
  <c r="BJ1620" i="30"/>
  <c r="BJ1621" i="30"/>
  <c r="BJ1622" i="30"/>
  <c r="BJ1623" i="30"/>
  <c r="BJ1624" i="30"/>
  <c r="BJ1625" i="30"/>
  <c r="BJ1626" i="30"/>
  <c r="BJ1627" i="30"/>
  <c r="BJ1628" i="30"/>
  <c r="BJ1629" i="30"/>
  <c r="BJ1630" i="30"/>
  <c r="BJ1631" i="30"/>
  <c r="BJ1632" i="30"/>
  <c r="BJ1633" i="30"/>
  <c r="BJ1634" i="30"/>
  <c r="BJ1635" i="30"/>
  <c r="BJ1636" i="30"/>
  <c r="BJ1637" i="30"/>
  <c r="BJ1638" i="30"/>
  <c r="BJ1639" i="30"/>
  <c r="BJ1640" i="30"/>
  <c r="BJ1641" i="30"/>
  <c r="BJ1642" i="30"/>
  <c r="BJ1643" i="30"/>
  <c r="BJ1644" i="30"/>
  <c r="BJ1645" i="30"/>
  <c r="BJ1646" i="30"/>
  <c r="BJ1647" i="30"/>
  <c r="BJ1648" i="30"/>
  <c r="BJ1649" i="30"/>
  <c r="BJ1650" i="30"/>
  <c r="BJ1651" i="30"/>
  <c r="BJ1652" i="30"/>
  <c r="BJ1653" i="30"/>
  <c r="BJ1654" i="30"/>
  <c r="BJ1655" i="30"/>
  <c r="BJ1656" i="30"/>
  <c r="BJ1657" i="30"/>
  <c r="BJ1658" i="30"/>
  <c r="BJ1659" i="30"/>
  <c r="BJ1660" i="30"/>
  <c r="BJ1661" i="30"/>
  <c r="BJ1662" i="30"/>
  <c r="BJ1663" i="30"/>
  <c r="BJ1664" i="30"/>
  <c r="BJ1665" i="30"/>
  <c r="BJ1666" i="30"/>
  <c r="BJ1667" i="30"/>
  <c r="BJ1668" i="30"/>
  <c r="BJ1669" i="30"/>
  <c r="BJ1670" i="30"/>
  <c r="BJ1671" i="30"/>
  <c r="BJ1672" i="30"/>
  <c r="BJ1673" i="30"/>
  <c r="BJ1674" i="30"/>
  <c r="BJ1675" i="30"/>
  <c r="BJ1676" i="30"/>
  <c r="BJ1677" i="30"/>
  <c r="BJ1678" i="30"/>
  <c r="BJ1679" i="30"/>
  <c r="BJ1680" i="30"/>
  <c r="BJ1681" i="30"/>
  <c r="BJ1682" i="30"/>
  <c r="BJ1683" i="30"/>
  <c r="BJ1684" i="30"/>
  <c r="BJ1685" i="30"/>
  <c r="BJ1686" i="30"/>
  <c r="BJ1687" i="30"/>
  <c r="BJ1688" i="30"/>
  <c r="BJ1689" i="30"/>
  <c r="BJ1690" i="30"/>
  <c r="BJ1691" i="30"/>
  <c r="BJ1692" i="30"/>
  <c r="BJ1693" i="30"/>
  <c r="BJ1694" i="30"/>
  <c r="BJ1695" i="30"/>
  <c r="BJ1696" i="30"/>
  <c r="BJ1697" i="30"/>
  <c r="BJ1698" i="30"/>
  <c r="BJ1699" i="30"/>
  <c r="BJ1700" i="30"/>
  <c r="BJ1701" i="30"/>
  <c r="BJ1702" i="30"/>
  <c r="BJ1703" i="30"/>
  <c r="BJ1704" i="30"/>
  <c r="BJ1705" i="30"/>
  <c r="BJ1706" i="30"/>
  <c r="BJ1707" i="30"/>
  <c r="BJ1708" i="30"/>
  <c r="BJ1709" i="30"/>
  <c r="BJ1710" i="30"/>
  <c r="BJ1711" i="30"/>
  <c r="BJ1712" i="30"/>
  <c r="BJ1713" i="30"/>
  <c r="BJ1714" i="30"/>
  <c r="BJ1715" i="30"/>
  <c r="BJ1716" i="30"/>
  <c r="BJ1717" i="30"/>
  <c r="BJ1718" i="30"/>
  <c r="BJ1719" i="30"/>
  <c r="BJ1720" i="30"/>
  <c r="BJ1721" i="30"/>
  <c r="BJ1722" i="30"/>
  <c r="BJ1723" i="30"/>
  <c r="BJ1724" i="30"/>
  <c r="BJ1725" i="30"/>
  <c r="BJ1726" i="30"/>
  <c r="BJ1727" i="30"/>
  <c r="BJ1728" i="30"/>
  <c r="BJ1729" i="30"/>
  <c r="BJ1730" i="30"/>
  <c r="BJ1731" i="30"/>
  <c r="BJ1732" i="30"/>
  <c r="BJ1733" i="30"/>
  <c r="BJ1734" i="30"/>
  <c r="BJ1735" i="30"/>
  <c r="BJ1736" i="30"/>
  <c r="BJ1737" i="30"/>
  <c r="BJ1738" i="30"/>
  <c r="BJ1739" i="30"/>
  <c r="BJ1740" i="30"/>
  <c r="BJ1741" i="30"/>
  <c r="BJ1742" i="30"/>
  <c r="BJ1743" i="30"/>
  <c r="BJ1744" i="30"/>
  <c r="BJ1745" i="30"/>
  <c r="BJ1746" i="30"/>
  <c r="BJ1747" i="30"/>
  <c r="BJ1748" i="30"/>
  <c r="BJ1749" i="30"/>
  <c r="BJ1750" i="30"/>
  <c r="BJ1751" i="30"/>
  <c r="BJ1752" i="30"/>
  <c r="BJ1753" i="30"/>
  <c r="BJ1754" i="30"/>
  <c r="BJ1755" i="30"/>
  <c r="BJ1756" i="30"/>
  <c r="BJ1757" i="30"/>
  <c r="BJ1758" i="30"/>
  <c r="BJ1759" i="30"/>
  <c r="BJ1760" i="30"/>
  <c r="BJ1761" i="30"/>
  <c r="BJ1762" i="30"/>
  <c r="BJ1763" i="30"/>
  <c r="BJ1764" i="30"/>
  <c r="BJ1765" i="30"/>
  <c r="BJ1766" i="30"/>
  <c r="BJ1767" i="30"/>
  <c r="BJ1768" i="30"/>
  <c r="BJ1769" i="30"/>
  <c r="BJ1770" i="30"/>
  <c r="BJ1771" i="30"/>
  <c r="BJ1772" i="30"/>
  <c r="BJ1773" i="30"/>
  <c r="BJ1774" i="30"/>
  <c r="BJ1775" i="30"/>
  <c r="BJ1776" i="30"/>
  <c r="BJ1777" i="30"/>
  <c r="BJ1778" i="30"/>
  <c r="BJ1779" i="30"/>
  <c r="BJ1780" i="30"/>
  <c r="BJ1781" i="30"/>
  <c r="BJ1782" i="30"/>
  <c r="BJ1783" i="30"/>
  <c r="BJ1784" i="30"/>
  <c r="BJ1785" i="30"/>
  <c r="BJ1786" i="30"/>
  <c r="BJ1787" i="30"/>
  <c r="BJ1788" i="30"/>
  <c r="BJ1789" i="30"/>
  <c r="BJ1790" i="30"/>
  <c r="BJ1791" i="30"/>
  <c r="BJ1792" i="30"/>
  <c r="BJ1793" i="30"/>
  <c r="BJ1794" i="30"/>
  <c r="BJ1795" i="30"/>
  <c r="BJ1796" i="30"/>
  <c r="BJ1797" i="30"/>
  <c r="BJ1798" i="30"/>
  <c r="BJ1799" i="30"/>
  <c r="BJ1800" i="30"/>
  <c r="BJ1801" i="30"/>
  <c r="BJ1802" i="30"/>
  <c r="BJ1803" i="30"/>
  <c r="BJ1804" i="30"/>
  <c r="BJ1805" i="30"/>
  <c r="BJ1806" i="30"/>
  <c r="BJ1807" i="30"/>
  <c r="BJ1808" i="30"/>
  <c r="BJ1809" i="30"/>
  <c r="BJ1810" i="30"/>
  <c r="BJ1811" i="30"/>
  <c r="BJ1812" i="30"/>
  <c r="BJ1813" i="30"/>
  <c r="BJ1814" i="30"/>
  <c r="BJ1815" i="30"/>
  <c r="BJ1816" i="30"/>
  <c r="BJ1817" i="30"/>
  <c r="BJ1818" i="30"/>
  <c r="BJ1819" i="30"/>
  <c r="BJ1820" i="30"/>
  <c r="BJ1821" i="30"/>
  <c r="BJ1822" i="30"/>
  <c r="BJ1823" i="30"/>
  <c r="BJ1824" i="30"/>
  <c r="BJ1825" i="30"/>
  <c r="BJ1826" i="30"/>
  <c r="BJ1827" i="30"/>
  <c r="BJ1828" i="30"/>
  <c r="BJ1829" i="30"/>
  <c r="BJ1830" i="30"/>
  <c r="BJ1831" i="30"/>
  <c r="BJ1832" i="30"/>
  <c r="BJ1833" i="30"/>
  <c r="BJ1834" i="30"/>
  <c r="BJ1835" i="30"/>
  <c r="BJ1836" i="30"/>
  <c r="BJ1837" i="30"/>
  <c r="BJ1838" i="30"/>
  <c r="BJ1839" i="30"/>
  <c r="BJ1840" i="30"/>
  <c r="BJ1841" i="30"/>
  <c r="BJ1842" i="30"/>
  <c r="BJ1843" i="30"/>
  <c r="BJ1844" i="30"/>
  <c r="BJ1845" i="30"/>
  <c r="BJ1846" i="30"/>
  <c r="BJ1847" i="30"/>
  <c r="BJ1848" i="30"/>
  <c r="BJ1849" i="30"/>
  <c r="BJ1850" i="30"/>
  <c r="BJ1851" i="30"/>
  <c r="BJ1852" i="30"/>
  <c r="BJ1853" i="30"/>
  <c r="BJ1854" i="30"/>
  <c r="BJ1855" i="30"/>
  <c r="BJ1856" i="30"/>
  <c r="BJ1857" i="30"/>
  <c r="BJ1858" i="30"/>
  <c r="BJ1859" i="30"/>
  <c r="BJ1860" i="30"/>
  <c r="BJ1861" i="30"/>
  <c r="BJ1862" i="30"/>
  <c r="BJ1863" i="30"/>
  <c r="BJ1864" i="30"/>
  <c r="BJ1865" i="30"/>
  <c r="BJ1866" i="30"/>
  <c r="BJ1867" i="30"/>
  <c r="BJ1868" i="30"/>
  <c r="BJ1869" i="30"/>
  <c r="BJ1870" i="30"/>
  <c r="BJ1871" i="30"/>
  <c r="BJ1872" i="30"/>
  <c r="BJ1873" i="30"/>
  <c r="BJ1874" i="30"/>
  <c r="BJ1875" i="30"/>
  <c r="BJ1876" i="30"/>
  <c r="BJ1877" i="30"/>
  <c r="BJ1878" i="30"/>
  <c r="BJ1879" i="30"/>
  <c r="BJ1880" i="30"/>
  <c r="BJ1881" i="30"/>
  <c r="BJ1882" i="30"/>
  <c r="BJ1883" i="30"/>
  <c r="BJ1884" i="30"/>
  <c r="BJ1885" i="30"/>
  <c r="BJ1886" i="30"/>
  <c r="BJ1887" i="30"/>
  <c r="BJ1888" i="30"/>
  <c r="BJ1889" i="30"/>
  <c r="BJ1890" i="30"/>
  <c r="BJ1891" i="30"/>
  <c r="BJ1892" i="30"/>
  <c r="BJ1893" i="30"/>
  <c r="BJ1894" i="30"/>
  <c r="BJ1895" i="30"/>
  <c r="BJ1896" i="30"/>
  <c r="BJ1897" i="30"/>
  <c r="BJ1898" i="30"/>
  <c r="BJ1899" i="30"/>
  <c r="BJ1900" i="30"/>
  <c r="BJ1901" i="30"/>
  <c r="BJ1902" i="30"/>
  <c r="BJ1903" i="30"/>
  <c r="BJ1904" i="30"/>
  <c r="BJ1905" i="30"/>
  <c r="BJ1906" i="30"/>
  <c r="BJ1907" i="30"/>
  <c r="BJ1908" i="30"/>
  <c r="BJ1909" i="30"/>
  <c r="BJ1910" i="30"/>
  <c r="BJ1911" i="30"/>
  <c r="BJ1912" i="30"/>
  <c r="BJ1913" i="30"/>
  <c r="BJ1914" i="30"/>
  <c r="BJ1915" i="30"/>
  <c r="BJ1916" i="30"/>
  <c r="BJ1917" i="30"/>
  <c r="BJ1918" i="30"/>
  <c r="BJ1919" i="30"/>
  <c r="BJ1920" i="30"/>
  <c r="BJ1921" i="30"/>
  <c r="BJ1922" i="30"/>
  <c r="BJ1923" i="30"/>
  <c r="BJ1924" i="30"/>
  <c r="BJ1925" i="30"/>
  <c r="BJ1926" i="30"/>
  <c r="BJ1927" i="30"/>
  <c r="BJ1928" i="30"/>
  <c r="BJ1929" i="30"/>
  <c r="BJ1930" i="30"/>
  <c r="BJ1931" i="30"/>
  <c r="BJ1932" i="30"/>
  <c r="BJ1933" i="30"/>
  <c r="BJ1934" i="30"/>
  <c r="BJ1935" i="30"/>
  <c r="BJ1936" i="30"/>
  <c r="BJ1937" i="30"/>
  <c r="BJ1938" i="30"/>
  <c r="BJ1939" i="30"/>
  <c r="BJ1940" i="30"/>
  <c r="BJ1941" i="30"/>
  <c r="BJ1942" i="30"/>
  <c r="BJ1943" i="30"/>
  <c r="BJ1944" i="30"/>
  <c r="BJ1945" i="30"/>
  <c r="BJ1946" i="30"/>
  <c r="BJ1947" i="30"/>
  <c r="BJ1948" i="30"/>
  <c r="BJ1949" i="30"/>
  <c r="BJ1950" i="30"/>
  <c r="BJ1951" i="30"/>
  <c r="BJ1952" i="30"/>
  <c r="BJ1953" i="30"/>
  <c r="BJ1954" i="30"/>
  <c r="BJ1955" i="30"/>
  <c r="BJ1956" i="30"/>
  <c r="BJ1957" i="30"/>
  <c r="BJ1958" i="30"/>
  <c r="BJ1959" i="30"/>
  <c r="BJ1960" i="30"/>
  <c r="BJ1961" i="30"/>
  <c r="BJ1962" i="30"/>
  <c r="BJ1963" i="30"/>
  <c r="BJ1964" i="30"/>
  <c r="BJ1965" i="30"/>
  <c r="BJ1966" i="30"/>
  <c r="BJ1967" i="30"/>
  <c r="BJ1968" i="30"/>
  <c r="BJ1969" i="30"/>
  <c r="BJ1970" i="30"/>
  <c r="BJ1971" i="30"/>
  <c r="BJ1972" i="30"/>
  <c r="BJ1973" i="30"/>
  <c r="BJ1974" i="30"/>
  <c r="BJ1975" i="30"/>
  <c r="BJ1976" i="30"/>
  <c r="BJ1977" i="30"/>
  <c r="BJ1978" i="30"/>
  <c r="BJ1979" i="30"/>
  <c r="BJ1980" i="30"/>
  <c r="BJ1981" i="30"/>
  <c r="BJ1982" i="30"/>
  <c r="BJ1983" i="30"/>
  <c r="BJ1984" i="30"/>
  <c r="BJ1985" i="30"/>
  <c r="BJ1986" i="30"/>
  <c r="BJ1987" i="30"/>
  <c r="BJ1988" i="30"/>
  <c r="BJ1989" i="30"/>
  <c r="BJ1990" i="30"/>
  <c r="BJ1991" i="30"/>
  <c r="BJ1992" i="30"/>
  <c r="BJ1993" i="30"/>
  <c r="BJ1994" i="30"/>
  <c r="BJ1995" i="30"/>
  <c r="BJ1996" i="30"/>
  <c r="BJ1997" i="30"/>
  <c r="BJ1998" i="30"/>
  <c r="BJ1999" i="30"/>
  <c r="BJ2000" i="30"/>
  <c r="BJ2001" i="30"/>
  <c r="BJ2002" i="30"/>
  <c r="BJ2003" i="30"/>
  <c r="BJ2004" i="30"/>
  <c r="BJ2005" i="30"/>
  <c r="BJ2006" i="30"/>
  <c r="BJ2007" i="30"/>
  <c r="BJ2008" i="30"/>
  <c r="BJ2009" i="30"/>
  <c r="BJ2010" i="30"/>
  <c r="BJ2011" i="30"/>
  <c r="BJ2012" i="30"/>
  <c r="BJ2013" i="30"/>
  <c r="BJ2014" i="30"/>
  <c r="BJ2015" i="30"/>
  <c r="BJ2016" i="30"/>
  <c r="BJ2017" i="30"/>
  <c r="BJ2018" i="30"/>
  <c r="BJ2019" i="30"/>
  <c r="BJ2020" i="30"/>
  <c r="BJ2021" i="30"/>
  <c r="BJ2022" i="30"/>
  <c r="BJ2023" i="30"/>
  <c r="BJ649" i="30"/>
  <c r="BJ650" i="30"/>
  <c r="BJ651" i="30"/>
  <c r="BJ652" i="30"/>
  <c r="BJ653" i="30"/>
  <c r="BJ654" i="30"/>
  <c r="BJ655" i="30"/>
  <c r="BJ656" i="30"/>
  <c r="BJ657" i="30"/>
  <c r="BJ658" i="30"/>
  <c r="BJ659" i="30"/>
  <c r="BJ660" i="30"/>
  <c r="BJ661" i="30"/>
  <c r="BJ662" i="30"/>
  <c r="BJ663" i="30"/>
  <c r="BJ664" i="30"/>
  <c r="BJ665" i="30"/>
  <c r="BJ666" i="30"/>
  <c r="BJ667" i="30"/>
  <c r="BJ668" i="30"/>
  <c r="BJ669" i="30"/>
  <c r="BJ670" i="30"/>
  <c r="BJ671" i="30"/>
  <c r="BJ672" i="30"/>
  <c r="BJ673" i="30"/>
  <c r="BJ674" i="30"/>
  <c r="BJ675" i="30"/>
  <c r="BJ676" i="30"/>
  <c r="BJ677" i="30"/>
  <c r="BJ678" i="30"/>
  <c r="BJ679" i="30"/>
  <c r="BJ680" i="30"/>
  <c r="BJ681" i="30"/>
  <c r="BJ682" i="30"/>
  <c r="BJ683" i="30"/>
  <c r="BJ684" i="30"/>
  <c r="BJ685" i="30"/>
  <c r="BJ686" i="30"/>
  <c r="BJ687" i="30"/>
  <c r="BJ688" i="30"/>
  <c r="BJ689" i="30"/>
  <c r="BJ690" i="30"/>
  <c r="BJ691" i="30"/>
  <c r="BJ692" i="30"/>
  <c r="BJ693" i="30"/>
  <c r="BJ694" i="30"/>
  <c r="BJ695" i="30"/>
  <c r="BJ696" i="30"/>
  <c r="BJ697" i="30"/>
  <c r="BJ698" i="30"/>
  <c r="BJ699" i="30"/>
  <c r="BJ700" i="30"/>
  <c r="BJ701" i="30"/>
  <c r="BJ702" i="30"/>
  <c r="BJ703" i="30"/>
  <c r="BJ704" i="30"/>
  <c r="BJ705" i="30"/>
  <c r="BJ706" i="30"/>
  <c r="BJ707" i="30"/>
  <c r="BJ708" i="30"/>
  <c r="BJ709" i="30"/>
  <c r="BJ710" i="30"/>
  <c r="BJ711" i="30"/>
  <c r="BJ712" i="30"/>
  <c r="BJ713" i="30"/>
  <c r="BJ714" i="30"/>
  <c r="BJ715" i="30"/>
  <c r="BJ716" i="30"/>
  <c r="BJ717" i="30"/>
  <c r="BJ718" i="30"/>
  <c r="BJ719" i="30"/>
  <c r="BJ720" i="30"/>
  <c r="BJ721" i="30"/>
  <c r="BJ722" i="30"/>
  <c r="BJ723" i="30"/>
  <c r="BJ724" i="30"/>
  <c r="BJ725" i="30"/>
  <c r="BJ726" i="30"/>
  <c r="BJ727" i="30"/>
  <c r="BJ728" i="30"/>
  <c r="BJ729" i="30"/>
  <c r="BJ730" i="30"/>
  <c r="BJ731" i="30"/>
  <c r="BJ732" i="30"/>
  <c r="BJ733" i="30"/>
  <c r="BJ734" i="30"/>
  <c r="BJ735" i="30"/>
  <c r="BJ736" i="30"/>
  <c r="BJ737" i="30"/>
  <c r="BJ738" i="30"/>
  <c r="BJ739" i="30"/>
  <c r="BJ740" i="30"/>
  <c r="BJ741" i="30"/>
  <c r="BJ742" i="30"/>
  <c r="BJ743" i="30"/>
  <c r="BJ744" i="30"/>
  <c r="BJ745" i="30"/>
  <c r="BJ746" i="30"/>
  <c r="BJ747" i="30"/>
  <c r="BJ748" i="30"/>
  <c r="BJ749" i="30"/>
  <c r="BJ750" i="30"/>
  <c r="BJ751" i="30"/>
  <c r="BJ752" i="30"/>
  <c r="BJ753" i="30"/>
  <c r="BJ754" i="30"/>
  <c r="BJ755" i="30"/>
  <c r="BJ756" i="30"/>
  <c r="BJ757" i="30"/>
  <c r="BJ758" i="30"/>
  <c r="BJ759" i="30"/>
  <c r="BJ760" i="30"/>
  <c r="BJ761" i="30"/>
  <c r="BJ762" i="30"/>
  <c r="BJ763" i="30"/>
  <c r="BJ764" i="30"/>
  <c r="BJ765" i="30"/>
  <c r="BJ766" i="30"/>
  <c r="BJ767" i="30"/>
  <c r="BJ768" i="30"/>
  <c r="BJ769" i="30"/>
  <c r="BJ770" i="30"/>
  <c r="BJ771" i="30"/>
  <c r="BJ772" i="30"/>
  <c r="BJ773" i="30"/>
  <c r="BJ774" i="30"/>
  <c r="BJ775" i="30"/>
  <c r="BJ776" i="30"/>
  <c r="BJ777" i="30"/>
  <c r="BJ778" i="30"/>
  <c r="BJ779" i="30"/>
  <c r="BJ780" i="30"/>
  <c r="BJ781" i="30"/>
  <c r="BJ782" i="30"/>
  <c r="BJ783" i="30"/>
  <c r="BJ784" i="30"/>
  <c r="BJ785" i="30"/>
  <c r="BJ786" i="30"/>
  <c r="BJ787" i="30"/>
  <c r="BJ788" i="30"/>
  <c r="BJ789" i="30"/>
  <c r="BJ790" i="30"/>
  <c r="BJ791" i="30"/>
  <c r="BJ792" i="30"/>
  <c r="BJ793" i="30"/>
  <c r="BJ794" i="30"/>
  <c r="BJ795" i="30"/>
  <c r="BJ796" i="30"/>
  <c r="BJ797" i="30"/>
  <c r="BJ798" i="30"/>
  <c r="BJ799" i="30"/>
  <c r="BJ800" i="30"/>
  <c r="BJ801" i="30"/>
  <c r="BJ802" i="30"/>
  <c r="BJ803" i="30"/>
  <c r="BJ804" i="30"/>
  <c r="BJ805" i="30"/>
  <c r="BJ806" i="30"/>
  <c r="BJ807" i="30"/>
  <c r="BJ808" i="30"/>
  <c r="BJ809" i="30"/>
  <c r="BJ810" i="30"/>
  <c r="BJ811" i="30"/>
  <c r="BJ812" i="30"/>
  <c r="BJ813" i="30"/>
  <c r="BJ814" i="30"/>
  <c r="BJ815" i="30"/>
  <c r="BJ816" i="30"/>
  <c r="BJ817" i="30"/>
  <c r="BJ818" i="30"/>
  <c r="BJ819" i="30"/>
  <c r="BJ820" i="30"/>
  <c r="BJ821" i="30"/>
  <c r="BJ822" i="30"/>
  <c r="BJ823" i="30"/>
  <c r="BJ824" i="30"/>
  <c r="BJ825" i="30"/>
  <c r="BJ826" i="30"/>
  <c r="BJ827" i="30"/>
  <c r="BJ828" i="30"/>
  <c r="BJ829" i="30"/>
  <c r="BJ830" i="30"/>
  <c r="BJ831" i="30"/>
  <c r="BJ832" i="30"/>
  <c r="BJ833" i="30"/>
  <c r="BJ834" i="30"/>
  <c r="BJ835" i="30"/>
  <c r="BJ836" i="30"/>
  <c r="BJ837" i="30"/>
  <c r="BJ838" i="30"/>
  <c r="BJ839" i="30"/>
  <c r="BJ840" i="30"/>
  <c r="BJ841" i="30"/>
  <c r="BJ842" i="30"/>
  <c r="BJ843" i="30"/>
  <c r="BJ844" i="30"/>
  <c r="BJ845" i="30"/>
  <c r="BJ846" i="30"/>
  <c r="BJ847" i="30"/>
  <c r="BJ848" i="30"/>
  <c r="BJ849" i="30"/>
  <c r="BJ850" i="30"/>
  <c r="BJ851" i="30"/>
  <c r="BJ852" i="30"/>
  <c r="BJ853" i="30"/>
  <c r="BJ854" i="30"/>
  <c r="BJ855" i="30"/>
  <c r="BJ856" i="30"/>
  <c r="BJ857" i="30"/>
  <c r="BJ858" i="30"/>
  <c r="BJ859" i="30"/>
  <c r="BJ860" i="30"/>
  <c r="BJ861" i="30"/>
  <c r="BJ862" i="30"/>
  <c r="BJ863" i="30"/>
  <c r="BJ864" i="30"/>
  <c r="BJ865" i="30"/>
  <c r="BJ866" i="30"/>
  <c r="BJ867" i="30"/>
  <c r="BJ868" i="30"/>
  <c r="BJ869" i="30"/>
  <c r="BJ870" i="30"/>
  <c r="BJ871" i="30"/>
  <c r="BJ872" i="30"/>
  <c r="BJ873" i="30"/>
  <c r="BJ874" i="30"/>
  <c r="BJ875" i="30"/>
  <c r="BJ876" i="30"/>
  <c r="BJ877" i="30"/>
  <c r="BJ878" i="30"/>
  <c r="BJ879" i="30"/>
  <c r="BJ880" i="30"/>
  <c r="BJ881" i="30"/>
  <c r="BJ882" i="30"/>
  <c r="BJ883" i="30"/>
  <c r="BJ884" i="30"/>
  <c r="BJ885" i="30"/>
  <c r="BJ886" i="30"/>
  <c r="BJ887" i="30"/>
  <c r="BJ888" i="30"/>
  <c r="BJ889" i="30"/>
  <c r="BJ890" i="30"/>
  <c r="BJ891" i="30"/>
  <c r="BJ892" i="30"/>
  <c r="BJ893" i="30"/>
  <c r="BJ894" i="30"/>
  <c r="BJ895" i="30"/>
  <c r="BJ896" i="30"/>
  <c r="BJ897" i="30"/>
  <c r="BJ898" i="30"/>
  <c r="BJ899" i="30"/>
  <c r="BJ900" i="30"/>
  <c r="BJ901" i="30"/>
  <c r="BJ902" i="30"/>
  <c r="BJ903" i="30"/>
  <c r="BJ904" i="30"/>
  <c r="BJ905" i="30"/>
  <c r="BJ906" i="30"/>
  <c r="BJ907" i="30"/>
  <c r="BJ908" i="30"/>
  <c r="BJ909" i="30"/>
  <c r="BJ910" i="30"/>
  <c r="BJ911" i="30"/>
  <c r="BJ912" i="30"/>
  <c r="BJ913" i="30"/>
  <c r="BJ914" i="30"/>
  <c r="BJ915" i="30"/>
  <c r="BJ916" i="30"/>
  <c r="BJ917" i="30"/>
  <c r="BJ918" i="30"/>
  <c r="BJ919" i="30"/>
  <c r="BJ920" i="30"/>
  <c r="BJ921" i="30"/>
  <c r="BJ922" i="30"/>
  <c r="BJ923" i="30"/>
  <c r="BJ924" i="30"/>
  <c r="BJ925" i="30"/>
  <c r="BJ926" i="30"/>
  <c r="BJ927" i="30"/>
  <c r="BJ928" i="30"/>
  <c r="BJ929" i="30"/>
  <c r="BJ930" i="30"/>
  <c r="BJ931" i="30"/>
  <c r="BJ932" i="30"/>
  <c r="BJ933" i="30"/>
  <c r="BJ934" i="30"/>
  <c r="BJ935" i="30"/>
  <c r="BJ936" i="30"/>
  <c r="BJ937" i="30"/>
  <c r="BJ938" i="30"/>
  <c r="BJ939" i="30"/>
  <c r="BJ940" i="30"/>
  <c r="BJ941" i="30"/>
  <c r="BJ942" i="30"/>
  <c r="BJ943" i="30"/>
  <c r="BJ944" i="30"/>
  <c r="BJ945" i="30"/>
  <c r="BJ946" i="30"/>
  <c r="BJ947" i="30"/>
  <c r="BJ948" i="30"/>
  <c r="BJ949" i="30"/>
  <c r="BJ950" i="30"/>
  <c r="BJ951" i="30"/>
  <c r="BJ952" i="30"/>
  <c r="BJ953" i="30"/>
  <c r="BJ954" i="30"/>
  <c r="BJ955" i="30"/>
  <c r="BJ956" i="30"/>
  <c r="BJ957" i="30"/>
  <c r="BJ958" i="30"/>
  <c r="BJ959" i="30"/>
  <c r="BJ960" i="30"/>
  <c r="BJ961" i="30"/>
  <c r="BJ962" i="30"/>
  <c r="BJ963" i="30"/>
  <c r="BJ964" i="30"/>
  <c r="BJ965" i="30"/>
  <c r="BJ966" i="30"/>
  <c r="BJ967" i="30"/>
  <c r="BJ968" i="30"/>
  <c r="BJ969" i="30"/>
  <c r="BJ970" i="30"/>
  <c r="BJ971" i="30"/>
  <c r="BJ972" i="30"/>
  <c r="BJ973" i="30"/>
  <c r="BJ974" i="30"/>
  <c r="BJ975" i="30"/>
  <c r="BJ976" i="30"/>
  <c r="BJ977" i="30"/>
  <c r="BJ978" i="30"/>
  <c r="BJ979" i="30"/>
  <c r="BJ980" i="30"/>
  <c r="BJ981" i="30"/>
  <c r="BJ982" i="30"/>
  <c r="BJ983" i="30"/>
  <c r="BJ984" i="30"/>
  <c r="BJ985" i="30"/>
  <c r="BJ986" i="30"/>
  <c r="BJ987" i="30"/>
  <c r="BJ988" i="30"/>
  <c r="BJ989" i="30"/>
  <c r="BJ990" i="30"/>
  <c r="BJ991" i="30"/>
  <c r="BJ992" i="30"/>
  <c r="BJ993" i="30"/>
  <c r="BJ994" i="30"/>
  <c r="BJ995" i="30"/>
  <c r="BJ996" i="30"/>
  <c r="BJ997" i="30"/>
  <c r="BJ998" i="30"/>
  <c r="BJ999" i="30"/>
  <c r="BJ1000" i="30"/>
  <c r="BJ1001" i="30"/>
  <c r="BJ1002" i="30"/>
  <c r="BJ1003" i="30"/>
  <c r="BJ1004" i="30"/>
  <c r="BJ1005" i="30"/>
  <c r="BJ1006" i="30"/>
  <c r="BJ1007" i="30"/>
  <c r="BJ1008" i="30"/>
  <c r="BJ1009" i="30"/>
  <c r="BJ1010" i="30"/>
  <c r="BJ1011" i="30"/>
  <c r="BJ1012" i="30"/>
  <c r="BJ1013" i="30"/>
  <c r="BJ1014" i="30"/>
  <c r="BJ1015" i="30"/>
  <c r="BJ1016" i="30"/>
  <c r="BJ1017" i="30"/>
  <c r="BJ1018" i="30"/>
  <c r="BJ1019" i="30"/>
  <c r="BJ1020" i="30"/>
  <c r="BJ1021" i="30"/>
  <c r="BJ1022" i="30"/>
  <c r="BJ1023" i="30"/>
  <c r="BJ1024" i="30"/>
  <c r="BJ1025" i="30"/>
  <c r="BJ1026" i="30"/>
  <c r="BJ1027" i="30"/>
  <c r="BJ1028" i="30"/>
  <c r="BJ1029" i="30"/>
  <c r="BJ1030" i="30"/>
  <c r="BJ1031" i="30"/>
  <c r="BJ1032" i="30"/>
  <c r="BJ1033" i="30"/>
  <c r="BJ1034" i="30"/>
  <c r="BJ1035" i="30"/>
  <c r="BJ1036" i="30"/>
  <c r="BJ1037" i="30"/>
  <c r="BJ1038" i="30"/>
  <c r="BJ1039" i="30"/>
  <c r="BJ1040" i="30"/>
  <c r="BJ1041" i="30"/>
  <c r="BJ1042" i="30"/>
  <c r="BJ1043" i="30"/>
  <c r="BJ1044" i="30"/>
  <c r="BJ1045" i="30"/>
  <c r="BJ1046" i="30"/>
  <c r="BJ1047" i="30"/>
  <c r="BJ1048" i="30"/>
  <c r="BJ1049" i="30"/>
  <c r="BJ1050" i="30"/>
  <c r="BJ1051" i="30"/>
  <c r="BJ1052" i="30"/>
  <c r="BJ1053" i="30"/>
  <c r="BJ1054" i="30"/>
  <c r="BJ1055" i="30"/>
  <c r="BJ1056" i="30"/>
  <c r="BJ1057" i="30"/>
  <c r="BJ1058" i="30"/>
  <c r="BJ1059" i="30"/>
  <c r="BJ1060" i="30"/>
  <c r="BJ1061" i="30"/>
  <c r="BJ1062" i="30"/>
  <c r="BJ1063" i="30"/>
  <c r="BJ1064" i="30"/>
  <c r="BJ1065" i="30"/>
  <c r="BJ1066" i="30"/>
  <c r="BJ1067" i="30"/>
  <c r="BJ1068" i="30"/>
  <c r="BJ1069" i="30"/>
  <c r="BJ1070" i="30"/>
  <c r="BJ1071" i="30"/>
  <c r="BJ1072" i="30"/>
  <c r="BJ1073" i="30"/>
  <c r="BJ1074" i="30"/>
  <c r="BJ1075" i="30"/>
  <c r="BJ1076" i="30"/>
  <c r="BJ1077" i="30"/>
  <c r="BJ1078" i="30"/>
  <c r="BJ1079" i="30"/>
  <c r="BJ1080" i="30"/>
  <c r="BJ1081" i="30"/>
  <c r="BJ1082" i="30"/>
  <c r="BJ1083" i="30"/>
  <c r="BJ1084" i="30"/>
  <c r="BJ1085" i="30"/>
  <c r="BJ1086" i="30"/>
  <c r="BJ1087" i="30"/>
  <c r="BJ1088" i="30"/>
  <c r="BJ1089" i="30"/>
  <c r="BJ1090" i="30"/>
  <c r="BJ1091" i="30"/>
  <c r="BJ1092" i="30"/>
  <c r="BJ1093" i="30"/>
  <c r="BJ1094" i="30"/>
  <c r="BJ1095" i="30"/>
  <c r="BJ1096" i="30"/>
  <c r="BJ1097" i="30"/>
  <c r="BJ1098" i="30"/>
  <c r="BJ1099" i="30"/>
  <c r="BJ1100" i="30"/>
  <c r="BJ1101" i="30"/>
  <c r="BJ1102" i="30"/>
  <c r="BJ1103" i="30"/>
  <c r="BJ1104" i="30"/>
  <c r="BJ1105" i="30"/>
  <c r="K9" i="30"/>
  <c r="BK18" i="30" s="1"/>
  <c r="BJ371" i="30"/>
  <c r="BJ372" i="30"/>
  <c r="BJ373" i="30"/>
  <c r="BJ374" i="30"/>
  <c r="BJ375" i="30"/>
  <c r="BJ376" i="30"/>
  <c r="BJ377" i="30"/>
  <c r="BJ378" i="30"/>
  <c r="BJ379" i="30"/>
  <c r="BJ380" i="30"/>
  <c r="BJ381" i="30"/>
  <c r="BJ382" i="30"/>
  <c r="BJ383" i="30"/>
  <c r="BJ384" i="30"/>
  <c r="BJ385" i="30"/>
  <c r="BJ386" i="30"/>
  <c r="BJ387" i="30"/>
  <c r="BJ388" i="30"/>
  <c r="BJ389" i="30"/>
  <c r="BJ390" i="30"/>
  <c r="BJ391" i="30"/>
  <c r="BJ392" i="30"/>
  <c r="BJ393" i="30"/>
  <c r="BJ394" i="30"/>
  <c r="BJ395" i="30"/>
  <c r="BJ396" i="30"/>
  <c r="BJ397" i="30"/>
  <c r="BJ398" i="30"/>
  <c r="BJ399" i="30"/>
  <c r="BJ400" i="30"/>
  <c r="BJ401" i="30"/>
  <c r="BJ402" i="30"/>
  <c r="BJ403" i="30"/>
  <c r="BJ404" i="30"/>
  <c r="BJ405" i="30"/>
  <c r="BJ406" i="30"/>
  <c r="BJ407" i="30"/>
  <c r="BJ408" i="30"/>
  <c r="BJ409" i="30"/>
  <c r="BJ410" i="30"/>
  <c r="BJ411" i="30"/>
  <c r="BJ412" i="30"/>
  <c r="BJ413" i="30"/>
  <c r="BJ414" i="30"/>
  <c r="BJ415" i="30"/>
  <c r="BJ416" i="30"/>
  <c r="BJ417" i="30"/>
  <c r="BJ418" i="30"/>
  <c r="BJ419" i="30"/>
  <c r="BJ420" i="30"/>
  <c r="BJ421" i="30"/>
  <c r="BJ422" i="30"/>
  <c r="BJ423" i="30"/>
  <c r="BJ424" i="30"/>
  <c r="BJ425" i="30"/>
  <c r="BJ426" i="30"/>
  <c r="BJ427" i="30"/>
  <c r="BJ428" i="30"/>
  <c r="BJ429" i="30"/>
  <c r="BJ430" i="30"/>
  <c r="BJ431" i="30"/>
  <c r="BJ432" i="30"/>
  <c r="BJ433" i="30"/>
  <c r="BJ434" i="30"/>
  <c r="BJ435" i="30"/>
  <c r="BJ436" i="30"/>
  <c r="BJ437" i="30"/>
  <c r="BJ438" i="30"/>
  <c r="BJ439" i="30"/>
  <c r="BJ440" i="30"/>
  <c r="BJ441" i="30"/>
  <c r="BJ442" i="30"/>
  <c r="BJ443" i="30"/>
  <c r="BJ444" i="30"/>
  <c r="BJ445" i="30"/>
  <c r="BJ446" i="30"/>
  <c r="BJ447" i="30"/>
  <c r="BJ448" i="30"/>
  <c r="BJ449" i="30"/>
  <c r="BJ450" i="30"/>
  <c r="BJ451" i="30"/>
  <c r="BJ452" i="30"/>
  <c r="BJ453" i="30"/>
  <c r="BJ454" i="30"/>
  <c r="BJ455" i="30"/>
  <c r="BJ456" i="30"/>
  <c r="BJ457" i="30"/>
  <c r="BJ458" i="30"/>
  <c r="BJ459" i="30"/>
  <c r="BJ460" i="30"/>
  <c r="BJ461" i="30"/>
  <c r="BJ462" i="30"/>
  <c r="BJ463" i="30"/>
  <c r="BJ464" i="30"/>
  <c r="BJ465" i="30"/>
  <c r="BJ466" i="30"/>
  <c r="BJ467" i="30"/>
  <c r="BJ468" i="30"/>
  <c r="BJ469" i="30"/>
  <c r="BJ470" i="30"/>
  <c r="BJ471" i="30"/>
  <c r="BJ472" i="30"/>
  <c r="BJ473" i="30"/>
  <c r="BJ474" i="30"/>
  <c r="BJ475" i="30"/>
  <c r="BJ476" i="30"/>
  <c r="BJ477" i="30"/>
  <c r="BJ478" i="30"/>
  <c r="BJ479" i="30"/>
  <c r="BJ480" i="30"/>
  <c r="BJ481" i="30"/>
  <c r="BJ482" i="30"/>
  <c r="BJ483" i="30"/>
  <c r="BJ484" i="30"/>
  <c r="BJ485" i="30"/>
  <c r="BJ486" i="30"/>
  <c r="BJ487" i="30"/>
  <c r="BJ488" i="30"/>
  <c r="BJ489" i="30"/>
  <c r="BJ490" i="30"/>
  <c r="BJ491" i="30"/>
  <c r="BJ492" i="30"/>
  <c r="BJ493" i="30"/>
  <c r="BJ494" i="30"/>
  <c r="BJ495" i="30"/>
  <c r="BJ496" i="30"/>
  <c r="BJ497" i="30"/>
  <c r="BJ498" i="30"/>
  <c r="BJ499" i="30"/>
  <c r="BJ500" i="30"/>
  <c r="BJ501" i="30"/>
  <c r="BJ502" i="30"/>
  <c r="BJ503" i="30"/>
  <c r="BJ504" i="30"/>
  <c r="BJ505" i="30"/>
  <c r="BJ506" i="30"/>
  <c r="BJ507" i="30"/>
  <c r="BJ508" i="30"/>
  <c r="BJ509" i="30"/>
  <c r="BJ510" i="30"/>
  <c r="BJ511" i="30"/>
  <c r="BJ512" i="30"/>
  <c r="BJ513" i="30"/>
  <c r="BJ514" i="30"/>
  <c r="BJ515" i="30"/>
  <c r="BJ516" i="30"/>
  <c r="BJ517" i="30"/>
  <c r="BJ518" i="30"/>
  <c r="BJ519" i="30"/>
  <c r="BJ520" i="30"/>
  <c r="BJ521" i="30"/>
  <c r="BJ522" i="30"/>
  <c r="BJ523" i="30"/>
  <c r="BJ524" i="30"/>
  <c r="BJ525" i="30"/>
  <c r="BJ526" i="30"/>
  <c r="BJ527" i="30"/>
  <c r="BJ528" i="30"/>
  <c r="BJ529" i="30"/>
  <c r="BJ530" i="30"/>
  <c r="BJ531" i="30"/>
  <c r="BJ532" i="30"/>
  <c r="BJ533" i="30"/>
  <c r="BJ534" i="30"/>
  <c r="BJ535" i="30"/>
  <c r="BJ536" i="30"/>
  <c r="BJ537" i="30"/>
  <c r="BJ538" i="30"/>
  <c r="BJ539" i="30"/>
  <c r="BJ540" i="30"/>
  <c r="BJ541" i="30"/>
  <c r="BJ542" i="30"/>
  <c r="BJ543" i="30"/>
  <c r="BJ544" i="30"/>
  <c r="BJ545" i="30"/>
  <c r="BJ546" i="30"/>
  <c r="BJ547" i="30"/>
  <c r="BJ548" i="30"/>
  <c r="BJ549" i="30"/>
  <c r="BJ550" i="30"/>
  <c r="BJ551" i="30"/>
  <c r="BJ552" i="30"/>
  <c r="BJ553" i="30"/>
  <c r="BJ554" i="30"/>
  <c r="BJ555" i="30"/>
  <c r="BJ556" i="30"/>
  <c r="BJ557" i="30"/>
  <c r="BJ558" i="30"/>
  <c r="BJ559" i="30"/>
  <c r="BJ560" i="30"/>
  <c r="BJ561" i="30"/>
  <c r="BJ562" i="30"/>
  <c r="BJ563" i="30"/>
  <c r="BJ564" i="30"/>
  <c r="BJ565" i="30"/>
  <c r="BJ566" i="30"/>
  <c r="BJ567" i="30"/>
  <c r="BJ568" i="30"/>
  <c r="BJ569" i="30"/>
  <c r="BJ570" i="30"/>
  <c r="BJ571" i="30"/>
  <c r="BJ572" i="30"/>
  <c r="BJ573" i="30"/>
  <c r="BJ574" i="30"/>
  <c r="BJ575" i="30"/>
  <c r="BJ576" i="30"/>
  <c r="BJ577" i="30"/>
  <c r="BJ578" i="30"/>
  <c r="BJ579" i="30"/>
  <c r="BJ580" i="30"/>
  <c r="BJ581" i="30"/>
  <c r="BJ582" i="30"/>
  <c r="BJ583" i="30"/>
  <c r="BJ584" i="30"/>
  <c r="BJ585" i="30"/>
  <c r="BJ586" i="30"/>
  <c r="BJ587" i="30"/>
  <c r="BJ588" i="30"/>
  <c r="BJ589" i="30"/>
  <c r="BJ590" i="30"/>
  <c r="BJ591" i="30"/>
  <c r="BJ592" i="30"/>
  <c r="BJ593" i="30"/>
  <c r="BJ594" i="30"/>
  <c r="BJ595" i="30"/>
  <c r="BJ596" i="30"/>
  <c r="BJ597" i="30"/>
  <c r="BJ598" i="30"/>
  <c r="BJ599" i="30"/>
  <c r="BJ600" i="30"/>
  <c r="BJ601" i="30"/>
  <c r="BJ602" i="30"/>
  <c r="BJ603" i="30"/>
  <c r="BJ604" i="30"/>
  <c r="BJ605" i="30"/>
  <c r="BJ606" i="30"/>
  <c r="BJ607" i="30"/>
  <c r="BJ608" i="30"/>
  <c r="BJ609" i="30"/>
  <c r="BJ610" i="30"/>
  <c r="BJ611" i="30"/>
  <c r="BJ612" i="30"/>
  <c r="BJ613" i="30"/>
  <c r="BJ614" i="30"/>
  <c r="BJ615" i="30"/>
  <c r="BJ616" i="30"/>
  <c r="BJ617" i="30"/>
  <c r="BJ618" i="30"/>
  <c r="BJ619" i="30"/>
  <c r="BJ620" i="30"/>
  <c r="BJ621" i="30"/>
  <c r="BJ622" i="30"/>
  <c r="BJ623" i="30"/>
  <c r="BJ624" i="30"/>
  <c r="BJ625" i="30"/>
  <c r="BJ626" i="30"/>
  <c r="BJ627" i="30"/>
  <c r="BJ628" i="30"/>
  <c r="BJ629" i="30"/>
  <c r="BJ630" i="30"/>
  <c r="BJ631" i="30"/>
  <c r="BJ632" i="30"/>
  <c r="BJ633" i="30"/>
  <c r="BJ634" i="30"/>
  <c r="BJ635" i="30"/>
  <c r="BJ636" i="30"/>
  <c r="BJ637" i="30"/>
  <c r="BJ638" i="30"/>
  <c r="BJ639" i="30"/>
  <c r="BJ640" i="30"/>
  <c r="BJ641" i="30"/>
  <c r="BJ642" i="30"/>
  <c r="BJ643" i="30"/>
  <c r="BJ644" i="30"/>
  <c r="BJ645" i="30"/>
  <c r="BJ646" i="30"/>
  <c r="BJ647" i="30"/>
  <c r="BJ648" i="30"/>
  <c r="BK8" i="30"/>
  <c r="BK10" i="30"/>
  <c r="BK16" i="30"/>
  <c r="BK26" i="30"/>
  <c r="BK28" i="30"/>
  <c r="BK5" i="30"/>
  <c r="BK15" i="30"/>
  <c r="BK17" i="30"/>
  <c r="BK21" i="30"/>
  <c r="BK40" i="30"/>
  <c r="BK42" i="30"/>
  <c r="BK46" i="30"/>
  <c r="BK56" i="30"/>
  <c r="BK58" i="30"/>
  <c r="BK23" i="30"/>
  <c r="BK59" i="30"/>
  <c r="BK61" i="30"/>
  <c r="BK57" i="30"/>
  <c r="BK68" i="30"/>
  <c r="BK41" i="30"/>
  <c r="BK51" i="30"/>
  <c r="BK47" i="30"/>
  <c r="BK32" i="30"/>
  <c r="BK76" i="30"/>
  <c r="BK93" i="30"/>
  <c r="BK100" i="30"/>
  <c r="BK63" i="30"/>
  <c r="BK83" i="30"/>
  <c r="BK90" i="30"/>
  <c r="BK98" i="30"/>
  <c r="BK65" i="30"/>
  <c r="BK73" i="30"/>
  <c r="BK81" i="30"/>
  <c r="BK78" i="30"/>
  <c r="BK79" i="30"/>
  <c r="BK118" i="30"/>
  <c r="BK109" i="30"/>
  <c r="BK110" i="30"/>
  <c r="BK97" i="30"/>
  <c r="BK94" i="30"/>
  <c r="BK102" i="30"/>
  <c r="BK103" i="30"/>
  <c r="BK124" i="30"/>
  <c r="BK132" i="30"/>
  <c r="BK148" i="30"/>
  <c r="BK185" i="30"/>
  <c r="BK187" i="30"/>
  <c r="BK191" i="30"/>
  <c r="BK143" i="30"/>
  <c r="BK154" i="30"/>
  <c r="BK170" i="30"/>
  <c r="BK111" i="30"/>
  <c r="BK125" i="30"/>
  <c r="BK139" i="30"/>
  <c r="BK121" i="30"/>
  <c r="BK126" i="30"/>
  <c r="BK135" i="30"/>
  <c r="BK147" i="30"/>
  <c r="BK158" i="30"/>
  <c r="BK138" i="30"/>
  <c r="BK150" i="30"/>
  <c r="BK152" i="30"/>
  <c r="BK179" i="30"/>
  <c r="BK149" i="30"/>
  <c r="BK161" i="30"/>
  <c r="BK168" i="30"/>
  <c r="BK172" i="30"/>
  <c r="BK181" i="30"/>
  <c r="BK198" i="30"/>
  <c r="BK171" i="30"/>
  <c r="BK204" i="30"/>
  <c r="BK220" i="30"/>
  <c r="BK212" i="30"/>
  <c r="BK217" i="30"/>
  <c r="BK165" i="30"/>
  <c r="BK184" i="30"/>
  <c r="BK192" i="30"/>
  <c r="BK210" i="30"/>
  <c r="BK221" i="30"/>
  <c r="BK230" i="30"/>
  <c r="BK208" i="30"/>
  <c r="BK236" i="30"/>
  <c r="BK239" i="30"/>
  <c r="BK243" i="30"/>
  <c r="BK253" i="30"/>
  <c r="BK255" i="30"/>
  <c r="BK259" i="30"/>
  <c r="BK269" i="30"/>
  <c r="BK271" i="30"/>
  <c r="BK275" i="30"/>
  <c r="BK213" i="30"/>
  <c r="BK237" i="30"/>
  <c r="BK216" i="30"/>
  <c r="BK250" i="30"/>
  <c r="BK258" i="30"/>
  <c r="BK282" i="30"/>
  <c r="BK320" i="30"/>
  <c r="BK325" i="30"/>
  <c r="BK229" i="30"/>
  <c r="BK310" i="30"/>
  <c r="BK315" i="30"/>
  <c r="BK331" i="30"/>
  <c r="BK284" i="30"/>
  <c r="BK224" i="30"/>
  <c r="BK222" i="30"/>
  <c r="BK238" i="30"/>
  <c r="BK272" i="30"/>
  <c r="BK291" i="30"/>
  <c r="BK334" i="30"/>
  <c r="BK305" i="30"/>
  <c r="BK322" i="30"/>
  <c r="BK298" i="30"/>
  <c r="BK308" i="30"/>
  <c r="BK349" i="30"/>
  <c r="BK289" i="30"/>
  <c r="BK301" i="30"/>
  <c r="BK311" i="30"/>
  <c r="BK292" i="30"/>
  <c r="BK235" i="30"/>
  <c r="BK328" i="30"/>
  <c r="BK329" i="30"/>
  <c r="BK354" i="30"/>
  <c r="BK367" i="30"/>
  <c r="BK285" i="30"/>
  <c r="BK297" i="30"/>
  <c r="BK346" i="30"/>
  <c r="BK364" i="30"/>
  <c r="BK312" i="30"/>
  <c r="BK296" i="30"/>
  <c r="BK353" i="30"/>
  <c r="BK359" i="30"/>
  <c r="BK335" i="30"/>
  <c r="BK268" i="30"/>
  <c r="BK270" i="30"/>
  <c r="BK295" i="30"/>
  <c r="BK363" i="30"/>
  <c r="BK324" i="30"/>
  <c r="BK362" i="30"/>
  <c r="O37" i="29"/>
  <c r="M38" i="29"/>
  <c r="N38" i="29"/>
  <c r="M20" i="29"/>
  <c r="N20" i="29"/>
  <c r="O21" i="29"/>
  <c r="L39" i="29"/>
  <c r="K38" i="29"/>
  <c r="L19" i="29"/>
  <c r="K20" i="29"/>
  <c r="AB41" i="26"/>
  <c r="AA42" i="26"/>
  <c r="BK333" i="30" l="1"/>
  <c r="BK287" i="30"/>
  <c r="BK366" i="30"/>
  <c r="BK274" i="30"/>
  <c r="BK314" i="30"/>
  <c r="BK358" i="30"/>
  <c r="BK303" i="30"/>
  <c r="BK306" i="30"/>
  <c r="BK340" i="30"/>
  <c r="BK317" i="30"/>
  <c r="BK286" i="30"/>
  <c r="BK276" i="30"/>
  <c r="BK326" i="30"/>
  <c r="BK336" i="30"/>
  <c r="BK266" i="30"/>
  <c r="BK211" i="30"/>
  <c r="BK273" i="30"/>
  <c r="BK257" i="30"/>
  <c r="BK241" i="30"/>
  <c r="BK188" i="30"/>
  <c r="BK205" i="30"/>
  <c r="BK160" i="30"/>
  <c r="BK209" i="30"/>
  <c r="BK194" i="30"/>
  <c r="BK166" i="30"/>
  <c r="BK162" i="30"/>
  <c r="BK163" i="30"/>
  <c r="BK134" i="30"/>
  <c r="BK127" i="30"/>
  <c r="BK159" i="30"/>
  <c r="BK189" i="30"/>
  <c r="BK133" i="30"/>
  <c r="BK95" i="30"/>
  <c r="BK96" i="30"/>
  <c r="BK86" i="30"/>
  <c r="BK80" i="30"/>
  <c r="BK91" i="30"/>
  <c r="BK101" i="30"/>
  <c r="BK45" i="30"/>
  <c r="BK53" i="30"/>
  <c r="BK39" i="30"/>
  <c r="BK60" i="30"/>
  <c r="BK44" i="30"/>
  <c r="BK19" i="30"/>
  <c r="BK30" i="30"/>
  <c r="BK14" i="30"/>
  <c r="BK131" i="30"/>
  <c r="BK66" i="30"/>
  <c r="BK92" i="30"/>
  <c r="BK37" i="30"/>
  <c r="BK13" i="30"/>
  <c r="BK6" i="30"/>
  <c r="BK337" i="30"/>
  <c r="BK249" i="30"/>
  <c r="BK197" i="30"/>
  <c r="BK52" i="30"/>
  <c r="BK350" i="30"/>
  <c r="BK290" i="30"/>
  <c r="BK264" i="30"/>
  <c r="BK278" i="30"/>
  <c r="BK267" i="30"/>
  <c r="BK156" i="30"/>
  <c r="BK113" i="30"/>
  <c r="BK199" i="30"/>
  <c r="BK116" i="30"/>
  <c r="BK69" i="30"/>
  <c r="BK70" i="30"/>
  <c r="BK54" i="30"/>
  <c r="BK24" i="30"/>
  <c r="BK361" i="30"/>
  <c r="BK313" i="30"/>
  <c r="BK365" i="30"/>
  <c r="BK338" i="30"/>
  <c r="BK262" i="30"/>
  <c r="BK294" i="30"/>
  <c r="BK232" i="30"/>
  <c r="BK265" i="30"/>
  <c r="BK196" i="30"/>
  <c r="BK177" i="30"/>
  <c r="BK190" i="30"/>
  <c r="BK186" i="30"/>
  <c r="BK140" i="30"/>
  <c r="BK169" i="30"/>
  <c r="BK107" i="30"/>
  <c r="BK72" i="30"/>
  <c r="BK75" i="30"/>
  <c r="BK85" i="30"/>
  <c r="BK35" i="30"/>
  <c r="BK34" i="30"/>
  <c r="BK22" i="30"/>
  <c r="BK343" i="30"/>
  <c r="BK330" i="30"/>
  <c r="BK252" i="30"/>
  <c r="BK263" i="30"/>
  <c r="BK233" i="30"/>
  <c r="BK183" i="30"/>
  <c r="BK182" i="30"/>
  <c r="BK108" i="30"/>
  <c r="BK120" i="30"/>
  <c r="BK195" i="30"/>
  <c r="BK117" i="30"/>
  <c r="BK105" i="30"/>
  <c r="BK114" i="30"/>
  <c r="BK89" i="30"/>
  <c r="BK106" i="30"/>
  <c r="BK74" i="30"/>
  <c r="BK67" i="30"/>
  <c r="BK20" i="30"/>
  <c r="BK370" i="30"/>
  <c r="BK368" i="30"/>
  <c r="BK357" i="30"/>
  <c r="BK369" i="30"/>
  <c r="BK223" i="30"/>
  <c r="BK347" i="30"/>
  <c r="BK323" i="30"/>
  <c r="BK207" i="30"/>
  <c r="BK299" i="30"/>
  <c r="BK309" i="30"/>
  <c r="BK242" i="30"/>
  <c r="BK206" i="30"/>
  <c r="BK251" i="30"/>
  <c r="BK231" i="30"/>
  <c r="BK215" i="30"/>
  <c r="BK176" i="30"/>
  <c r="BK201" i="30"/>
  <c r="BK130" i="30"/>
  <c r="BK157" i="30"/>
  <c r="BK145" i="30"/>
  <c r="BK142" i="30"/>
  <c r="BK129" i="30"/>
  <c r="BK180" i="30"/>
  <c r="BK87" i="30"/>
  <c r="BK82" i="30"/>
  <c r="BK55" i="30"/>
  <c r="BK38" i="30"/>
  <c r="BK348" i="30"/>
  <c r="BK339" i="30"/>
  <c r="BK360" i="30"/>
  <c r="BK256" i="30"/>
  <c r="BK318" i="30"/>
  <c r="BK260" i="30"/>
  <c r="BK304" i="30"/>
  <c r="BK281" i="30"/>
  <c r="BK228" i="30"/>
  <c r="BK167" i="30"/>
  <c r="BK219" i="30"/>
  <c r="BK151" i="30"/>
  <c r="BK115" i="30"/>
  <c r="BK122" i="30"/>
  <c r="BK128" i="30"/>
  <c r="BK119" i="30"/>
  <c r="BK64" i="30"/>
  <c r="BK49" i="30"/>
  <c r="BK29" i="30"/>
  <c r="BK11" i="30"/>
  <c r="BK342" i="30"/>
  <c r="BK321" i="30"/>
  <c r="BK355" i="30"/>
  <c r="BK345" i="30"/>
  <c r="BK356" i="30"/>
  <c r="BK248" i="30"/>
  <c r="BK332" i="30"/>
  <c r="BK307" i="30"/>
  <c r="BK254" i="30"/>
  <c r="BK283" i="30"/>
  <c r="BK293" i="30"/>
  <c r="BK226" i="30"/>
  <c r="BK279" i="30"/>
  <c r="BK247" i="30"/>
  <c r="BK227" i="30"/>
  <c r="BK200" i="30"/>
  <c r="BK155" i="30"/>
  <c r="BK214" i="30"/>
  <c r="BK144" i="30"/>
  <c r="BK137" i="30"/>
  <c r="BK164" i="30"/>
  <c r="BK84" i="30"/>
  <c r="BK43" i="30"/>
  <c r="BK36" i="30"/>
  <c r="BK50" i="30"/>
  <c r="BK33" i="30"/>
  <c r="BK9" i="30"/>
  <c r="BK351" i="30"/>
  <c r="BK341" i="30"/>
  <c r="BK300" i="30"/>
  <c r="BK352" i="30"/>
  <c r="BK319" i="30"/>
  <c r="BK344" i="30"/>
  <c r="BK316" i="30"/>
  <c r="BK240" i="30"/>
  <c r="BK327" i="30"/>
  <c r="BK302" i="30"/>
  <c r="BK246" i="30"/>
  <c r="BK244" i="30"/>
  <c r="BK280" i="30"/>
  <c r="BK288" i="30"/>
  <c r="BK225" i="30"/>
  <c r="BK277" i="30"/>
  <c r="BK261" i="30"/>
  <c r="BK245" i="30"/>
  <c r="BK218" i="30"/>
  <c r="BK234" i="30"/>
  <c r="BK202" i="30"/>
  <c r="BK178" i="30"/>
  <c r="BK203" i="30"/>
  <c r="BK174" i="30"/>
  <c r="BK146" i="30"/>
  <c r="BK173" i="30"/>
  <c r="BK141" i="30"/>
  <c r="BK136" i="30"/>
  <c r="BK175" i="30"/>
  <c r="BK193" i="30"/>
  <c r="BK153" i="30"/>
  <c r="BK112" i="30"/>
  <c r="BK104" i="30"/>
  <c r="BK123" i="30"/>
  <c r="BK88" i="30"/>
  <c r="BK99" i="30"/>
  <c r="BK71" i="30"/>
  <c r="BK77" i="30"/>
  <c r="BK31" i="30"/>
  <c r="BK62" i="30"/>
  <c r="BK25" i="30"/>
  <c r="BK48" i="30"/>
  <c r="BK27" i="30"/>
  <c r="BK7" i="30"/>
  <c r="BK4" i="30"/>
  <c r="BK1106" i="30"/>
  <c r="BK1107" i="30"/>
  <c r="BK1108" i="30"/>
  <c r="BK1109" i="30"/>
  <c r="BK1110" i="30"/>
  <c r="BK1111" i="30"/>
  <c r="BK1112" i="30"/>
  <c r="BK1113" i="30"/>
  <c r="BK1114" i="30"/>
  <c r="BK1115" i="30"/>
  <c r="BK1116" i="30"/>
  <c r="BK1117" i="30"/>
  <c r="BK1118" i="30"/>
  <c r="BK1119" i="30"/>
  <c r="BK1120" i="30"/>
  <c r="BK1121" i="30"/>
  <c r="BK1122" i="30"/>
  <c r="BK1123" i="30"/>
  <c r="BK1124" i="30"/>
  <c r="BK1125" i="30"/>
  <c r="BK1126" i="30"/>
  <c r="BK1127" i="30"/>
  <c r="BK1128" i="30"/>
  <c r="BK1129" i="30"/>
  <c r="BK1130" i="30"/>
  <c r="BK1131" i="30"/>
  <c r="BK1132" i="30"/>
  <c r="BK1133" i="30"/>
  <c r="BK1134" i="30"/>
  <c r="BK1135" i="30"/>
  <c r="BK1136" i="30"/>
  <c r="BK1137" i="30"/>
  <c r="BK1138" i="30"/>
  <c r="BK1139" i="30"/>
  <c r="BK1140" i="30"/>
  <c r="BK1141" i="30"/>
  <c r="BK1142" i="30"/>
  <c r="BK1143" i="30"/>
  <c r="BK1144" i="30"/>
  <c r="BK1145" i="30"/>
  <c r="BK1146" i="30"/>
  <c r="BK1147" i="30"/>
  <c r="BK1148" i="30"/>
  <c r="BK1149" i="30"/>
  <c r="BK1150" i="30"/>
  <c r="BK1151" i="30"/>
  <c r="BK1152" i="30"/>
  <c r="BK1153" i="30"/>
  <c r="BK1154" i="30"/>
  <c r="BK1155" i="30"/>
  <c r="BK1156" i="30"/>
  <c r="BK1157" i="30"/>
  <c r="BK1158" i="30"/>
  <c r="BK1159" i="30"/>
  <c r="BK1160" i="30"/>
  <c r="BK1161" i="30"/>
  <c r="BK1162" i="30"/>
  <c r="BK1163" i="30"/>
  <c r="BK1164" i="30"/>
  <c r="BK1165" i="30"/>
  <c r="BK1166" i="30"/>
  <c r="BK1167" i="30"/>
  <c r="BK1168" i="30"/>
  <c r="BK1169" i="30"/>
  <c r="BK1170" i="30"/>
  <c r="BK1171" i="30"/>
  <c r="BK1172" i="30"/>
  <c r="BK1173" i="30"/>
  <c r="BK1174" i="30"/>
  <c r="BK1175" i="30"/>
  <c r="BK1176" i="30"/>
  <c r="BK1177" i="30"/>
  <c r="BK1178" i="30"/>
  <c r="BK1179" i="30"/>
  <c r="BK1180" i="30"/>
  <c r="BK1181" i="30"/>
  <c r="BK1182" i="30"/>
  <c r="BK1183" i="30"/>
  <c r="BK1184" i="30"/>
  <c r="BK1185" i="30"/>
  <c r="BK1186" i="30"/>
  <c r="BK1187" i="30"/>
  <c r="BK1188" i="30"/>
  <c r="BK1189" i="30"/>
  <c r="BK1190" i="30"/>
  <c r="BK1191" i="30"/>
  <c r="BK1192" i="30"/>
  <c r="BK1193" i="30"/>
  <c r="BK1194" i="30"/>
  <c r="BK1195" i="30"/>
  <c r="BK1196" i="30"/>
  <c r="BK1197" i="30"/>
  <c r="BK1198" i="30"/>
  <c r="BK1199" i="30"/>
  <c r="BK1200" i="30"/>
  <c r="BK1201" i="30"/>
  <c r="BK1202" i="30"/>
  <c r="BK1203" i="30"/>
  <c r="BK1204" i="30"/>
  <c r="BK1205" i="30"/>
  <c r="BK1206" i="30"/>
  <c r="BK1207" i="30"/>
  <c r="BK1208" i="30"/>
  <c r="BK1209" i="30"/>
  <c r="BK1210" i="30"/>
  <c r="BK1211" i="30"/>
  <c r="BK1212" i="30"/>
  <c r="BK1213" i="30"/>
  <c r="BK1214" i="30"/>
  <c r="BK1215" i="30"/>
  <c r="BK1216" i="30"/>
  <c r="BK1217" i="30"/>
  <c r="BK1218" i="30"/>
  <c r="BK1219" i="30"/>
  <c r="BK1220" i="30"/>
  <c r="BK1221" i="30"/>
  <c r="BK1222" i="30"/>
  <c r="BK1223" i="30"/>
  <c r="BK1224" i="30"/>
  <c r="BK1225" i="30"/>
  <c r="BK1226" i="30"/>
  <c r="BK1227" i="30"/>
  <c r="BK1228" i="30"/>
  <c r="BK1229" i="30"/>
  <c r="BK1230" i="30"/>
  <c r="BK1231" i="30"/>
  <c r="BK1232" i="30"/>
  <c r="BK1233" i="30"/>
  <c r="BK1234" i="30"/>
  <c r="BK1235" i="30"/>
  <c r="BK1236" i="30"/>
  <c r="BK1237" i="30"/>
  <c r="BK1238" i="30"/>
  <c r="BK1239" i="30"/>
  <c r="BK1240" i="30"/>
  <c r="BK1241" i="30"/>
  <c r="BK1242" i="30"/>
  <c r="BK1243" i="30"/>
  <c r="BK1244" i="30"/>
  <c r="BK1245" i="30"/>
  <c r="BK1246" i="30"/>
  <c r="BK1247" i="30"/>
  <c r="BK1248" i="30"/>
  <c r="BK1249" i="30"/>
  <c r="BK1250" i="30"/>
  <c r="BK1251" i="30"/>
  <c r="BK1252" i="30"/>
  <c r="BK1253" i="30"/>
  <c r="BK1254" i="30"/>
  <c r="BK1255" i="30"/>
  <c r="BK1256" i="30"/>
  <c r="BK1257" i="30"/>
  <c r="BK1258" i="30"/>
  <c r="BK1259" i="30"/>
  <c r="BK1260" i="30"/>
  <c r="BK1261" i="30"/>
  <c r="BK1262" i="30"/>
  <c r="BK1263" i="30"/>
  <c r="BK1264" i="30"/>
  <c r="BK1265" i="30"/>
  <c r="BK1266" i="30"/>
  <c r="BK1267" i="30"/>
  <c r="BK1268" i="30"/>
  <c r="BK1269" i="30"/>
  <c r="BK1270" i="30"/>
  <c r="BK1271" i="30"/>
  <c r="BK1272" i="30"/>
  <c r="BK1273" i="30"/>
  <c r="BK1274" i="30"/>
  <c r="BK1275" i="30"/>
  <c r="BK1276" i="30"/>
  <c r="BK1277" i="30"/>
  <c r="BK1278" i="30"/>
  <c r="BK1279" i="30"/>
  <c r="BK1280" i="30"/>
  <c r="BK1281" i="30"/>
  <c r="BK1282" i="30"/>
  <c r="BK1283" i="30"/>
  <c r="BK1284" i="30"/>
  <c r="BK1285" i="30"/>
  <c r="BK1286" i="30"/>
  <c r="BK1287" i="30"/>
  <c r="BK1288" i="30"/>
  <c r="BK1289" i="30"/>
  <c r="BK1290" i="30"/>
  <c r="BK1291" i="30"/>
  <c r="BK1292" i="30"/>
  <c r="BK1293" i="30"/>
  <c r="BK1294" i="30"/>
  <c r="BK1295" i="30"/>
  <c r="BK1296" i="30"/>
  <c r="BK1297" i="30"/>
  <c r="BK1298" i="30"/>
  <c r="BK1299" i="30"/>
  <c r="BK1300" i="30"/>
  <c r="BK1301" i="30"/>
  <c r="BK1302" i="30"/>
  <c r="BK1303" i="30"/>
  <c r="BK1304" i="30"/>
  <c r="BK1305" i="30"/>
  <c r="BK1306" i="30"/>
  <c r="BK1307" i="30"/>
  <c r="BK1308" i="30"/>
  <c r="BK1309" i="30"/>
  <c r="BK1310" i="30"/>
  <c r="BK1311" i="30"/>
  <c r="BK1312" i="30"/>
  <c r="BK1313" i="30"/>
  <c r="BK1314" i="30"/>
  <c r="BK1315" i="30"/>
  <c r="BK1316" i="30"/>
  <c r="BK1317" i="30"/>
  <c r="BK1318" i="30"/>
  <c r="BK1319" i="30"/>
  <c r="BK1320" i="30"/>
  <c r="BK1321" i="30"/>
  <c r="BK1322" i="30"/>
  <c r="BK1323" i="30"/>
  <c r="BK1324" i="30"/>
  <c r="BK1325" i="30"/>
  <c r="BK1326" i="30"/>
  <c r="BK1327" i="30"/>
  <c r="BK1328" i="30"/>
  <c r="BK1329" i="30"/>
  <c r="BK1330" i="30"/>
  <c r="BK1331" i="30"/>
  <c r="BK1332" i="30"/>
  <c r="BK1333" i="30"/>
  <c r="BK1334" i="30"/>
  <c r="BK1335" i="30"/>
  <c r="BK1336" i="30"/>
  <c r="BK1337" i="30"/>
  <c r="BK1338" i="30"/>
  <c r="BK1339" i="30"/>
  <c r="BK1340" i="30"/>
  <c r="BK1341" i="30"/>
  <c r="BK1342" i="30"/>
  <c r="BK1343" i="30"/>
  <c r="BK1344" i="30"/>
  <c r="BK1345" i="30"/>
  <c r="BK1346" i="30"/>
  <c r="BK1347" i="30"/>
  <c r="BK1348" i="30"/>
  <c r="BK1349" i="30"/>
  <c r="BK1350" i="30"/>
  <c r="BK1351" i="30"/>
  <c r="BK1352" i="30"/>
  <c r="BK1353" i="30"/>
  <c r="BK1354" i="30"/>
  <c r="BK1355" i="30"/>
  <c r="BK1356" i="30"/>
  <c r="BK1357" i="30"/>
  <c r="BK1358" i="30"/>
  <c r="BK1359" i="30"/>
  <c r="BK1360" i="30"/>
  <c r="BK1361" i="30"/>
  <c r="BK1362" i="30"/>
  <c r="BK1363" i="30"/>
  <c r="BK1364" i="30"/>
  <c r="BK1365" i="30"/>
  <c r="BK1366" i="30"/>
  <c r="BK1367" i="30"/>
  <c r="BK1368" i="30"/>
  <c r="BK1369" i="30"/>
  <c r="BK1370" i="30"/>
  <c r="BK1371" i="30"/>
  <c r="BK1372" i="30"/>
  <c r="BK1373" i="30"/>
  <c r="BK1374" i="30"/>
  <c r="BK1375" i="30"/>
  <c r="BK1376" i="30"/>
  <c r="BK1377" i="30"/>
  <c r="BK1378" i="30"/>
  <c r="BK1379" i="30"/>
  <c r="BK1380" i="30"/>
  <c r="BK1381" i="30"/>
  <c r="BK1382" i="30"/>
  <c r="BK1383" i="30"/>
  <c r="BK1384" i="30"/>
  <c r="BK1385" i="30"/>
  <c r="BK1386" i="30"/>
  <c r="BK1387" i="30"/>
  <c r="BK1388" i="30"/>
  <c r="BK1389" i="30"/>
  <c r="BK1390" i="30"/>
  <c r="BK1391" i="30"/>
  <c r="BK1392" i="30"/>
  <c r="BK1393" i="30"/>
  <c r="BK1394" i="30"/>
  <c r="BK1395" i="30"/>
  <c r="BK1396" i="30"/>
  <c r="BK1397" i="30"/>
  <c r="BK1398" i="30"/>
  <c r="BK1399" i="30"/>
  <c r="BK1400" i="30"/>
  <c r="BK1401" i="30"/>
  <c r="BK1402" i="30"/>
  <c r="BK1403" i="30"/>
  <c r="BK1404" i="30"/>
  <c r="BK1405" i="30"/>
  <c r="BK1406" i="30"/>
  <c r="BK1407" i="30"/>
  <c r="BK1408" i="30"/>
  <c r="BK1409" i="30"/>
  <c r="BK1410" i="30"/>
  <c r="BK1411" i="30"/>
  <c r="BK1412" i="30"/>
  <c r="BK1413" i="30"/>
  <c r="BK1414" i="30"/>
  <c r="BK1415" i="30"/>
  <c r="BK1416" i="30"/>
  <c r="BK1417" i="30"/>
  <c r="BK1418" i="30"/>
  <c r="BK1419" i="30"/>
  <c r="BK1420" i="30"/>
  <c r="BK1421" i="30"/>
  <c r="BK1422" i="30"/>
  <c r="BK1423" i="30"/>
  <c r="BK1424" i="30"/>
  <c r="BK1425" i="30"/>
  <c r="BK1426" i="30"/>
  <c r="BK1427" i="30"/>
  <c r="BK1428" i="30"/>
  <c r="BK1429" i="30"/>
  <c r="BK1430" i="30"/>
  <c r="BK1431" i="30"/>
  <c r="BK1432" i="30"/>
  <c r="BK1433" i="30"/>
  <c r="BK1434" i="30"/>
  <c r="BK1435" i="30"/>
  <c r="BK1436" i="30"/>
  <c r="BK1437" i="30"/>
  <c r="BK1438" i="30"/>
  <c r="BK1439" i="30"/>
  <c r="BK1440" i="30"/>
  <c r="BK1441" i="30"/>
  <c r="BK1442" i="30"/>
  <c r="BK1443" i="30"/>
  <c r="BK1444" i="30"/>
  <c r="BK1445" i="30"/>
  <c r="BK1446" i="30"/>
  <c r="BK1447" i="30"/>
  <c r="BK1448" i="30"/>
  <c r="BK1449" i="30"/>
  <c r="BK1450" i="30"/>
  <c r="BK1451" i="30"/>
  <c r="BK1452" i="30"/>
  <c r="BK1453" i="30"/>
  <c r="BK1454" i="30"/>
  <c r="BK1455" i="30"/>
  <c r="BK1456" i="30"/>
  <c r="BK1457" i="30"/>
  <c r="BK1458" i="30"/>
  <c r="BK1459" i="30"/>
  <c r="BK1460" i="30"/>
  <c r="BK1461" i="30"/>
  <c r="BK1462" i="30"/>
  <c r="BK1463" i="30"/>
  <c r="BK1464" i="30"/>
  <c r="BK1465" i="30"/>
  <c r="BK1466" i="30"/>
  <c r="BK1467" i="30"/>
  <c r="BK1468" i="30"/>
  <c r="BK1469" i="30"/>
  <c r="BK1470" i="30"/>
  <c r="BK1471" i="30"/>
  <c r="BK1472" i="30"/>
  <c r="BK1473" i="30"/>
  <c r="BK1474" i="30"/>
  <c r="BK1475" i="30"/>
  <c r="BK1476" i="30"/>
  <c r="BK1477" i="30"/>
  <c r="BK1478" i="30"/>
  <c r="BK1479" i="30"/>
  <c r="BK1480" i="30"/>
  <c r="BK1481" i="30"/>
  <c r="BK1482" i="30"/>
  <c r="BK1483" i="30"/>
  <c r="BK1484" i="30"/>
  <c r="BK1485" i="30"/>
  <c r="BK1486" i="30"/>
  <c r="BK1487" i="30"/>
  <c r="BK1488" i="30"/>
  <c r="BK1489" i="30"/>
  <c r="BK1490" i="30"/>
  <c r="BK1491" i="30"/>
  <c r="BK1492" i="30"/>
  <c r="BK1493" i="30"/>
  <c r="BK1494" i="30"/>
  <c r="BK1495" i="30"/>
  <c r="BK1496" i="30"/>
  <c r="BK1497" i="30"/>
  <c r="BK1498" i="30"/>
  <c r="BK1499" i="30"/>
  <c r="BK1500" i="30"/>
  <c r="BK1501" i="30"/>
  <c r="BK1502" i="30"/>
  <c r="BK1503" i="30"/>
  <c r="BK1504" i="30"/>
  <c r="BK1505" i="30"/>
  <c r="BK1506" i="30"/>
  <c r="BK1507" i="30"/>
  <c r="BK1508" i="30"/>
  <c r="BK1509" i="30"/>
  <c r="BK1510" i="30"/>
  <c r="BK1511" i="30"/>
  <c r="BK1512" i="30"/>
  <c r="BK1513" i="30"/>
  <c r="BK1514" i="30"/>
  <c r="BK1515" i="30"/>
  <c r="BK1516" i="30"/>
  <c r="BK1517" i="30"/>
  <c r="BK1518" i="30"/>
  <c r="BK1519" i="30"/>
  <c r="BK1520" i="30"/>
  <c r="BK1521" i="30"/>
  <c r="BK1522" i="30"/>
  <c r="BK1523" i="30"/>
  <c r="BK1524" i="30"/>
  <c r="BK1525" i="30"/>
  <c r="BK1526" i="30"/>
  <c r="BK1527" i="30"/>
  <c r="BK1528" i="30"/>
  <c r="BK1529" i="30"/>
  <c r="BK1530" i="30"/>
  <c r="BK1531" i="30"/>
  <c r="BK1532" i="30"/>
  <c r="BK1533" i="30"/>
  <c r="BK1534" i="30"/>
  <c r="BK1535" i="30"/>
  <c r="BK1536" i="30"/>
  <c r="BK1537" i="30"/>
  <c r="BK1538" i="30"/>
  <c r="BK1539" i="30"/>
  <c r="BK1540" i="30"/>
  <c r="BK1541" i="30"/>
  <c r="BK1542" i="30"/>
  <c r="BK1543" i="30"/>
  <c r="BK1544" i="30"/>
  <c r="BK1545" i="30"/>
  <c r="BK1546" i="30"/>
  <c r="BK1547" i="30"/>
  <c r="BK1548" i="30"/>
  <c r="BK1549" i="30"/>
  <c r="BK1550" i="30"/>
  <c r="BK1551" i="30"/>
  <c r="BK1552" i="30"/>
  <c r="BK1553" i="30"/>
  <c r="BK1554" i="30"/>
  <c r="BK1555" i="30"/>
  <c r="BK1556" i="30"/>
  <c r="BK1557" i="30"/>
  <c r="BK1558" i="30"/>
  <c r="BK1559" i="30"/>
  <c r="BK1560" i="30"/>
  <c r="BK1561" i="30"/>
  <c r="BK1562" i="30"/>
  <c r="BK1563" i="30"/>
  <c r="BK1564" i="30"/>
  <c r="BK1565" i="30"/>
  <c r="BK1566" i="30"/>
  <c r="BK1567" i="30"/>
  <c r="BK1568" i="30"/>
  <c r="BK1569" i="30"/>
  <c r="BK1570" i="30"/>
  <c r="BK1571" i="30"/>
  <c r="BK1572" i="30"/>
  <c r="BK1573" i="30"/>
  <c r="BK1574" i="30"/>
  <c r="BK1575" i="30"/>
  <c r="BK1576" i="30"/>
  <c r="BK1577" i="30"/>
  <c r="BK1578" i="30"/>
  <c r="BK1579" i="30"/>
  <c r="BK1580" i="30"/>
  <c r="BK1581" i="30"/>
  <c r="BK1582" i="30"/>
  <c r="BK1583" i="30"/>
  <c r="BK1584" i="30"/>
  <c r="BK1585" i="30"/>
  <c r="BK1586" i="30"/>
  <c r="BK1587" i="30"/>
  <c r="BK1588" i="30"/>
  <c r="BK1589" i="30"/>
  <c r="BK1590" i="30"/>
  <c r="BK1591" i="30"/>
  <c r="BK1592" i="30"/>
  <c r="BK1593" i="30"/>
  <c r="BK1594" i="30"/>
  <c r="BK1595" i="30"/>
  <c r="BK1596" i="30"/>
  <c r="BK1597" i="30"/>
  <c r="BK1598" i="30"/>
  <c r="BK1599" i="30"/>
  <c r="BK1600" i="30"/>
  <c r="BK1601" i="30"/>
  <c r="BK1602" i="30"/>
  <c r="BK1603" i="30"/>
  <c r="BK1604" i="30"/>
  <c r="BK1605" i="30"/>
  <c r="BK1606" i="30"/>
  <c r="BK1607" i="30"/>
  <c r="BK1608" i="30"/>
  <c r="BK1609" i="30"/>
  <c r="BK1610" i="30"/>
  <c r="BK1611" i="30"/>
  <c r="BK1612" i="30"/>
  <c r="BK1613" i="30"/>
  <c r="BK1614" i="30"/>
  <c r="BK1615" i="30"/>
  <c r="BK1616" i="30"/>
  <c r="BK1617" i="30"/>
  <c r="BK1618" i="30"/>
  <c r="BK1619" i="30"/>
  <c r="BK1620" i="30"/>
  <c r="BK1621" i="30"/>
  <c r="BK1622" i="30"/>
  <c r="BK1623" i="30"/>
  <c r="BK1624" i="30"/>
  <c r="BK1625" i="30"/>
  <c r="BK1626" i="30"/>
  <c r="BK1627" i="30"/>
  <c r="BK1628" i="30"/>
  <c r="BK1629" i="30"/>
  <c r="BK1630" i="30"/>
  <c r="BK1631" i="30"/>
  <c r="BK1632" i="30"/>
  <c r="BK1633" i="30"/>
  <c r="BK1634" i="30"/>
  <c r="BK1635" i="30"/>
  <c r="BK1636" i="30"/>
  <c r="BK1637" i="30"/>
  <c r="BK1638" i="30"/>
  <c r="BK1639" i="30"/>
  <c r="BK1640" i="30"/>
  <c r="BK1641" i="30"/>
  <c r="BK1642" i="30"/>
  <c r="BK1643" i="30"/>
  <c r="BK1644" i="30"/>
  <c r="BK1645" i="30"/>
  <c r="BK1646" i="30"/>
  <c r="BK1647" i="30"/>
  <c r="BK1648" i="30"/>
  <c r="BK1649" i="30"/>
  <c r="BK1650" i="30"/>
  <c r="BK1651" i="30"/>
  <c r="BK1652" i="30"/>
  <c r="BK1653" i="30"/>
  <c r="BK1654" i="30"/>
  <c r="BK1655" i="30"/>
  <c r="BK1656" i="30"/>
  <c r="BK1657" i="30"/>
  <c r="BK1658" i="30"/>
  <c r="BK1659" i="30"/>
  <c r="BK1660" i="30"/>
  <c r="BK1661" i="30"/>
  <c r="BK1662" i="30"/>
  <c r="BK1663" i="30"/>
  <c r="BK1664" i="30"/>
  <c r="BK1665" i="30"/>
  <c r="BK1666" i="30"/>
  <c r="BK1667" i="30"/>
  <c r="BK1668" i="30"/>
  <c r="BK1669" i="30"/>
  <c r="BK1670" i="30"/>
  <c r="BK1671" i="30"/>
  <c r="BK1672" i="30"/>
  <c r="BK1673" i="30"/>
  <c r="BK1674" i="30"/>
  <c r="BK1675" i="30"/>
  <c r="BK1676" i="30"/>
  <c r="BK1677" i="30"/>
  <c r="BK1678" i="30"/>
  <c r="BK1679" i="30"/>
  <c r="BK1680" i="30"/>
  <c r="BK1681" i="30"/>
  <c r="BK1682" i="30"/>
  <c r="BK1683" i="30"/>
  <c r="BK1684" i="30"/>
  <c r="BK1685" i="30"/>
  <c r="BK1686" i="30"/>
  <c r="BK1687" i="30"/>
  <c r="BK1688" i="30"/>
  <c r="BK1689" i="30"/>
  <c r="BK1690" i="30"/>
  <c r="BK1691" i="30"/>
  <c r="BK1692" i="30"/>
  <c r="BK1693" i="30"/>
  <c r="BK1694" i="30"/>
  <c r="BK1695" i="30"/>
  <c r="BK1696" i="30"/>
  <c r="BK1697" i="30"/>
  <c r="BK1698" i="30"/>
  <c r="BK1699" i="30"/>
  <c r="BK1700" i="30"/>
  <c r="BK1701" i="30"/>
  <c r="BK1702" i="30"/>
  <c r="BK1703" i="30"/>
  <c r="BK1704" i="30"/>
  <c r="BK1705" i="30"/>
  <c r="BK1706" i="30"/>
  <c r="BK1707" i="30"/>
  <c r="BK1708" i="30"/>
  <c r="BK1709" i="30"/>
  <c r="BK1710" i="30"/>
  <c r="BK1711" i="30"/>
  <c r="BK1712" i="30"/>
  <c r="BK1713" i="30"/>
  <c r="BK1714" i="30"/>
  <c r="BK1715" i="30"/>
  <c r="BK1716" i="30"/>
  <c r="BK1717" i="30"/>
  <c r="BK1718" i="30"/>
  <c r="BK1719" i="30"/>
  <c r="BK1720" i="30"/>
  <c r="BK1721" i="30"/>
  <c r="BK1722" i="30"/>
  <c r="BK1723" i="30"/>
  <c r="BK1724" i="30"/>
  <c r="BK1725" i="30"/>
  <c r="BK1726" i="30"/>
  <c r="BK1727" i="30"/>
  <c r="BK1728" i="30"/>
  <c r="BK1729" i="30"/>
  <c r="BK1730" i="30"/>
  <c r="BK1731" i="30"/>
  <c r="BK1732" i="30"/>
  <c r="BK1733" i="30"/>
  <c r="BK1734" i="30"/>
  <c r="BK1735" i="30"/>
  <c r="BK1736" i="30"/>
  <c r="BK1737" i="30"/>
  <c r="BK1738" i="30"/>
  <c r="BK1739" i="30"/>
  <c r="BK1740" i="30"/>
  <c r="BK1741" i="30"/>
  <c r="BK1742" i="30"/>
  <c r="BK1743" i="30"/>
  <c r="BK1744" i="30"/>
  <c r="BK1745" i="30"/>
  <c r="BK1746" i="30"/>
  <c r="BK1747" i="30"/>
  <c r="BK1748" i="30"/>
  <c r="BK1749" i="30"/>
  <c r="BK1750" i="30"/>
  <c r="BK1751" i="30"/>
  <c r="BK1752" i="30"/>
  <c r="BK1753" i="30"/>
  <c r="BK1754" i="30"/>
  <c r="BK1755" i="30"/>
  <c r="BK1756" i="30"/>
  <c r="BK1757" i="30"/>
  <c r="BK1758" i="30"/>
  <c r="BK1759" i="30"/>
  <c r="BK1760" i="30"/>
  <c r="BK1761" i="30"/>
  <c r="BK1762" i="30"/>
  <c r="BK1763" i="30"/>
  <c r="BK1764" i="30"/>
  <c r="BK1765" i="30"/>
  <c r="BK1766" i="30"/>
  <c r="BK1767" i="30"/>
  <c r="BK1768" i="30"/>
  <c r="BK1769" i="30"/>
  <c r="BK1770" i="30"/>
  <c r="BK1771" i="30"/>
  <c r="BK1772" i="30"/>
  <c r="BK1773" i="30"/>
  <c r="BK1774" i="30"/>
  <c r="BK1775" i="30"/>
  <c r="BK1776" i="30"/>
  <c r="BK1777" i="30"/>
  <c r="BK1778" i="30"/>
  <c r="BK1779" i="30"/>
  <c r="BK1780" i="30"/>
  <c r="BK1781" i="30"/>
  <c r="BK1782" i="30"/>
  <c r="BK1783" i="30"/>
  <c r="BK1784" i="30"/>
  <c r="BK1785" i="30"/>
  <c r="BK1786" i="30"/>
  <c r="BK1787" i="30"/>
  <c r="BK1788" i="30"/>
  <c r="BK1789" i="30"/>
  <c r="BK1790" i="30"/>
  <c r="BK1791" i="30"/>
  <c r="BK1792" i="30"/>
  <c r="BK1793" i="30"/>
  <c r="BK1794" i="30"/>
  <c r="BK1795" i="30"/>
  <c r="BK1796" i="30"/>
  <c r="BK1797" i="30"/>
  <c r="BK1798" i="30"/>
  <c r="BK1799" i="30"/>
  <c r="BK1800" i="30"/>
  <c r="BK1801" i="30"/>
  <c r="BK1802" i="30"/>
  <c r="BK1803" i="30"/>
  <c r="BK1804" i="30"/>
  <c r="BK1805" i="30"/>
  <c r="BK1806" i="30"/>
  <c r="BK1807" i="30"/>
  <c r="BK1808" i="30"/>
  <c r="BK1809" i="30"/>
  <c r="BK1810" i="30"/>
  <c r="BK1811" i="30"/>
  <c r="BK1812" i="30"/>
  <c r="BK1813" i="30"/>
  <c r="BK1814" i="30"/>
  <c r="BK1815" i="30"/>
  <c r="BK1816" i="30"/>
  <c r="BK1817" i="30"/>
  <c r="BK1818" i="30"/>
  <c r="BK1819" i="30"/>
  <c r="BK1820" i="30"/>
  <c r="BK1821" i="30"/>
  <c r="BK1822" i="30"/>
  <c r="BK1823" i="30"/>
  <c r="BK1824" i="30"/>
  <c r="BK1825" i="30"/>
  <c r="BK1826" i="30"/>
  <c r="BK1827" i="30"/>
  <c r="BK1828" i="30"/>
  <c r="BK1829" i="30"/>
  <c r="BK1830" i="30"/>
  <c r="BK1831" i="30"/>
  <c r="BK1832" i="30"/>
  <c r="BK1833" i="30"/>
  <c r="BK1834" i="30"/>
  <c r="BK1835" i="30"/>
  <c r="BK1836" i="30"/>
  <c r="BK1837" i="30"/>
  <c r="BK1838" i="30"/>
  <c r="BK1839" i="30"/>
  <c r="BK1840" i="30"/>
  <c r="BK1841" i="30"/>
  <c r="BK1842" i="30"/>
  <c r="BK1843" i="30"/>
  <c r="BK1844" i="30"/>
  <c r="BK1845" i="30"/>
  <c r="BK1846" i="30"/>
  <c r="BK1847" i="30"/>
  <c r="BK1848" i="30"/>
  <c r="BK1849" i="30"/>
  <c r="BK1850" i="30"/>
  <c r="BK1851" i="30"/>
  <c r="BK1852" i="30"/>
  <c r="BK1853" i="30"/>
  <c r="BK1854" i="30"/>
  <c r="BK1855" i="30"/>
  <c r="BK1856" i="30"/>
  <c r="BK1857" i="30"/>
  <c r="BK1858" i="30"/>
  <c r="BK1859" i="30"/>
  <c r="BK1860" i="30"/>
  <c r="BK1861" i="30"/>
  <c r="BK1862" i="30"/>
  <c r="BK1863" i="30"/>
  <c r="BK1864" i="30"/>
  <c r="BK1865" i="30"/>
  <c r="BK1866" i="30"/>
  <c r="BK1867" i="30"/>
  <c r="BK1868" i="30"/>
  <c r="BK1869" i="30"/>
  <c r="BK1870" i="30"/>
  <c r="BK1871" i="30"/>
  <c r="BK1872" i="30"/>
  <c r="BK1873" i="30"/>
  <c r="BK1874" i="30"/>
  <c r="BK1875" i="30"/>
  <c r="BK1876" i="30"/>
  <c r="BK1877" i="30"/>
  <c r="BK1878" i="30"/>
  <c r="BK1879" i="30"/>
  <c r="BK1880" i="30"/>
  <c r="BK1881" i="30"/>
  <c r="BK1882" i="30"/>
  <c r="BK1883" i="30"/>
  <c r="BK1884" i="30"/>
  <c r="BK1885" i="30"/>
  <c r="BK1886" i="30"/>
  <c r="BK1887" i="30"/>
  <c r="BK1888" i="30"/>
  <c r="BK1889" i="30"/>
  <c r="BK1890" i="30"/>
  <c r="BK1891" i="30"/>
  <c r="BK1892" i="30"/>
  <c r="BK1893" i="30"/>
  <c r="BK1894" i="30"/>
  <c r="BK1895" i="30"/>
  <c r="BK1896" i="30"/>
  <c r="BK1897" i="30"/>
  <c r="BK1898" i="30"/>
  <c r="BK1899" i="30"/>
  <c r="BK1900" i="30"/>
  <c r="BK1901" i="30"/>
  <c r="BK1902" i="30"/>
  <c r="BK1903" i="30"/>
  <c r="BK1904" i="30"/>
  <c r="BK1905" i="30"/>
  <c r="BK1906" i="30"/>
  <c r="BK1907" i="30"/>
  <c r="BK1908" i="30"/>
  <c r="BK1909" i="30"/>
  <c r="BK1910" i="30"/>
  <c r="BK1911" i="30"/>
  <c r="BK1912" i="30"/>
  <c r="BK1913" i="30"/>
  <c r="BK1914" i="30"/>
  <c r="BK1915" i="30"/>
  <c r="BK1916" i="30"/>
  <c r="BK1917" i="30"/>
  <c r="BK1918" i="30"/>
  <c r="BK1919" i="30"/>
  <c r="BK1920" i="30"/>
  <c r="BK1921" i="30"/>
  <c r="BK1922" i="30"/>
  <c r="BK1923" i="30"/>
  <c r="BK1924" i="30"/>
  <c r="BK1925" i="30"/>
  <c r="BK1926" i="30"/>
  <c r="BK1927" i="30"/>
  <c r="BK1928" i="30"/>
  <c r="BK1929" i="30"/>
  <c r="BK1930" i="30"/>
  <c r="BK1931" i="30"/>
  <c r="BK1932" i="30"/>
  <c r="BK1933" i="30"/>
  <c r="BK1934" i="30"/>
  <c r="BK1935" i="30"/>
  <c r="BK1936" i="30"/>
  <c r="BK1937" i="30"/>
  <c r="BK1938" i="30"/>
  <c r="BK1939" i="30"/>
  <c r="BK1940" i="30"/>
  <c r="BK1941" i="30"/>
  <c r="BK1942" i="30"/>
  <c r="BK1943" i="30"/>
  <c r="BK1944" i="30"/>
  <c r="BK1945" i="30"/>
  <c r="BK1946" i="30"/>
  <c r="BK1947" i="30"/>
  <c r="BK1948" i="30"/>
  <c r="BK1949" i="30"/>
  <c r="BK1950" i="30"/>
  <c r="BK1951" i="30"/>
  <c r="BK1952" i="30"/>
  <c r="BK1953" i="30"/>
  <c r="BK1954" i="30"/>
  <c r="BK1955" i="30"/>
  <c r="BK1956" i="30"/>
  <c r="BK1957" i="30"/>
  <c r="BK1958" i="30"/>
  <c r="BK1959" i="30"/>
  <c r="BK1960" i="30"/>
  <c r="BK1961" i="30"/>
  <c r="BK1962" i="30"/>
  <c r="BK1963" i="30"/>
  <c r="BK1964" i="30"/>
  <c r="BK1965" i="30"/>
  <c r="BK1966" i="30"/>
  <c r="BK1967" i="30"/>
  <c r="BK1968" i="30"/>
  <c r="BK1969" i="30"/>
  <c r="BK1970" i="30"/>
  <c r="BK1971" i="30"/>
  <c r="BK1972" i="30"/>
  <c r="BK1973" i="30"/>
  <c r="BK1974" i="30"/>
  <c r="BK1975" i="30"/>
  <c r="BK1976" i="30"/>
  <c r="BK1977" i="30"/>
  <c r="BK1978" i="30"/>
  <c r="BK1979" i="30"/>
  <c r="BK1980" i="30"/>
  <c r="BK1981" i="30"/>
  <c r="BK1982" i="30"/>
  <c r="BK1983" i="30"/>
  <c r="BK1984" i="30"/>
  <c r="BK1985" i="30"/>
  <c r="BK1986" i="30"/>
  <c r="BK1987" i="30"/>
  <c r="BK1988" i="30"/>
  <c r="BK1989" i="30"/>
  <c r="BK1990" i="30"/>
  <c r="BK1991" i="30"/>
  <c r="BK1992" i="30"/>
  <c r="BK1993" i="30"/>
  <c r="BK1994" i="30"/>
  <c r="BK1995" i="30"/>
  <c r="BK1996" i="30"/>
  <c r="BK1997" i="30"/>
  <c r="BK1998" i="30"/>
  <c r="BK1999" i="30"/>
  <c r="BK2000" i="30"/>
  <c r="BK2001" i="30"/>
  <c r="BK2002" i="30"/>
  <c r="BK2003" i="30"/>
  <c r="BK2004" i="30"/>
  <c r="BK2005" i="30"/>
  <c r="BK2006" i="30"/>
  <c r="BK2007" i="30"/>
  <c r="BK2008" i="30"/>
  <c r="BK2009" i="30"/>
  <c r="BK2010" i="30"/>
  <c r="BK2011" i="30"/>
  <c r="BK2012" i="30"/>
  <c r="BK2013" i="30"/>
  <c r="BK2014" i="30"/>
  <c r="BK2015" i="30"/>
  <c r="BK2016" i="30"/>
  <c r="BK2017" i="30"/>
  <c r="BK2018" i="30"/>
  <c r="BK2019" i="30"/>
  <c r="BK2020" i="30"/>
  <c r="BK2021" i="30"/>
  <c r="BK2022" i="30"/>
  <c r="BK2023" i="30"/>
  <c r="BK649" i="30"/>
  <c r="BK650" i="30"/>
  <c r="BK651" i="30"/>
  <c r="BK652" i="30"/>
  <c r="BK653" i="30"/>
  <c r="BK654" i="30"/>
  <c r="BK655" i="30"/>
  <c r="BK656" i="30"/>
  <c r="BK657" i="30"/>
  <c r="BK658" i="30"/>
  <c r="BK659" i="30"/>
  <c r="BK660" i="30"/>
  <c r="BK661" i="30"/>
  <c r="BK662" i="30"/>
  <c r="BK663" i="30"/>
  <c r="BK664" i="30"/>
  <c r="BK665" i="30"/>
  <c r="BK666" i="30"/>
  <c r="BK667" i="30"/>
  <c r="BK668" i="30"/>
  <c r="BK669" i="30"/>
  <c r="BK670" i="30"/>
  <c r="BK671" i="30"/>
  <c r="BK672" i="30"/>
  <c r="BK673" i="30"/>
  <c r="BK674" i="30"/>
  <c r="BK675" i="30"/>
  <c r="BK676" i="30"/>
  <c r="BK677" i="30"/>
  <c r="BK678" i="30"/>
  <c r="BK679" i="30"/>
  <c r="BK680" i="30"/>
  <c r="BK681" i="30"/>
  <c r="BK682" i="30"/>
  <c r="BK683" i="30"/>
  <c r="BK684" i="30"/>
  <c r="BK685" i="30"/>
  <c r="BK686" i="30"/>
  <c r="BK687" i="30"/>
  <c r="BK688" i="30"/>
  <c r="BK689" i="30"/>
  <c r="BK690" i="30"/>
  <c r="BK691" i="30"/>
  <c r="BK692" i="30"/>
  <c r="BK693" i="30"/>
  <c r="BK694" i="30"/>
  <c r="BK695" i="30"/>
  <c r="BK696" i="30"/>
  <c r="BK697" i="30"/>
  <c r="BK698" i="30"/>
  <c r="BK699" i="30"/>
  <c r="BK700" i="30"/>
  <c r="BK701" i="30"/>
  <c r="BK702" i="30"/>
  <c r="BK703" i="30"/>
  <c r="BK704" i="30"/>
  <c r="BK705" i="30"/>
  <c r="BK706" i="30"/>
  <c r="BK707" i="30"/>
  <c r="BK708" i="30"/>
  <c r="BK709" i="30"/>
  <c r="BK710" i="30"/>
  <c r="BK711" i="30"/>
  <c r="BK712" i="30"/>
  <c r="BK713" i="30"/>
  <c r="BK714" i="30"/>
  <c r="BK715" i="30"/>
  <c r="BK716" i="30"/>
  <c r="BK717" i="30"/>
  <c r="BK718" i="30"/>
  <c r="BK719" i="30"/>
  <c r="BK720" i="30"/>
  <c r="BK721" i="30"/>
  <c r="BK722" i="30"/>
  <c r="BK723" i="30"/>
  <c r="BK724" i="30"/>
  <c r="BK725" i="30"/>
  <c r="BK726" i="30"/>
  <c r="BK727" i="30"/>
  <c r="BK728" i="30"/>
  <c r="BK729" i="30"/>
  <c r="BK730" i="30"/>
  <c r="BK731" i="30"/>
  <c r="BK732" i="30"/>
  <c r="BK733" i="30"/>
  <c r="BK734" i="30"/>
  <c r="BK735" i="30"/>
  <c r="BK736" i="30"/>
  <c r="BK737" i="30"/>
  <c r="BK738" i="30"/>
  <c r="BK739" i="30"/>
  <c r="BK740" i="30"/>
  <c r="BK741" i="30"/>
  <c r="BK742" i="30"/>
  <c r="BK743" i="30"/>
  <c r="BK744" i="30"/>
  <c r="BK745" i="30"/>
  <c r="BK746" i="30"/>
  <c r="BK747" i="30"/>
  <c r="BK748" i="30"/>
  <c r="BK749" i="30"/>
  <c r="BK750" i="30"/>
  <c r="BK751" i="30"/>
  <c r="BK752" i="30"/>
  <c r="BK753" i="30"/>
  <c r="BK754" i="30"/>
  <c r="BK755" i="30"/>
  <c r="BK756" i="30"/>
  <c r="BK757" i="30"/>
  <c r="BK758" i="30"/>
  <c r="BK759" i="30"/>
  <c r="BK760" i="30"/>
  <c r="BK761" i="30"/>
  <c r="BK762" i="30"/>
  <c r="BK763" i="30"/>
  <c r="BK764" i="30"/>
  <c r="BK765" i="30"/>
  <c r="BK766" i="30"/>
  <c r="BK767" i="30"/>
  <c r="BK768" i="30"/>
  <c r="BK769" i="30"/>
  <c r="BK770" i="30"/>
  <c r="BK771" i="30"/>
  <c r="BK772" i="30"/>
  <c r="BK773" i="30"/>
  <c r="BK774" i="30"/>
  <c r="BK775" i="30"/>
  <c r="BK776" i="30"/>
  <c r="BK777" i="30"/>
  <c r="BK778" i="30"/>
  <c r="BK779" i="30"/>
  <c r="BK780" i="30"/>
  <c r="BK781" i="30"/>
  <c r="BK782" i="30"/>
  <c r="BK783" i="30"/>
  <c r="BK784" i="30"/>
  <c r="BK785" i="30"/>
  <c r="BK786" i="30"/>
  <c r="BK787" i="30"/>
  <c r="BK788" i="30"/>
  <c r="BK789" i="30"/>
  <c r="BK790" i="30"/>
  <c r="BK791" i="30"/>
  <c r="BK792" i="30"/>
  <c r="BK793" i="30"/>
  <c r="BK794" i="30"/>
  <c r="BK795" i="30"/>
  <c r="BK796" i="30"/>
  <c r="BK797" i="30"/>
  <c r="BK798" i="30"/>
  <c r="BK799" i="30"/>
  <c r="BK800" i="30"/>
  <c r="BK801" i="30"/>
  <c r="BK802" i="30"/>
  <c r="BK803" i="30"/>
  <c r="BK804" i="30"/>
  <c r="BK805" i="30"/>
  <c r="BK806" i="30"/>
  <c r="BK807" i="30"/>
  <c r="BK808" i="30"/>
  <c r="BK809" i="30"/>
  <c r="BK810" i="30"/>
  <c r="BK811" i="30"/>
  <c r="BK812" i="30"/>
  <c r="BK813" i="30"/>
  <c r="BK814" i="30"/>
  <c r="BK815" i="30"/>
  <c r="BK816" i="30"/>
  <c r="BK817" i="30"/>
  <c r="BK818" i="30"/>
  <c r="BK819" i="30"/>
  <c r="BK820" i="30"/>
  <c r="BK821" i="30"/>
  <c r="BK822" i="30"/>
  <c r="BK823" i="30"/>
  <c r="BK824" i="30"/>
  <c r="BK825" i="30"/>
  <c r="BK826" i="30"/>
  <c r="BK827" i="30"/>
  <c r="BK828" i="30"/>
  <c r="BK829" i="30"/>
  <c r="BK830" i="30"/>
  <c r="BK831" i="30"/>
  <c r="BK832" i="30"/>
  <c r="BK833" i="30"/>
  <c r="BK834" i="30"/>
  <c r="BK835" i="30"/>
  <c r="BK836" i="30"/>
  <c r="BK837" i="30"/>
  <c r="BK838" i="30"/>
  <c r="BK839" i="30"/>
  <c r="BK840" i="30"/>
  <c r="BK841" i="30"/>
  <c r="BK842" i="30"/>
  <c r="BK843" i="30"/>
  <c r="BK844" i="30"/>
  <c r="BK845" i="30"/>
  <c r="BK846" i="30"/>
  <c r="BK847" i="30"/>
  <c r="BK848" i="30"/>
  <c r="BK849" i="30"/>
  <c r="BK850" i="30"/>
  <c r="BK851" i="30"/>
  <c r="BK852" i="30"/>
  <c r="BK853" i="30"/>
  <c r="BK854" i="30"/>
  <c r="BK855" i="30"/>
  <c r="BK856" i="30"/>
  <c r="BK857" i="30"/>
  <c r="BK858" i="30"/>
  <c r="BK859" i="30"/>
  <c r="BK860" i="30"/>
  <c r="BK861" i="30"/>
  <c r="BK862" i="30"/>
  <c r="BK863" i="30"/>
  <c r="BK864" i="30"/>
  <c r="BK865" i="30"/>
  <c r="BK866" i="30"/>
  <c r="BK867" i="30"/>
  <c r="BK868" i="30"/>
  <c r="BK869" i="30"/>
  <c r="BK870" i="30"/>
  <c r="BK871" i="30"/>
  <c r="BK872" i="30"/>
  <c r="BK873" i="30"/>
  <c r="BK874" i="30"/>
  <c r="BK875" i="30"/>
  <c r="BK876" i="30"/>
  <c r="BK877" i="30"/>
  <c r="BK878" i="30"/>
  <c r="BK879" i="30"/>
  <c r="BK880" i="30"/>
  <c r="BK881" i="30"/>
  <c r="BK882" i="30"/>
  <c r="BK883" i="30"/>
  <c r="BK884" i="30"/>
  <c r="BK885" i="30"/>
  <c r="BK886" i="30"/>
  <c r="BK887" i="30"/>
  <c r="BK888" i="30"/>
  <c r="BK889" i="30"/>
  <c r="BK890" i="30"/>
  <c r="BK891" i="30"/>
  <c r="BK892" i="30"/>
  <c r="BK893" i="30"/>
  <c r="BK894" i="30"/>
  <c r="BK895" i="30"/>
  <c r="BK896" i="30"/>
  <c r="BK897" i="30"/>
  <c r="BK898" i="30"/>
  <c r="BK899" i="30"/>
  <c r="BK900" i="30"/>
  <c r="BK901" i="30"/>
  <c r="BK902" i="30"/>
  <c r="BK903" i="30"/>
  <c r="BK904" i="30"/>
  <c r="BK905" i="30"/>
  <c r="BK906" i="30"/>
  <c r="BK907" i="30"/>
  <c r="BK908" i="30"/>
  <c r="BK909" i="30"/>
  <c r="BK910" i="30"/>
  <c r="BK911" i="30"/>
  <c r="BK912" i="30"/>
  <c r="BK913" i="30"/>
  <c r="BK914" i="30"/>
  <c r="BK915" i="30"/>
  <c r="BK916" i="30"/>
  <c r="BK917" i="30"/>
  <c r="BK918" i="30"/>
  <c r="BK919" i="30"/>
  <c r="BK920" i="30"/>
  <c r="BK921" i="30"/>
  <c r="BK922" i="30"/>
  <c r="BK923" i="30"/>
  <c r="BK924" i="30"/>
  <c r="BK925" i="30"/>
  <c r="BK926" i="30"/>
  <c r="BK927" i="30"/>
  <c r="BK928" i="30"/>
  <c r="BK929" i="30"/>
  <c r="BK930" i="30"/>
  <c r="BK931" i="30"/>
  <c r="BK932" i="30"/>
  <c r="BK933" i="30"/>
  <c r="BK934" i="30"/>
  <c r="BK935" i="30"/>
  <c r="BK936" i="30"/>
  <c r="BK937" i="30"/>
  <c r="BK938" i="30"/>
  <c r="BK939" i="30"/>
  <c r="BK940" i="30"/>
  <c r="BK941" i="30"/>
  <c r="BK942" i="30"/>
  <c r="BK943" i="30"/>
  <c r="BK944" i="30"/>
  <c r="BK945" i="30"/>
  <c r="BK946" i="30"/>
  <c r="BK947" i="30"/>
  <c r="BK948" i="30"/>
  <c r="BK949" i="30"/>
  <c r="BK950" i="30"/>
  <c r="BK951" i="30"/>
  <c r="BK952" i="30"/>
  <c r="BK953" i="30"/>
  <c r="BK954" i="30"/>
  <c r="BK955" i="30"/>
  <c r="BK956" i="30"/>
  <c r="BK957" i="30"/>
  <c r="BK958" i="30"/>
  <c r="BK959" i="30"/>
  <c r="BK960" i="30"/>
  <c r="BK961" i="30"/>
  <c r="BK962" i="30"/>
  <c r="BK963" i="30"/>
  <c r="BK964" i="30"/>
  <c r="BK965" i="30"/>
  <c r="BK966" i="30"/>
  <c r="BK967" i="30"/>
  <c r="BK968" i="30"/>
  <c r="BK969" i="30"/>
  <c r="BK970" i="30"/>
  <c r="BK971" i="30"/>
  <c r="BK972" i="30"/>
  <c r="BK973" i="30"/>
  <c r="BK974" i="30"/>
  <c r="BK975" i="30"/>
  <c r="BK976" i="30"/>
  <c r="BK977" i="30"/>
  <c r="BK978" i="30"/>
  <c r="BK979" i="30"/>
  <c r="BK980" i="30"/>
  <c r="BK981" i="30"/>
  <c r="BK982" i="30"/>
  <c r="BK983" i="30"/>
  <c r="BK984" i="30"/>
  <c r="BK985" i="30"/>
  <c r="BK986" i="30"/>
  <c r="BK987" i="30"/>
  <c r="BK988" i="30"/>
  <c r="BK989" i="30"/>
  <c r="BK990" i="30"/>
  <c r="BK991" i="30"/>
  <c r="BK992" i="30"/>
  <c r="BK993" i="30"/>
  <c r="BK994" i="30"/>
  <c r="BK995" i="30"/>
  <c r="BK996" i="30"/>
  <c r="BK997" i="30"/>
  <c r="BK998" i="30"/>
  <c r="BK999" i="30"/>
  <c r="BK1000" i="30"/>
  <c r="BK1001" i="30"/>
  <c r="BK1002" i="30"/>
  <c r="BK1003" i="30"/>
  <c r="BK1004" i="30"/>
  <c r="BK1005" i="30"/>
  <c r="BK1006" i="30"/>
  <c r="BK1007" i="30"/>
  <c r="BK1008" i="30"/>
  <c r="BK1009" i="30"/>
  <c r="BK1010" i="30"/>
  <c r="BK1011" i="30"/>
  <c r="BK1012" i="30"/>
  <c r="BK1013" i="30"/>
  <c r="BK1014" i="30"/>
  <c r="BK1015" i="30"/>
  <c r="BK1016" i="30"/>
  <c r="BK1017" i="30"/>
  <c r="BK1018" i="30"/>
  <c r="BK1019" i="30"/>
  <c r="BK1020" i="30"/>
  <c r="BK1021" i="30"/>
  <c r="BK1022" i="30"/>
  <c r="BK1023" i="30"/>
  <c r="BK1024" i="30"/>
  <c r="BK1025" i="30"/>
  <c r="BK1026" i="30"/>
  <c r="BK1027" i="30"/>
  <c r="BK1028" i="30"/>
  <c r="BK1029" i="30"/>
  <c r="BK1030" i="30"/>
  <c r="BK1031" i="30"/>
  <c r="BK1032" i="30"/>
  <c r="BK1033" i="30"/>
  <c r="BK1034" i="30"/>
  <c r="BK1035" i="30"/>
  <c r="BK1036" i="30"/>
  <c r="BK1037" i="30"/>
  <c r="BK1038" i="30"/>
  <c r="BK1039" i="30"/>
  <c r="BK1040" i="30"/>
  <c r="BK1041" i="30"/>
  <c r="BK1042" i="30"/>
  <c r="BK1043" i="30"/>
  <c r="BK1044" i="30"/>
  <c r="BK1045" i="30"/>
  <c r="BK1046" i="30"/>
  <c r="BK1047" i="30"/>
  <c r="BK1048" i="30"/>
  <c r="BK1049" i="30"/>
  <c r="BK1050" i="30"/>
  <c r="BK1051" i="30"/>
  <c r="BK1052" i="30"/>
  <c r="BK1053" i="30"/>
  <c r="BK1054" i="30"/>
  <c r="BK1055" i="30"/>
  <c r="BK1056" i="30"/>
  <c r="BK1057" i="30"/>
  <c r="BK1058" i="30"/>
  <c r="BK1059" i="30"/>
  <c r="BK1060" i="30"/>
  <c r="BK1061" i="30"/>
  <c r="BK1062" i="30"/>
  <c r="BK1063" i="30"/>
  <c r="BK1064" i="30"/>
  <c r="BK1065" i="30"/>
  <c r="BK1066" i="30"/>
  <c r="BK1067" i="30"/>
  <c r="BK1068" i="30"/>
  <c r="BK1069" i="30"/>
  <c r="BK1070" i="30"/>
  <c r="BK1071" i="30"/>
  <c r="BK1072" i="30"/>
  <c r="BK1073" i="30"/>
  <c r="BK1074" i="30"/>
  <c r="BK1075" i="30"/>
  <c r="BK1076" i="30"/>
  <c r="BK1077" i="30"/>
  <c r="BK1078" i="30"/>
  <c r="BK1079" i="30"/>
  <c r="BK1080" i="30"/>
  <c r="BK1081" i="30"/>
  <c r="BK1082" i="30"/>
  <c r="BK1083" i="30"/>
  <c r="BK1084" i="30"/>
  <c r="BK1085" i="30"/>
  <c r="BK1086" i="30"/>
  <c r="BK1087" i="30"/>
  <c r="BK1088" i="30"/>
  <c r="BK1089" i="30"/>
  <c r="BK1090" i="30"/>
  <c r="BK1091" i="30"/>
  <c r="BK1092" i="30"/>
  <c r="BK1093" i="30"/>
  <c r="BK1094" i="30"/>
  <c r="BK1095" i="30"/>
  <c r="BK1096" i="30"/>
  <c r="BK1097" i="30"/>
  <c r="BK1098" i="30"/>
  <c r="BK1099" i="30"/>
  <c r="BK1100" i="30"/>
  <c r="BK1101" i="30"/>
  <c r="BK1102" i="30"/>
  <c r="BK1103" i="30"/>
  <c r="BK1104" i="30"/>
  <c r="BK1105" i="30"/>
  <c r="L9" i="30"/>
  <c r="BL22" i="30" s="1"/>
  <c r="BK371" i="30"/>
  <c r="BK372" i="30"/>
  <c r="BK373" i="30"/>
  <c r="BK374" i="30"/>
  <c r="BK375" i="30"/>
  <c r="BK376" i="30"/>
  <c r="BK377" i="30"/>
  <c r="BK378" i="30"/>
  <c r="BK379" i="30"/>
  <c r="BK380" i="30"/>
  <c r="BK381" i="30"/>
  <c r="BK382" i="30"/>
  <c r="BK383" i="30"/>
  <c r="BK384" i="30"/>
  <c r="BK385" i="30"/>
  <c r="BK386" i="30"/>
  <c r="BK387" i="30"/>
  <c r="BK388" i="30"/>
  <c r="BK389" i="30"/>
  <c r="BK390" i="30"/>
  <c r="BK391" i="30"/>
  <c r="BK392" i="30"/>
  <c r="BK393" i="30"/>
  <c r="BK394" i="30"/>
  <c r="BK395" i="30"/>
  <c r="BK396" i="30"/>
  <c r="BK397" i="30"/>
  <c r="BK398" i="30"/>
  <c r="BK399" i="30"/>
  <c r="BK400" i="30"/>
  <c r="BK401" i="30"/>
  <c r="BK402" i="30"/>
  <c r="BK403" i="30"/>
  <c r="BK404" i="30"/>
  <c r="BK405" i="30"/>
  <c r="BK406" i="30"/>
  <c r="BK407" i="30"/>
  <c r="BK408" i="30"/>
  <c r="BK409" i="30"/>
  <c r="BK410" i="30"/>
  <c r="BK411" i="30"/>
  <c r="BK412" i="30"/>
  <c r="BK413" i="30"/>
  <c r="BK414" i="30"/>
  <c r="BK415" i="30"/>
  <c r="BK416" i="30"/>
  <c r="BK417" i="30"/>
  <c r="BK418" i="30"/>
  <c r="BK419" i="30"/>
  <c r="BK420" i="30"/>
  <c r="BK421" i="30"/>
  <c r="BK422" i="30"/>
  <c r="BK423" i="30"/>
  <c r="BK424" i="30"/>
  <c r="BK425" i="30"/>
  <c r="BK426" i="30"/>
  <c r="BK427" i="30"/>
  <c r="BK428" i="30"/>
  <c r="BK429" i="30"/>
  <c r="BK430" i="30"/>
  <c r="BK431" i="30"/>
  <c r="BK432" i="30"/>
  <c r="BK433" i="30"/>
  <c r="BK434" i="30"/>
  <c r="BK435" i="30"/>
  <c r="BK436" i="30"/>
  <c r="BK437" i="30"/>
  <c r="BK438" i="30"/>
  <c r="BK439" i="30"/>
  <c r="BK440" i="30"/>
  <c r="BK441" i="30"/>
  <c r="BK442" i="30"/>
  <c r="BK443" i="30"/>
  <c r="BK444" i="30"/>
  <c r="BK445" i="30"/>
  <c r="BK446" i="30"/>
  <c r="BK447" i="30"/>
  <c r="BK448" i="30"/>
  <c r="BK449" i="30"/>
  <c r="BK450" i="30"/>
  <c r="BK451" i="30"/>
  <c r="BK452" i="30"/>
  <c r="BK453" i="30"/>
  <c r="BK454" i="30"/>
  <c r="BK455" i="30"/>
  <c r="BK456" i="30"/>
  <c r="BK457" i="30"/>
  <c r="BK458" i="30"/>
  <c r="BK459" i="30"/>
  <c r="BK460" i="30"/>
  <c r="BK461" i="30"/>
  <c r="BK462" i="30"/>
  <c r="BK463" i="30"/>
  <c r="BK464" i="30"/>
  <c r="BK465" i="30"/>
  <c r="BK466" i="30"/>
  <c r="BK467" i="30"/>
  <c r="BK468" i="30"/>
  <c r="BK469" i="30"/>
  <c r="BK470" i="30"/>
  <c r="BK471" i="30"/>
  <c r="BK472" i="30"/>
  <c r="BK473" i="30"/>
  <c r="BK474" i="30"/>
  <c r="BK475" i="30"/>
  <c r="BK476" i="30"/>
  <c r="BK477" i="30"/>
  <c r="BK478" i="30"/>
  <c r="BK479" i="30"/>
  <c r="BK480" i="30"/>
  <c r="BK481" i="30"/>
  <c r="BK482" i="30"/>
  <c r="BK483" i="30"/>
  <c r="BK484" i="30"/>
  <c r="BK485" i="30"/>
  <c r="BK486" i="30"/>
  <c r="BK487" i="30"/>
  <c r="BK488" i="30"/>
  <c r="BK489" i="30"/>
  <c r="BK490" i="30"/>
  <c r="BK491" i="30"/>
  <c r="BK492" i="30"/>
  <c r="BK493" i="30"/>
  <c r="BK494" i="30"/>
  <c r="BK495" i="30"/>
  <c r="BK496" i="30"/>
  <c r="BK497" i="30"/>
  <c r="BK498" i="30"/>
  <c r="BK499" i="30"/>
  <c r="BK500" i="30"/>
  <c r="BK501" i="30"/>
  <c r="BK502" i="30"/>
  <c r="BK503" i="30"/>
  <c r="BK504" i="30"/>
  <c r="BK505" i="30"/>
  <c r="BK506" i="30"/>
  <c r="BK507" i="30"/>
  <c r="BK508" i="30"/>
  <c r="BK509" i="30"/>
  <c r="BK510" i="30"/>
  <c r="BK511" i="30"/>
  <c r="BK512" i="30"/>
  <c r="BK513" i="30"/>
  <c r="BK514" i="30"/>
  <c r="BK515" i="30"/>
  <c r="BK516" i="30"/>
  <c r="BK517" i="30"/>
  <c r="BK518" i="30"/>
  <c r="BK519" i="30"/>
  <c r="BK520" i="30"/>
  <c r="BK521" i="30"/>
  <c r="BK522" i="30"/>
  <c r="BK523" i="30"/>
  <c r="BK524" i="30"/>
  <c r="BK525" i="30"/>
  <c r="BK526" i="30"/>
  <c r="BK527" i="30"/>
  <c r="BK528" i="30"/>
  <c r="BK529" i="30"/>
  <c r="BK530" i="30"/>
  <c r="BK531" i="30"/>
  <c r="BK532" i="30"/>
  <c r="BK533" i="30"/>
  <c r="BK534" i="30"/>
  <c r="BK535" i="30"/>
  <c r="BK536" i="30"/>
  <c r="BK537" i="30"/>
  <c r="BK538" i="30"/>
  <c r="BK539" i="30"/>
  <c r="BK540" i="30"/>
  <c r="BK541" i="30"/>
  <c r="BK542" i="30"/>
  <c r="BK543" i="30"/>
  <c r="BK544" i="30"/>
  <c r="BK545" i="30"/>
  <c r="BK546" i="30"/>
  <c r="BK547" i="30"/>
  <c r="BK548" i="30"/>
  <c r="BK549" i="30"/>
  <c r="BK550" i="30"/>
  <c r="BK551" i="30"/>
  <c r="BK552" i="30"/>
  <c r="BK553" i="30"/>
  <c r="BK554" i="30"/>
  <c r="BK555" i="30"/>
  <c r="BK556" i="30"/>
  <c r="BK557" i="30"/>
  <c r="BK558" i="30"/>
  <c r="BK559" i="30"/>
  <c r="BK560" i="30"/>
  <c r="BK561" i="30"/>
  <c r="BK562" i="30"/>
  <c r="BK563" i="30"/>
  <c r="BK564" i="30"/>
  <c r="BK565" i="30"/>
  <c r="BK566" i="30"/>
  <c r="BK567" i="30"/>
  <c r="BK568" i="30"/>
  <c r="BK569" i="30"/>
  <c r="BK570" i="30"/>
  <c r="BK571" i="30"/>
  <c r="BK572" i="30"/>
  <c r="BK573" i="30"/>
  <c r="BK574" i="30"/>
  <c r="BK575" i="30"/>
  <c r="BK576" i="30"/>
  <c r="BK577" i="30"/>
  <c r="BK578" i="30"/>
  <c r="BK579" i="30"/>
  <c r="BK580" i="30"/>
  <c r="BK581" i="30"/>
  <c r="BK582" i="30"/>
  <c r="BK583" i="30"/>
  <c r="BK584" i="30"/>
  <c r="BK585" i="30"/>
  <c r="BK586" i="30"/>
  <c r="BK587" i="30"/>
  <c r="BK588" i="30"/>
  <c r="BK589" i="30"/>
  <c r="BK590" i="30"/>
  <c r="BK591" i="30"/>
  <c r="BK592" i="30"/>
  <c r="BK593" i="30"/>
  <c r="BK594" i="30"/>
  <c r="BK595" i="30"/>
  <c r="BK596" i="30"/>
  <c r="BK597" i="30"/>
  <c r="BK598" i="30"/>
  <c r="BK599" i="30"/>
  <c r="BK600" i="30"/>
  <c r="BK601" i="30"/>
  <c r="BK602" i="30"/>
  <c r="BK603" i="30"/>
  <c r="BK604" i="30"/>
  <c r="BK605" i="30"/>
  <c r="BK606" i="30"/>
  <c r="BK607" i="30"/>
  <c r="BK608" i="30"/>
  <c r="BK609" i="30"/>
  <c r="BK610" i="30"/>
  <c r="BK611" i="30"/>
  <c r="BK612" i="30"/>
  <c r="BK613" i="30"/>
  <c r="BK614" i="30"/>
  <c r="BK615" i="30"/>
  <c r="BK616" i="30"/>
  <c r="BK617" i="30"/>
  <c r="BK618" i="30"/>
  <c r="BK619" i="30"/>
  <c r="BK620" i="30"/>
  <c r="BK621" i="30"/>
  <c r="BK622" i="30"/>
  <c r="BK623" i="30"/>
  <c r="BK624" i="30"/>
  <c r="BK625" i="30"/>
  <c r="BK626" i="30"/>
  <c r="BK627" i="30"/>
  <c r="BK628" i="30"/>
  <c r="BK629" i="30"/>
  <c r="BK630" i="30"/>
  <c r="BK631" i="30"/>
  <c r="BK632" i="30"/>
  <c r="BK633" i="30"/>
  <c r="BK634" i="30"/>
  <c r="BK635" i="30"/>
  <c r="BK636" i="30"/>
  <c r="BK637" i="30"/>
  <c r="BK638" i="30"/>
  <c r="BK639" i="30"/>
  <c r="BK640" i="30"/>
  <c r="BK641" i="30"/>
  <c r="BK642" i="30"/>
  <c r="BK643" i="30"/>
  <c r="BK644" i="30"/>
  <c r="BK645" i="30"/>
  <c r="BK646" i="30"/>
  <c r="BK647" i="30"/>
  <c r="BK648" i="30"/>
  <c r="BL8" i="30"/>
  <c r="BL10" i="30"/>
  <c r="BL14" i="30"/>
  <c r="BL16" i="30"/>
  <c r="BL18" i="30"/>
  <c r="BL20" i="30"/>
  <c r="BL26" i="30"/>
  <c r="BL5" i="30"/>
  <c r="BL7" i="30"/>
  <c r="BL9" i="30"/>
  <c r="BL11" i="30"/>
  <c r="BL13" i="30"/>
  <c r="BL28" i="30"/>
  <c r="BL29" i="30"/>
  <c r="BL17" i="30"/>
  <c r="BL21" i="30"/>
  <c r="BL27" i="30"/>
  <c r="BL33" i="30"/>
  <c r="BL23" i="30"/>
  <c r="BL32" i="30"/>
  <c r="BL45" i="30"/>
  <c r="BL60" i="30"/>
  <c r="BL66" i="30"/>
  <c r="BL71" i="30"/>
  <c r="BL37" i="30"/>
  <c r="BL42" i="30"/>
  <c r="BL59" i="30"/>
  <c r="BL61" i="30"/>
  <c r="BL39" i="30"/>
  <c r="BL56" i="30"/>
  <c r="BL57" i="30"/>
  <c r="BL62" i="30"/>
  <c r="BL67" i="30"/>
  <c r="BL30" i="30"/>
  <c r="BL44" i="30"/>
  <c r="BL54" i="30"/>
  <c r="BL55" i="30"/>
  <c r="BL41" i="30"/>
  <c r="BL52" i="30"/>
  <c r="BL53" i="30"/>
  <c r="BL36" i="30"/>
  <c r="BL38" i="30"/>
  <c r="BL50" i="30"/>
  <c r="BL51" i="30"/>
  <c r="BL64" i="30"/>
  <c r="BL69" i="30"/>
  <c r="BL31" i="30"/>
  <c r="BL43" i="30"/>
  <c r="BL48" i="30"/>
  <c r="BL49" i="30"/>
  <c r="BL40" i="30"/>
  <c r="BL46" i="30"/>
  <c r="BL47" i="30"/>
  <c r="BL68" i="30"/>
  <c r="BL77" i="30"/>
  <c r="BL84" i="30"/>
  <c r="BL85" i="30"/>
  <c r="BL92" i="30"/>
  <c r="BL93" i="30"/>
  <c r="BL100" i="30"/>
  <c r="BL101" i="30"/>
  <c r="BL74" i="30"/>
  <c r="BL75" i="30"/>
  <c r="BL82" i="30"/>
  <c r="BL83" i="30"/>
  <c r="BL65" i="30"/>
  <c r="BL73" i="30"/>
  <c r="BL80" i="30"/>
  <c r="BL70" i="30"/>
  <c r="BL72" i="30"/>
  <c r="BL78" i="30"/>
  <c r="BL79" i="30"/>
  <c r="BL86" i="30"/>
  <c r="BL87" i="30"/>
  <c r="BL94" i="30"/>
  <c r="BL102" i="30"/>
  <c r="BL103" i="30"/>
  <c r="BL88" i="30"/>
  <c r="BL112" i="30"/>
  <c r="BL117" i="30"/>
  <c r="BL128" i="30"/>
  <c r="BL131" i="30"/>
  <c r="BL135" i="30"/>
  <c r="BL137" i="30"/>
  <c r="BL139" i="30"/>
  <c r="BL141" i="30"/>
  <c r="BL143" i="30"/>
  <c r="BL145" i="30"/>
  <c r="BL147" i="30"/>
  <c r="BL151" i="30"/>
  <c r="BL153" i="30"/>
  <c r="BL155" i="30"/>
  <c r="BL157" i="30"/>
  <c r="BL159" i="30"/>
  <c r="BL161" i="30"/>
  <c r="BL163" i="30"/>
  <c r="BL167" i="30"/>
  <c r="BL169" i="30"/>
  <c r="BL171" i="30"/>
  <c r="BL173" i="30"/>
  <c r="BL175" i="30"/>
  <c r="BL177" i="30"/>
  <c r="BL179" i="30"/>
  <c r="BL183" i="30"/>
  <c r="BL108" i="30"/>
  <c r="BL113" i="30"/>
  <c r="BL124" i="30"/>
  <c r="BL129" i="30"/>
  <c r="BL90" i="30"/>
  <c r="BL91" i="30"/>
  <c r="BL99" i="30"/>
  <c r="BL106" i="30"/>
  <c r="BL109" i="30"/>
  <c r="BL110" i="30"/>
  <c r="BL115" i="30"/>
  <c r="BL89" i="30"/>
  <c r="BL96" i="30"/>
  <c r="BL104" i="30"/>
  <c r="BL105" i="30"/>
  <c r="BL107" i="30"/>
  <c r="BL111" i="30"/>
  <c r="BL122" i="30"/>
  <c r="BL127" i="30"/>
  <c r="BL116" i="30"/>
  <c r="BL142" i="30"/>
  <c r="BL158" i="30"/>
  <c r="BL174" i="30"/>
  <c r="BL132" i="30"/>
  <c r="BL148" i="30"/>
  <c r="BL164" i="30"/>
  <c r="BL180" i="30"/>
  <c r="BL187" i="30"/>
  <c r="BL189" i="30"/>
  <c r="BL191" i="30"/>
  <c r="BL193" i="30"/>
  <c r="BL195" i="30"/>
  <c r="BL197" i="30"/>
  <c r="BL199" i="30"/>
  <c r="BL138" i="30"/>
  <c r="BL125" i="30"/>
  <c r="BL114" i="30"/>
  <c r="BL118" i="30"/>
  <c r="BL130" i="30"/>
  <c r="BL121" i="30"/>
  <c r="BL126" i="30"/>
  <c r="BL152" i="30"/>
  <c r="BL168" i="30"/>
  <c r="BL136" i="30"/>
  <c r="BL170" i="30"/>
  <c r="BL176" i="30"/>
  <c r="BL188" i="30"/>
  <c r="BL182" i="30"/>
  <c r="BL146" i="30"/>
  <c r="BL144" i="30"/>
  <c r="BL156" i="30"/>
  <c r="BL192" i="30"/>
  <c r="BL162" i="30"/>
  <c r="BL190" i="30"/>
  <c r="BL208" i="30"/>
  <c r="BL154" i="30"/>
  <c r="BL172" i="30"/>
  <c r="BL194" i="30"/>
  <c r="BL198" i="30"/>
  <c r="BL203" i="30"/>
  <c r="BL214" i="30"/>
  <c r="BL219" i="30"/>
  <c r="BL166" i="30"/>
  <c r="BL150" i="30"/>
  <c r="BL178" i="30"/>
  <c r="BL196" i="30"/>
  <c r="BL200" i="30"/>
  <c r="BL206" i="30"/>
  <c r="BL211" i="30"/>
  <c r="BL216" i="30"/>
  <c r="BL225" i="30"/>
  <c r="BL226" i="30"/>
  <c r="BL232" i="30"/>
  <c r="BL202" i="30"/>
  <c r="BL207" i="30"/>
  <c r="BL212" i="30"/>
  <c r="BL224" i="30"/>
  <c r="BL238" i="30"/>
  <c r="BL184" i="30"/>
  <c r="BL205" i="30"/>
  <c r="BL160" i="30"/>
  <c r="BL222" i="30"/>
  <c r="BL229" i="30"/>
  <c r="BL221" i="30"/>
  <c r="BL230" i="30"/>
  <c r="BL201" i="30"/>
  <c r="BL218" i="30"/>
  <c r="BL227" i="30"/>
  <c r="BL228" i="30"/>
  <c r="BL231" i="30"/>
  <c r="BL239" i="30"/>
  <c r="BL241" i="30"/>
  <c r="BL243" i="30"/>
  <c r="BL245" i="30"/>
  <c r="BL247" i="30"/>
  <c r="BL249" i="30"/>
  <c r="BL251" i="30"/>
  <c r="BL255" i="30"/>
  <c r="BL257" i="30"/>
  <c r="BL259" i="30"/>
  <c r="BL261" i="30"/>
  <c r="BL263" i="30"/>
  <c r="BL265" i="30"/>
  <c r="BL123" i="30"/>
  <c r="BL220" i="30"/>
  <c r="BL237" i="30"/>
  <c r="BL210" i="30"/>
  <c r="BL235" i="30"/>
  <c r="BL268" i="30"/>
  <c r="BL269" i="30"/>
  <c r="BL287" i="30"/>
  <c r="BL303" i="30"/>
  <c r="BL314" i="30"/>
  <c r="BL319" i="30"/>
  <c r="BL330" i="30"/>
  <c r="BL335" i="30"/>
  <c r="BL338" i="30"/>
  <c r="BL340" i="30"/>
  <c r="BL344" i="30"/>
  <c r="BL346" i="30"/>
  <c r="BL348" i="30"/>
  <c r="BL350" i="30"/>
  <c r="BL352" i="30"/>
  <c r="BL354" i="30"/>
  <c r="BL356" i="30"/>
  <c r="BL360" i="30"/>
  <c r="BL362" i="30"/>
  <c r="BL364" i="30"/>
  <c r="BL366" i="30"/>
  <c r="BL368" i="30"/>
  <c r="BL370" i="30"/>
  <c r="BL217" i="30"/>
  <c r="BL242" i="30"/>
  <c r="BL250" i="30"/>
  <c r="BL258" i="30"/>
  <c r="BL266" i="30"/>
  <c r="BL267" i="30"/>
  <c r="BL282" i="30"/>
  <c r="BL288" i="30"/>
  <c r="BL304" i="30"/>
  <c r="BL309" i="30"/>
  <c r="BL320" i="30"/>
  <c r="BL325" i="30"/>
  <c r="BL336" i="30"/>
  <c r="BL233" i="30"/>
  <c r="BL280" i="30"/>
  <c r="BL283" i="30"/>
  <c r="BL244" i="30"/>
  <c r="BL252" i="30"/>
  <c r="BL260" i="30"/>
  <c r="BL278" i="30"/>
  <c r="BL279" i="30"/>
  <c r="BL246" i="30"/>
  <c r="BL262" i="30"/>
  <c r="BL274" i="30"/>
  <c r="BL275" i="30"/>
  <c r="BL285" i="30"/>
  <c r="BL296" i="30"/>
  <c r="BL301" i="30"/>
  <c r="BL312" i="30"/>
  <c r="BL328" i="30"/>
  <c r="BL333" i="30"/>
  <c r="BL310" i="30"/>
  <c r="BL329" i="30"/>
  <c r="BL334" i="30"/>
  <c r="BL345" i="30"/>
  <c r="BL286" i="30"/>
  <c r="BL315" i="30"/>
  <c r="BL322" i="30"/>
  <c r="BL327" i="30"/>
  <c r="BL332" i="30"/>
  <c r="BL347" i="30"/>
  <c r="BL270" i="30"/>
  <c r="BL294" i="30"/>
  <c r="BL318" i="30"/>
  <c r="BL240" i="30"/>
  <c r="BL248" i="30"/>
  <c r="BL256" i="30"/>
  <c r="BL264" i="30"/>
  <c r="BL289" i="30"/>
  <c r="BL299" i="30"/>
  <c r="BL311" i="30"/>
  <c r="BL316" i="30"/>
  <c r="BL323" i="30"/>
  <c r="BL295" i="30"/>
  <c r="BL324" i="30"/>
  <c r="BL331" i="30"/>
  <c r="BL343" i="30"/>
  <c r="BL363" i="30"/>
  <c r="BL273" i="30"/>
  <c r="BL277" i="30"/>
  <c r="BL307" i="30"/>
  <c r="BL349" i="30"/>
  <c r="BL365" i="30"/>
  <c r="BL290" i="30"/>
  <c r="BL367" i="30"/>
  <c r="BL271" i="30"/>
  <c r="BL326" i="30"/>
  <c r="BL284" i="30"/>
  <c r="BL297" i="30"/>
  <c r="BL355" i="30"/>
  <c r="BL276" i="30"/>
  <c r="BL337" i="30"/>
  <c r="BL357" i="30"/>
  <c r="BL272" i="30"/>
  <c r="BL300" i="30"/>
  <c r="BL308" i="30"/>
  <c r="BL321" i="30"/>
  <c r="BL339" i="30"/>
  <c r="BL359" i="30"/>
  <c r="BL291" i="30"/>
  <c r="BL361" i="30"/>
  <c r="BL341" i="30"/>
  <c r="BL369" i="30"/>
  <c r="M19" i="29"/>
  <c r="N19" i="29"/>
  <c r="N39" i="29"/>
  <c r="M39" i="29"/>
  <c r="O20" i="29"/>
  <c r="O38" i="29"/>
  <c r="L18" i="29"/>
  <c r="K19" i="29"/>
  <c r="L40" i="29"/>
  <c r="K39" i="29"/>
  <c r="AA43" i="26"/>
  <c r="AB42" i="26"/>
  <c r="BL24" i="30" l="1"/>
  <c r="BL6" i="30"/>
  <c r="BL353" i="30"/>
  <c r="BL292" i="30"/>
  <c r="BL302" i="30"/>
  <c r="BL351" i="30"/>
  <c r="BL306" i="30"/>
  <c r="BL313" i="30"/>
  <c r="BL305" i="30"/>
  <c r="BL317" i="30"/>
  <c r="BL254" i="30"/>
  <c r="BL281" i="30"/>
  <c r="BL293" i="30"/>
  <c r="BL234" i="30"/>
  <c r="BL358" i="30"/>
  <c r="BL342" i="30"/>
  <c r="BL298" i="30"/>
  <c r="BL204" i="30"/>
  <c r="BL253" i="30"/>
  <c r="BL236" i="30"/>
  <c r="BL215" i="30"/>
  <c r="BL223" i="30"/>
  <c r="BL209" i="30"/>
  <c r="BL140" i="30"/>
  <c r="BL213" i="30"/>
  <c r="BL186" i="30"/>
  <c r="BL134" i="30"/>
  <c r="BL120" i="30"/>
  <c r="BL185" i="30"/>
  <c r="BL119" i="30"/>
  <c r="BL97" i="30"/>
  <c r="BL98" i="30"/>
  <c r="BL181" i="30"/>
  <c r="BL165" i="30"/>
  <c r="BL149" i="30"/>
  <c r="BL133" i="30"/>
  <c r="BL95" i="30"/>
  <c r="BL81" i="30"/>
  <c r="BL63" i="30"/>
  <c r="BL76" i="30"/>
  <c r="BL34" i="30"/>
  <c r="BL19" i="30"/>
  <c r="BL25" i="30"/>
  <c r="BL58" i="30"/>
  <c r="BL35" i="30"/>
  <c r="BL15" i="30"/>
  <c r="BL4" i="30"/>
  <c r="BL1106" i="30"/>
  <c r="BL1107" i="30"/>
  <c r="BL1108" i="30"/>
  <c r="BL1109" i="30"/>
  <c r="BL1110" i="30"/>
  <c r="BL1111" i="30"/>
  <c r="BL1112" i="30"/>
  <c r="BL1113" i="30"/>
  <c r="BL1114" i="30"/>
  <c r="BL1115" i="30"/>
  <c r="BL1116" i="30"/>
  <c r="BL1117" i="30"/>
  <c r="BL1118" i="30"/>
  <c r="BL1119" i="30"/>
  <c r="BL1120" i="30"/>
  <c r="BL1121" i="30"/>
  <c r="BL1122" i="30"/>
  <c r="BL1123" i="30"/>
  <c r="BL1124" i="30"/>
  <c r="BL1125" i="30"/>
  <c r="BL1126" i="30"/>
  <c r="BL1127" i="30"/>
  <c r="BL1128" i="30"/>
  <c r="BL1129" i="30"/>
  <c r="BL1130" i="30"/>
  <c r="BL1131" i="30"/>
  <c r="BL1132" i="30"/>
  <c r="BL1133" i="30"/>
  <c r="BL1134" i="30"/>
  <c r="BL1135" i="30"/>
  <c r="BL1136" i="30"/>
  <c r="BL1137" i="30"/>
  <c r="BL1138" i="30"/>
  <c r="BL1139" i="30"/>
  <c r="BL1140" i="30"/>
  <c r="BL1141" i="30"/>
  <c r="BL1142" i="30"/>
  <c r="BL1143" i="30"/>
  <c r="BL1144" i="30"/>
  <c r="BL1145" i="30"/>
  <c r="BL1146" i="30"/>
  <c r="BL1147" i="30"/>
  <c r="BL1148" i="30"/>
  <c r="BL1149" i="30"/>
  <c r="BL1150" i="30"/>
  <c r="BL1151" i="30"/>
  <c r="BL1152" i="30"/>
  <c r="BL1153" i="30"/>
  <c r="BL1154" i="30"/>
  <c r="BL1155" i="30"/>
  <c r="BL1156" i="30"/>
  <c r="BL1157" i="30"/>
  <c r="BL1158" i="30"/>
  <c r="BL1159" i="30"/>
  <c r="BL1160" i="30"/>
  <c r="BL1161" i="30"/>
  <c r="BL1162" i="30"/>
  <c r="BL1163" i="30"/>
  <c r="BL1164" i="30"/>
  <c r="BL1165" i="30"/>
  <c r="BL1166" i="30"/>
  <c r="BL1167" i="30"/>
  <c r="BL1168" i="30"/>
  <c r="BL1169" i="30"/>
  <c r="BL1170" i="30"/>
  <c r="BL1171" i="30"/>
  <c r="BL1172" i="30"/>
  <c r="BL1173" i="30"/>
  <c r="BL1174" i="30"/>
  <c r="BL1175" i="30"/>
  <c r="BL1176" i="30"/>
  <c r="BL1177" i="30"/>
  <c r="BL1178" i="30"/>
  <c r="BL1179" i="30"/>
  <c r="BL1180" i="30"/>
  <c r="BL1181" i="30"/>
  <c r="BL1182" i="30"/>
  <c r="BL1183" i="30"/>
  <c r="BL1184" i="30"/>
  <c r="BL1185" i="30"/>
  <c r="BL1186" i="30"/>
  <c r="BL1187" i="30"/>
  <c r="BL1188" i="30"/>
  <c r="BL1189" i="30"/>
  <c r="BL1190" i="30"/>
  <c r="BL1191" i="30"/>
  <c r="BL1192" i="30"/>
  <c r="BL1193" i="30"/>
  <c r="BL1194" i="30"/>
  <c r="BL1195" i="30"/>
  <c r="BL1196" i="30"/>
  <c r="BL1197" i="30"/>
  <c r="BL1198" i="30"/>
  <c r="BL1199" i="30"/>
  <c r="BL1200" i="30"/>
  <c r="BL1201" i="30"/>
  <c r="BL1202" i="30"/>
  <c r="BL1203" i="30"/>
  <c r="BL1204" i="30"/>
  <c r="BL1205" i="30"/>
  <c r="BL1206" i="30"/>
  <c r="BL1207" i="30"/>
  <c r="BL1208" i="30"/>
  <c r="BL1209" i="30"/>
  <c r="BL1210" i="30"/>
  <c r="BL1211" i="30"/>
  <c r="BL1212" i="30"/>
  <c r="BL1213" i="30"/>
  <c r="BL1214" i="30"/>
  <c r="BL1215" i="30"/>
  <c r="BL1216" i="30"/>
  <c r="BL1217" i="30"/>
  <c r="BL1218" i="30"/>
  <c r="BL1219" i="30"/>
  <c r="BL1220" i="30"/>
  <c r="BL1221" i="30"/>
  <c r="BL1222" i="30"/>
  <c r="BL1223" i="30"/>
  <c r="BL1224" i="30"/>
  <c r="BL1225" i="30"/>
  <c r="BL1226" i="30"/>
  <c r="BL1227" i="30"/>
  <c r="BL1228" i="30"/>
  <c r="BL1229" i="30"/>
  <c r="BL1230" i="30"/>
  <c r="BL1231" i="30"/>
  <c r="BL1232" i="30"/>
  <c r="BL1233" i="30"/>
  <c r="BL1234" i="30"/>
  <c r="BL1235" i="30"/>
  <c r="BL1236" i="30"/>
  <c r="BL1237" i="30"/>
  <c r="BL1238" i="30"/>
  <c r="BL1239" i="30"/>
  <c r="BL1240" i="30"/>
  <c r="BL1241" i="30"/>
  <c r="BL1242" i="30"/>
  <c r="BL1243" i="30"/>
  <c r="BL1244" i="30"/>
  <c r="BL1245" i="30"/>
  <c r="BL1246" i="30"/>
  <c r="BL1247" i="30"/>
  <c r="BL1248" i="30"/>
  <c r="BL1249" i="30"/>
  <c r="BL1250" i="30"/>
  <c r="BL1251" i="30"/>
  <c r="BL1252" i="30"/>
  <c r="BL1253" i="30"/>
  <c r="BL1254" i="30"/>
  <c r="BL1255" i="30"/>
  <c r="BL1256" i="30"/>
  <c r="BL1257" i="30"/>
  <c r="BL1258" i="30"/>
  <c r="BL1259" i="30"/>
  <c r="BL1260" i="30"/>
  <c r="BL1261" i="30"/>
  <c r="BL1262" i="30"/>
  <c r="BL1263" i="30"/>
  <c r="BL1264" i="30"/>
  <c r="BL1265" i="30"/>
  <c r="BL1266" i="30"/>
  <c r="BL1267" i="30"/>
  <c r="BL1268" i="30"/>
  <c r="BL1269" i="30"/>
  <c r="BL1270" i="30"/>
  <c r="BL1271" i="30"/>
  <c r="BL1272" i="30"/>
  <c r="BL1273" i="30"/>
  <c r="BL1274" i="30"/>
  <c r="BL1275" i="30"/>
  <c r="BL1276" i="30"/>
  <c r="BL1277" i="30"/>
  <c r="BL1278" i="30"/>
  <c r="BL1279" i="30"/>
  <c r="BL1280" i="30"/>
  <c r="BL1281" i="30"/>
  <c r="BL1282" i="30"/>
  <c r="BL1283" i="30"/>
  <c r="BL1284" i="30"/>
  <c r="BL1285" i="30"/>
  <c r="BL1286" i="30"/>
  <c r="BL1287" i="30"/>
  <c r="BL1288" i="30"/>
  <c r="BL1289" i="30"/>
  <c r="BL1290" i="30"/>
  <c r="BL1291" i="30"/>
  <c r="BL1292" i="30"/>
  <c r="BL1293" i="30"/>
  <c r="BL1294" i="30"/>
  <c r="BL1295" i="30"/>
  <c r="BL1296" i="30"/>
  <c r="BL1297" i="30"/>
  <c r="BL1298" i="30"/>
  <c r="BL1299" i="30"/>
  <c r="BL1300" i="30"/>
  <c r="BL1301" i="30"/>
  <c r="BL1302" i="30"/>
  <c r="BL1303" i="30"/>
  <c r="BL1304" i="30"/>
  <c r="BL1305" i="30"/>
  <c r="BL1306" i="30"/>
  <c r="BL1307" i="30"/>
  <c r="BL1308" i="30"/>
  <c r="BL1309" i="30"/>
  <c r="BL1310" i="30"/>
  <c r="BL1311" i="30"/>
  <c r="BL1312" i="30"/>
  <c r="BL1313" i="30"/>
  <c r="BL1314" i="30"/>
  <c r="BL1315" i="30"/>
  <c r="BL1316" i="30"/>
  <c r="BL1317" i="30"/>
  <c r="BL1318" i="30"/>
  <c r="BL1319" i="30"/>
  <c r="BL1320" i="30"/>
  <c r="BL1321" i="30"/>
  <c r="BL1322" i="30"/>
  <c r="BL1323" i="30"/>
  <c r="BL1324" i="30"/>
  <c r="BL1325" i="30"/>
  <c r="BL1326" i="30"/>
  <c r="BL1327" i="30"/>
  <c r="BL1328" i="30"/>
  <c r="BL1329" i="30"/>
  <c r="BL1330" i="30"/>
  <c r="BL1331" i="30"/>
  <c r="BL1332" i="30"/>
  <c r="BL1333" i="30"/>
  <c r="BL1334" i="30"/>
  <c r="BL1335" i="30"/>
  <c r="BL1336" i="30"/>
  <c r="BL1337" i="30"/>
  <c r="BL1338" i="30"/>
  <c r="BL1339" i="30"/>
  <c r="BL1340" i="30"/>
  <c r="BL1341" i="30"/>
  <c r="BL1342" i="30"/>
  <c r="BL1343" i="30"/>
  <c r="BL1344" i="30"/>
  <c r="BL1345" i="30"/>
  <c r="BL1346" i="30"/>
  <c r="BL1347" i="30"/>
  <c r="BL1348" i="30"/>
  <c r="BL1349" i="30"/>
  <c r="BL1350" i="30"/>
  <c r="BL1351" i="30"/>
  <c r="BL1352" i="30"/>
  <c r="BL1353" i="30"/>
  <c r="BL1354" i="30"/>
  <c r="BL1355" i="30"/>
  <c r="BL1356" i="30"/>
  <c r="BL1357" i="30"/>
  <c r="BL1358" i="30"/>
  <c r="BL1359" i="30"/>
  <c r="BL1360" i="30"/>
  <c r="BL1361" i="30"/>
  <c r="BL1362" i="30"/>
  <c r="BL1363" i="30"/>
  <c r="BL1364" i="30"/>
  <c r="BL1365" i="30"/>
  <c r="BL1366" i="30"/>
  <c r="BL1367" i="30"/>
  <c r="BL1368" i="30"/>
  <c r="BL1369" i="30"/>
  <c r="BL1370" i="30"/>
  <c r="BL1371" i="30"/>
  <c r="BL1372" i="30"/>
  <c r="BL1373" i="30"/>
  <c r="BL1374" i="30"/>
  <c r="BL1375" i="30"/>
  <c r="BL1376" i="30"/>
  <c r="BL1377" i="30"/>
  <c r="BL1378" i="30"/>
  <c r="BL1379" i="30"/>
  <c r="BL1380" i="30"/>
  <c r="BL1381" i="30"/>
  <c r="BL1382" i="30"/>
  <c r="BL1383" i="30"/>
  <c r="BL1384" i="30"/>
  <c r="BL1385" i="30"/>
  <c r="BL1386" i="30"/>
  <c r="BL1387" i="30"/>
  <c r="BL1388" i="30"/>
  <c r="BL1389" i="30"/>
  <c r="BL1390" i="30"/>
  <c r="BL1391" i="30"/>
  <c r="BL1392" i="30"/>
  <c r="BL1393" i="30"/>
  <c r="BL1394" i="30"/>
  <c r="BL1395" i="30"/>
  <c r="BL1396" i="30"/>
  <c r="BL1397" i="30"/>
  <c r="BL1398" i="30"/>
  <c r="BL1399" i="30"/>
  <c r="BL1400" i="30"/>
  <c r="BL1401" i="30"/>
  <c r="BL1402" i="30"/>
  <c r="BL1403" i="30"/>
  <c r="BL1404" i="30"/>
  <c r="BL1405" i="30"/>
  <c r="BL1406" i="30"/>
  <c r="BL1407" i="30"/>
  <c r="BL1408" i="30"/>
  <c r="BL1409" i="30"/>
  <c r="BL1410" i="30"/>
  <c r="BL1411" i="30"/>
  <c r="BL1412" i="30"/>
  <c r="BL1413" i="30"/>
  <c r="BL1414" i="30"/>
  <c r="BL1415" i="30"/>
  <c r="BL1416" i="30"/>
  <c r="BL1417" i="30"/>
  <c r="BL1418" i="30"/>
  <c r="BL1419" i="30"/>
  <c r="BL1420" i="30"/>
  <c r="BL1421" i="30"/>
  <c r="BL1422" i="30"/>
  <c r="BL1423" i="30"/>
  <c r="BL1424" i="30"/>
  <c r="BL1425" i="30"/>
  <c r="BL1426" i="30"/>
  <c r="BL1427" i="30"/>
  <c r="BL1428" i="30"/>
  <c r="BL1429" i="30"/>
  <c r="BL1430" i="30"/>
  <c r="BL1431" i="30"/>
  <c r="BL1432" i="30"/>
  <c r="BL1433" i="30"/>
  <c r="BL1434" i="30"/>
  <c r="BL1435" i="30"/>
  <c r="BL1436" i="30"/>
  <c r="BL1437" i="30"/>
  <c r="BL1438" i="30"/>
  <c r="BL1439" i="30"/>
  <c r="BL1440" i="30"/>
  <c r="BL1441" i="30"/>
  <c r="BL1442" i="30"/>
  <c r="BL1443" i="30"/>
  <c r="BL1444" i="30"/>
  <c r="BL1445" i="30"/>
  <c r="BL1446" i="30"/>
  <c r="BL1447" i="30"/>
  <c r="BL1448" i="30"/>
  <c r="BL1449" i="30"/>
  <c r="BL1450" i="30"/>
  <c r="BL1451" i="30"/>
  <c r="BL1452" i="30"/>
  <c r="BL1453" i="30"/>
  <c r="BL1454" i="30"/>
  <c r="BL1455" i="30"/>
  <c r="BL1456" i="30"/>
  <c r="BL1457" i="30"/>
  <c r="BL1458" i="30"/>
  <c r="BL1459" i="30"/>
  <c r="BL1460" i="30"/>
  <c r="BL1461" i="30"/>
  <c r="BL1462" i="30"/>
  <c r="BL1463" i="30"/>
  <c r="BL1464" i="30"/>
  <c r="BL1465" i="30"/>
  <c r="BL1466" i="30"/>
  <c r="BL1467" i="30"/>
  <c r="BL1468" i="30"/>
  <c r="BL1469" i="30"/>
  <c r="BL1470" i="30"/>
  <c r="BL1471" i="30"/>
  <c r="BL1472" i="30"/>
  <c r="BL1473" i="30"/>
  <c r="BL1474" i="30"/>
  <c r="BL1475" i="30"/>
  <c r="BL1476" i="30"/>
  <c r="BL1477" i="30"/>
  <c r="BL1478" i="30"/>
  <c r="BL1479" i="30"/>
  <c r="BL1480" i="30"/>
  <c r="BL1481" i="30"/>
  <c r="BL1482" i="30"/>
  <c r="BL1483" i="30"/>
  <c r="BL1484" i="30"/>
  <c r="BL1485" i="30"/>
  <c r="BL1486" i="30"/>
  <c r="BL1487" i="30"/>
  <c r="BL1488" i="30"/>
  <c r="BL1489" i="30"/>
  <c r="BL1490" i="30"/>
  <c r="BL1491" i="30"/>
  <c r="BL1492" i="30"/>
  <c r="BL1493" i="30"/>
  <c r="BL1494" i="30"/>
  <c r="BL1495" i="30"/>
  <c r="BL1496" i="30"/>
  <c r="BL1497" i="30"/>
  <c r="BL1498" i="30"/>
  <c r="BL1499" i="30"/>
  <c r="BL1500" i="30"/>
  <c r="BL1501" i="30"/>
  <c r="BL1502" i="30"/>
  <c r="BL1503" i="30"/>
  <c r="BL1504" i="30"/>
  <c r="BL1505" i="30"/>
  <c r="BL1506" i="30"/>
  <c r="BL1507" i="30"/>
  <c r="BL1508" i="30"/>
  <c r="BL1509" i="30"/>
  <c r="BL1510" i="30"/>
  <c r="BL1511" i="30"/>
  <c r="BL1512" i="30"/>
  <c r="BL1513" i="30"/>
  <c r="BL1514" i="30"/>
  <c r="BL1515" i="30"/>
  <c r="BL1516" i="30"/>
  <c r="BL1517" i="30"/>
  <c r="BL1518" i="30"/>
  <c r="BL1519" i="30"/>
  <c r="BL1520" i="30"/>
  <c r="BL1521" i="30"/>
  <c r="BL1522" i="30"/>
  <c r="BL1523" i="30"/>
  <c r="BL1524" i="30"/>
  <c r="BL1525" i="30"/>
  <c r="BL1526" i="30"/>
  <c r="BL1527" i="30"/>
  <c r="BL1528" i="30"/>
  <c r="BL1529" i="30"/>
  <c r="BL1530" i="30"/>
  <c r="BL1531" i="30"/>
  <c r="BL1532" i="30"/>
  <c r="BL1533" i="30"/>
  <c r="BL1534" i="30"/>
  <c r="BL1535" i="30"/>
  <c r="BL1536" i="30"/>
  <c r="BL1537" i="30"/>
  <c r="BL1538" i="30"/>
  <c r="BL1539" i="30"/>
  <c r="BL1540" i="30"/>
  <c r="BL1541" i="30"/>
  <c r="BL1542" i="30"/>
  <c r="BL1543" i="30"/>
  <c r="BL1544" i="30"/>
  <c r="BL1545" i="30"/>
  <c r="BL1546" i="30"/>
  <c r="BL1547" i="30"/>
  <c r="BL1548" i="30"/>
  <c r="BL1549" i="30"/>
  <c r="BL1550" i="30"/>
  <c r="BL1551" i="30"/>
  <c r="BL1552" i="30"/>
  <c r="BL1553" i="30"/>
  <c r="BL1554" i="30"/>
  <c r="BL1555" i="30"/>
  <c r="BL1556" i="30"/>
  <c r="BL1557" i="30"/>
  <c r="BL1558" i="30"/>
  <c r="BL1559" i="30"/>
  <c r="BL1560" i="30"/>
  <c r="BL1561" i="30"/>
  <c r="BL1562" i="30"/>
  <c r="BL1563" i="30"/>
  <c r="BL1564" i="30"/>
  <c r="BL1565" i="30"/>
  <c r="BL1566" i="30"/>
  <c r="BL1567" i="30"/>
  <c r="BL1568" i="30"/>
  <c r="BL1569" i="30"/>
  <c r="BL1570" i="30"/>
  <c r="BL1571" i="30"/>
  <c r="BL1572" i="30"/>
  <c r="BL1573" i="30"/>
  <c r="BL1574" i="30"/>
  <c r="BL1575" i="30"/>
  <c r="BL1576" i="30"/>
  <c r="BL1577" i="30"/>
  <c r="BL1578" i="30"/>
  <c r="BL1579" i="30"/>
  <c r="BL1580" i="30"/>
  <c r="BL1581" i="30"/>
  <c r="BL1582" i="30"/>
  <c r="BL1583" i="30"/>
  <c r="BL1584" i="30"/>
  <c r="BL1585" i="30"/>
  <c r="BL1586" i="30"/>
  <c r="BL1587" i="30"/>
  <c r="BL1588" i="30"/>
  <c r="BL1589" i="30"/>
  <c r="BL1590" i="30"/>
  <c r="BL1591" i="30"/>
  <c r="BL1592" i="30"/>
  <c r="BL1593" i="30"/>
  <c r="BL1594" i="30"/>
  <c r="BL1595" i="30"/>
  <c r="BL1596" i="30"/>
  <c r="BL1597" i="30"/>
  <c r="BL1598" i="30"/>
  <c r="BL1599" i="30"/>
  <c r="BL1600" i="30"/>
  <c r="BL1601" i="30"/>
  <c r="BL1602" i="30"/>
  <c r="BL1603" i="30"/>
  <c r="BL1604" i="30"/>
  <c r="BL1605" i="30"/>
  <c r="BL1606" i="30"/>
  <c r="BL1607" i="30"/>
  <c r="BL1608" i="30"/>
  <c r="BL1609" i="30"/>
  <c r="BL1610" i="30"/>
  <c r="BL1611" i="30"/>
  <c r="BL1612" i="30"/>
  <c r="BL1613" i="30"/>
  <c r="BL1614" i="30"/>
  <c r="BL1615" i="30"/>
  <c r="BL1616" i="30"/>
  <c r="BL1617" i="30"/>
  <c r="BL1618" i="30"/>
  <c r="BL1619" i="30"/>
  <c r="BL1620" i="30"/>
  <c r="BL1621" i="30"/>
  <c r="BL1622" i="30"/>
  <c r="BL1623" i="30"/>
  <c r="BL1624" i="30"/>
  <c r="BL1625" i="30"/>
  <c r="BL1626" i="30"/>
  <c r="BL1627" i="30"/>
  <c r="BL1628" i="30"/>
  <c r="BL1629" i="30"/>
  <c r="BL1630" i="30"/>
  <c r="BL1631" i="30"/>
  <c r="BL1632" i="30"/>
  <c r="BL1633" i="30"/>
  <c r="BL1634" i="30"/>
  <c r="BL1635" i="30"/>
  <c r="BL1636" i="30"/>
  <c r="BL1637" i="30"/>
  <c r="BL1638" i="30"/>
  <c r="BL1639" i="30"/>
  <c r="BL1640" i="30"/>
  <c r="BL1641" i="30"/>
  <c r="BL1642" i="30"/>
  <c r="BL1643" i="30"/>
  <c r="BL1644" i="30"/>
  <c r="BL1645" i="30"/>
  <c r="BL1646" i="30"/>
  <c r="BL1647" i="30"/>
  <c r="BL1648" i="30"/>
  <c r="BL1649" i="30"/>
  <c r="BL1650" i="30"/>
  <c r="BL1651" i="30"/>
  <c r="BL1652" i="30"/>
  <c r="BL1653" i="30"/>
  <c r="BL1654" i="30"/>
  <c r="BL1655" i="30"/>
  <c r="BL1656" i="30"/>
  <c r="BL1657" i="30"/>
  <c r="BL1658" i="30"/>
  <c r="BL1659" i="30"/>
  <c r="BL1660" i="30"/>
  <c r="BL1661" i="30"/>
  <c r="BL1662" i="30"/>
  <c r="BL1663" i="30"/>
  <c r="BL1664" i="30"/>
  <c r="BL1665" i="30"/>
  <c r="BL1666" i="30"/>
  <c r="BL1667" i="30"/>
  <c r="BL1668" i="30"/>
  <c r="BL1669" i="30"/>
  <c r="BL1670" i="30"/>
  <c r="BL1671" i="30"/>
  <c r="BL1672" i="30"/>
  <c r="BL1673" i="30"/>
  <c r="BL1674" i="30"/>
  <c r="BL1675" i="30"/>
  <c r="BL1676" i="30"/>
  <c r="BL1677" i="30"/>
  <c r="BL1678" i="30"/>
  <c r="BL1679" i="30"/>
  <c r="BL1680" i="30"/>
  <c r="BL1681" i="30"/>
  <c r="BL1682" i="30"/>
  <c r="BL1683" i="30"/>
  <c r="BL1684" i="30"/>
  <c r="BL1685" i="30"/>
  <c r="BL1686" i="30"/>
  <c r="BL1687" i="30"/>
  <c r="BL1688" i="30"/>
  <c r="BL1689" i="30"/>
  <c r="BL1690" i="30"/>
  <c r="BL1691" i="30"/>
  <c r="BL1692" i="30"/>
  <c r="BL1693" i="30"/>
  <c r="BL1694" i="30"/>
  <c r="BL1695" i="30"/>
  <c r="BL1696" i="30"/>
  <c r="BL1697" i="30"/>
  <c r="BL1698" i="30"/>
  <c r="BL1699" i="30"/>
  <c r="BL1700" i="30"/>
  <c r="BL1701" i="30"/>
  <c r="BL1702" i="30"/>
  <c r="BL1703" i="30"/>
  <c r="BL1704" i="30"/>
  <c r="BL1705" i="30"/>
  <c r="BL1706" i="30"/>
  <c r="BL1707" i="30"/>
  <c r="BL1708" i="30"/>
  <c r="BL1709" i="30"/>
  <c r="BL1710" i="30"/>
  <c r="BL1711" i="30"/>
  <c r="BL1712" i="30"/>
  <c r="BL1713" i="30"/>
  <c r="BL1714" i="30"/>
  <c r="BL1715" i="30"/>
  <c r="BL1716" i="30"/>
  <c r="BL1717" i="30"/>
  <c r="BL1718" i="30"/>
  <c r="BL1719" i="30"/>
  <c r="BL1720" i="30"/>
  <c r="BL1721" i="30"/>
  <c r="BL1722" i="30"/>
  <c r="BL1723" i="30"/>
  <c r="BL1724" i="30"/>
  <c r="BL1725" i="30"/>
  <c r="BL1726" i="30"/>
  <c r="BL1727" i="30"/>
  <c r="BL1728" i="30"/>
  <c r="BL1729" i="30"/>
  <c r="BL1730" i="30"/>
  <c r="BL1731" i="30"/>
  <c r="BL1732" i="30"/>
  <c r="BL1733" i="30"/>
  <c r="BL1734" i="30"/>
  <c r="BL1735" i="30"/>
  <c r="BL1736" i="30"/>
  <c r="BL1737" i="30"/>
  <c r="BL1738" i="30"/>
  <c r="BL1739" i="30"/>
  <c r="BL1740" i="30"/>
  <c r="BL1741" i="30"/>
  <c r="BL1742" i="30"/>
  <c r="BL1743" i="30"/>
  <c r="BL1744" i="30"/>
  <c r="BL1745" i="30"/>
  <c r="BL1746" i="30"/>
  <c r="BL1747" i="30"/>
  <c r="BL1748" i="30"/>
  <c r="BL1749" i="30"/>
  <c r="BL1750" i="30"/>
  <c r="BL1751" i="30"/>
  <c r="BL1752" i="30"/>
  <c r="BL1753" i="30"/>
  <c r="BL1754" i="30"/>
  <c r="BL1755" i="30"/>
  <c r="BL1756" i="30"/>
  <c r="BL1757" i="30"/>
  <c r="BL1758" i="30"/>
  <c r="BL1759" i="30"/>
  <c r="BL1760" i="30"/>
  <c r="BL1761" i="30"/>
  <c r="BL1762" i="30"/>
  <c r="BL1763" i="30"/>
  <c r="BL1764" i="30"/>
  <c r="BL1765" i="30"/>
  <c r="BL1766" i="30"/>
  <c r="BL1767" i="30"/>
  <c r="BL1768" i="30"/>
  <c r="BL1769" i="30"/>
  <c r="BL1770" i="30"/>
  <c r="BL1771" i="30"/>
  <c r="BL1772" i="30"/>
  <c r="BL1773" i="30"/>
  <c r="BL1774" i="30"/>
  <c r="BL1775" i="30"/>
  <c r="BL1776" i="30"/>
  <c r="BL1777" i="30"/>
  <c r="BL1778" i="30"/>
  <c r="BL1779" i="30"/>
  <c r="BL1780" i="30"/>
  <c r="BL1781" i="30"/>
  <c r="BL1782" i="30"/>
  <c r="BL1783" i="30"/>
  <c r="BL1784" i="30"/>
  <c r="BL1785" i="30"/>
  <c r="BL1786" i="30"/>
  <c r="BL1787" i="30"/>
  <c r="BL1788" i="30"/>
  <c r="BL1789" i="30"/>
  <c r="BL1790" i="30"/>
  <c r="BL1791" i="30"/>
  <c r="BL1792" i="30"/>
  <c r="BL1793" i="30"/>
  <c r="BL1794" i="30"/>
  <c r="BL1795" i="30"/>
  <c r="BL1796" i="30"/>
  <c r="BL1797" i="30"/>
  <c r="BL1798" i="30"/>
  <c r="BL1799" i="30"/>
  <c r="BL1800" i="30"/>
  <c r="BL1801" i="30"/>
  <c r="BL1802" i="30"/>
  <c r="BL1803" i="30"/>
  <c r="BL1804" i="30"/>
  <c r="BL1805" i="30"/>
  <c r="BL1806" i="30"/>
  <c r="BL1807" i="30"/>
  <c r="BL1808" i="30"/>
  <c r="BL1809" i="30"/>
  <c r="BL1810" i="30"/>
  <c r="BL1811" i="30"/>
  <c r="BL1812" i="30"/>
  <c r="BL1813" i="30"/>
  <c r="BL1814" i="30"/>
  <c r="BL1815" i="30"/>
  <c r="BL1816" i="30"/>
  <c r="BL1817" i="30"/>
  <c r="BL1818" i="30"/>
  <c r="BL1819" i="30"/>
  <c r="BL1820" i="30"/>
  <c r="BL1821" i="30"/>
  <c r="BL1822" i="30"/>
  <c r="BL1823" i="30"/>
  <c r="BL1824" i="30"/>
  <c r="BL1825" i="30"/>
  <c r="BL1826" i="30"/>
  <c r="BL1827" i="30"/>
  <c r="BL1828" i="30"/>
  <c r="BL1829" i="30"/>
  <c r="BL1830" i="30"/>
  <c r="BL1831" i="30"/>
  <c r="BL1832" i="30"/>
  <c r="BL1833" i="30"/>
  <c r="BL1834" i="30"/>
  <c r="BL1835" i="30"/>
  <c r="BL1836" i="30"/>
  <c r="BL1837" i="30"/>
  <c r="BL1838" i="30"/>
  <c r="BL1839" i="30"/>
  <c r="BL1840" i="30"/>
  <c r="BL1841" i="30"/>
  <c r="BL1842" i="30"/>
  <c r="BL1843" i="30"/>
  <c r="BL1844" i="30"/>
  <c r="BL1845" i="30"/>
  <c r="BL1846" i="30"/>
  <c r="BL1847" i="30"/>
  <c r="BL1848" i="30"/>
  <c r="BL1849" i="30"/>
  <c r="BL1850" i="30"/>
  <c r="BL1851" i="30"/>
  <c r="BL1852" i="30"/>
  <c r="BL1853" i="30"/>
  <c r="BL1854" i="30"/>
  <c r="BL1855" i="30"/>
  <c r="BL1856" i="30"/>
  <c r="BL1857" i="30"/>
  <c r="BL1858" i="30"/>
  <c r="BL1859" i="30"/>
  <c r="BL1860" i="30"/>
  <c r="BL1861" i="30"/>
  <c r="BL1862" i="30"/>
  <c r="BL1863" i="30"/>
  <c r="BL1864" i="30"/>
  <c r="BL1865" i="30"/>
  <c r="BL1866" i="30"/>
  <c r="BL1867" i="30"/>
  <c r="BL1868" i="30"/>
  <c r="BL1869" i="30"/>
  <c r="BL1870" i="30"/>
  <c r="BL1871" i="30"/>
  <c r="BL1872" i="30"/>
  <c r="BL1873" i="30"/>
  <c r="BL1874" i="30"/>
  <c r="BL1875" i="30"/>
  <c r="BL1876" i="30"/>
  <c r="BL1877" i="30"/>
  <c r="BL1878" i="30"/>
  <c r="BL1879" i="30"/>
  <c r="BL1880" i="30"/>
  <c r="BL1881" i="30"/>
  <c r="BL1882" i="30"/>
  <c r="BL1883" i="30"/>
  <c r="BL1884" i="30"/>
  <c r="BL1885" i="30"/>
  <c r="BL1886" i="30"/>
  <c r="BL1887" i="30"/>
  <c r="BL1888" i="30"/>
  <c r="BL1889" i="30"/>
  <c r="BL1890" i="30"/>
  <c r="BL1891" i="30"/>
  <c r="BL1892" i="30"/>
  <c r="BL1893" i="30"/>
  <c r="BL1894" i="30"/>
  <c r="BL1895" i="30"/>
  <c r="BL1896" i="30"/>
  <c r="BL1897" i="30"/>
  <c r="BL1898" i="30"/>
  <c r="BL1899" i="30"/>
  <c r="BL1900" i="30"/>
  <c r="BL1901" i="30"/>
  <c r="BL1902" i="30"/>
  <c r="BL1903" i="30"/>
  <c r="BL1904" i="30"/>
  <c r="BL1905" i="30"/>
  <c r="BL1906" i="30"/>
  <c r="BL1907" i="30"/>
  <c r="BL1908" i="30"/>
  <c r="BL1909" i="30"/>
  <c r="BL1910" i="30"/>
  <c r="BL1911" i="30"/>
  <c r="BL1912" i="30"/>
  <c r="BL1913" i="30"/>
  <c r="BL1914" i="30"/>
  <c r="BL1915" i="30"/>
  <c r="BL1916" i="30"/>
  <c r="BL1917" i="30"/>
  <c r="BL1918" i="30"/>
  <c r="BL1919" i="30"/>
  <c r="BL1920" i="30"/>
  <c r="BL1921" i="30"/>
  <c r="BL1922" i="30"/>
  <c r="BL1923" i="30"/>
  <c r="BL1924" i="30"/>
  <c r="BL1925" i="30"/>
  <c r="BL1926" i="30"/>
  <c r="BL1927" i="30"/>
  <c r="BL1928" i="30"/>
  <c r="BL1929" i="30"/>
  <c r="BL1930" i="30"/>
  <c r="BL1931" i="30"/>
  <c r="BL1932" i="30"/>
  <c r="BL1933" i="30"/>
  <c r="BL1934" i="30"/>
  <c r="BL1935" i="30"/>
  <c r="BL1936" i="30"/>
  <c r="BL1937" i="30"/>
  <c r="BL1938" i="30"/>
  <c r="BL1939" i="30"/>
  <c r="BL1940" i="30"/>
  <c r="BL1941" i="30"/>
  <c r="BL1942" i="30"/>
  <c r="BL1943" i="30"/>
  <c r="BL1944" i="30"/>
  <c r="BL1945" i="30"/>
  <c r="BL1946" i="30"/>
  <c r="BL1947" i="30"/>
  <c r="BL1948" i="30"/>
  <c r="BL1949" i="30"/>
  <c r="BL1950" i="30"/>
  <c r="BL1951" i="30"/>
  <c r="BL1952" i="30"/>
  <c r="BL1953" i="30"/>
  <c r="BL1954" i="30"/>
  <c r="BL1955" i="30"/>
  <c r="BL1956" i="30"/>
  <c r="BL1957" i="30"/>
  <c r="BL1958" i="30"/>
  <c r="BL1959" i="30"/>
  <c r="BL1960" i="30"/>
  <c r="BL1961" i="30"/>
  <c r="BL1962" i="30"/>
  <c r="BL1963" i="30"/>
  <c r="BL1964" i="30"/>
  <c r="BL1965" i="30"/>
  <c r="BL1966" i="30"/>
  <c r="BL1967" i="30"/>
  <c r="BL1968" i="30"/>
  <c r="BL1969" i="30"/>
  <c r="BL1970" i="30"/>
  <c r="BL1971" i="30"/>
  <c r="BL1972" i="30"/>
  <c r="BL1973" i="30"/>
  <c r="BL1974" i="30"/>
  <c r="BL1975" i="30"/>
  <c r="BL1976" i="30"/>
  <c r="BL1977" i="30"/>
  <c r="BL1978" i="30"/>
  <c r="BL1979" i="30"/>
  <c r="BL1980" i="30"/>
  <c r="BL1981" i="30"/>
  <c r="BL1982" i="30"/>
  <c r="BL1983" i="30"/>
  <c r="BL1984" i="30"/>
  <c r="BL1985" i="30"/>
  <c r="BL1986" i="30"/>
  <c r="BL1987" i="30"/>
  <c r="BL1988" i="30"/>
  <c r="BL1989" i="30"/>
  <c r="BL1990" i="30"/>
  <c r="BL1991" i="30"/>
  <c r="BL1992" i="30"/>
  <c r="BL1993" i="30"/>
  <c r="BL1994" i="30"/>
  <c r="BL1995" i="30"/>
  <c r="BL1996" i="30"/>
  <c r="BL1997" i="30"/>
  <c r="BL1998" i="30"/>
  <c r="BL1999" i="30"/>
  <c r="BL2000" i="30"/>
  <c r="BL2001" i="30"/>
  <c r="BL2002" i="30"/>
  <c r="BL2003" i="30"/>
  <c r="BL2004" i="30"/>
  <c r="BL2005" i="30"/>
  <c r="BL2006" i="30"/>
  <c r="BL2007" i="30"/>
  <c r="BL2008" i="30"/>
  <c r="BL2009" i="30"/>
  <c r="BL2010" i="30"/>
  <c r="BL2011" i="30"/>
  <c r="BL2012" i="30"/>
  <c r="BL2013" i="30"/>
  <c r="BL2014" i="30"/>
  <c r="BL2015" i="30"/>
  <c r="BL2016" i="30"/>
  <c r="BL2017" i="30"/>
  <c r="BL2018" i="30"/>
  <c r="BL2019" i="30"/>
  <c r="BL2020" i="30"/>
  <c r="BL2021" i="30"/>
  <c r="BL2022" i="30"/>
  <c r="BL2023" i="30"/>
  <c r="BL649" i="30"/>
  <c r="BL650" i="30"/>
  <c r="BL651" i="30"/>
  <c r="BL652" i="30"/>
  <c r="BL653" i="30"/>
  <c r="BL654" i="30"/>
  <c r="BL655" i="30"/>
  <c r="BL656" i="30"/>
  <c r="BL657" i="30"/>
  <c r="BL658" i="30"/>
  <c r="BL659" i="30"/>
  <c r="BL660" i="30"/>
  <c r="BL661" i="30"/>
  <c r="BL662" i="30"/>
  <c r="BL663" i="30"/>
  <c r="BL664" i="30"/>
  <c r="BL665" i="30"/>
  <c r="BL666" i="30"/>
  <c r="BL667" i="30"/>
  <c r="BL668" i="30"/>
  <c r="BL669" i="30"/>
  <c r="BL670" i="30"/>
  <c r="BL671" i="30"/>
  <c r="BL672" i="30"/>
  <c r="BL673" i="30"/>
  <c r="BL674" i="30"/>
  <c r="BL675" i="30"/>
  <c r="BL676" i="30"/>
  <c r="BL677" i="30"/>
  <c r="BL678" i="30"/>
  <c r="BL679" i="30"/>
  <c r="BL680" i="30"/>
  <c r="BL681" i="30"/>
  <c r="BL682" i="30"/>
  <c r="BL683" i="30"/>
  <c r="BL684" i="30"/>
  <c r="BL685" i="30"/>
  <c r="BL686" i="30"/>
  <c r="BL687" i="30"/>
  <c r="BL688" i="30"/>
  <c r="BL689" i="30"/>
  <c r="BL690" i="30"/>
  <c r="BL691" i="30"/>
  <c r="BL692" i="30"/>
  <c r="BL693" i="30"/>
  <c r="BL694" i="30"/>
  <c r="BL695" i="30"/>
  <c r="BL696" i="30"/>
  <c r="BL697" i="30"/>
  <c r="BL698" i="30"/>
  <c r="BL699" i="30"/>
  <c r="BL700" i="30"/>
  <c r="BL701" i="30"/>
  <c r="BL702" i="30"/>
  <c r="BL703" i="30"/>
  <c r="BL704" i="30"/>
  <c r="BL705" i="30"/>
  <c r="BL706" i="30"/>
  <c r="BL707" i="30"/>
  <c r="BL708" i="30"/>
  <c r="BL709" i="30"/>
  <c r="BL710" i="30"/>
  <c r="BL711" i="30"/>
  <c r="BL712" i="30"/>
  <c r="BL713" i="30"/>
  <c r="BL714" i="30"/>
  <c r="BL715" i="30"/>
  <c r="BL716" i="30"/>
  <c r="BL717" i="30"/>
  <c r="BL718" i="30"/>
  <c r="BL719" i="30"/>
  <c r="BL720" i="30"/>
  <c r="BL721" i="30"/>
  <c r="BL722" i="30"/>
  <c r="BL723" i="30"/>
  <c r="BL724" i="30"/>
  <c r="BL725" i="30"/>
  <c r="BL726" i="30"/>
  <c r="BL727" i="30"/>
  <c r="BL728" i="30"/>
  <c r="BL729" i="30"/>
  <c r="BL730" i="30"/>
  <c r="BL731" i="30"/>
  <c r="BL732" i="30"/>
  <c r="BL733" i="30"/>
  <c r="BL734" i="30"/>
  <c r="BL735" i="30"/>
  <c r="BL736" i="30"/>
  <c r="BL737" i="30"/>
  <c r="BL738" i="30"/>
  <c r="BL739" i="30"/>
  <c r="BL740" i="30"/>
  <c r="BL741" i="30"/>
  <c r="BL742" i="30"/>
  <c r="BL743" i="30"/>
  <c r="BL744" i="30"/>
  <c r="BL745" i="30"/>
  <c r="BL746" i="30"/>
  <c r="BL747" i="30"/>
  <c r="BL748" i="30"/>
  <c r="BL749" i="30"/>
  <c r="BL750" i="30"/>
  <c r="BL751" i="30"/>
  <c r="BL752" i="30"/>
  <c r="BL753" i="30"/>
  <c r="BL754" i="30"/>
  <c r="BL755" i="30"/>
  <c r="BL756" i="30"/>
  <c r="BL757" i="30"/>
  <c r="BL758" i="30"/>
  <c r="BL759" i="30"/>
  <c r="BL760" i="30"/>
  <c r="BL761" i="30"/>
  <c r="BL762" i="30"/>
  <c r="BL763" i="30"/>
  <c r="BL764" i="30"/>
  <c r="BL765" i="30"/>
  <c r="BL766" i="30"/>
  <c r="BL767" i="30"/>
  <c r="BL768" i="30"/>
  <c r="BL769" i="30"/>
  <c r="BL770" i="30"/>
  <c r="BL771" i="30"/>
  <c r="BL772" i="30"/>
  <c r="BL773" i="30"/>
  <c r="BL774" i="30"/>
  <c r="BL775" i="30"/>
  <c r="BL776" i="30"/>
  <c r="BL777" i="30"/>
  <c r="BL778" i="30"/>
  <c r="BL779" i="30"/>
  <c r="BL780" i="30"/>
  <c r="BL781" i="30"/>
  <c r="BL782" i="30"/>
  <c r="BL783" i="30"/>
  <c r="BL784" i="30"/>
  <c r="BL785" i="30"/>
  <c r="BL786" i="30"/>
  <c r="BL787" i="30"/>
  <c r="BL788" i="30"/>
  <c r="BL789" i="30"/>
  <c r="BL790" i="30"/>
  <c r="BL791" i="30"/>
  <c r="BL792" i="30"/>
  <c r="BL793" i="30"/>
  <c r="BL794" i="30"/>
  <c r="BL795" i="30"/>
  <c r="BL796" i="30"/>
  <c r="BL797" i="30"/>
  <c r="BL798" i="30"/>
  <c r="BL799" i="30"/>
  <c r="BL800" i="30"/>
  <c r="BL801" i="30"/>
  <c r="BL802" i="30"/>
  <c r="BL803" i="30"/>
  <c r="BL804" i="30"/>
  <c r="BL805" i="30"/>
  <c r="BL806" i="30"/>
  <c r="BL807" i="30"/>
  <c r="BL808" i="30"/>
  <c r="BL809" i="30"/>
  <c r="BL810" i="30"/>
  <c r="BL811" i="30"/>
  <c r="BL812" i="30"/>
  <c r="BL813" i="30"/>
  <c r="BL814" i="30"/>
  <c r="BL815" i="30"/>
  <c r="BL816" i="30"/>
  <c r="BL817" i="30"/>
  <c r="BL818" i="30"/>
  <c r="BL819" i="30"/>
  <c r="BL820" i="30"/>
  <c r="BL821" i="30"/>
  <c r="BL822" i="30"/>
  <c r="BL823" i="30"/>
  <c r="BL824" i="30"/>
  <c r="BL825" i="30"/>
  <c r="BL826" i="30"/>
  <c r="BL827" i="30"/>
  <c r="BL828" i="30"/>
  <c r="BL829" i="30"/>
  <c r="BL830" i="30"/>
  <c r="BL831" i="30"/>
  <c r="BL832" i="30"/>
  <c r="BL833" i="30"/>
  <c r="BL834" i="30"/>
  <c r="BL835" i="30"/>
  <c r="BL836" i="30"/>
  <c r="BL837" i="30"/>
  <c r="BL838" i="30"/>
  <c r="BL839" i="30"/>
  <c r="BL840" i="30"/>
  <c r="BL841" i="30"/>
  <c r="BL842" i="30"/>
  <c r="BL843" i="30"/>
  <c r="BL844" i="30"/>
  <c r="BL845" i="30"/>
  <c r="BL846" i="30"/>
  <c r="BL847" i="30"/>
  <c r="BL848" i="30"/>
  <c r="BL849" i="30"/>
  <c r="BL850" i="30"/>
  <c r="BL851" i="30"/>
  <c r="BL852" i="30"/>
  <c r="BL853" i="30"/>
  <c r="BL854" i="30"/>
  <c r="BL855" i="30"/>
  <c r="BL856" i="30"/>
  <c r="BL857" i="30"/>
  <c r="BL858" i="30"/>
  <c r="BL859" i="30"/>
  <c r="BL860" i="30"/>
  <c r="BL861" i="30"/>
  <c r="BL862" i="30"/>
  <c r="BL863" i="30"/>
  <c r="BL864" i="30"/>
  <c r="BL865" i="30"/>
  <c r="BL866" i="30"/>
  <c r="BL867" i="30"/>
  <c r="BL868" i="30"/>
  <c r="BL869" i="30"/>
  <c r="BL870" i="30"/>
  <c r="BL871" i="30"/>
  <c r="BL872" i="30"/>
  <c r="BL873" i="30"/>
  <c r="BL874" i="30"/>
  <c r="BL875" i="30"/>
  <c r="BL876" i="30"/>
  <c r="BL877" i="30"/>
  <c r="BL878" i="30"/>
  <c r="BL879" i="30"/>
  <c r="BL880" i="30"/>
  <c r="BL881" i="30"/>
  <c r="BL882" i="30"/>
  <c r="BL883" i="30"/>
  <c r="BL884" i="30"/>
  <c r="BL885" i="30"/>
  <c r="BL886" i="30"/>
  <c r="BL887" i="30"/>
  <c r="BL888" i="30"/>
  <c r="BL889" i="30"/>
  <c r="BL890" i="30"/>
  <c r="BL891" i="30"/>
  <c r="BL892" i="30"/>
  <c r="BL893" i="30"/>
  <c r="BL894" i="30"/>
  <c r="BL895" i="30"/>
  <c r="BL896" i="30"/>
  <c r="BL897" i="30"/>
  <c r="BL898" i="30"/>
  <c r="BL899" i="30"/>
  <c r="BL900" i="30"/>
  <c r="BL901" i="30"/>
  <c r="BL902" i="30"/>
  <c r="BL903" i="30"/>
  <c r="BL904" i="30"/>
  <c r="BL905" i="30"/>
  <c r="BL906" i="30"/>
  <c r="BL907" i="30"/>
  <c r="BL908" i="30"/>
  <c r="BL909" i="30"/>
  <c r="BL910" i="30"/>
  <c r="BL911" i="30"/>
  <c r="BL912" i="30"/>
  <c r="BL913" i="30"/>
  <c r="BL914" i="30"/>
  <c r="BL915" i="30"/>
  <c r="BL916" i="30"/>
  <c r="BL917" i="30"/>
  <c r="BL918" i="30"/>
  <c r="BL919" i="30"/>
  <c r="BL920" i="30"/>
  <c r="BL921" i="30"/>
  <c r="BL922" i="30"/>
  <c r="BL923" i="30"/>
  <c r="BL924" i="30"/>
  <c r="BL925" i="30"/>
  <c r="BL926" i="30"/>
  <c r="BL927" i="30"/>
  <c r="BL928" i="30"/>
  <c r="BL929" i="30"/>
  <c r="BL930" i="30"/>
  <c r="BL931" i="30"/>
  <c r="BL932" i="30"/>
  <c r="BL933" i="30"/>
  <c r="BL934" i="30"/>
  <c r="BL935" i="30"/>
  <c r="BL936" i="30"/>
  <c r="BL937" i="30"/>
  <c r="BL938" i="30"/>
  <c r="BL939" i="30"/>
  <c r="BL940" i="30"/>
  <c r="BL941" i="30"/>
  <c r="BL942" i="30"/>
  <c r="BL943" i="30"/>
  <c r="BL944" i="30"/>
  <c r="BL945" i="30"/>
  <c r="BL946" i="30"/>
  <c r="BL947" i="30"/>
  <c r="BL948" i="30"/>
  <c r="BL949" i="30"/>
  <c r="BL950" i="30"/>
  <c r="BL951" i="30"/>
  <c r="BL952" i="30"/>
  <c r="BL953" i="30"/>
  <c r="BL954" i="30"/>
  <c r="BL955" i="30"/>
  <c r="BL956" i="30"/>
  <c r="BL957" i="30"/>
  <c r="BL958" i="30"/>
  <c r="BL959" i="30"/>
  <c r="BL960" i="30"/>
  <c r="BL961" i="30"/>
  <c r="BL962" i="30"/>
  <c r="BL963" i="30"/>
  <c r="BL964" i="30"/>
  <c r="BL965" i="30"/>
  <c r="BL966" i="30"/>
  <c r="BL967" i="30"/>
  <c r="BL968" i="30"/>
  <c r="BL969" i="30"/>
  <c r="BL970" i="30"/>
  <c r="BL971" i="30"/>
  <c r="BL972" i="30"/>
  <c r="BL973" i="30"/>
  <c r="BL974" i="30"/>
  <c r="BL975" i="30"/>
  <c r="BL976" i="30"/>
  <c r="BL977" i="30"/>
  <c r="BL978" i="30"/>
  <c r="BL979" i="30"/>
  <c r="BL980" i="30"/>
  <c r="BL981" i="30"/>
  <c r="BL982" i="30"/>
  <c r="BL983" i="30"/>
  <c r="BL984" i="30"/>
  <c r="BL985" i="30"/>
  <c r="BL986" i="30"/>
  <c r="BL987" i="30"/>
  <c r="BL988" i="30"/>
  <c r="BL989" i="30"/>
  <c r="BL990" i="30"/>
  <c r="BL991" i="30"/>
  <c r="BL992" i="30"/>
  <c r="BL993" i="30"/>
  <c r="BL994" i="30"/>
  <c r="BL995" i="30"/>
  <c r="BL996" i="30"/>
  <c r="BL997" i="30"/>
  <c r="BL998" i="30"/>
  <c r="BL999" i="30"/>
  <c r="BL1000" i="30"/>
  <c r="BL1001" i="30"/>
  <c r="BL1002" i="30"/>
  <c r="BL1003" i="30"/>
  <c r="BL1004" i="30"/>
  <c r="BL1005" i="30"/>
  <c r="BL1006" i="30"/>
  <c r="BL1007" i="30"/>
  <c r="BL1008" i="30"/>
  <c r="BL1009" i="30"/>
  <c r="BL1010" i="30"/>
  <c r="BL1011" i="30"/>
  <c r="BL1012" i="30"/>
  <c r="BL1013" i="30"/>
  <c r="BL1014" i="30"/>
  <c r="BL1015" i="30"/>
  <c r="BL1016" i="30"/>
  <c r="BL1017" i="30"/>
  <c r="BL1018" i="30"/>
  <c r="BL1019" i="30"/>
  <c r="BL1020" i="30"/>
  <c r="BL1021" i="30"/>
  <c r="BL1022" i="30"/>
  <c r="BL1023" i="30"/>
  <c r="BL1024" i="30"/>
  <c r="BL1025" i="30"/>
  <c r="BL1026" i="30"/>
  <c r="BL1027" i="30"/>
  <c r="BL1028" i="30"/>
  <c r="BL1029" i="30"/>
  <c r="BL1030" i="30"/>
  <c r="BL1031" i="30"/>
  <c r="BL1032" i="30"/>
  <c r="BL1033" i="30"/>
  <c r="BL1034" i="30"/>
  <c r="BL1035" i="30"/>
  <c r="BL1036" i="30"/>
  <c r="BL1037" i="30"/>
  <c r="BL1038" i="30"/>
  <c r="BL1039" i="30"/>
  <c r="BL1040" i="30"/>
  <c r="BL1041" i="30"/>
  <c r="BL1042" i="30"/>
  <c r="BL1043" i="30"/>
  <c r="BL1044" i="30"/>
  <c r="BL1045" i="30"/>
  <c r="BL1046" i="30"/>
  <c r="BL1047" i="30"/>
  <c r="BL1048" i="30"/>
  <c r="BL1049" i="30"/>
  <c r="BL1050" i="30"/>
  <c r="BL1051" i="30"/>
  <c r="BL1052" i="30"/>
  <c r="BL1053" i="30"/>
  <c r="BL1054" i="30"/>
  <c r="BL1055" i="30"/>
  <c r="BL1056" i="30"/>
  <c r="BL1057" i="30"/>
  <c r="BL1058" i="30"/>
  <c r="BL1059" i="30"/>
  <c r="BL1060" i="30"/>
  <c r="BL1061" i="30"/>
  <c r="BL1062" i="30"/>
  <c r="BL1063" i="30"/>
  <c r="BL1064" i="30"/>
  <c r="BL1065" i="30"/>
  <c r="BL1066" i="30"/>
  <c r="BL1067" i="30"/>
  <c r="BL1068" i="30"/>
  <c r="BL1069" i="30"/>
  <c r="BL1070" i="30"/>
  <c r="BL1071" i="30"/>
  <c r="BL1072" i="30"/>
  <c r="BL1073" i="30"/>
  <c r="BL1074" i="30"/>
  <c r="BL1075" i="30"/>
  <c r="BL1076" i="30"/>
  <c r="BL1077" i="30"/>
  <c r="BL1078" i="30"/>
  <c r="BL1079" i="30"/>
  <c r="BL1080" i="30"/>
  <c r="BL1081" i="30"/>
  <c r="BL1082" i="30"/>
  <c r="BL1083" i="30"/>
  <c r="BL1084" i="30"/>
  <c r="BL1085" i="30"/>
  <c r="BL1086" i="30"/>
  <c r="BL1087" i="30"/>
  <c r="BL1088" i="30"/>
  <c r="BL1089" i="30"/>
  <c r="BL1090" i="30"/>
  <c r="BL1091" i="30"/>
  <c r="BL1092" i="30"/>
  <c r="BL1093" i="30"/>
  <c r="BL1094" i="30"/>
  <c r="BL1095" i="30"/>
  <c r="BL1096" i="30"/>
  <c r="BL1097" i="30"/>
  <c r="BL1098" i="30"/>
  <c r="BL1099" i="30"/>
  <c r="BL1100" i="30"/>
  <c r="BL1101" i="30"/>
  <c r="BL1102" i="30"/>
  <c r="BL1103" i="30"/>
  <c r="BL1104" i="30"/>
  <c r="BL1105" i="30"/>
  <c r="M9" i="30"/>
  <c r="BM11" i="30" s="1"/>
  <c r="BL371" i="30"/>
  <c r="BL372" i="30"/>
  <c r="BL373" i="30"/>
  <c r="BL374" i="30"/>
  <c r="BL375" i="30"/>
  <c r="BL376" i="30"/>
  <c r="BL377" i="30"/>
  <c r="BL378" i="30"/>
  <c r="BL379" i="30"/>
  <c r="BL380" i="30"/>
  <c r="BL381" i="30"/>
  <c r="BL382" i="30"/>
  <c r="BL383" i="30"/>
  <c r="BL384" i="30"/>
  <c r="BL385" i="30"/>
  <c r="BL386" i="30"/>
  <c r="BL387" i="30"/>
  <c r="BL388" i="30"/>
  <c r="BL389" i="30"/>
  <c r="BL390" i="30"/>
  <c r="BL391" i="30"/>
  <c r="BL392" i="30"/>
  <c r="BL393" i="30"/>
  <c r="BL394" i="30"/>
  <c r="BL395" i="30"/>
  <c r="BL396" i="30"/>
  <c r="BL397" i="30"/>
  <c r="BL398" i="30"/>
  <c r="BL399" i="30"/>
  <c r="BL400" i="30"/>
  <c r="BL401" i="30"/>
  <c r="BL402" i="30"/>
  <c r="BL403" i="30"/>
  <c r="BL404" i="30"/>
  <c r="BL405" i="30"/>
  <c r="BL406" i="30"/>
  <c r="BL407" i="30"/>
  <c r="BL408" i="30"/>
  <c r="BL409" i="30"/>
  <c r="BL410" i="30"/>
  <c r="BL411" i="30"/>
  <c r="BL412" i="30"/>
  <c r="BL413" i="30"/>
  <c r="BL414" i="30"/>
  <c r="BL415" i="30"/>
  <c r="BL416" i="30"/>
  <c r="BL417" i="30"/>
  <c r="BL418" i="30"/>
  <c r="BL419" i="30"/>
  <c r="BL420" i="30"/>
  <c r="BL421" i="30"/>
  <c r="BL422" i="30"/>
  <c r="BL423" i="30"/>
  <c r="BL424" i="30"/>
  <c r="BL425" i="30"/>
  <c r="BL426" i="30"/>
  <c r="BL427" i="30"/>
  <c r="BL428" i="30"/>
  <c r="BL429" i="30"/>
  <c r="BL430" i="30"/>
  <c r="BL431" i="30"/>
  <c r="BL432" i="30"/>
  <c r="BL433" i="30"/>
  <c r="BL434" i="30"/>
  <c r="BL435" i="30"/>
  <c r="BL436" i="30"/>
  <c r="BL437" i="30"/>
  <c r="BL438" i="30"/>
  <c r="BL439" i="30"/>
  <c r="BL440" i="30"/>
  <c r="BL441" i="30"/>
  <c r="BL442" i="30"/>
  <c r="BL443" i="30"/>
  <c r="BL444" i="30"/>
  <c r="BL445" i="30"/>
  <c r="BL446" i="30"/>
  <c r="BL447" i="30"/>
  <c r="BL448" i="30"/>
  <c r="BL449" i="30"/>
  <c r="BL450" i="30"/>
  <c r="BL451" i="30"/>
  <c r="BL452" i="30"/>
  <c r="BL453" i="30"/>
  <c r="BL454" i="30"/>
  <c r="BL455" i="30"/>
  <c r="BL456" i="30"/>
  <c r="BL457" i="30"/>
  <c r="BL458" i="30"/>
  <c r="BL459" i="30"/>
  <c r="BL460" i="30"/>
  <c r="BL461" i="30"/>
  <c r="BL462" i="30"/>
  <c r="BL463" i="30"/>
  <c r="BL464" i="30"/>
  <c r="BL465" i="30"/>
  <c r="BL466" i="30"/>
  <c r="BL467" i="30"/>
  <c r="BL468" i="30"/>
  <c r="BL469" i="30"/>
  <c r="BL470" i="30"/>
  <c r="BL471" i="30"/>
  <c r="BL472" i="30"/>
  <c r="BL473" i="30"/>
  <c r="BL474" i="30"/>
  <c r="BL475" i="30"/>
  <c r="BL476" i="30"/>
  <c r="BL477" i="30"/>
  <c r="BL478" i="30"/>
  <c r="BL479" i="30"/>
  <c r="BL480" i="30"/>
  <c r="BL481" i="30"/>
  <c r="BL482" i="30"/>
  <c r="BL483" i="30"/>
  <c r="BL484" i="30"/>
  <c r="BL485" i="30"/>
  <c r="BL486" i="30"/>
  <c r="BL487" i="30"/>
  <c r="BL488" i="30"/>
  <c r="BL489" i="30"/>
  <c r="BL490" i="30"/>
  <c r="BL491" i="30"/>
  <c r="BL492" i="30"/>
  <c r="BL493" i="30"/>
  <c r="BL494" i="30"/>
  <c r="BL495" i="30"/>
  <c r="BL496" i="30"/>
  <c r="BL497" i="30"/>
  <c r="BL498" i="30"/>
  <c r="BL499" i="30"/>
  <c r="BL500" i="30"/>
  <c r="BL501" i="30"/>
  <c r="BL502" i="30"/>
  <c r="BL503" i="30"/>
  <c r="BL504" i="30"/>
  <c r="BL505" i="30"/>
  <c r="BL506" i="30"/>
  <c r="BL507" i="30"/>
  <c r="BL508" i="30"/>
  <c r="BL509" i="30"/>
  <c r="BL510" i="30"/>
  <c r="BL511" i="30"/>
  <c r="BL512" i="30"/>
  <c r="BL513" i="30"/>
  <c r="BL514" i="30"/>
  <c r="BL515" i="30"/>
  <c r="BL516" i="30"/>
  <c r="BL517" i="30"/>
  <c r="BL518" i="30"/>
  <c r="BL519" i="30"/>
  <c r="BL520" i="30"/>
  <c r="BL521" i="30"/>
  <c r="BL522" i="30"/>
  <c r="BL523" i="30"/>
  <c r="BL524" i="30"/>
  <c r="BL525" i="30"/>
  <c r="BL526" i="30"/>
  <c r="BL527" i="30"/>
  <c r="BL528" i="30"/>
  <c r="BL529" i="30"/>
  <c r="BL530" i="30"/>
  <c r="BL531" i="30"/>
  <c r="BL532" i="30"/>
  <c r="BL533" i="30"/>
  <c r="BL534" i="30"/>
  <c r="BL535" i="30"/>
  <c r="BL536" i="30"/>
  <c r="BL537" i="30"/>
  <c r="BL538" i="30"/>
  <c r="BL539" i="30"/>
  <c r="BL540" i="30"/>
  <c r="BL541" i="30"/>
  <c r="BL542" i="30"/>
  <c r="BL543" i="30"/>
  <c r="BL544" i="30"/>
  <c r="BL545" i="30"/>
  <c r="BL546" i="30"/>
  <c r="BL547" i="30"/>
  <c r="BL548" i="30"/>
  <c r="BL549" i="30"/>
  <c r="BL550" i="30"/>
  <c r="BL551" i="30"/>
  <c r="BL552" i="30"/>
  <c r="BL553" i="30"/>
  <c r="BL554" i="30"/>
  <c r="BL555" i="30"/>
  <c r="BL556" i="30"/>
  <c r="BL557" i="30"/>
  <c r="BL558" i="30"/>
  <c r="BL559" i="30"/>
  <c r="BL560" i="30"/>
  <c r="BL561" i="30"/>
  <c r="BL562" i="30"/>
  <c r="BL563" i="30"/>
  <c r="BL564" i="30"/>
  <c r="BL565" i="30"/>
  <c r="BL566" i="30"/>
  <c r="BL567" i="30"/>
  <c r="BL568" i="30"/>
  <c r="BL569" i="30"/>
  <c r="BL570" i="30"/>
  <c r="BL571" i="30"/>
  <c r="BL572" i="30"/>
  <c r="BL573" i="30"/>
  <c r="BL574" i="30"/>
  <c r="BL575" i="30"/>
  <c r="BL576" i="30"/>
  <c r="BL577" i="30"/>
  <c r="BL578" i="30"/>
  <c r="BL579" i="30"/>
  <c r="BL580" i="30"/>
  <c r="BL581" i="30"/>
  <c r="BL582" i="30"/>
  <c r="BL583" i="30"/>
  <c r="BL584" i="30"/>
  <c r="BL585" i="30"/>
  <c r="BL586" i="30"/>
  <c r="BL587" i="30"/>
  <c r="BL588" i="30"/>
  <c r="BL589" i="30"/>
  <c r="BL590" i="30"/>
  <c r="BL591" i="30"/>
  <c r="BL592" i="30"/>
  <c r="BL593" i="30"/>
  <c r="BL594" i="30"/>
  <c r="BL595" i="30"/>
  <c r="BL596" i="30"/>
  <c r="BL597" i="30"/>
  <c r="BL598" i="30"/>
  <c r="BL599" i="30"/>
  <c r="BL600" i="30"/>
  <c r="BL601" i="30"/>
  <c r="BL602" i="30"/>
  <c r="BL603" i="30"/>
  <c r="BL604" i="30"/>
  <c r="BL605" i="30"/>
  <c r="BL606" i="30"/>
  <c r="BL607" i="30"/>
  <c r="BL608" i="30"/>
  <c r="BL609" i="30"/>
  <c r="BL610" i="30"/>
  <c r="BL611" i="30"/>
  <c r="BL612" i="30"/>
  <c r="BL613" i="30"/>
  <c r="BL614" i="30"/>
  <c r="BL615" i="30"/>
  <c r="BL616" i="30"/>
  <c r="BL617" i="30"/>
  <c r="BL618" i="30"/>
  <c r="BL619" i="30"/>
  <c r="BL620" i="30"/>
  <c r="BL621" i="30"/>
  <c r="BL622" i="30"/>
  <c r="BL623" i="30"/>
  <c r="BL624" i="30"/>
  <c r="BL625" i="30"/>
  <c r="BL626" i="30"/>
  <c r="BL627" i="30"/>
  <c r="BL628" i="30"/>
  <c r="BL629" i="30"/>
  <c r="BL630" i="30"/>
  <c r="BL631" i="30"/>
  <c r="BL632" i="30"/>
  <c r="BL633" i="30"/>
  <c r="BL634" i="30"/>
  <c r="BL635" i="30"/>
  <c r="BL636" i="30"/>
  <c r="BL637" i="30"/>
  <c r="BL638" i="30"/>
  <c r="BL639" i="30"/>
  <c r="BL640" i="30"/>
  <c r="BL641" i="30"/>
  <c r="BL642" i="30"/>
  <c r="BL643" i="30"/>
  <c r="BL644" i="30"/>
  <c r="BL645" i="30"/>
  <c r="BL646" i="30"/>
  <c r="BL647" i="30"/>
  <c r="BL648" i="30"/>
  <c r="BM30" i="30"/>
  <c r="BM48" i="30"/>
  <c r="BM114" i="30"/>
  <c r="BM220" i="30"/>
  <c r="BM358" i="30"/>
  <c r="BM293" i="30"/>
  <c r="O39" i="29"/>
  <c r="M40" i="29"/>
  <c r="N40" i="29"/>
  <c r="N18" i="29"/>
  <c r="M18" i="29"/>
  <c r="O19" i="29"/>
  <c r="L41" i="29"/>
  <c r="K40" i="29"/>
  <c r="L17" i="29"/>
  <c r="K18" i="29"/>
  <c r="AA44" i="26"/>
  <c r="AB43" i="26"/>
  <c r="BM342" i="30" l="1"/>
  <c r="BM7" i="30"/>
  <c r="BM119" i="30"/>
  <c r="BM222" i="30"/>
  <c r="BM291" i="30"/>
  <c r="BM250" i="30"/>
  <c r="BM197" i="30"/>
  <c r="BM146" i="30"/>
  <c r="BM68" i="30"/>
  <c r="BM26" i="30"/>
  <c r="BM216" i="30"/>
  <c r="BM181" i="30"/>
  <c r="BM347" i="30"/>
  <c r="BM60" i="30"/>
  <c r="BM309" i="30"/>
  <c r="BM311" i="30"/>
  <c r="BM256" i="30"/>
  <c r="BM193" i="30"/>
  <c r="BM106" i="30"/>
  <c r="BM95" i="30"/>
  <c r="BM272" i="30"/>
  <c r="BM53" i="30"/>
  <c r="BM363" i="30"/>
  <c r="BM39" i="30"/>
  <c r="BM324" i="30"/>
  <c r="BM315" i="30"/>
  <c r="BM249" i="30"/>
  <c r="BM227" i="30"/>
  <c r="BM137" i="30"/>
  <c r="BM122" i="30"/>
  <c r="BM79" i="30"/>
  <c r="BM132" i="30"/>
  <c r="BM298" i="30"/>
  <c r="BM134" i="30"/>
  <c r="BM238" i="30"/>
  <c r="BM280" i="30"/>
  <c r="BM229" i="30"/>
  <c r="BM164" i="30"/>
  <c r="BM69" i="30"/>
  <c r="BM22" i="30"/>
  <c r="BM318" i="30"/>
  <c r="BM361" i="30"/>
  <c r="BM241" i="30"/>
  <c r="BM340" i="30"/>
  <c r="BM203" i="30"/>
  <c r="BM236" i="30"/>
  <c r="BM110" i="30"/>
  <c r="BM98" i="30"/>
  <c r="BM52" i="30"/>
  <c r="BM77" i="30"/>
  <c r="BM24" i="30"/>
  <c r="BM316" i="30"/>
  <c r="BM262" i="30"/>
  <c r="BM343" i="30"/>
  <c r="BM255" i="30"/>
  <c r="BM338" i="30"/>
  <c r="BM240" i="30"/>
  <c r="BM233" i="30"/>
  <c r="BM234" i="30"/>
  <c r="BM189" i="30"/>
  <c r="BM184" i="30"/>
  <c r="BM72" i="30"/>
  <c r="BM34" i="30"/>
  <c r="BM91" i="30"/>
  <c r="BM19" i="30"/>
  <c r="BM166" i="30"/>
  <c r="BM179" i="30"/>
  <c r="BM55" i="30"/>
  <c r="BM59" i="30"/>
  <c r="BM20" i="30"/>
  <c r="BM305" i="30"/>
  <c r="BM323" i="30"/>
  <c r="BM279" i="30"/>
  <c r="BM296" i="30"/>
  <c r="BM310" i="30"/>
  <c r="BM285" i="30"/>
  <c r="BM365" i="30"/>
  <c r="BM349" i="30"/>
  <c r="BM322" i="30"/>
  <c r="BM257" i="30"/>
  <c r="BM281" i="30"/>
  <c r="BM258" i="30"/>
  <c r="BM360" i="30"/>
  <c r="BM344" i="30"/>
  <c r="BM303" i="30"/>
  <c r="BM329" i="30"/>
  <c r="BM264" i="30"/>
  <c r="BM231" i="30"/>
  <c r="BM235" i="30"/>
  <c r="BM156" i="30"/>
  <c r="BM237" i="30"/>
  <c r="BM144" i="30"/>
  <c r="BM182" i="30"/>
  <c r="BM224" i="30"/>
  <c r="BM194" i="30"/>
  <c r="BM143" i="30"/>
  <c r="BM170" i="30"/>
  <c r="BM157" i="30"/>
  <c r="BM136" i="30"/>
  <c r="BM117" i="30"/>
  <c r="BM124" i="30"/>
  <c r="BM147" i="30"/>
  <c r="BM109" i="30"/>
  <c r="BM127" i="30"/>
  <c r="BM74" i="30"/>
  <c r="BM76" i="30"/>
  <c r="BM49" i="30"/>
  <c r="BM63" i="30"/>
  <c r="BM25" i="30"/>
  <c r="BM66" i="30"/>
  <c r="BM97" i="30"/>
  <c r="BM81" i="30"/>
  <c r="BM40" i="30"/>
  <c r="BM27" i="30"/>
  <c r="BM31" i="30"/>
  <c r="BM9" i="30"/>
  <c r="BM284" i="30"/>
  <c r="BM274" i="30"/>
  <c r="BM345" i="30"/>
  <c r="BM242" i="30"/>
  <c r="BM313" i="30"/>
  <c r="BM191" i="30"/>
  <c r="BM218" i="30"/>
  <c r="BM141" i="30"/>
  <c r="BM126" i="30"/>
  <c r="BM62" i="30"/>
  <c r="BM45" i="30"/>
  <c r="BM301" i="30"/>
  <c r="BM251" i="30"/>
  <c r="BM260" i="30"/>
  <c r="BM354" i="30"/>
  <c r="BM308" i="30"/>
  <c r="BM196" i="30"/>
  <c r="BM192" i="30"/>
  <c r="BM150" i="30"/>
  <c r="BM169" i="30"/>
  <c r="BM57" i="30"/>
  <c r="BM107" i="30"/>
  <c r="BM17" i="30"/>
  <c r="BM294" i="30"/>
  <c r="BM243" i="30"/>
  <c r="BM290" i="30"/>
  <c r="BM368" i="30"/>
  <c r="BM268" i="30"/>
  <c r="BM217" i="30"/>
  <c r="BM172" i="30"/>
  <c r="BM151" i="30"/>
  <c r="BM158" i="30"/>
  <c r="BM70" i="30"/>
  <c r="BM8" i="30"/>
  <c r="BM73" i="30"/>
  <c r="BM278" i="30"/>
  <c r="BM215" i="30"/>
  <c r="BM116" i="30"/>
  <c r="BM18" i="30"/>
  <c r="BM273" i="30"/>
  <c r="BM259" i="30"/>
  <c r="BM306" i="30"/>
  <c r="BM356" i="30"/>
  <c r="BM248" i="30"/>
  <c r="BM211" i="30"/>
  <c r="BM177" i="30"/>
  <c r="BM190" i="30"/>
  <c r="BM112" i="30"/>
  <c r="BM111" i="30"/>
  <c r="BM43" i="30"/>
  <c r="BM93" i="30"/>
  <c r="BM5" i="30"/>
  <c r="BM207" i="30"/>
  <c r="BM135" i="30"/>
  <c r="BM115" i="30"/>
  <c r="BM102" i="30"/>
  <c r="BM61" i="30"/>
  <c r="BM75" i="30"/>
  <c r="BM304" i="30"/>
  <c r="BM254" i="30"/>
  <c r="BM357" i="30"/>
  <c r="BM252" i="30"/>
  <c r="BM352" i="30"/>
  <c r="BM297" i="30"/>
  <c r="BM221" i="30"/>
  <c r="BM186" i="30"/>
  <c r="BM202" i="30"/>
  <c r="BM130" i="30"/>
  <c r="BM121" i="30"/>
  <c r="BM94" i="30"/>
  <c r="BM105" i="30"/>
  <c r="BM29" i="30"/>
  <c r="BM326" i="30"/>
  <c r="BM246" i="30"/>
  <c r="BM225" i="30"/>
  <c r="BM339" i="30"/>
  <c r="BM244" i="30"/>
  <c r="BM366" i="30"/>
  <c r="BM330" i="30"/>
  <c r="BM292" i="30"/>
  <c r="BM210" i="30"/>
  <c r="BM175" i="30"/>
  <c r="BM230" i="30"/>
  <c r="BM165" i="30"/>
  <c r="BM159" i="30"/>
  <c r="BM131" i="30"/>
  <c r="BM168" i="30"/>
  <c r="BM80" i="30"/>
  <c r="BM86" i="30"/>
  <c r="BM54" i="30"/>
  <c r="BM103" i="30"/>
  <c r="BM65" i="30"/>
  <c r="BM15" i="30"/>
  <c r="BM334" i="30"/>
  <c r="BM253" i="30"/>
  <c r="BM160" i="30"/>
  <c r="BM56" i="30"/>
  <c r="BM47" i="30"/>
  <c r="BM288" i="30"/>
  <c r="BM263" i="30"/>
  <c r="BM287" i="30"/>
  <c r="BM206" i="30"/>
  <c r="BM205" i="30"/>
  <c r="BM125" i="30"/>
  <c r="BM174" i="30"/>
  <c r="BM64" i="30"/>
  <c r="BM35" i="30"/>
  <c r="BM10" i="30"/>
  <c r="BM21" i="30"/>
  <c r="BM331" i="30"/>
  <c r="BM275" i="30"/>
  <c r="BM359" i="30"/>
  <c r="BM295" i="30"/>
  <c r="BM370" i="30"/>
  <c r="BM269" i="30"/>
  <c r="BM201" i="30"/>
  <c r="BM204" i="30"/>
  <c r="BM171" i="30"/>
  <c r="BM139" i="30"/>
  <c r="BM90" i="30"/>
  <c r="BM41" i="30"/>
  <c r="BM23" i="30"/>
  <c r="BM328" i="30"/>
  <c r="BM336" i="30"/>
  <c r="BM341" i="30"/>
  <c r="BM247" i="30"/>
  <c r="BM335" i="30"/>
  <c r="BM223" i="30"/>
  <c r="BM214" i="30"/>
  <c r="BM232" i="30"/>
  <c r="BM188" i="30"/>
  <c r="BM138" i="30"/>
  <c r="BM108" i="30"/>
  <c r="BM51" i="30"/>
  <c r="BM89" i="30"/>
  <c r="BM6" i="30"/>
  <c r="BM286" i="30"/>
  <c r="BM312" i="30"/>
  <c r="BM355" i="30"/>
  <c r="BM277" i="30"/>
  <c r="BM282" i="30"/>
  <c r="BM350" i="30"/>
  <c r="BM261" i="30"/>
  <c r="BM219" i="30"/>
  <c r="BM199" i="30"/>
  <c r="BM145" i="30"/>
  <c r="BM180" i="30"/>
  <c r="BM187" i="30"/>
  <c r="BM128" i="30"/>
  <c r="BM153" i="30"/>
  <c r="BM123" i="30"/>
  <c r="BM100" i="30"/>
  <c r="BM50" i="30"/>
  <c r="BM58" i="30"/>
  <c r="BM87" i="30"/>
  <c r="BM28" i="30"/>
  <c r="BM321" i="30"/>
  <c r="BM289" i="30"/>
  <c r="BM333" i="30"/>
  <c r="BM325" i="30"/>
  <c r="BM307" i="30"/>
  <c r="BM369" i="30"/>
  <c r="BM353" i="30"/>
  <c r="BM337" i="30"/>
  <c r="BM276" i="30"/>
  <c r="BM209" i="30"/>
  <c r="BM267" i="30"/>
  <c r="BM364" i="30"/>
  <c r="BM348" i="30"/>
  <c r="BM319" i="30"/>
  <c r="BM271" i="30"/>
  <c r="BM212" i="30"/>
  <c r="BM195" i="30"/>
  <c r="BM200" i="30"/>
  <c r="BM198" i="30"/>
  <c r="BM178" i="30"/>
  <c r="BM213" i="30"/>
  <c r="BM228" i="30"/>
  <c r="BM167" i="30"/>
  <c r="BM176" i="30"/>
  <c r="BM154" i="30"/>
  <c r="BM113" i="30"/>
  <c r="BM120" i="30"/>
  <c r="BM142" i="30"/>
  <c r="BM163" i="30"/>
  <c r="BM104" i="30"/>
  <c r="BM118" i="30"/>
  <c r="BM92" i="30"/>
  <c r="BM78" i="30"/>
  <c r="BM38" i="30"/>
  <c r="BM44" i="30"/>
  <c r="BM42" i="30"/>
  <c r="BM101" i="30"/>
  <c r="BM85" i="30"/>
  <c r="BM14" i="30"/>
  <c r="BM37" i="30"/>
  <c r="BM13" i="30"/>
  <c r="BM332" i="30"/>
  <c r="BM302" i="30"/>
  <c r="BM299" i="30"/>
  <c r="BM320" i="30"/>
  <c r="BM317" i="30"/>
  <c r="BM300" i="30"/>
  <c r="BM367" i="30"/>
  <c r="BM351" i="30"/>
  <c r="BM327" i="30"/>
  <c r="BM265" i="30"/>
  <c r="BM283" i="30"/>
  <c r="BM266" i="30"/>
  <c r="BM362" i="30"/>
  <c r="BM346" i="30"/>
  <c r="BM314" i="30"/>
  <c r="BM245" i="30"/>
  <c r="BM270" i="30"/>
  <c r="BM239" i="30"/>
  <c r="BM161" i="30"/>
  <c r="BM183" i="30"/>
  <c r="BM185" i="30"/>
  <c r="BM155" i="30"/>
  <c r="BM208" i="30"/>
  <c r="BM226" i="30"/>
  <c r="BM149" i="30"/>
  <c r="BM148" i="30"/>
  <c r="BM173" i="30"/>
  <c r="BM162" i="30"/>
  <c r="BM140" i="30"/>
  <c r="BM129" i="30"/>
  <c r="BM133" i="30"/>
  <c r="BM152" i="30"/>
  <c r="BM96" i="30"/>
  <c r="BM88" i="30"/>
  <c r="BM82" i="30"/>
  <c r="BM84" i="30"/>
  <c r="BM67" i="30"/>
  <c r="BM36" i="30"/>
  <c r="BM33" i="30"/>
  <c r="BM71" i="30"/>
  <c r="BM99" i="30"/>
  <c r="BM83" i="30"/>
  <c r="BM46" i="30"/>
  <c r="BM16" i="30"/>
  <c r="BM32" i="30"/>
  <c r="BM4" i="30"/>
  <c r="BM1106" i="30"/>
  <c r="BM1107" i="30"/>
  <c r="BM1108" i="30"/>
  <c r="BM1109" i="30"/>
  <c r="BM1110" i="30"/>
  <c r="BM1111" i="30"/>
  <c r="BM1112" i="30"/>
  <c r="BM1113" i="30"/>
  <c r="BM1114" i="30"/>
  <c r="BM1115" i="30"/>
  <c r="BM1116" i="30"/>
  <c r="BM1117" i="30"/>
  <c r="BM1118" i="30"/>
  <c r="BM1119" i="30"/>
  <c r="BM1120" i="30"/>
  <c r="BM1121" i="30"/>
  <c r="BM1122" i="30"/>
  <c r="BM1123" i="30"/>
  <c r="BM1124" i="30"/>
  <c r="BM1125" i="30"/>
  <c r="BM1126" i="30"/>
  <c r="BM1127" i="30"/>
  <c r="BM1128" i="30"/>
  <c r="BM1129" i="30"/>
  <c r="BM1130" i="30"/>
  <c r="BM1131" i="30"/>
  <c r="BM1132" i="30"/>
  <c r="BM1133" i="30"/>
  <c r="BM1134" i="30"/>
  <c r="BM1135" i="30"/>
  <c r="BM1136" i="30"/>
  <c r="BM1137" i="30"/>
  <c r="BM1138" i="30"/>
  <c r="BM1139" i="30"/>
  <c r="BM1140" i="30"/>
  <c r="BM1141" i="30"/>
  <c r="BM1142" i="30"/>
  <c r="BM1143" i="30"/>
  <c r="BM1144" i="30"/>
  <c r="BM1145" i="30"/>
  <c r="BM1146" i="30"/>
  <c r="BM1147" i="30"/>
  <c r="BM1148" i="30"/>
  <c r="BM1149" i="30"/>
  <c r="BM1150" i="30"/>
  <c r="BM1151" i="30"/>
  <c r="BM1152" i="30"/>
  <c r="BM1153" i="30"/>
  <c r="BM1154" i="30"/>
  <c r="BM1155" i="30"/>
  <c r="BM1156" i="30"/>
  <c r="BM1157" i="30"/>
  <c r="BM1158" i="30"/>
  <c r="BM1159" i="30"/>
  <c r="BM1160" i="30"/>
  <c r="BM1161" i="30"/>
  <c r="BM1162" i="30"/>
  <c r="BM1163" i="30"/>
  <c r="BM1164" i="30"/>
  <c r="BM1165" i="30"/>
  <c r="BM1166" i="30"/>
  <c r="BM1167" i="30"/>
  <c r="BM1168" i="30"/>
  <c r="BM1169" i="30"/>
  <c r="BM1170" i="30"/>
  <c r="BM1171" i="30"/>
  <c r="BM1172" i="30"/>
  <c r="BM1173" i="30"/>
  <c r="BM1174" i="30"/>
  <c r="BM1175" i="30"/>
  <c r="BM1176" i="30"/>
  <c r="BM1177" i="30"/>
  <c r="BM1178" i="30"/>
  <c r="BM1179" i="30"/>
  <c r="BM1180" i="30"/>
  <c r="BM1181" i="30"/>
  <c r="BM1182" i="30"/>
  <c r="BM1183" i="30"/>
  <c r="BM1184" i="30"/>
  <c r="BM1185" i="30"/>
  <c r="BM1186" i="30"/>
  <c r="BM1187" i="30"/>
  <c r="BM1188" i="30"/>
  <c r="BM1189" i="30"/>
  <c r="BM1190" i="30"/>
  <c r="BM1191" i="30"/>
  <c r="BM1192" i="30"/>
  <c r="BM1193" i="30"/>
  <c r="BM1194" i="30"/>
  <c r="BM1195" i="30"/>
  <c r="BM1196" i="30"/>
  <c r="BM1197" i="30"/>
  <c r="BM1198" i="30"/>
  <c r="BM1199" i="30"/>
  <c r="BM1200" i="30"/>
  <c r="BM1201" i="30"/>
  <c r="BM1202" i="30"/>
  <c r="BM1203" i="30"/>
  <c r="BM1204" i="30"/>
  <c r="BM1205" i="30"/>
  <c r="BM1206" i="30"/>
  <c r="BM1207" i="30"/>
  <c r="BM1208" i="30"/>
  <c r="BM1209" i="30"/>
  <c r="BM1210" i="30"/>
  <c r="BM1211" i="30"/>
  <c r="BM1212" i="30"/>
  <c r="BM1213" i="30"/>
  <c r="BM1214" i="30"/>
  <c r="BM1215" i="30"/>
  <c r="BM1216" i="30"/>
  <c r="BM1217" i="30"/>
  <c r="BM1218" i="30"/>
  <c r="BM1219" i="30"/>
  <c r="BM1220" i="30"/>
  <c r="BM1221" i="30"/>
  <c r="BM1222" i="30"/>
  <c r="BM1223" i="30"/>
  <c r="BM1224" i="30"/>
  <c r="BM1225" i="30"/>
  <c r="BM1226" i="30"/>
  <c r="BM1227" i="30"/>
  <c r="BM1228" i="30"/>
  <c r="BM1229" i="30"/>
  <c r="BM1230" i="30"/>
  <c r="BM1231" i="30"/>
  <c r="BM1232" i="30"/>
  <c r="BM1233" i="30"/>
  <c r="BM1234" i="30"/>
  <c r="BM1235" i="30"/>
  <c r="BM1236" i="30"/>
  <c r="BM1237" i="30"/>
  <c r="BM1238" i="30"/>
  <c r="BM1239" i="30"/>
  <c r="BM1240" i="30"/>
  <c r="BM1241" i="30"/>
  <c r="BM1242" i="30"/>
  <c r="BM1243" i="30"/>
  <c r="BM1244" i="30"/>
  <c r="BM1245" i="30"/>
  <c r="BM1246" i="30"/>
  <c r="BM1247" i="30"/>
  <c r="BM1248" i="30"/>
  <c r="BM1249" i="30"/>
  <c r="BM1250" i="30"/>
  <c r="BM1251" i="30"/>
  <c r="BM1252" i="30"/>
  <c r="BM1253" i="30"/>
  <c r="BM1254" i="30"/>
  <c r="BM1255" i="30"/>
  <c r="BM1256" i="30"/>
  <c r="BM1257" i="30"/>
  <c r="BM1258" i="30"/>
  <c r="BM1259" i="30"/>
  <c r="BM1260" i="30"/>
  <c r="BM1261" i="30"/>
  <c r="BM1262" i="30"/>
  <c r="BM1263" i="30"/>
  <c r="BM1264" i="30"/>
  <c r="BM1265" i="30"/>
  <c r="BM1266" i="30"/>
  <c r="BM1267" i="30"/>
  <c r="BM1268" i="30"/>
  <c r="BM1269" i="30"/>
  <c r="BM1270" i="30"/>
  <c r="BM1271" i="30"/>
  <c r="BM1272" i="30"/>
  <c r="BM1273" i="30"/>
  <c r="BM1274" i="30"/>
  <c r="BM1275" i="30"/>
  <c r="BM1276" i="30"/>
  <c r="BM1277" i="30"/>
  <c r="BM1278" i="30"/>
  <c r="BM1279" i="30"/>
  <c r="BM1280" i="30"/>
  <c r="BM1281" i="30"/>
  <c r="BM1282" i="30"/>
  <c r="BM1283" i="30"/>
  <c r="BM1284" i="30"/>
  <c r="BM1285" i="30"/>
  <c r="BM1286" i="30"/>
  <c r="BM1287" i="30"/>
  <c r="BM1288" i="30"/>
  <c r="BM1289" i="30"/>
  <c r="BM1290" i="30"/>
  <c r="BM1291" i="30"/>
  <c r="BM1292" i="30"/>
  <c r="BM1293" i="30"/>
  <c r="BM1294" i="30"/>
  <c r="BM1295" i="30"/>
  <c r="BM1296" i="30"/>
  <c r="BM1297" i="30"/>
  <c r="BM1298" i="30"/>
  <c r="BM1299" i="30"/>
  <c r="BM1300" i="30"/>
  <c r="BM1301" i="30"/>
  <c r="BM1302" i="30"/>
  <c r="BM1303" i="30"/>
  <c r="BM1304" i="30"/>
  <c r="BM1305" i="30"/>
  <c r="BM1306" i="30"/>
  <c r="BM1307" i="30"/>
  <c r="BM1308" i="30"/>
  <c r="BM1309" i="30"/>
  <c r="BM1310" i="30"/>
  <c r="BM1311" i="30"/>
  <c r="BM1312" i="30"/>
  <c r="BM1313" i="30"/>
  <c r="BM1314" i="30"/>
  <c r="BM1315" i="30"/>
  <c r="BM1316" i="30"/>
  <c r="BM1317" i="30"/>
  <c r="BM1318" i="30"/>
  <c r="BM1319" i="30"/>
  <c r="BM1320" i="30"/>
  <c r="BM1321" i="30"/>
  <c r="BM1322" i="30"/>
  <c r="BM1323" i="30"/>
  <c r="BM1324" i="30"/>
  <c r="BM1325" i="30"/>
  <c r="BM1326" i="30"/>
  <c r="BM1327" i="30"/>
  <c r="BM1328" i="30"/>
  <c r="BM1329" i="30"/>
  <c r="BM1330" i="30"/>
  <c r="BM1331" i="30"/>
  <c r="BM1332" i="30"/>
  <c r="BM1333" i="30"/>
  <c r="BM1334" i="30"/>
  <c r="BM1335" i="30"/>
  <c r="BM1336" i="30"/>
  <c r="BM1337" i="30"/>
  <c r="BM1338" i="30"/>
  <c r="BM1339" i="30"/>
  <c r="BM1340" i="30"/>
  <c r="BM1341" i="30"/>
  <c r="BM1342" i="30"/>
  <c r="BM1343" i="30"/>
  <c r="BM1344" i="30"/>
  <c r="BM1345" i="30"/>
  <c r="BM1346" i="30"/>
  <c r="BM1347" i="30"/>
  <c r="BM1348" i="30"/>
  <c r="BM1349" i="30"/>
  <c r="BM1350" i="30"/>
  <c r="BM1351" i="30"/>
  <c r="BM1352" i="30"/>
  <c r="BM1353" i="30"/>
  <c r="BM1354" i="30"/>
  <c r="BM1355" i="30"/>
  <c r="BM1356" i="30"/>
  <c r="BM1357" i="30"/>
  <c r="BM1358" i="30"/>
  <c r="BM1359" i="30"/>
  <c r="BM1360" i="30"/>
  <c r="BM1361" i="30"/>
  <c r="BM1362" i="30"/>
  <c r="BM1363" i="30"/>
  <c r="BM1364" i="30"/>
  <c r="BM1365" i="30"/>
  <c r="BM1366" i="30"/>
  <c r="BM1367" i="30"/>
  <c r="BM1368" i="30"/>
  <c r="BM1369" i="30"/>
  <c r="BM1370" i="30"/>
  <c r="BM1371" i="30"/>
  <c r="BM1372" i="30"/>
  <c r="BM1373" i="30"/>
  <c r="BM1374" i="30"/>
  <c r="BM1375" i="30"/>
  <c r="BM1376" i="30"/>
  <c r="BM1377" i="30"/>
  <c r="BM1378" i="30"/>
  <c r="BM1379" i="30"/>
  <c r="BM1380" i="30"/>
  <c r="BM1381" i="30"/>
  <c r="BM1382" i="30"/>
  <c r="BM1383" i="30"/>
  <c r="BM1384" i="30"/>
  <c r="BM1385" i="30"/>
  <c r="BM1386" i="30"/>
  <c r="BM1387" i="30"/>
  <c r="BM1388" i="30"/>
  <c r="BM1389" i="30"/>
  <c r="BM1390" i="30"/>
  <c r="BM1391" i="30"/>
  <c r="BM1392" i="30"/>
  <c r="BM1393" i="30"/>
  <c r="BM1394" i="30"/>
  <c r="BM1395" i="30"/>
  <c r="BM1396" i="30"/>
  <c r="BM1397" i="30"/>
  <c r="BM1398" i="30"/>
  <c r="BM1399" i="30"/>
  <c r="BM1400" i="30"/>
  <c r="BM1401" i="30"/>
  <c r="BM1402" i="30"/>
  <c r="BM1403" i="30"/>
  <c r="BM1404" i="30"/>
  <c r="BM1405" i="30"/>
  <c r="BM1406" i="30"/>
  <c r="BM1407" i="30"/>
  <c r="BM1408" i="30"/>
  <c r="BM1409" i="30"/>
  <c r="BM1410" i="30"/>
  <c r="BM1411" i="30"/>
  <c r="BM1412" i="30"/>
  <c r="BM1413" i="30"/>
  <c r="BM1414" i="30"/>
  <c r="BM1415" i="30"/>
  <c r="BM1416" i="30"/>
  <c r="BM1417" i="30"/>
  <c r="BM1418" i="30"/>
  <c r="BM1419" i="30"/>
  <c r="BM1420" i="30"/>
  <c r="BM1421" i="30"/>
  <c r="BM1422" i="30"/>
  <c r="BM1423" i="30"/>
  <c r="BM1424" i="30"/>
  <c r="BM1425" i="30"/>
  <c r="BM1426" i="30"/>
  <c r="BM1427" i="30"/>
  <c r="BM1428" i="30"/>
  <c r="BM1429" i="30"/>
  <c r="BM1430" i="30"/>
  <c r="BM1431" i="30"/>
  <c r="BM1432" i="30"/>
  <c r="BM1433" i="30"/>
  <c r="BM1434" i="30"/>
  <c r="BM1435" i="30"/>
  <c r="BM1436" i="30"/>
  <c r="BM1437" i="30"/>
  <c r="BM1438" i="30"/>
  <c r="BM1439" i="30"/>
  <c r="BM1440" i="30"/>
  <c r="BM1441" i="30"/>
  <c r="BM1442" i="30"/>
  <c r="BM1443" i="30"/>
  <c r="BM1444" i="30"/>
  <c r="BM1445" i="30"/>
  <c r="BM1446" i="30"/>
  <c r="BM1447" i="30"/>
  <c r="BM1448" i="30"/>
  <c r="BM1449" i="30"/>
  <c r="BM1450" i="30"/>
  <c r="BM1451" i="30"/>
  <c r="BM1452" i="30"/>
  <c r="BM1453" i="30"/>
  <c r="BM1454" i="30"/>
  <c r="BM1455" i="30"/>
  <c r="BM1456" i="30"/>
  <c r="BM1457" i="30"/>
  <c r="BM1458" i="30"/>
  <c r="BM1459" i="30"/>
  <c r="BM1460" i="30"/>
  <c r="BM1461" i="30"/>
  <c r="BM1462" i="30"/>
  <c r="BM1463" i="30"/>
  <c r="BM1464" i="30"/>
  <c r="BM1465" i="30"/>
  <c r="BM1466" i="30"/>
  <c r="BM1467" i="30"/>
  <c r="BM1468" i="30"/>
  <c r="BM1469" i="30"/>
  <c r="BM1470" i="30"/>
  <c r="BM1471" i="30"/>
  <c r="BM1472" i="30"/>
  <c r="BM1473" i="30"/>
  <c r="BM1474" i="30"/>
  <c r="BM1475" i="30"/>
  <c r="BM1476" i="30"/>
  <c r="BM1477" i="30"/>
  <c r="BM1478" i="30"/>
  <c r="BM1479" i="30"/>
  <c r="BM1480" i="30"/>
  <c r="BM1481" i="30"/>
  <c r="BM1482" i="30"/>
  <c r="BM1483" i="30"/>
  <c r="BM1484" i="30"/>
  <c r="BM1485" i="30"/>
  <c r="BM1486" i="30"/>
  <c r="BM1487" i="30"/>
  <c r="BM1488" i="30"/>
  <c r="BM1489" i="30"/>
  <c r="BM1490" i="30"/>
  <c r="BM1491" i="30"/>
  <c r="BM1492" i="30"/>
  <c r="BM1493" i="30"/>
  <c r="BM1494" i="30"/>
  <c r="BM1495" i="30"/>
  <c r="BM1496" i="30"/>
  <c r="BM1497" i="30"/>
  <c r="BM1498" i="30"/>
  <c r="BM1499" i="30"/>
  <c r="BM1500" i="30"/>
  <c r="BM1501" i="30"/>
  <c r="BM1502" i="30"/>
  <c r="BM1503" i="30"/>
  <c r="BM1504" i="30"/>
  <c r="BM1505" i="30"/>
  <c r="BM1506" i="30"/>
  <c r="BM1507" i="30"/>
  <c r="BM1508" i="30"/>
  <c r="BM1509" i="30"/>
  <c r="BM1510" i="30"/>
  <c r="BM1511" i="30"/>
  <c r="BM1512" i="30"/>
  <c r="BM1513" i="30"/>
  <c r="BM1514" i="30"/>
  <c r="BM1515" i="30"/>
  <c r="BM1516" i="30"/>
  <c r="BM1517" i="30"/>
  <c r="BM1518" i="30"/>
  <c r="BM1519" i="30"/>
  <c r="BM1520" i="30"/>
  <c r="BM1521" i="30"/>
  <c r="BM1522" i="30"/>
  <c r="BM1523" i="30"/>
  <c r="BM1524" i="30"/>
  <c r="BM1525" i="30"/>
  <c r="BM1526" i="30"/>
  <c r="BM1527" i="30"/>
  <c r="BM1528" i="30"/>
  <c r="BM1529" i="30"/>
  <c r="BM1530" i="30"/>
  <c r="BM1531" i="30"/>
  <c r="BM1532" i="30"/>
  <c r="BM1533" i="30"/>
  <c r="BM1534" i="30"/>
  <c r="BM1535" i="30"/>
  <c r="BM1536" i="30"/>
  <c r="BM1537" i="30"/>
  <c r="BM1538" i="30"/>
  <c r="BM1539" i="30"/>
  <c r="BM1540" i="30"/>
  <c r="BM1541" i="30"/>
  <c r="BM1542" i="30"/>
  <c r="BM1543" i="30"/>
  <c r="BM1544" i="30"/>
  <c r="BM1545" i="30"/>
  <c r="BM1546" i="30"/>
  <c r="BM1547" i="30"/>
  <c r="BM1548" i="30"/>
  <c r="BM1549" i="30"/>
  <c r="BM1550" i="30"/>
  <c r="BM1551" i="30"/>
  <c r="BM1552" i="30"/>
  <c r="BM1553" i="30"/>
  <c r="BM1554" i="30"/>
  <c r="BM1555" i="30"/>
  <c r="BM1556" i="30"/>
  <c r="BM1557" i="30"/>
  <c r="BM1558" i="30"/>
  <c r="BM1559" i="30"/>
  <c r="BM1560" i="30"/>
  <c r="BM1561" i="30"/>
  <c r="BM1562" i="30"/>
  <c r="BM1563" i="30"/>
  <c r="BM1564" i="30"/>
  <c r="BM1565" i="30"/>
  <c r="BM1566" i="30"/>
  <c r="BM1567" i="30"/>
  <c r="BM1568" i="30"/>
  <c r="BM1569" i="30"/>
  <c r="BM1570" i="30"/>
  <c r="BM1571" i="30"/>
  <c r="BM1572" i="30"/>
  <c r="BM1573" i="30"/>
  <c r="BM1574" i="30"/>
  <c r="BM1575" i="30"/>
  <c r="BM1576" i="30"/>
  <c r="BM1577" i="30"/>
  <c r="BM1578" i="30"/>
  <c r="BM1579" i="30"/>
  <c r="BM1580" i="30"/>
  <c r="BM1581" i="30"/>
  <c r="BM1582" i="30"/>
  <c r="BM1583" i="30"/>
  <c r="BM1584" i="30"/>
  <c r="BM1585" i="30"/>
  <c r="BM1586" i="30"/>
  <c r="BM1587" i="30"/>
  <c r="BM1588" i="30"/>
  <c r="BM1589" i="30"/>
  <c r="BM1590" i="30"/>
  <c r="BM1591" i="30"/>
  <c r="BM1592" i="30"/>
  <c r="BM1593" i="30"/>
  <c r="BM1594" i="30"/>
  <c r="BM1595" i="30"/>
  <c r="BM1596" i="30"/>
  <c r="BM1597" i="30"/>
  <c r="BM1598" i="30"/>
  <c r="BM1599" i="30"/>
  <c r="BM1600" i="30"/>
  <c r="BM1601" i="30"/>
  <c r="BM1602" i="30"/>
  <c r="BM1603" i="30"/>
  <c r="BM1604" i="30"/>
  <c r="BM1605" i="30"/>
  <c r="BM1606" i="30"/>
  <c r="BM1607" i="30"/>
  <c r="BM1608" i="30"/>
  <c r="BM1609" i="30"/>
  <c r="BM1610" i="30"/>
  <c r="BM1611" i="30"/>
  <c r="BM1612" i="30"/>
  <c r="BM1613" i="30"/>
  <c r="BM1614" i="30"/>
  <c r="BM1615" i="30"/>
  <c r="BM1616" i="30"/>
  <c r="BM1617" i="30"/>
  <c r="BM1618" i="30"/>
  <c r="BM1619" i="30"/>
  <c r="BM1620" i="30"/>
  <c r="BM1621" i="30"/>
  <c r="BM1622" i="30"/>
  <c r="BM1623" i="30"/>
  <c r="BM1624" i="30"/>
  <c r="BM1625" i="30"/>
  <c r="BM1626" i="30"/>
  <c r="BM1627" i="30"/>
  <c r="BM1628" i="30"/>
  <c r="BM1629" i="30"/>
  <c r="BM1630" i="30"/>
  <c r="BM1631" i="30"/>
  <c r="BM1632" i="30"/>
  <c r="BM1633" i="30"/>
  <c r="BM1634" i="30"/>
  <c r="BM1635" i="30"/>
  <c r="BM1636" i="30"/>
  <c r="BM1637" i="30"/>
  <c r="BM1638" i="30"/>
  <c r="BM1639" i="30"/>
  <c r="BM1640" i="30"/>
  <c r="BM1641" i="30"/>
  <c r="BM1642" i="30"/>
  <c r="BM1643" i="30"/>
  <c r="BM1644" i="30"/>
  <c r="BM1645" i="30"/>
  <c r="BM1646" i="30"/>
  <c r="BM1647" i="30"/>
  <c r="BM1648" i="30"/>
  <c r="BM1649" i="30"/>
  <c r="BM1650" i="30"/>
  <c r="BM1651" i="30"/>
  <c r="BM1652" i="30"/>
  <c r="BM1653" i="30"/>
  <c r="BM1654" i="30"/>
  <c r="BM1655" i="30"/>
  <c r="BM1656" i="30"/>
  <c r="BM1657" i="30"/>
  <c r="BM1658" i="30"/>
  <c r="BM1659" i="30"/>
  <c r="BM1660" i="30"/>
  <c r="BM1661" i="30"/>
  <c r="BM1662" i="30"/>
  <c r="BM1663" i="30"/>
  <c r="BM1664" i="30"/>
  <c r="BM1665" i="30"/>
  <c r="BM1666" i="30"/>
  <c r="BM1667" i="30"/>
  <c r="BM1668" i="30"/>
  <c r="BM1669" i="30"/>
  <c r="BM1670" i="30"/>
  <c r="BM1671" i="30"/>
  <c r="BM1672" i="30"/>
  <c r="BM1673" i="30"/>
  <c r="BM1674" i="30"/>
  <c r="BM1675" i="30"/>
  <c r="BM1676" i="30"/>
  <c r="BM1677" i="30"/>
  <c r="BM1678" i="30"/>
  <c r="BM1679" i="30"/>
  <c r="BM1680" i="30"/>
  <c r="BM1681" i="30"/>
  <c r="BM1682" i="30"/>
  <c r="BM1683" i="30"/>
  <c r="BM1684" i="30"/>
  <c r="BM1685" i="30"/>
  <c r="BM1686" i="30"/>
  <c r="BM1687" i="30"/>
  <c r="BM1688" i="30"/>
  <c r="BM1689" i="30"/>
  <c r="BM1690" i="30"/>
  <c r="BM1691" i="30"/>
  <c r="BM1692" i="30"/>
  <c r="BM1693" i="30"/>
  <c r="BM1694" i="30"/>
  <c r="BM1695" i="30"/>
  <c r="BM1696" i="30"/>
  <c r="BM1697" i="30"/>
  <c r="BM1698" i="30"/>
  <c r="BM1699" i="30"/>
  <c r="BM1700" i="30"/>
  <c r="BM1701" i="30"/>
  <c r="BM1702" i="30"/>
  <c r="BM1703" i="30"/>
  <c r="BM1704" i="30"/>
  <c r="BM1705" i="30"/>
  <c r="BM1706" i="30"/>
  <c r="BM1707" i="30"/>
  <c r="BM1708" i="30"/>
  <c r="BM1709" i="30"/>
  <c r="BM1710" i="30"/>
  <c r="BM1711" i="30"/>
  <c r="BM1712" i="30"/>
  <c r="BM1713" i="30"/>
  <c r="BM1714" i="30"/>
  <c r="BM1715" i="30"/>
  <c r="BM1716" i="30"/>
  <c r="BM1717" i="30"/>
  <c r="BM1718" i="30"/>
  <c r="BM1719" i="30"/>
  <c r="BM1720" i="30"/>
  <c r="BM1721" i="30"/>
  <c r="BM1722" i="30"/>
  <c r="BM1723" i="30"/>
  <c r="BM1724" i="30"/>
  <c r="BM1725" i="30"/>
  <c r="BM1726" i="30"/>
  <c r="BM1727" i="30"/>
  <c r="BM1728" i="30"/>
  <c r="BM1729" i="30"/>
  <c r="BM1730" i="30"/>
  <c r="BM1731" i="30"/>
  <c r="BM1732" i="30"/>
  <c r="BM1733" i="30"/>
  <c r="BM1734" i="30"/>
  <c r="BM1735" i="30"/>
  <c r="BM1736" i="30"/>
  <c r="BM1737" i="30"/>
  <c r="BM1738" i="30"/>
  <c r="BM1739" i="30"/>
  <c r="BM1740" i="30"/>
  <c r="BM1741" i="30"/>
  <c r="BM1742" i="30"/>
  <c r="BM1743" i="30"/>
  <c r="BM1744" i="30"/>
  <c r="BM1745" i="30"/>
  <c r="BM1746" i="30"/>
  <c r="BM1747" i="30"/>
  <c r="BM1748" i="30"/>
  <c r="BM1749" i="30"/>
  <c r="BM1750" i="30"/>
  <c r="BM1751" i="30"/>
  <c r="BM1752" i="30"/>
  <c r="BM1753" i="30"/>
  <c r="BM1754" i="30"/>
  <c r="BM1755" i="30"/>
  <c r="BM1756" i="30"/>
  <c r="BM1757" i="30"/>
  <c r="BM1758" i="30"/>
  <c r="BM1759" i="30"/>
  <c r="BM1760" i="30"/>
  <c r="BM1761" i="30"/>
  <c r="BM1762" i="30"/>
  <c r="BM1763" i="30"/>
  <c r="BM1764" i="30"/>
  <c r="BM1765" i="30"/>
  <c r="BM1766" i="30"/>
  <c r="BM1767" i="30"/>
  <c r="BM1768" i="30"/>
  <c r="BM1769" i="30"/>
  <c r="BM1770" i="30"/>
  <c r="BM1771" i="30"/>
  <c r="BM1772" i="30"/>
  <c r="BM1773" i="30"/>
  <c r="BM1774" i="30"/>
  <c r="BM1775" i="30"/>
  <c r="BM1776" i="30"/>
  <c r="BM1777" i="30"/>
  <c r="BM1778" i="30"/>
  <c r="BM1779" i="30"/>
  <c r="BM1780" i="30"/>
  <c r="BM1781" i="30"/>
  <c r="BM1782" i="30"/>
  <c r="BM1783" i="30"/>
  <c r="BM1784" i="30"/>
  <c r="BM1785" i="30"/>
  <c r="BM1786" i="30"/>
  <c r="BM1787" i="30"/>
  <c r="BM1788" i="30"/>
  <c r="BM1789" i="30"/>
  <c r="BM1790" i="30"/>
  <c r="BM1791" i="30"/>
  <c r="BM1792" i="30"/>
  <c r="BM1793" i="30"/>
  <c r="BM1794" i="30"/>
  <c r="BM1795" i="30"/>
  <c r="BM1796" i="30"/>
  <c r="BM1797" i="30"/>
  <c r="BM1798" i="30"/>
  <c r="BM1799" i="30"/>
  <c r="BM1800" i="30"/>
  <c r="BM1801" i="30"/>
  <c r="BM1802" i="30"/>
  <c r="BM1803" i="30"/>
  <c r="BM1804" i="30"/>
  <c r="BM1805" i="30"/>
  <c r="BM1806" i="30"/>
  <c r="BM1807" i="30"/>
  <c r="BM1808" i="30"/>
  <c r="BM1809" i="30"/>
  <c r="BM1810" i="30"/>
  <c r="BM1811" i="30"/>
  <c r="BM1812" i="30"/>
  <c r="BM1813" i="30"/>
  <c r="BM1814" i="30"/>
  <c r="BM1815" i="30"/>
  <c r="BM1816" i="30"/>
  <c r="BM1817" i="30"/>
  <c r="BM1818" i="30"/>
  <c r="BM1819" i="30"/>
  <c r="BM1820" i="30"/>
  <c r="BM1821" i="30"/>
  <c r="BM1822" i="30"/>
  <c r="BM1823" i="30"/>
  <c r="BM1824" i="30"/>
  <c r="BM1825" i="30"/>
  <c r="BM1826" i="30"/>
  <c r="BM1827" i="30"/>
  <c r="BM1828" i="30"/>
  <c r="BM1829" i="30"/>
  <c r="BM1830" i="30"/>
  <c r="BM1831" i="30"/>
  <c r="BM1832" i="30"/>
  <c r="BM1833" i="30"/>
  <c r="BM1834" i="30"/>
  <c r="BM1835" i="30"/>
  <c r="BM1836" i="30"/>
  <c r="BM1837" i="30"/>
  <c r="BM1838" i="30"/>
  <c r="BM1839" i="30"/>
  <c r="BM1840" i="30"/>
  <c r="BM1841" i="30"/>
  <c r="BM1842" i="30"/>
  <c r="BM1843" i="30"/>
  <c r="BM1844" i="30"/>
  <c r="BM1845" i="30"/>
  <c r="BM1846" i="30"/>
  <c r="BM1847" i="30"/>
  <c r="BM1848" i="30"/>
  <c r="BM1849" i="30"/>
  <c r="BM1850" i="30"/>
  <c r="BM1851" i="30"/>
  <c r="BM1852" i="30"/>
  <c r="BM1853" i="30"/>
  <c r="BM1854" i="30"/>
  <c r="BM1855" i="30"/>
  <c r="BM1856" i="30"/>
  <c r="BM1857" i="30"/>
  <c r="BM1858" i="30"/>
  <c r="BM1859" i="30"/>
  <c r="BM1860" i="30"/>
  <c r="BM1861" i="30"/>
  <c r="BM1862" i="30"/>
  <c r="BM1863" i="30"/>
  <c r="BM1864" i="30"/>
  <c r="BM1865" i="30"/>
  <c r="BM1866" i="30"/>
  <c r="BM1867" i="30"/>
  <c r="BM1868" i="30"/>
  <c r="BM1869" i="30"/>
  <c r="BM1870" i="30"/>
  <c r="BM1871" i="30"/>
  <c r="BM1872" i="30"/>
  <c r="BM1873" i="30"/>
  <c r="BM1874" i="30"/>
  <c r="BM1875" i="30"/>
  <c r="BM1876" i="30"/>
  <c r="BM1877" i="30"/>
  <c r="BM1878" i="30"/>
  <c r="BM1879" i="30"/>
  <c r="BM1880" i="30"/>
  <c r="BM1881" i="30"/>
  <c r="BM1882" i="30"/>
  <c r="BM1883" i="30"/>
  <c r="BM1884" i="30"/>
  <c r="BM1885" i="30"/>
  <c r="BM1886" i="30"/>
  <c r="BM1887" i="30"/>
  <c r="BM1888" i="30"/>
  <c r="BM1889" i="30"/>
  <c r="BM1890" i="30"/>
  <c r="BM1891" i="30"/>
  <c r="BM1892" i="30"/>
  <c r="BM1893" i="30"/>
  <c r="BM1894" i="30"/>
  <c r="BM1895" i="30"/>
  <c r="BM1896" i="30"/>
  <c r="BM1897" i="30"/>
  <c r="BM1898" i="30"/>
  <c r="BM1899" i="30"/>
  <c r="BM1900" i="30"/>
  <c r="BM1901" i="30"/>
  <c r="BM1902" i="30"/>
  <c r="BM1903" i="30"/>
  <c r="BM1904" i="30"/>
  <c r="BM1905" i="30"/>
  <c r="BM1906" i="30"/>
  <c r="BM1907" i="30"/>
  <c r="BM1908" i="30"/>
  <c r="BM1909" i="30"/>
  <c r="BM1910" i="30"/>
  <c r="BM1911" i="30"/>
  <c r="BM1912" i="30"/>
  <c r="BM1913" i="30"/>
  <c r="BM1914" i="30"/>
  <c r="BM1915" i="30"/>
  <c r="BM1916" i="30"/>
  <c r="BM1917" i="30"/>
  <c r="BM1918" i="30"/>
  <c r="BM1919" i="30"/>
  <c r="BM1920" i="30"/>
  <c r="BM1921" i="30"/>
  <c r="BM1922" i="30"/>
  <c r="BM1923" i="30"/>
  <c r="BM1924" i="30"/>
  <c r="BM1925" i="30"/>
  <c r="BM1926" i="30"/>
  <c r="BM1927" i="30"/>
  <c r="BM1928" i="30"/>
  <c r="BM1929" i="30"/>
  <c r="BM1930" i="30"/>
  <c r="BM1931" i="30"/>
  <c r="BM1932" i="30"/>
  <c r="BM1933" i="30"/>
  <c r="BM1934" i="30"/>
  <c r="BM1935" i="30"/>
  <c r="BM1936" i="30"/>
  <c r="BM1937" i="30"/>
  <c r="BM1938" i="30"/>
  <c r="BM1939" i="30"/>
  <c r="BM1940" i="30"/>
  <c r="BM1941" i="30"/>
  <c r="BM1942" i="30"/>
  <c r="BM1943" i="30"/>
  <c r="BM1944" i="30"/>
  <c r="BM1945" i="30"/>
  <c r="BM1946" i="30"/>
  <c r="BM1947" i="30"/>
  <c r="BM1948" i="30"/>
  <c r="BM1949" i="30"/>
  <c r="BM1950" i="30"/>
  <c r="BM1951" i="30"/>
  <c r="BM1952" i="30"/>
  <c r="BM1953" i="30"/>
  <c r="BM1954" i="30"/>
  <c r="BM1955" i="30"/>
  <c r="BM1956" i="30"/>
  <c r="BM1957" i="30"/>
  <c r="BM1958" i="30"/>
  <c r="BM1959" i="30"/>
  <c r="BM1960" i="30"/>
  <c r="BM1961" i="30"/>
  <c r="BM1962" i="30"/>
  <c r="BM1963" i="30"/>
  <c r="BM1964" i="30"/>
  <c r="BM1965" i="30"/>
  <c r="BM1966" i="30"/>
  <c r="BM1967" i="30"/>
  <c r="BM1968" i="30"/>
  <c r="BM1969" i="30"/>
  <c r="BM1970" i="30"/>
  <c r="BM1971" i="30"/>
  <c r="BM1972" i="30"/>
  <c r="BM1973" i="30"/>
  <c r="BM1974" i="30"/>
  <c r="BM1975" i="30"/>
  <c r="BM1976" i="30"/>
  <c r="BM1977" i="30"/>
  <c r="BM1978" i="30"/>
  <c r="BM1979" i="30"/>
  <c r="BM1980" i="30"/>
  <c r="BM1981" i="30"/>
  <c r="BM1982" i="30"/>
  <c r="BM1983" i="30"/>
  <c r="BM1984" i="30"/>
  <c r="BM1985" i="30"/>
  <c r="BM1986" i="30"/>
  <c r="BM1987" i="30"/>
  <c r="BM1988" i="30"/>
  <c r="BM1989" i="30"/>
  <c r="BM1990" i="30"/>
  <c r="BM1991" i="30"/>
  <c r="BM1992" i="30"/>
  <c r="BM1993" i="30"/>
  <c r="BM1994" i="30"/>
  <c r="BM1995" i="30"/>
  <c r="BM1996" i="30"/>
  <c r="BM1997" i="30"/>
  <c r="BM1998" i="30"/>
  <c r="BM1999" i="30"/>
  <c r="BM2000" i="30"/>
  <c r="BM2001" i="30"/>
  <c r="BM2002" i="30"/>
  <c r="BM2003" i="30"/>
  <c r="BM2004" i="30"/>
  <c r="BM2005" i="30"/>
  <c r="BM2006" i="30"/>
  <c r="BM2007" i="30"/>
  <c r="BM2008" i="30"/>
  <c r="BM2009" i="30"/>
  <c r="BM2010" i="30"/>
  <c r="BM2011" i="30"/>
  <c r="BM2012" i="30"/>
  <c r="BM2013" i="30"/>
  <c r="BM2014" i="30"/>
  <c r="BM2015" i="30"/>
  <c r="BM2016" i="30"/>
  <c r="BM2017" i="30"/>
  <c r="BM2018" i="30"/>
  <c r="BM2019" i="30"/>
  <c r="BM2020" i="30"/>
  <c r="BM2021" i="30"/>
  <c r="BM2022" i="30"/>
  <c r="BM2023" i="30"/>
  <c r="BM649" i="30"/>
  <c r="BM650" i="30"/>
  <c r="BM651" i="30"/>
  <c r="BM652" i="30"/>
  <c r="BM653" i="30"/>
  <c r="BM654" i="30"/>
  <c r="BM655" i="30"/>
  <c r="BM656" i="30"/>
  <c r="BM657" i="30"/>
  <c r="BM658" i="30"/>
  <c r="BM659" i="30"/>
  <c r="BM660" i="30"/>
  <c r="BM661" i="30"/>
  <c r="BM662" i="30"/>
  <c r="BM663" i="30"/>
  <c r="BM664" i="30"/>
  <c r="BM665" i="30"/>
  <c r="BM666" i="30"/>
  <c r="BM667" i="30"/>
  <c r="BM668" i="30"/>
  <c r="BM669" i="30"/>
  <c r="BM670" i="30"/>
  <c r="BM671" i="30"/>
  <c r="BM672" i="30"/>
  <c r="BM673" i="30"/>
  <c r="BM674" i="30"/>
  <c r="BM675" i="30"/>
  <c r="BM676" i="30"/>
  <c r="BM677" i="30"/>
  <c r="BM678" i="30"/>
  <c r="BM679" i="30"/>
  <c r="BM680" i="30"/>
  <c r="BM681" i="30"/>
  <c r="BM682" i="30"/>
  <c r="BM683" i="30"/>
  <c r="BM684" i="30"/>
  <c r="BM685" i="30"/>
  <c r="BM686" i="30"/>
  <c r="BM687" i="30"/>
  <c r="BM688" i="30"/>
  <c r="BM689" i="30"/>
  <c r="BM690" i="30"/>
  <c r="BM691" i="30"/>
  <c r="BM692" i="30"/>
  <c r="BM693" i="30"/>
  <c r="BM694" i="30"/>
  <c r="BM695" i="30"/>
  <c r="BM696" i="30"/>
  <c r="BM697" i="30"/>
  <c r="BM698" i="30"/>
  <c r="BM699" i="30"/>
  <c r="BM700" i="30"/>
  <c r="BM701" i="30"/>
  <c r="BM702" i="30"/>
  <c r="BM703" i="30"/>
  <c r="BM704" i="30"/>
  <c r="BM705" i="30"/>
  <c r="BM706" i="30"/>
  <c r="BM707" i="30"/>
  <c r="BM708" i="30"/>
  <c r="BM709" i="30"/>
  <c r="BM710" i="30"/>
  <c r="BM711" i="30"/>
  <c r="BM712" i="30"/>
  <c r="BM713" i="30"/>
  <c r="BM714" i="30"/>
  <c r="BM715" i="30"/>
  <c r="BM716" i="30"/>
  <c r="BM717" i="30"/>
  <c r="BM718" i="30"/>
  <c r="BM719" i="30"/>
  <c r="BM720" i="30"/>
  <c r="BM721" i="30"/>
  <c r="BM722" i="30"/>
  <c r="BM723" i="30"/>
  <c r="BM724" i="30"/>
  <c r="BM725" i="30"/>
  <c r="BM726" i="30"/>
  <c r="BM727" i="30"/>
  <c r="BM728" i="30"/>
  <c r="BM729" i="30"/>
  <c r="BM730" i="30"/>
  <c r="BM731" i="30"/>
  <c r="BM732" i="30"/>
  <c r="BM733" i="30"/>
  <c r="BM734" i="30"/>
  <c r="BM735" i="30"/>
  <c r="BM736" i="30"/>
  <c r="BM737" i="30"/>
  <c r="BM738" i="30"/>
  <c r="BM739" i="30"/>
  <c r="BM740" i="30"/>
  <c r="BM741" i="30"/>
  <c r="BM742" i="30"/>
  <c r="BM743" i="30"/>
  <c r="BM744" i="30"/>
  <c r="BM745" i="30"/>
  <c r="BM746" i="30"/>
  <c r="BM747" i="30"/>
  <c r="BM748" i="30"/>
  <c r="BM749" i="30"/>
  <c r="BM750" i="30"/>
  <c r="BM751" i="30"/>
  <c r="BM752" i="30"/>
  <c r="BM753" i="30"/>
  <c r="BM754" i="30"/>
  <c r="BM755" i="30"/>
  <c r="BM756" i="30"/>
  <c r="BM757" i="30"/>
  <c r="BM758" i="30"/>
  <c r="BM759" i="30"/>
  <c r="BM760" i="30"/>
  <c r="BM761" i="30"/>
  <c r="BM762" i="30"/>
  <c r="BM763" i="30"/>
  <c r="BM764" i="30"/>
  <c r="BM765" i="30"/>
  <c r="BM766" i="30"/>
  <c r="BM767" i="30"/>
  <c r="BM768" i="30"/>
  <c r="BM769" i="30"/>
  <c r="BM770" i="30"/>
  <c r="BM771" i="30"/>
  <c r="BM772" i="30"/>
  <c r="BM773" i="30"/>
  <c r="BM774" i="30"/>
  <c r="BM775" i="30"/>
  <c r="BM776" i="30"/>
  <c r="BM777" i="30"/>
  <c r="BM778" i="30"/>
  <c r="BM779" i="30"/>
  <c r="BM780" i="30"/>
  <c r="BM781" i="30"/>
  <c r="BM782" i="30"/>
  <c r="BM783" i="30"/>
  <c r="BM784" i="30"/>
  <c r="BM785" i="30"/>
  <c r="BM786" i="30"/>
  <c r="BM787" i="30"/>
  <c r="BM788" i="30"/>
  <c r="BM789" i="30"/>
  <c r="BM790" i="30"/>
  <c r="BM791" i="30"/>
  <c r="BM792" i="30"/>
  <c r="BM793" i="30"/>
  <c r="BM794" i="30"/>
  <c r="BM795" i="30"/>
  <c r="BM796" i="30"/>
  <c r="BM797" i="30"/>
  <c r="BM798" i="30"/>
  <c r="BM799" i="30"/>
  <c r="BM800" i="30"/>
  <c r="BM801" i="30"/>
  <c r="BM802" i="30"/>
  <c r="BM803" i="30"/>
  <c r="BM804" i="30"/>
  <c r="BM805" i="30"/>
  <c r="BM806" i="30"/>
  <c r="BM807" i="30"/>
  <c r="BM808" i="30"/>
  <c r="BM809" i="30"/>
  <c r="BM810" i="30"/>
  <c r="BM811" i="30"/>
  <c r="BM812" i="30"/>
  <c r="BM813" i="30"/>
  <c r="BM814" i="30"/>
  <c r="BM815" i="30"/>
  <c r="BM816" i="30"/>
  <c r="BM817" i="30"/>
  <c r="BM818" i="30"/>
  <c r="BM819" i="30"/>
  <c r="BM820" i="30"/>
  <c r="BM821" i="30"/>
  <c r="BM822" i="30"/>
  <c r="BM823" i="30"/>
  <c r="BM824" i="30"/>
  <c r="BM825" i="30"/>
  <c r="BM826" i="30"/>
  <c r="BM827" i="30"/>
  <c r="BM828" i="30"/>
  <c r="BM829" i="30"/>
  <c r="BM830" i="30"/>
  <c r="BM831" i="30"/>
  <c r="BM832" i="30"/>
  <c r="BM833" i="30"/>
  <c r="BM834" i="30"/>
  <c r="BM835" i="30"/>
  <c r="BM836" i="30"/>
  <c r="BM837" i="30"/>
  <c r="BM838" i="30"/>
  <c r="BM839" i="30"/>
  <c r="BM840" i="30"/>
  <c r="BM841" i="30"/>
  <c r="BM842" i="30"/>
  <c r="BM843" i="30"/>
  <c r="BM844" i="30"/>
  <c r="BM845" i="30"/>
  <c r="BM846" i="30"/>
  <c r="BM847" i="30"/>
  <c r="BM848" i="30"/>
  <c r="BM849" i="30"/>
  <c r="BM850" i="30"/>
  <c r="BM851" i="30"/>
  <c r="BM852" i="30"/>
  <c r="BM853" i="30"/>
  <c r="BM854" i="30"/>
  <c r="BM855" i="30"/>
  <c r="BM856" i="30"/>
  <c r="BM857" i="30"/>
  <c r="BM858" i="30"/>
  <c r="BM859" i="30"/>
  <c r="BM860" i="30"/>
  <c r="BM861" i="30"/>
  <c r="BM862" i="30"/>
  <c r="BM863" i="30"/>
  <c r="BM864" i="30"/>
  <c r="BM865" i="30"/>
  <c r="BM866" i="30"/>
  <c r="BM867" i="30"/>
  <c r="BM868" i="30"/>
  <c r="BM869" i="30"/>
  <c r="BM870" i="30"/>
  <c r="BM871" i="30"/>
  <c r="BM872" i="30"/>
  <c r="BM873" i="30"/>
  <c r="BM874" i="30"/>
  <c r="BM875" i="30"/>
  <c r="BM876" i="30"/>
  <c r="BM877" i="30"/>
  <c r="BM878" i="30"/>
  <c r="BM879" i="30"/>
  <c r="BM880" i="30"/>
  <c r="BM881" i="30"/>
  <c r="BM882" i="30"/>
  <c r="BM883" i="30"/>
  <c r="BM884" i="30"/>
  <c r="BM885" i="30"/>
  <c r="BM886" i="30"/>
  <c r="BM887" i="30"/>
  <c r="BM888" i="30"/>
  <c r="BM889" i="30"/>
  <c r="BM890" i="30"/>
  <c r="BM891" i="30"/>
  <c r="BM892" i="30"/>
  <c r="BM893" i="30"/>
  <c r="BM894" i="30"/>
  <c r="BM895" i="30"/>
  <c r="BM896" i="30"/>
  <c r="BM897" i="30"/>
  <c r="BM898" i="30"/>
  <c r="BM899" i="30"/>
  <c r="BM900" i="30"/>
  <c r="BM901" i="30"/>
  <c r="BM902" i="30"/>
  <c r="BM903" i="30"/>
  <c r="BM904" i="30"/>
  <c r="BM905" i="30"/>
  <c r="BM906" i="30"/>
  <c r="BM907" i="30"/>
  <c r="BM908" i="30"/>
  <c r="BM909" i="30"/>
  <c r="BM910" i="30"/>
  <c r="BM911" i="30"/>
  <c r="BM912" i="30"/>
  <c r="BM913" i="30"/>
  <c r="BM914" i="30"/>
  <c r="BM915" i="30"/>
  <c r="BM916" i="30"/>
  <c r="BM917" i="30"/>
  <c r="BM918" i="30"/>
  <c r="BM919" i="30"/>
  <c r="BM920" i="30"/>
  <c r="BM921" i="30"/>
  <c r="BM922" i="30"/>
  <c r="BM923" i="30"/>
  <c r="BM924" i="30"/>
  <c r="BM925" i="30"/>
  <c r="BM926" i="30"/>
  <c r="BM927" i="30"/>
  <c r="BM928" i="30"/>
  <c r="BM929" i="30"/>
  <c r="BM930" i="30"/>
  <c r="BM931" i="30"/>
  <c r="BM932" i="30"/>
  <c r="BM933" i="30"/>
  <c r="BM934" i="30"/>
  <c r="BM935" i="30"/>
  <c r="BM936" i="30"/>
  <c r="BM937" i="30"/>
  <c r="BM938" i="30"/>
  <c r="BM939" i="30"/>
  <c r="BM940" i="30"/>
  <c r="BM941" i="30"/>
  <c r="BM942" i="30"/>
  <c r="BM943" i="30"/>
  <c r="BM944" i="30"/>
  <c r="BM945" i="30"/>
  <c r="BM946" i="30"/>
  <c r="BM947" i="30"/>
  <c r="BM948" i="30"/>
  <c r="BM949" i="30"/>
  <c r="BM950" i="30"/>
  <c r="BM951" i="30"/>
  <c r="BM952" i="30"/>
  <c r="BM953" i="30"/>
  <c r="BM954" i="30"/>
  <c r="BM955" i="30"/>
  <c r="BM956" i="30"/>
  <c r="BM957" i="30"/>
  <c r="BM958" i="30"/>
  <c r="BM959" i="30"/>
  <c r="BM960" i="30"/>
  <c r="BM961" i="30"/>
  <c r="BM962" i="30"/>
  <c r="BM963" i="30"/>
  <c r="BM964" i="30"/>
  <c r="BM965" i="30"/>
  <c r="BM966" i="30"/>
  <c r="BM967" i="30"/>
  <c r="BM968" i="30"/>
  <c r="BM969" i="30"/>
  <c r="BM970" i="30"/>
  <c r="BM971" i="30"/>
  <c r="BM972" i="30"/>
  <c r="BM973" i="30"/>
  <c r="BM974" i="30"/>
  <c r="BM975" i="30"/>
  <c r="BM976" i="30"/>
  <c r="BM977" i="30"/>
  <c r="BM978" i="30"/>
  <c r="BM979" i="30"/>
  <c r="BM980" i="30"/>
  <c r="BM981" i="30"/>
  <c r="BM982" i="30"/>
  <c r="BM983" i="30"/>
  <c r="BM984" i="30"/>
  <c r="BM985" i="30"/>
  <c r="BM986" i="30"/>
  <c r="BM987" i="30"/>
  <c r="BM988" i="30"/>
  <c r="BM989" i="30"/>
  <c r="BM990" i="30"/>
  <c r="BM991" i="30"/>
  <c r="BM992" i="30"/>
  <c r="BM993" i="30"/>
  <c r="BM994" i="30"/>
  <c r="BM995" i="30"/>
  <c r="BM996" i="30"/>
  <c r="BM997" i="30"/>
  <c r="BM998" i="30"/>
  <c r="BM999" i="30"/>
  <c r="BM1000" i="30"/>
  <c r="BM1001" i="30"/>
  <c r="BM1002" i="30"/>
  <c r="BM1003" i="30"/>
  <c r="BM1004" i="30"/>
  <c r="BM1005" i="30"/>
  <c r="BM1006" i="30"/>
  <c r="BM1007" i="30"/>
  <c r="BM1008" i="30"/>
  <c r="BM1009" i="30"/>
  <c r="BM1010" i="30"/>
  <c r="BM1011" i="30"/>
  <c r="BM1012" i="30"/>
  <c r="BM1013" i="30"/>
  <c r="BM1014" i="30"/>
  <c r="BM1015" i="30"/>
  <c r="BM1016" i="30"/>
  <c r="BM1017" i="30"/>
  <c r="BM1018" i="30"/>
  <c r="BM1019" i="30"/>
  <c r="BM1020" i="30"/>
  <c r="BM1021" i="30"/>
  <c r="BM1022" i="30"/>
  <c r="BM1023" i="30"/>
  <c r="BM1024" i="30"/>
  <c r="BM1025" i="30"/>
  <c r="BM1026" i="30"/>
  <c r="BM1027" i="30"/>
  <c r="BM1028" i="30"/>
  <c r="BM1029" i="30"/>
  <c r="BM1030" i="30"/>
  <c r="BM1031" i="30"/>
  <c r="BM1032" i="30"/>
  <c r="BM1033" i="30"/>
  <c r="BM1034" i="30"/>
  <c r="BM1035" i="30"/>
  <c r="BM1036" i="30"/>
  <c r="BM1037" i="30"/>
  <c r="BM1038" i="30"/>
  <c r="BM1039" i="30"/>
  <c r="BM1040" i="30"/>
  <c r="BM1041" i="30"/>
  <c r="BM1042" i="30"/>
  <c r="BM1043" i="30"/>
  <c r="BM1044" i="30"/>
  <c r="BM1045" i="30"/>
  <c r="BM1046" i="30"/>
  <c r="BM1047" i="30"/>
  <c r="BM1048" i="30"/>
  <c r="BM1049" i="30"/>
  <c r="BM1050" i="30"/>
  <c r="BM1051" i="30"/>
  <c r="BM1052" i="30"/>
  <c r="BM1053" i="30"/>
  <c r="BM1054" i="30"/>
  <c r="BM1055" i="30"/>
  <c r="BM1056" i="30"/>
  <c r="BM1057" i="30"/>
  <c r="BM1058" i="30"/>
  <c r="BM1059" i="30"/>
  <c r="BM1060" i="30"/>
  <c r="BM1061" i="30"/>
  <c r="BM1062" i="30"/>
  <c r="BM1063" i="30"/>
  <c r="BM1064" i="30"/>
  <c r="BM1065" i="30"/>
  <c r="BM1066" i="30"/>
  <c r="BM1067" i="30"/>
  <c r="BM1068" i="30"/>
  <c r="BM1069" i="30"/>
  <c r="BM1070" i="30"/>
  <c r="BM1071" i="30"/>
  <c r="BM1072" i="30"/>
  <c r="BM1073" i="30"/>
  <c r="BM1074" i="30"/>
  <c r="BM1075" i="30"/>
  <c r="BM1076" i="30"/>
  <c r="BM1077" i="30"/>
  <c r="BM1078" i="30"/>
  <c r="BM1079" i="30"/>
  <c r="BM1080" i="30"/>
  <c r="BM1081" i="30"/>
  <c r="BM1082" i="30"/>
  <c r="BM1083" i="30"/>
  <c r="BM1084" i="30"/>
  <c r="BM1085" i="30"/>
  <c r="BM1086" i="30"/>
  <c r="BM1087" i="30"/>
  <c r="BM1088" i="30"/>
  <c r="BM1089" i="30"/>
  <c r="BM1090" i="30"/>
  <c r="BM1091" i="30"/>
  <c r="BM1092" i="30"/>
  <c r="BM1093" i="30"/>
  <c r="BM1094" i="30"/>
  <c r="BM1095" i="30"/>
  <c r="BM1096" i="30"/>
  <c r="BM1097" i="30"/>
  <c r="BM1098" i="30"/>
  <c r="BM1099" i="30"/>
  <c r="BM1100" i="30"/>
  <c r="BM1101" i="30"/>
  <c r="BM1102" i="30"/>
  <c r="BM1103" i="30"/>
  <c r="BM1104" i="30"/>
  <c r="BM1105" i="30"/>
  <c r="N9" i="30"/>
  <c r="BN11" i="30" s="1"/>
  <c r="BM371" i="30"/>
  <c r="BM372" i="30"/>
  <c r="BM373" i="30"/>
  <c r="BM374" i="30"/>
  <c r="BM375" i="30"/>
  <c r="BM376" i="30"/>
  <c r="BM377" i="30"/>
  <c r="BM378" i="30"/>
  <c r="BM379" i="30"/>
  <c r="BM380" i="30"/>
  <c r="BM381" i="30"/>
  <c r="BM382" i="30"/>
  <c r="BM383" i="30"/>
  <c r="BM384" i="30"/>
  <c r="BM385" i="30"/>
  <c r="BM386" i="30"/>
  <c r="BM387" i="30"/>
  <c r="BM388" i="30"/>
  <c r="BM389" i="30"/>
  <c r="BM390" i="30"/>
  <c r="BM391" i="30"/>
  <c r="BM392" i="30"/>
  <c r="BM393" i="30"/>
  <c r="BM394" i="30"/>
  <c r="BM395" i="30"/>
  <c r="BM396" i="30"/>
  <c r="BM397" i="30"/>
  <c r="BM398" i="30"/>
  <c r="BM399" i="30"/>
  <c r="BM400" i="30"/>
  <c r="BM401" i="30"/>
  <c r="BM402" i="30"/>
  <c r="BM403" i="30"/>
  <c r="BM404" i="30"/>
  <c r="BM405" i="30"/>
  <c r="BM406" i="30"/>
  <c r="BM407" i="30"/>
  <c r="BM408" i="30"/>
  <c r="BM409" i="30"/>
  <c r="BM410" i="30"/>
  <c r="BM411" i="30"/>
  <c r="BM412" i="30"/>
  <c r="BM413" i="30"/>
  <c r="BM414" i="30"/>
  <c r="BM415" i="30"/>
  <c r="BM416" i="30"/>
  <c r="BM417" i="30"/>
  <c r="BM418" i="30"/>
  <c r="BM419" i="30"/>
  <c r="BM420" i="30"/>
  <c r="BM421" i="30"/>
  <c r="BM422" i="30"/>
  <c r="BM423" i="30"/>
  <c r="BM424" i="30"/>
  <c r="BM425" i="30"/>
  <c r="BM426" i="30"/>
  <c r="BM427" i="30"/>
  <c r="BM428" i="30"/>
  <c r="BM429" i="30"/>
  <c r="BM430" i="30"/>
  <c r="BM431" i="30"/>
  <c r="BM432" i="30"/>
  <c r="BM433" i="30"/>
  <c r="BM434" i="30"/>
  <c r="BM435" i="30"/>
  <c r="BM436" i="30"/>
  <c r="BM437" i="30"/>
  <c r="BM438" i="30"/>
  <c r="BM439" i="30"/>
  <c r="BM440" i="30"/>
  <c r="BM441" i="30"/>
  <c r="BM442" i="30"/>
  <c r="BM443" i="30"/>
  <c r="BM444" i="30"/>
  <c r="BM445" i="30"/>
  <c r="BM446" i="30"/>
  <c r="BM447" i="30"/>
  <c r="BM448" i="30"/>
  <c r="BM449" i="30"/>
  <c r="BM450" i="30"/>
  <c r="BM451" i="30"/>
  <c r="BM452" i="30"/>
  <c r="BM453" i="30"/>
  <c r="BM454" i="30"/>
  <c r="BM455" i="30"/>
  <c r="BM456" i="30"/>
  <c r="BM457" i="30"/>
  <c r="BM458" i="30"/>
  <c r="BM459" i="30"/>
  <c r="BM460" i="30"/>
  <c r="BM461" i="30"/>
  <c r="BM462" i="30"/>
  <c r="BM463" i="30"/>
  <c r="BM464" i="30"/>
  <c r="BM465" i="30"/>
  <c r="BM466" i="30"/>
  <c r="BM467" i="30"/>
  <c r="BM468" i="30"/>
  <c r="BM469" i="30"/>
  <c r="BM470" i="30"/>
  <c r="BM471" i="30"/>
  <c r="BM472" i="30"/>
  <c r="BM473" i="30"/>
  <c r="BM474" i="30"/>
  <c r="BM475" i="30"/>
  <c r="BM476" i="30"/>
  <c r="BM477" i="30"/>
  <c r="BM478" i="30"/>
  <c r="BM479" i="30"/>
  <c r="BM480" i="30"/>
  <c r="BM481" i="30"/>
  <c r="BM482" i="30"/>
  <c r="BM483" i="30"/>
  <c r="BM484" i="30"/>
  <c r="BM485" i="30"/>
  <c r="BM486" i="30"/>
  <c r="BM487" i="30"/>
  <c r="BM488" i="30"/>
  <c r="BM489" i="30"/>
  <c r="BM490" i="30"/>
  <c r="BM491" i="30"/>
  <c r="BM492" i="30"/>
  <c r="BM493" i="30"/>
  <c r="BM494" i="30"/>
  <c r="BM495" i="30"/>
  <c r="BM496" i="30"/>
  <c r="BM497" i="30"/>
  <c r="BM498" i="30"/>
  <c r="BM499" i="30"/>
  <c r="BM500" i="30"/>
  <c r="BM501" i="30"/>
  <c r="BM502" i="30"/>
  <c r="BM503" i="30"/>
  <c r="BM504" i="30"/>
  <c r="BM505" i="30"/>
  <c r="BM506" i="30"/>
  <c r="BM507" i="30"/>
  <c r="BM508" i="30"/>
  <c r="BM509" i="30"/>
  <c r="BM510" i="30"/>
  <c r="BM511" i="30"/>
  <c r="BM512" i="30"/>
  <c r="BM513" i="30"/>
  <c r="BM514" i="30"/>
  <c r="BM515" i="30"/>
  <c r="BM516" i="30"/>
  <c r="BM517" i="30"/>
  <c r="BM518" i="30"/>
  <c r="BM519" i="30"/>
  <c r="BM520" i="30"/>
  <c r="BM521" i="30"/>
  <c r="BM522" i="30"/>
  <c r="BM523" i="30"/>
  <c r="BM524" i="30"/>
  <c r="BM525" i="30"/>
  <c r="BM526" i="30"/>
  <c r="BM527" i="30"/>
  <c r="BM528" i="30"/>
  <c r="BM529" i="30"/>
  <c r="BM530" i="30"/>
  <c r="BM531" i="30"/>
  <c r="BM532" i="30"/>
  <c r="BM533" i="30"/>
  <c r="BM534" i="30"/>
  <c r="BM535" i="30"/>
  <c r="BM536" i="30"/>
  <c r="BM537" i="30"/>
  <c r="BM538" i="30"/>
  <c r="BM539" i="30"/>
  <c r="BM540" i="30"/>
  <c r="BM541" i="30"/>
  <c r="BM542" i="30"/>
  <c r="BM543" i="30"/>
  <c r="BM544" i="30"/>
  <c r="BM545" i="30"/>
  <c r="BM546" i="30"/>
  <c r="BM547" i="30"/>
  <c r="BM548" i="30"/>
  <c r="BM549" i="30"/>
  <c r="BM550" i="30"/>
  <c r="BM551" i="30"/>
  <c r="BM552" i="30"/>
  <c r="BM553" i="30"/>
  <c r="BM554" i="30"/>
  <c r="BM555" i="30"/>
  <c r="BM556" i="30"/>
  <c r="BM557" i="30"/>
  <c r="BM558" i="30"/>
  <c r="BM559" i="30"/>
  <c r="BM560" i="30"/>
  <c r="BM561" i="30"/>
  <c r="BM562" i="30"/>
  <c r="BM563" i="30"/>
  <c r="BM564" i="30"/>
  <c r="BM565" i="30"/>
  <c r="BM566" i="30"/>
  <c r="BM567" i="30"/>
  <c r="BM568" i="30"/>
  <c r="BM569" i="30"/>
  <c r="BM570" i="30"/>
  <c r="BM571" i="30"/>
  <c r="BM572" i="30"/>
  <c r="BM573" i="30"/>
  <c r="BM574" i="30"/>
  <c r="BM575" i="30"/>
  <c r="BM576" i="30"/>
  <c r="BM577" i="30"/>
  <c r="BM578" i="30"/>
  <c r="BM579" i="30"/>
  <c r="BM580" i="30"/>
  <c r="BM581" i="30"/>
  <c r="BM582" i="30"/>
  <c r="BM583" i="30"/>
  <c r="BM584" i="30"/>
  <c r="BM585" i="30"/>
  <c r="BM586" i="30"/>
  <c r="BM587" i="30"/>
  <c r="BM588" i="30"/>
  <c r="BM589" i="30"/>
  <c r="BM590" i="30"/>
  <c r="BM591" i="30"/>
  <c r="BM592" i="30"/>
  <c r="BM593" i="30"/>
  <c r="BM594" i="30"/>
  <c r="BM595" i="30"/>
  <c r="BM596" i="30"/>
  <c r="BM597" i="30"/>
  <c r="BM598" i="30"/>
  <c r="BM599" i="30"/>
  <c r="BM600" i="30"/>
  <c r="BM601" i="30"/>
  <c r="BM602" i="30"/>
  <c r="BM603" i="30"/>
  <c r="BM604" i="30"/>
  <c r="BM605" i="30"/>
  <c r="BM606" i="30"/>
  <c r="BM607" i="30"/>
  <c r="BM608" i="30"/>
  <c r="BM609" i="30"/>
  <c r="BM610" i="30"/>
  <c r="BM611" i="30"/>
  <c r="BM612" i="30"/>
  <c r="BM613" i="30"/>
  <c r="BM614" i="30"/>
  <c r="BM615" i="30"/>
  <c r="BM616" i="30"/>
  <c r="BM617" i="30"/>
  <c r="BM618" i="30"/>
  <c r="BM619" i="30"/>
  <c r="BM620" i="30"/>
  <c r="BM621" i="30"/>
  <c r="BM622" i="30"/>
  <c r="BM623" i="30"/>
  <c r="BM624" i="30"/>
  <c r="BM625" i="30"/>
  <c r="BM626" i="30"/>
  <c r="BM627" i="30"/>
  <c r="BM628" i="30"/>
  <c r="BM629" i="30"/>
  <c r="BM630" i="30"/>
  <c r="BM631" i="30"/>
  <c r="BM632" i="30"/>
  <c r="BM633" i="30"/>
  <c r="BM634" i="30"/>
  <c r="BM635" i="30"/>
  <c r="BM636" i="30"/>
  <c r="BM637" i="30"/>
  <c r="BM638" i="30"/>
  <c r="BM639" i="30"/>
  <c r="BM640" i="30"/>
  <c r="BM641" i="30"/>
  <c r="BM642" i="30"/>
  <c r="BM643" i="30"/>
  <c r="BM644" i="30"/>
  <c r="BM645" i="30"/>
  <c r="BM646" i="30"/>
  <c r="BM647" i="30"/>
  <c r="BM648" i="30"/>
  <c r="BN23" i="30"/>
  <c r="BN66" i="30"/>
  <c r="BN184" i="30"/>
  <c r="BN175" i="30"/>
  <c r="BN223" i="30"/>
  <c r="BN361" i="30"/>
  <c r="O18" i="29"/>
  <c r="N17" i="29"/>
  <c r="M17" i="29"/>
  <c r="N41" i="29"/>
  <c r="M41" i="29"/>
  <c r="O40" i="29"/>
  <c r="L16" i="29"/>
  <c r="K17" i="29"/>
  <c r="L42" i="29"/>
  <c r="K41" i="29"/>
  <c r="AA45" i="26"/>
  <c r="AB44" i="26"/>
  <c r="BN173" i="30" l="1"/>
  <c r="BN345" i="30"/>
  <c r="BN79" i="30"/>
  <c r="BN301" i="30"/>
  <c r="BN363" i="30"/>
  <c r="BN236" i="30"/>
  <c r="BN231" i="30"/>
  <c r="BN151" i="30"/>
  <c r="BN78" i="30"/>
  <c r="BN6" i="30"/>
  <c r="BN333" i="30"/>
  <c r="BN95" i="30"/>
  <c r="BN196" i="30"/>
  <c r="BN143" i="30"/>
  <c r="BN364" i="30"/>
  <c r="BN216" i="30"/>
  <c r="BN285" i="30"/>
  <c r="BN217" i="30"/>
  <c r="BN96" i="30"/>
  <c r="BN32" i="30"/>
  <c r="BN224" i="30"/>
  <c r="BN7" i="30"/>
  <c r="BN317" i="30"/>
  <c r="BN339" i="30"/>
  <c r="BN135" i="30"/>
  <c r="BN346" i="30"/>
  <c r="BN220" i="30"/>
  <c r="BN269" i="30"/>
  <c r="BN201" i="30"/>
  <c r="BN76" i="30"/>
  <c r="BN61" i="30"/>
  <c r="BN296" i="30"/>
  <c r="BN106" i="30"/>
  <c r="BN332" i="30"/>
  <c r="BN18" i="30"/>
  <c r="BN349" i="30"/>
  <c r="BN256" i="30"/>
  <c r="BN253" i="30"/>
  <c r="BN191" i="30"/>
  <c r="BN117" i="30"/>
  <c r="BN45" i="30"/>
  <c r="BN314" i="30"/>
  <c r="BN331" i="30"/>
  <c r="BN88" i="30"/>
  <c r="BN60" i="30"/>
  <c r="BN44" i="30"/>
  <c r="BN43" i="30"/>
  <c r="BN5" i="30"/>
  <c r="BN347" i="30"/>
  <c r="BN262" i="30"/>
  <c r="BN240" i="30"/>
  <c r="BN313" i="30"/>
  <c r="BN249" i="30"/>
  <c r="BN158" i="30"/>
  <c r="BN189" i="30"/>
  <c r="BN168" i="30"/>
  <c r="BN80" i="30"/>
  <c r="BN91" i="30"/>
  <c r="BN41" i="30"/>
  <c r="BN366" i="30"/>
  <c r="BN360" i="30"/>
  <c r="BN254" i="30"/>
  <c r="BN284" i="30"/>
  <c r="BN324" i="30"/>
  <c r="BN334" i="30"/>
  <c r="BN327" i="30"/>
  <c r="BN263" i="30"/>
  <c r="BN181" i="30"/>
  <c r="BN211" i="30"/>
  <c r="BN118" i="30"/>
  <c r="BN114" i="30"/>
  <c r="BN127" i="30"/>
  <c r="BN105" i="30"/>
  <c r="BN71" i="30"/>
  <c r="BN359" i="30"/>
  <c r="BN337" i="30"/>
  <c r="BN352" i="30"/>
  <c r="BN358" i="30"/>
  <c r="BN370" i="30"/>
  <c r="BN320" i="30"/>
  <c r="BN354" i="30"/>
  <c r="BN276" i="30"/>
  <c r="BN244" i="30"/>
  <c r="BN233" i="30"/>
  <c r="BN264" i="30"/>
  <c r="BN272" i="30"/>
  <c r="BN200" i="30"/>
  <c r="BN335" i="30"/>
  <c r="BN319" i="30"/>
  <c r="BN303" i="30"/>
  <c r="BN287" i="30"/>
  <c r="BN271" i="30"/>
  <c r="BN255" i="30"/>
  <c r="BN239" i="30"/>
  <c r="BN176" i="30"/>
  <c r="BN226" i="30"/>
  <c r="BN170" i="30"/>
  <c r="BN148" i="30"/>
  <c r="BN219" i="30"/>
  <c r="BN203" i="30"/>
  <c r="BN192" i="30"/>
  <c r="BN156" i="30"/>
  <c r="BN124" i="30"/>
  <c r="BN178" i="30"/>
  <c r="BN110" i="30"/>
  <c r="BN137" i="30"/>
  <c r="BN104" i="30"/>
  <c r="BN58" i="30"/>
  <c r="BN119" i="30"/>
  <c r="BN86" i="30"/>
  <c r="BN22" i="30"/>
  <c r="BN97" i="30"/>
  <c r="BN81" i="30"/>
  <c r="BN20" i="30"/>
  <c r="BN28" i="30"/>
  <c r="BN63" i="30"/>
  <c r="BN47" i="30"/>
  <c r="BN8" i="30"/>
  <c r="BN25" i="30"/>
  <c r="BN9" i="30"/>
  <c r="BN355" i="30"/>
  <c r="BN328" i="30"/>
  <c r="BN274" i="30"/>
  <c r="BN316" i="30"/>
  <c r="BN268" i="30"/>
  <c r="BN248" i="30"/>
  <c r="BN199" i="30"/>
  <c r="BN315" i="30"/>
  <c r="BN283" i="30"/>
  <c r="BN267" i="30"/>
  <c r="BN227" i="30"/>
  <c r="BN174" i="30"/>
  <c r="BN195" i="30"/>
  <c r="BN169" i="30"/>
  <c r="BN190" i="30"/>
  <c r="BN140" i="30"/>
  <c r="BN98" i="30"/>
  <c r="BN62" i="30"/>
  <c r="BN50" i="30"/>
  <c r="BN77" i="30"/>
  <c r="BN59" i="30"/>
  <c r="BN21" i="30"/>
  <c r="BN310" i="30"/>
  <c r="BN341" i="30"/>
  <c r="BN336" i="30"/>
  <c r="BN282" i="30"/>
  <c r="BN235" i="30"/>
  <c r="BN329" i="30"/>
  <c r="BN281" i="30"/>
  <c r="BN206" i="30"/>
  <c r="BN218" i="30"/>
  <c r="BN155" i="30"/>
  <c r="BN180" i="30"/>
  <c r="BN157" i="30"/>
  <c r="BN131" i="30"/>
  <c r="BN113" i="30"/>
  <c r="BN36" i="30"/>
  <c r="BN75" i="30"/>
  <c r="BN24" i="30"/>
  <c r="BN19" i="30"/>
  <c r="BN311" i="30"/>
  <c r="BN247" i="30"/>
  <c r="BN150" i="30"/>
  <c r="BN163" i="30"/>
  <c r="BN56" i="30"/>
  <c r="BN89" i="30"/>
  <c r="BN39" i="30"/>
  <c r="BN280" i="30"/>
  <c r="BN309" i="30"/>
  <c r="BN165" i="30"/>
  <c r="BN112" i="30"/>
  <c r="BN69" i="30"/>
  <c r="BN330" i="30"/>
  <c r="BN266" i="30"/>
  <c r="BN198" i="30"/>
  <c r="BN279" i="30"/>
  <c r="BN202" i="30"/>
  <c r="BN166" i="30"/>
  <c r="BN146" i="30"/>
  <c r="BN111" i="30"/>
  <c r="BN73" i="30"/>
  <c r="BN33" i="30"/>
  <c r="BN322" i="30"/>
  <c r="BN356" i="30"/>
  <c r="BN246" i="30"/>
  <c r="BN258" i="30"/>
  <c r="BN308" i="30"/>
  <c r="BN229" i="30"/>
  <c r="BN325" i="30"/>
  <c r="BN293" i="30"/>
  <c r="BN261" i="30"/>
  <c r="BN177" i="30"/>
  <c r="BN212" i="30"/>
  <c r="BN209" i="30"/>
  <c r="BN149" i="30"/>
  <c r="BN152" i="30"/>
  <c r="BN141" i="30"/>
  <c r="BN82" i="30"/>
  <c r="BN109" i="30"/>
  <c r="BN103" i="30"/>
  <c r="BN46" i="30"/>
  <c r="BN53" i="30"/>
  <c r="BN31" i="30"/>
  <c r="BN15" i="30"/>
  <c r="BN238" i="30"/>
  <c r="BN193" i="30"/>
  <c r="BN164" i="30"/>
  <c r="BN147" i="30"/>
  <c r="BN68" i="30"/>
  <c r="BN29" i="30"/>
  <c r="BN368" i="30"/>
  <c r="BN348" i="30"/>
  <c r="BN338" i="30"/>
  <c r="BN232" i="30"/>
  <c r="BN194" i="30"/>
  <c r="BN299" i="30"/>
  <c r="BN251" i="30"/>
  <c r="BN222" i="30"/>
  <c r="BN215" i="30"/>
  <c r="BN183" i="30"/>
  <c r="BN179" i="30"/>
  <c r="BN162" i="30"/>
  <c r="BN133" i="30"/>
  <c r="BN115" i="30"/>
  <c r="BN93" i="30"/>
  <c r="BN30" i="30"/>
  <c r="BN37" i="30"/>
  <c r="BN288" i="30"/>
  <c r="BN294" i="30"/>
  <c r="BN300" i="30"/>
  <c r="BN234" i="30"/>
  <c r="BN225" i="30"/>
  <c r="BN297" i="30"/>
  <c r="BN265" i="30"/>
  <c r="BN182" i="30"/>
  <c r="BN213" i="30"/>
  <c r="BN136" i="30"/>
  <c r="BN90" i="30"/>
  <c r="BN129" i="30"/>
  <c r="BN107" i="30"/>
  <c r="BN42" i="30"/>
  <c r="BN57" i="30"/>
  <c r="BN35" i="30"/>
  <c r="BN326" i="30"/>
  <c r="BN312" i="30"/>
  <c r="BN230" i="30"/>
  <c r="BN295" i="30"/>
  <c r="BN172" i="30"/>
  <c r="BN139" i="30"/>
  <c r="BN161" i="30"/>
  <c r="BN128" i="30"/>
  <c r="BN52" i="30"/>
  <c r="BN40" i="30"/>
  <c r="BN55" i="30"/>
  <c r="BN17" i="30"/>
  <c r="BN357" i="30"/>
  <c r="BN306" i="30"/>
  <c r="BN304" i="30"/>
  <c r="BN278" i="30"/>
  <c r="BN318" i="30"/>
  <c r="BN204" i="30"/>
  <c r="BN277" i="30"/>
  <c r="BN245" i="30"/>
  <c r="BN171" i="30"/>
  <c r="BN142" i="30"/>
  <c r="BN159" i="30"/>
  <c r="BN120" i="30"/>
  <c r="BN100" i="30"/>
  <c r="BN125" i="30"/>
  <c r="BN72" i="30"/>
  <c r="BN87" i="30"/>
  <c r="BN38" i="30"/>
  <c r="BN16" i="30"/>
  <c r="BN367" i="30"/>
  <c r="BN350" i="30"/>
  <c r="BN369" i="30"/>
  <c r="BN298" i="30"/>
  <c r="BN351" i="30"/>
  <c r="BN342" i="30"/>
  <c r="BN343" i="30"/>
  <c r="BN260" i="30"/>
  <c r="BN250" i="30"/>
  <c r="BN292" i="30"/>
  <c r="BN302" i="30"/>
  <c r="BN208" i="30"/>
  <c r="BN323" i="30"/>
  <c r="BN307" i="30"/>
  <c r="BN291" i="30"/>
  <c r="BN275" i="30"/>
  <c r="BN259" i="30"/>
  <c r="BN243" i="30"/>
  <c r="BN210" i="30"/>
  <c r="BN197" i="30"/>
  <c r="BN160" i="30"/>
  <c r="BN145" i="30"/>
  <c r="BN207" i="30"/>
  <c r="BN154" i="30"/>
  <c r="BN144" i="30"/>
  <c r="BN132" i="30"/>
  <c r="BN130" i="30"/>
  <c r="BN92" i="30"/>
  <c r="BN116" i="30"/>
  <c r="BN74" i="30"/>
  <c r="BN123" i="30"/>
  <c r="BN102" i="30"/>
  <c r="BN101" i="30"/>
  <c r="BN85" i="30"/>
  <c r="BN70" i="30"/>
  <c r="BN34" i="30"/>
  <c r="BN67" i="30"/>
  <c r="BN51" i="30"/>
  <c r="BN14" i="30"/>
  <c r="BN13" i="30"/>
  <c r="BN353" i="30"/>
  <c r="BN340" i="30"/>
  <c r="BN362" i="30"/>
  <c r="BN365" i="30"/>
  <c r="BN344" i="30"/>
  <c r="BN214" i="30"/>
  <c r="BN237" i="30"/>
  <c r="BN290" i="30"/>
  <c r="BN252" i="30"/>
  <c r="BN242" i="30"/>
  <c r="BN270" i="30"/>
  <c r="BN286" i="30"/>
  <c r="BN188" i="30"/>
  <c r="BN186" i="30"/>
  <c r="BN321" i="30"/>
  <c r="BN305" i="30"/>
  <c r="BN289" i="30"/>
  <c r="BN273" i="30"/>
  <c r="BN257" i="30"/>
  <c r="BN241" i="30"/>
  <c r="BN185" i="30"/>
  <c r="BN228" i="30"/>
  <c r="BN187" i="30"/>
  <c r="BN153" i="30"/>
  <c r="BN221" i="30"/>
  <c r="BN205" i="30"/>
  <c r="BN138" i="30"/>
  <c r="BN167" i="30"/>
  <c r="BN122" i="30"/>
  <c r="BN134" i="30"/>
  <c r="BN126" i="30"/>
  <c r="BN108" i="30"/>
  <c r="BN84" i="30"/>
  <c r="BN64" i="30"/>
  <c r="BN121" i="30"/>
  <c r="BN94" i="30"/>
  <c r="BN54" i="30"/>
  <c r="BN99" i="30"/>
  <c r="BN83" i="30"/>
  <c r="BN48" i="30"/>
  <c r="BN26" i="30"/>
  <c r="BN65" i="30"/>
  <c r="BN49" i="30"/>
  <c r="BN10" i="30"/>
  <c r="BN27" i="30"/>
  <c r="O41" i="29"/>
  <c r="BN4" i="30"/>
  <c r="BN1106" i="30"/>
  <c r="BN1107" i="30"/>
  <c r="BN1108" i="30"/>
  <c r="BN1109" i="30"/>
  <c r="BN1110" i="30"/>
  <c r="BN1111" i="30"/>
  <c r="BN1112" i="30"/>
  <c r="BN1113" i="30"/>
  <c r="BN1114" i="30"/>
  <c r="BN1115" i="30"/>
  <c r="BN1116" i="30"/>
  <c r="BN1117" i="30"/>
  <c r="BN1118" i="30"/>
  <c r="BN1119" i="30"/>
  <c r="BN1120" i="30"/>
  <c r="BN1121" i="30"/>
  <c r="BN1122" i="30"/>
  <c r="BN1123" i="30"/>
  <c r="BN1124" i="30"/>
  <c r="BN1125" i="30"/>
  <c r="BN1126" i="30"/>
  <c r="BN1127" i="30"/>
  <c r="BN1128" i="30"/>
  <c r="BN1129" i="30"/>
  <c r="BN1130" i="30"/>
  <c r="BN1131" i="30"/>
  <c r="BN1132" i="30"/>
  <c r="BN1133" i="30"/>
  <c r="BN1134" i="30"/>
  <c r="BN1135" i="30"/>
  <c r="BN1136" i="30"/>
  <c r="BN1137" i="30"/>
  <c r="BN1138" i="30"/>
  <c r="BN1139" i="30"/>
  <c r="BN1140" i="30"/>
  <c r="BN1141" i="30"/>
  <c r="BN1142" i="30"/>
  <c r="BN1143" i="30"/>
  <c r="BN1144" i="30"/>
  <c r="BN1145" i="30"/>
  <c r="BN1146" i="30"/>
  <c r="BN1147" i="30"/>
  <c r="BN1148" i="30"/>
  <c r="BN1149" i="30"/>
  <c r="BN1150" i="30"/>
  <c r="BN1151" i="30"/>
  <c r="BN1152" i="30"/>
  <c r="BN1153" i="30"/>
  <c r="BN1154" i="30"/>
  <c r="BN1155" i="30"/>
  <c r="BN1156" i="30"/>
  <c r="BN1157" i="30"/>
  <c r="BN1158" i="30"/>
  <c r="BN1159" i="30"/>
  <c r="BN1160" i="30"/>
  <c r="BN1161" i="30"/>
  <c r="BN1162" i="30"/>
  <c r="BN1163" i="30"/>
  <c r="BN1164" i="30"/>
  <c r="BN1165" i="30"/>
  <c r="BN1166" i="30"/>
  <c r="BN1167" i="30"/>
  <c r="BN1168" i="30"/>
  <c r="BN1169" i="30"/>
  <c r="BN1170" i="30"/>
  <c r="BN1171" i="30"/>
  <c r="BN1172" i="30"/>
  <c r="BN1173" i="30"/>
  <c r="BN1174" i="30"/>
  <c r="BN1175" i="30"/>
  <c r="BN1176" i="30"/>
  <c r="BN1177" i="30"/>
  <c r="BN1178" i="30"/>
  <c r="BN1179" i="30"/>
  <c r="BN1180" i="30"/>
  <c r="BN1181" i="30"/>
  <c r="BN1182" i="30"/>
  <c r="BN1183" i="30"/>
  <c r="BN1184" i="30"/>
  <c r="BN1185" i="30"/>
  <c r="BN1186" i="30"/>
  <c r="BN1187" i="30"/>
  <c r="BN1188" i="30"/>
  <c r="BN1189" i="30"/>
  <c r="BN1190" i="30"/>
  <c r="BN1191" i="30"/>
  <c r="BN1192" i="30"/>
  <c r="BN1193" i="30"/>
  <c r="BN1194" i="30"/>
  <c r="BN1195" i="30"/>
  <c r="BN1196" i="30"/>
  <c r="BN1197" i="30"/>
  <c r="BN1198" i="30"/>
  <c r="BN1199" i="30"/>
  <c r="BN1200" i="30"/>
  <c r="BN1201" i="30"/>
  <c r="BN1202" i="30"/>
  <c r="BN1203" i="30"/>
  <c r="BN1204" i="30"/>
  <c r="BN1205" i="30"/>
  <c r="BN1206" i="30"/>
  <c r="BN1207" i="30"/>
  <c r="BN1208" i="30"/>
  <c r="BN1209" i="30"/>
  <c r="BN1210" i="30"/>
  <c r="BN1211" i="30"/>
  <c r="BN1212" i="30"/>
  <c r="BN1213" i="30"/>
  <c r="BN1214" i="30"/>
  <c r="BN1215" i="30"/>
  <c r="BN1216" i="30"/>
  <c r="BN1217" i="30"/>
  <c r="BN1218" i="30"/>
  <c r="BN1219" i="30"/>
  <c r="BN1220" i="30"/>
  <c r="BN1221" i="30"/>
  <c r="BN1222" i="30"/>
  <c r="BN1223" i="30"/>
  <c r="BN1224" i="30"/>
  <c r="BN1225" i="30"/>
  <c r="BN1226" i="30"/>
  <c r="BN1227" i="30"/>
  <c r="BN1228" i="30"/>
  <c r="BN1229" i="30"/>
  <c r="BN1230" i="30"/>
  <c r="BN1231" i="30"/>
  <c r="BN1232" i="30"/>
  <c r="BN1233" i="30"/>
  <c r="BN1234" i="30"/>
  <c r="BN1235" i="30"/>
  <c r="BN1236" i="30"/>
  <c r="BN1237" i="30"/>
  <c r="BN1238" i="30"/>
  <c r="BN1239" i="30"/>
  <c r="BN1240" i="30"/>
  <c r="BN1241" i="30"/>
  <c r="BN1242" i="30"/>
  <c r="BN1243" i="30"/>
  <c r="BN1244" i="30"/>
  <c r="BN1245" i="30"/>
  <c r="BN1246" i="30"/>
  <c r="BN1247" i="30"/>
  <c r="BN1248" i="30"/>
  <c r="BN1249" i="30"/>
  <c r="BN1250" i="30"/>
  <c r="BN1251" i="30"/>
  <c r="BN1252" i="30"/>
  <c r="BN1253" i="30"/>
  <c r="BN1254" i="30"/>
  <c r="BN1255" i="30"/>
  <c r="BN1256" i="30"/>
  <c r="BN1257" i="30"/>
  <c r="BN1258" i="30"/>
  <c r="BN1259" i="30"/>
  <c r="BN1260" i="30"/>
  <c r="BN1261" i="30"/>
  <c r="BN1262" i="30"/>
  <c r="BN1263" i="30"/>
  <c r="BN1264" i="30"/>
  <c r="BN1265" i="30"/>
  <c r="BN1266" i="30"/>
  <c r="BN1267" i="30"/>
  <c r="BN1268" i="30"/>
  <c r="BN1269" i="30"/>
  <c r="BN1270" i="30"/>
  <c r="BN1271" i="30"/>
  <c r="BN1272" i="30"/>
  <c r="BN1273" i="30"/>
  <c r="BN1274" i="30"/>
  <c r="BN1275" i="30"/>
  <c r="BN1276" i="30"/>
  <c r="BN1277" i="30"/>
  <c r="BN1278" i="30"/>
  <c r="BN1279" i="30"/>
  <c r="BN1280" i="30"/>
  <c r="BN1281" i="30"/>
  <c r="BN1282" i="30"/>
  <c r="BN1283" i="30"/>
  <c r="BN1284" i="30"/>
  <c r="BN1285" i="30"/>
  <c r="BN1286" i="30"/>
  <c r="BN1287" i="30"/>
  <c r="BN1288" i="30"/>
  <c r="BN1289" i="30"/>
  <c r="BN1290" i="30"/>
  <c r="BN1291" i="30"/>
  <c r="BN1292" i="30"/>
  <c r="BN1293" i="30"/>
  <c r="BN1294" i="30"/>
  <c r="BN1295" i="30"/>
  <c r="BN1296" i="30"/>
  <c r="BN1297" i="30"/>
  <c r="BN1298" i="30"/>
  <c r="BN1299" i="30"/>
  <c r="BN1300" i="30"/>
  <c r="BN1301" i="30"/>
  <c r="BN1302" i="30"/>
  <c r="BN1303" i="30"/>
  <c r="BN1304" i="30"/>
  <c r="BN1305" i="30"/>
  <c r="BN1306" i="30"/>
  <c r="BN1307" i="30"/>
  <c r="BN1308" i="30"/>
  <c r="BN1309" i="30"/>
  <c r="BN1310" i="30"/>
  <c r="BN1311" i="30"/>
  <c r="BN1312" i="30"/>
  <c r="BN1313" i="30"/>
  <c r="BN1314" i="30"/>
  <c r="BN1315" i="30"/>
  <c r="BN1316" i="30"/>
  <c r="BN1317" i="30"/>
  <c r="BN1318" i="30"/>
  <c r="BN1319" i="30"/>
  <c r="BN1320" i="30"/>
  <c r="BN1321" i="30"/>
  <c r="BN1322" i="30"/>
  <c r="BN1323" i="30"/>
  <c r="BN1324" i="30"/>
  <c r="BN1325" i="30"/>
  <c r="BN1326" i="30"/>
  <c r="BN1327" i="30"/>
  <c r="BN1328" i="30"/>
  <c r="BN1329" i="30"/>
  <c r="BN1330" i="30"/>
  <c r="BN1331" i="30"/>
  <c r="BN1332" i="30"/>
  <c r="BN1333" i="30"/>
  <c r="BN1334" i="30"/>
  <c r="BN1335" i="30"/>
  <c r="BN1336" i="30"/>
  <c r="BN1337" i="30"/>
  <c r="BN1338" i="30"/>
  <c r="BN1339" i="30"/>
  <c r="BN1340" i="30"/>
  <c r="BN1341" i="30"/>
  <c r="BN1342" i="30"/>
  <c r="BN1343" i="30"/>
  <c r="BN1344" i="30"/>
  <c r="BN1345" i="30"/>
  <c r="BN1346" i="30"/>
  <c r="BN1347" i="30"/>
  <c r="BN1348" i="30"/>
  <c r="BN1349" i="30"/>
  <c r="BN1350" i="30"/>
  <c r="BN1351" i="30"/>
  <c r="BN1352" i="30"/>
  <c r="BN1353" i="30"/>
  <c r="BN1354" i="30"/>
  <c r="BN1355" i="30"/>
  <c r="BN1356" i="30"/>
  <c r="BN1357" i="30"/>
  <c r="BN1358" i="30"/>
  <c r="BN1359" i="30"/>
  <c r="BN1360" i="30"/>
  <c r="BN1361" i="30"/>
  <c r="BN1362" i="30"/>
  <c r="BN1363" i="30"/>
  <c r="BN1364" i="30"/>
  <c r="BN1365" i="30"/>
  <c r="BN1366" i="30"/>
  <c r="BN1367" i="30"/>
  <c r="BN1368" i="30"/>
  <c r="BN1369" i="30"/>
  <c r="BN1370" i="30"/>
  <c r="BN1371" i="30"/>
  <c r="BN1372" i="30"/>
  <c r="BN1373" i="30"/>
  <c r="BN1374" i="30"/>
  <c r="BN1375" i="30"/>
  <c r="BN1376" i="30"/>
  <c r="BN1377" i="30"/>
  <c r="BN1378" i="30"/>
  <c r="BN1379" i="30"/>
  <c r="BN1380" i="30"/>
  <c r="BN1381" i="30"/>
  <c r="BN1382" i="30"/>
  <c r="BN1383" i="30"/>
  <c r="BN1384" i="30"/>
  <c r="BN1385" i="30"/>
  <c r="BN1386" i="30"/>
  <c r="BN1387" i="30"/>
  <c r="BN1388" i="30"/>
  <c r="BN1389" i="30"/>
  <c r="BN1390" i="30"/>
  <c r="BN1391" i="30"/>
  <c r="BN1392" i="30"/>
  <c r="BN1393" i="30"/>
  <c r="BN1394" i="30"/>
  <c r="BN1395" i="30"/>
  <c r="BN1396" i="30"/>
  <c r="BN1397" i="30"/>
  <c r="BN1398" i="30"/>
  <c r="BN1399" i="30"/>
  <c r="BN1400" i="30"/>
  <c r="BN1401" i="30"/>
  <c r="BN1402" i="30"/>
  <c r="BN1403" i="30"/>
  <c r="BN1404" i="30"/>
  <c r="BN1405" i="30"/>
  <c r="BN1406" i="30"/>
  <c r="BN1407" i="30"/>
  <c r="BN1408" i="30"/>
  <c r="BN1409" i="30"/>
  <c r="BN1410" i="30"/>
  <c r="BN1411" i="30"/>
  <c r="BN1412" i="30"/>
  <c r="BN1413" i="30"/>
  <c r="BN1414" i="30"/>
  <c r="BN1415" i="30"/>
  <c r="BN1416" i="30"/>
  <c r="BN1417" i="30"/>
  <c r="BN1418" i="30"/>
  <c r="BN1419" i="30"/>
  <c r="BN1420" i="30"/>
  <c r="BN1421" i="30"/>
  <c r="BN1422" i="30"/>
  <c r="BN1423" i="30"/>
  <c r="BN1424" i="30"/>
  <c r="BN1425" i="30"/>
  <c r="BN1426" i="30"/>
  <c r="BN1427" i="30"/>
  <c r="BN1428" i="30"/>
  <c r="BN1429" i="30"/>
  <c r="BN1430" i="30"/>
  <c r="BN1431" i="30"/>
  <c r="BN1432" i="30"/>
  <c r="BN1433" i="30"/>
  <c r="BN1434" i="30"/>
  <c r="BN1435" i="30"/>
  <c r="BN1436" i="30"/>
  <c r="BN1437" i="30"/>
  <c r="BN1438" i="30"/>
  <c r="BN1439" i="30"/>
  <c r="BN1440" i="30"/>
  <c r="BN1441" i="30"/>
  <c r="BN1442" i="30"/>
  <c r="BN1443" i="30"/>
  <c r="BN1444" i="30"/>
  <c r="BN1445" i="30"/>
  <c r="BN1446" i="30"/>
  <c r="BN1447" i="30"/>
  <c r="BN1448" i="30"/>
  <c r="BN1449" i="30"/>
  <c r="BN1450" i="30"/>
  <c r="BN1451" i="30"/>
  <c r="BN1452" i="30"/>
  <c r="BN1453" i="30"/>
  <c r="BN1454" i="30"/>
  <c r="BN1455" i="30"/>
  <c r="BN1456" i="30"/>
  <c r="BN1457" i="30"/>
  <c r="BN1458" i="30"/>
  <c r="BN1459" i="30"/>
  <c r="BN1460" i="30"/>
  <c r="BN1461" i="30"/>
  <c r="BN1462" i="30"/>
  <c r="BN1463" i="30"/>
  <c r="BN1464" i="30"/>
  <c r="BN1465" i="30"/>
  <c r="BN1466" i="30"/>
  <c r="BN1467" i="30"/>
  <c r="BN1468" i="30"/>
  <c r="BN1469" i="30"/>
  <c r="BN1470" i="30"/>
  <c r="BN1471" i="30"/>
  <c r="BN1472" i="30"/>
  <c r="BN1473" i="30"/>
  <c r="BN1474" i="30"/>
  <c r="BN1475" i="30"/>
  <c r="BN1476" i="30"/>
  <c r="BN1477" i="30"/>
  <c r="BN1478" i="30"/>
  <c r="BN1479" i="30"/>
  <c r="BN1480" i="30"/>
  <c r="BN1481" i="30"/>
  <c r="BN1482" i="30"/>
  <c r="BN1483" i="30"/>
  <c r="BN1484" i="30"/>
  <c r="BN1485" i="30"/>
  <c r="BN1486" i="30"/>
  <c r="BN1487" i="30"/>
  <c r="BN1488" i="30"/>
  <c r="BN1489" i="30"/>
  <c r="BN1490" i="30"/>
  <c r="BN1491" i="30"/>
  <c r="BN1492" i="30"/>
  <c r="BN1493" i="30"/>
  <c r="BN1494" i="30"/>
  <c r="BN1495" i="30"/>
  <c r="BN1496" i="30"/>
  <c r="BN1497" i="30"/>
  <c r="BN1498" i="30"/>
  <c r="BN1499" i="30"/>
  <c r="BN1500" i="30"/>
  <c r="BN1501" i="30"/>
  <c r="BN1502" i="30"/>
  <c r="BN1503" i="30"/>
  <c r="BN1504" i="30"/>
  <c r="BN1505" i="30"/>
  <c r="BN1506" i="30"/>
  <c r="BN1507" i="30"/>
  <c r="BN1508" i="30"/>
  <c r="BN1509" i="30"/>
  <c r="BN1510" i="30"/>
  <c r="BN1511" i="30"/>
  <c r="BN1512" i="30"/>
  <c r="BN1513" i="30"/>
  <c r="BN1514" i="30"/>
  <c r="BN1515" i="30"/>
  <c r="BN1516" i="30"/>
  <c r="BN1517" i="30"/>
  <c r="BN1518" i="30"/>
  <c r="BN1519" i="30"/>
  <c r="BN1520" i="30"/>
  <c r="BN1521" i="30"/>
  <c r="BN1522" i="30"/>
  <c r="BN1523" i="30"/>
  <c r="BN1524" i="30"/>
  <c r="BN1525" i="30"/>
  <c r="BN1526" i="30"/>
  <c r="BN1527" i="30"/>
  <c r="BN1528" i="30"/>
  <c r="BN1529" i="30"/>
  <c r="BN1530" i="30"/>
  <c r="BN1531" i="30"/>
  <c r="BN1532" i="30"/>
  <c r="BN1533" i="30"/>
  <c r="BN1534" i="30"/>
  <c r="BN1535" i="30"/>
  <c r="BN1536" i="30"/>
  <c r="BN1537" i="30"/>
  <c r="BN1538" i="30"/>
  <c r="BN1539" i="30"/>
  <c r="BN1540" i="30"/>
  <c r="BN1541" i="30"/>
  <c r="BN1542" i="30"/>
  <c r="BN1543" i="30"/>
  <c r="BN1544" i="30"/>
  <c r="BN1545" i="30"/>
  <c r="BN1546" i="30"/>
  <c r="BN1547" i="30"/>
  <c r="BN1548" i="30"/>
  <c r="BN1549" i="30"/>
  <c r="BN1550" i="30"/>
  <c r="BN1551" i="30"/>
  <c r="BN1552" i="30"/>
  <c r="BN1553" i="30"/>
  <c r="BN1554" i="30"/>
  <c r="BN1555" i="30"/>
  <c r="BN1556" i="30"/>
  <c r="BN1557" i="30"/>
  <c r="BN1558" i="30"/>
  <c r="BN1559" i="30"/>
  <c r="BN1560" i="30"/>
  <c r="BN1561" i="30"/>
  <c r="BN1562" i="30"/>
  <c r="BN1563" i="30"/>
  <c r="BN1564" i="30"/>
  <c r="BN1565" i="30"/>
  <c r="BN1566" i="30"/>
  <c r="BN1567" i="30"/>
  <c r="BN1568" i="30"/>
  <c r="BN1569" i="30"/>
  <c r="BN1570" i="30"/>
  <c r="BN1571" i="30"/>
  <c r="BN1572" i="30"/>
  <c r="BN1573" i="30"/>
  <c r="BN1574" i="30"/>
  <c r="BN1575" i="30"/>
  <c r="BN1576" i="30"/>
  <c r="BN1577" i="30"/>
  <c r="BN1578" i="30"/>
  <c r="BN1579" i="30"/>
  <c r="BN1580" i="30"/>
  <c r="BN1581" i="30"/>
  <c r="BN1582" i="30"/>
  <c r="BN1583" i="30"/>
  <c r="BN1584" i="30"/>
  <c r="BN1585" i="30"/>
  <c r="BN1586" i="30"/>
  <c r="BN1587" i="30"/>
  <c r="BN1588" i="30"/>
  <c r="BN1589" i="30"/>
  <c r="BN1590" i="30"/>
  <c r="BN1591" i="30"/>
  <c r="BN1592" i="30"/>
  <c r="BN1593" i="30"/>
  <c r="BN1594" i="30"/>
  <c r="BN1595" i="30"/>
  <c r="BN1596" i="30"/>
  <c r="BN1597" i="30"/>
  <c r="BN1598" i="30"/>
  <c r="BN1599" i="30"/>
  <c r="BN1600" i="30"/>
  <c r="BN1601" i="30"/>
  <c r="BN1602" i="30"/>
  <c r="BN1603" i="30"/>
  <c r="BN1604" i="30"/>
  <c r="BN1605" i="30"/>
  <c r="BN1606" i="30"/>
  <c r="BN1607" i="30"/>
  <c r="BN1608" i="30"/>
  <c r="BN1609" i="30"/>
  <c r="BN1610" i="30"/>
  <c r="BN1611" i="30"/>
  <c r="BN1612" i="30"/>
  <c r="BN1613" i="30"/>
  <c r="BN1614" i="30"/>
  <c r="BN1615" i="30"/>
  <c r="BN1616" i="30"/>
  <c r="BN1617" i="30"/>
  <c r="BN1618" i="30"/>
  <c r="BN1619" i="30"/>
  <c r="BN1620" i="30"/>
  <c r="BN1621" i="30"/>
  <c r="BN1622" i="30"/>
  <c r="BN1623" i="30"/>
  <c r="BN1624" i="30"/>
  <c r="BN1625" i="30"/>
  <c r="BN1626" i="30"/>
  <c r="BN1627" i="30"/>
  <c r="BN1628" i="30"/>
  <c r="BN1629" i="30"/>
  <c r="BN1630" i="30"/>
  <c r="BN1631" i="30"/>
  <c r="BN1632" i="30"/>
  <c r="BN1633" i="30"/>
  <c r="BN1634" i="30"/>
  <c r="BN1635" i="30"/>
  <c r="BN1636" i="30"/>
  <c r="BN1637" i="30"/>
  <c r="BN1638" i="30"/>
  <c r="BN1639" i="30"/>
  <c r="BN1640" i="30"/>
  <c r="BN1641" i="30"/>
  <c r="BN1642" i="30"/>
  <c r="BN1643" i="30"/>
  <c r="BN1644" i="30"/>
  <c r="BN1645" i="30"/>
  <c r="BN1646" i="30"/>
  <c r="BN1647" i="30"/>
  <c r="BN1648" i="30"/>
  <c r="BN1649" i="30"/>
  <c r="BN1650" i="30"/>
  <c r="BN1651" i="30"/>
  <c r="BN1652" i="30"/>
  <c r="BN1653" i="30"/>
  <c r="BN1654" i="30"/>
  <c r="BN1655" i="30"/>
  <c r="BN1656" i="30"/>
  <c r="BN1657" i="30"/>
  <c r="BN1658" i="30"/>
  <c r="BN1659" i="30"/>
  <c r="BN1660" i="30"/>
  <c r="BN1661" i="30"/>
  <c r="BN1662" i="30"/>
  <c r="BN1663" i="30"/>
  <c r="BN1664" i="30"/>
  <c r="BN1665" i="30"/>
  <c r="BN1666" i="30"/>
  <c r="BN1667" i="30"/>
  <c r="BN1668" i="30"/>
  <c r="BN1669" i="30"/>
  <c r="BN1670" i="30"/>
  <c r="BN1671" i="30"/>
  <c r="BN1672" i="30"/>
  <c r="BN1673" i="30"/>
  <c r="BN1674" i="30"/>
  <c r="BN1675" i="30"/>
  <c r="BN1676" i="30"/>
  <c r="BN1677" i="30"/>
  <c r="BN1678" i="30"/>
  <c r="BN1679" i="30"/>
  <c r="BN1680" i="30"/>
  <c r="BN1681" i="30"/>
  <c r="BN1682" i="30"/>
  <c r="BN1683" i="30"/>
  <c r="BN1684" i="30"/>
  <c r="BN1685" i="30"/>
  <c r="BN1686" i="30"/>
  <c r="BN1687" i="30"/>
  <c r="BN1688" i="30"/>
  <c r="BN1689" i="30"/>
  <c r="BN1690" i="30"/>
  <c r="BN1691" i="30"/>
  <c r="BN1692" i="30"/>
  <c r="BN1693" i="30"/>
  <c r="BN1694" i="30"/>
  <c r="BN1695" i="30"/>
  <c r="BN1696" i="30"/>
  <c r="BN1697" i="30"/>
  <c r="BN1698" i="30"/>
  <c r="BN1699" i="30"/>
  <c r="BN1700" i="30"/>
  <c r="BN1701" i="30"/>
  <c r="BN1702" i="30"/>
  <c r="BN1703" i="30"/>
  <c r="BN1704" i="30"/>
  <c r="BN1705" i="30"/>
  <c r="BN1706" i="30"/>
  <c r="BN1707" i="30"/>
  <c r="BN1708" i="30"/>
  <c r="BN1709" i="30"/>
  <c r="BN1710" i="30"/>
  <c r="BN1711" i="30"/>
  <c r="BN1712" i="30"/>
  <c r="BN1713" i="30"/>
  <c r="BN1714" i="30"/>
  <c r="BN1715" i="30"/>
  <c r="BN1716" i="30"/>
  <c r="BN1717" i="30"/>
  <c r="BN1718" i="30"/>
  <c r="BN1719" i="30"/>
  <c r="BN1720" i="30"/>
  <c r="BN1721" i="30"/>
  <c r="BN1722" i="30"/>
  <c r="BN1723" i="30"/>
  <c r="BN1724" i="30"/>
  <c r="BN1725" i="30"/>
  <c r="BN1726" i="30"/>
  <c r="BN1727" i="30"/>
  <c r="BN1728" i="30"/>
  <c r="BN1729" i="30"/>
  <c r="BN1730" i="30"/>
  <c r="BN1731" i="30"/>
  <c r="BN1732" i="30"/>
  <c r="BN1733" i="30"/>
  <c r="BN1734" i="30"/>
  <c r="BN1735" i="30"/>
  <c r="BN1736" i="30"/>
  <c r="BN1737" i="30"/>
  <c r="BN1738" i="30"/>
  <c r="BN1739" i="30"/>
  <c r="BN1740" i="30"/>
  <c r="BN1741" i="30"/>
  <c r="BN1742" i="30"/>
  <c r="BN1743" i="30"/>
  <c r="BN1744" i="30"/>
  <c r="BN1745" i="30"/>
  <c r="BN1746" i="30"/>
  <c r="BN1747" i="30"/>
  <c r="BN1748" i="30"/>
  <c r="BN1749" i="30"/>
  <c r="BN1750" i="30"/>
  <c r="BN1751" i="30"/>
  <c r="BN1752" i="30"/>
  <c r="BN1753" i="30"/>
  <c r="BN1754" i="30"/>
  <c r="BN1755" i="30"/>
  <c r="BN1756" i="30"/>
  <c r="BN1757" i="30"/>
  <c r="BN1758" i="30"/>
  <c r="BN1759" i="30"/>
  <c r="BN1760" i="30"/>
  <c r="BN1761" i="30"/>
  <c r="BN1762" i="30"/>
  <c r="BN1763" i="30"/>
  <c r="BN1764" i="30"/>
  <c r="BN1765" i="30"/>
  <c r="BN1766" i="30"/>
  <c r="BN1767" i="30"/>
  <c r="BN1768" i="30"/>
  <c r="BN1769" i="30"/>
  <c r="BN1770" i="30"/>
  <c r="BN1771" i="30"/>
  <c r="BN1772" i="30"/>
  <c r="BN1773" i="30"/>
  <c r="BN1774" i="30"/>
  <c r="BN1775" i="30"/>
  <c r="BN1776" i="30"/>
  <c r="BN1777" i="30"/>
  <c r="BN1778" i="30"/>
  <c r="BN1779" i="30"/>
  <c r="BN1780" i="30"/>
  <c r="BN1781" i="30"/>
  <c r="BN1782" i="30"/>
  <c r="BN1783" i="30"/>
  <c r="BN1784" i="30"/>
  <c r="BN1785" i="30"/>
  <c r="BN1786" i="30"/>
  <c r="BN1787" i="30"/>
  <c r="BN1788" i="30"/>
  <c r="BN1789" i="30"/>
  <c r="BN1790" i="30"/>
  <c r="BN1791" i="30"/>
  <c r="BN1792" i="30"/>
  <c r="BN1793" i="30"/>
  <c r="BN1794" i="30"/>
  <c r="BN1795" i="30"/>
  <c r="BN1796" i="30"/>
  <c r="BN1797" i="30"/>
  <c r="BN1798" i="30"/>
  <c r="BN1799" i="30"/>
  <c r="BN1800" i="30"/>
  <c r="BN1801" i="30"/>
  <c r="BN1802" i="30"/>
  <c r="BN1803" i="30"/>
  <c r="BN1804" i="30"/>
  <c r="BN1805" i="30"/>
  <c r="BN1806" i="30"/>
  <c r="BN1807" i="30"/>
  <c r="BN1808" i="30"/>
  <c r="BN1809" i="30"/>
  <c r="BN1810" i="30"/>
  <c r="BN1811" i="30"/>
  <c r="BN1812" i="30"/>
  <c r="BN1813" i="30"/>
  <c r="BN1814" i="30"/>
  <c r="BN1815" i="30"/>
  <c r="BN1816" i="30"/>
  <c r="BN1817" i="30"/>
  <c r="BN1818" i="30"/>
  <c r="BN1819" i="30"/>
  <c r="BN1820" i="30"/>
  <c r="BN1821" i="30"/>
  <c r="BN1822" i="30"/>
  <c r="BN1823" i="30"/>
  <c r="BN1824" i="30"/>
  <c r="BN1825" i="30"/>
  <c r="BN1826" i="30"/>
  <c r="BN1827" i="30"/>
  <c r="BN1828" i="30"/>
  <c r="BN1829" i="30"/>
  <c r="BN1830" i="30"/>
  <c r="BN1831" i="30"/>
  <c r="BN1832" i="30"/>
  <c r="BN1833" i="30"/>
  <c r="BN1834" i="30"/>
  <c r="BN1835" i="30"/>
  <c r="BN1836" i="30"/>
  <c r="BN1837" i="30"/>
  <c r="BN1838" i="30"/>
  <c r="BN1839" i="30"/>
  <c r="BN1840" i="30"/>
  <c r="BN1841" i="30"/>
  <c r="BN1842" i="30"/>
  <c r="BN1843" i="30"/>
  <c r="BN1844" i="30"/>
  <c r="BN1845" i="30"/>
  <c r="BN1846" i="30"/>
  <c r="BN1847" i="30"/>
  <c r="BN1848" i="30"/>
  <c r="BN1849" i="30"/>
  <c r="BN1850" i="30"/>
  <c r="BN1851" i="30"/>
  <c r="BN1852" i="30"/>
  <c r="BN1853" i="30"/>
  <c r="BN1854" i="30"/>
  <c r="BN1855" i="30"/>
  <c r="BN1856" i="30"/>
  <c r="BN1857" i="30"/>
  <c r="BN1858" i="30"/>
  <c r="BN1859" i="30"/>
  <c r="BN1860" i="30"/>
  <c r="BN1861" i="30"/>
  <c r="BN1862" i="30"/>
  <c r="BN1863" i="30"/>
  <c r="BN1864" i="30"/>
  <c r="BN1865" i="30"/>
  <c r="BN1866" i="30"/>
  <c r="BN1867" i="30"/>
  <c r="BN1868" i="30"/>
  <c r="BN1869" i="30"/>
  <c r="BN1870" i="30"/>
  <c r="BN1871" i="30"/>
  <c r="BN1872" i="30"/>
  <c r="BN1873" i="30"/>
  <c r="BN1874" i="30"/>
  <c r="BN1875" i="30"/>
  <c r="BN1876" i="30"/>
  <c r="BN1877" i="30"/>
  <c r="BN1878" i="30"/>
  <c r="BN1879" i="30"/>
  <c r="BN1880" i="30"/>
  <c r="BN1881" i="30"/>
  <c r="BN1882" i="30"/>
  <c r="BN1883" i="30"/>
  <c r="BN1884" i="30"/>
  <c r="BN1885" i="30"/>
  <c r="BN1886" i="30"/>
  <c r="BN1887" i="30"/>
  <c r="BN1888" i="30"/>
  <c r="BN1889" i="30"/>
  <c r="BN1890" i="30"/>
  <c r="BN1891" i="30"/>
  <c r="BN1892" i="30"/>
  <c r="BN1893" i="30"/>
  <c r="BN1894" i="30"/>
  <c r="BN1895" i="30"/>
  <c r="BN1896" i="30"/>
  <c r="BN1897" i="30"/>
  <c r="BN1898" i="30"/>
  <c r="BN1899" i="30"/>
  <c r="BN1900" i="30"/>
  <c r="BN1901" i="30"/>
  <c r="BN1902" i="30"/>
  <c r="BN1903" i="30"/>
  <c r="BN1904" i="30"/>
  <c r="BN1905" i="30"/>
  <c r="BN1906" i="30"/>
  <c r="BN1907" i="30"/>
  <c r="BN1908" i="30"/>
  <c r="BN1909" i="30"/>
  <c r="BN1910" i="30"/>
  <c r="BN1911" i="30"/>
  <c r="BN1912" i="30"/>
  <c r="BN1913" i="30"/>
  <c r="BN1914" i="30"/>
  <c r="BN1915" i="30"/>
  <c r="BN1916" i="30"/>
  <c r="BN1917" i="30"/>
  <c r="BN1918" i="30"/>
  <c r="BN1919" i="30"/>
  <c r="BN1920" i="30"/>
  <c r="BN1921" i="30"/>
  <c r="BN1922" i="30"/>
  <c r="BN1923" i="30"/>
  <c r="BN1924" i="30"/>
  <c r="BN1925" i="30"/>
  <c r="BN1926" i="30"/>
  <c r="BN1927" i="30"/>
  <c r="BN1928" i="30"/>
  <c r="BN1929" i="30"/>
  <c r="BN1930" i="30"/>
  <c r="BN1931" i="30"/>
  <c r="BN1932" i="30"/>
  <c r="BN1933" i="30"/>
  <c r="BN1934" i="30"/>
  <c r="BN1935" i="30"/>
  <c r="BN1936" i="30"/>
  <c r="BN1937" i="30"/>
  <c r="BN1938" i="30"/>
  <c r="BN1939" i="30"/>
  <c r="BN1940" i="30"/>
  <c r="BN1941" i="30"/>
  <c r="BN1942" i="30"/>
  <c r="BN1943" i="30"/>
  <c r="BN1944" i="30"/>
  <c r="BN1945" i="30"/>
  <c r="BN1946" i="30"/>
  <c r="BN1947" i="30"/>
  <c r="BN1948" i="30"/>
  <c r="BN1949" i="30"/>
  <c r="BN1950" i="30"/>
  <c r="BN1951" i="30"/>
  <c r="BN1952" i="30"/>
  <c r="BN1953" i="30"/>
  <c r="BN1954" i="30"/>
  <c r="BN1955" i="30"/>
  <c r="BN1956" i="30"/>
  <c r="BN1957" i="30"/>
  <c r="BN1958" i="30"/>
  <c r="BN1959" i="30"/>
  <c r="BN1960" i="30"/>
  <c r="BN1961" i="30"/>
  <c r="BN1962" i="30"/>
  <c r="BN1963" i="30"/>
  <c r="BN1964" i="30"/>
  <c r="BN1965" i="30"/>
  <c r="BN1966" i="30"/>
  <c r="BN1967" i="30"/>
  <c r="BN1968" i="30"/>
  <c r="BN1969" i="30"/>
  <c r="BN1970" i="30"/>
  <c r="BN1971" i="30"/>
  <c r="BN1972" i="30"/>
  <c r="BN1973" i="30"/>
  <c r="BN1974" i="30"/>
  <c r="BN1975" i="30"/>
  <c r="BN1976" i="30"/>
  <c r="BN1977" i="30"/>
  <c r="BN1978" i="30"/>
  <c r="BN1979" i="30"/>
  <c r="BN1980" i="30"/>
  <c r="BN1981" i="30"/>
  <c r="BN1982" i="30"/>
  <c r="BN1983" i="30"/>
  <c r="BN1984" i="30"/>
  <c r="BN1985" i="30"/>
  <c r="BN1986" i="30"/>
  <c r="BN1987" i="30"/>
  <c r="BN1988" i="30"/>
  <c r="BN1989" i="30"/>
  <c r="BN1990" i="30"/>
  <c r="BN1991" i="30"/>
  <c r="BN1992" i="30"/>
  <c r="BN1993" i="30"/>
  <c r="BN1994" i="30"/>
  <c r="BN1995" i="30"/>
  <c r="BN1996" i="30"/>
  <c r="BN1997" i="30"/>
  <c r="BN1998" i="30"/>
  <c r="BN1999" i="30"/>
  <c r="BN2000" i="30"/>
  <c r="BN2001" i="30"/>
  <c r="BN2002" i="30"/>
  <c r="BN2003" i="30"/>
  <c r="BN2004" i="30"/>
  <c r="BN2005" i="30"/>
  <c r="BN2006" i="30"/>
  <c r="BN2007" i="30"/>
  <c r="BN2008" i="30"/>
  <c r="BN2009" i="30"/>
  <c r="BN2010" i="30"/>
  <c r="BN2011" i="30"/>
  <c r="BN2012" i="30"/>
  <c r="BN2013" i="30"/>
  <c r="BN2014" i="30"/>
  <c r="BN2015" i="30"/>
  <c r="BN2016" i="30"/>
  <c r="BN2017" i="30"/>
  <c r="BN2018" i="30"/>
  <c r="BN2019" i="30"/>
  <c r="BN2020" i="30"/>
  <c r="BN2021" i="30"/>
  <c r="BN2022" i="30"/>
  <c r="BN2023" i="30"/>
  <c r="BN649" i="30"/>
  <c r="BN650" i="30"/>
  <c r="BN651" i="30"/>
  <c r="BN652" i="30"/>
  <c r="BN653" i="30"/>
  <c r="BN654" i="30"/>
  <c r="BN655" i="30"/>
  <c r="BN656" i="30"/>
  <c r="BN657" i="30"/>
  <c r="BN658" i="30"/>
  <c r="BN659" i="30"/>
  <c r="BN660" i="30"/>
  <c r="BN661" i="30"/>
  <c r="BN662" i="30"/>
  <c r="BN663" i="30"/>
  <c r="BN664" i="30"/>
  <c r="BN665" i="30"/>
  <c r="BN666" i="30"/>
  <c r="BN667" i="30"/>
  <c r="BN668" i="30"/>
  <c r="BN669" i="30"/>
  <c r="BN670" i="30"/>
  <c r="BN671" i="30"/>
  <c r="BN672" i="30"/>
  <c r="BN673" i="30"/>
  <c r="BN674" i="30"/>
  <c r="BN675" i="30"/>
  <c r="BN676" i="30"/>
  <c r="BN677" i="30"/>
  <c r="BN678" i="30"/>
  <c r="BN679" i="30"/>
  <c r="BN680" i="30"/>
  <c r="BN681" i="30"/>
  <c r="BN682" i="30"/>
  <c r="BN683" i="30"/>
  <c r="BN684" i="30"/>
  <c r="BN685" i="30"/>
  <c r="BN686" i="30"/>
  <c r="BN687" i="30"/>
  <c r="BN688" i="30"/>
  <c r="BN689" i="30"/>
  <c r="BN690" i="30"/>
  <c r="BN691" i="30"/>
  <c r="BN692" i="30"/>
  <c r="BN693" i="30"/>
  <c r="BN694" i="30"/>
  <c r="BN695" i="30"/>
  <c r="BN696" i="30"/>
  <c r="BN697" i="30"/>
  <c r="BN698" i="30"/>
  <c r="BN699" i="30"/>
  <c r="BN700" i="30"/>
  <c r="BN701" i="30"/>
  <c r="BN702" i="30"/>
  <c r="BN703" i="30"/>
  <c r="BN704" i="30"/>
  <c r="BN705" i="30"/>
  <c r="BN706" i="30"/>
  <c r="BN707" i="30"/>
  <c r="BN708" i="30"/>
  <c r="BN709" i="30"/>
  <c r="BN710" i="30"/>
  <c r="BN711" i="30"/>
  <c r="BN712" i="30"/>
  <c r="BN713" i="30"/>
  <c r="BN714" i="30"/>
  <c r="BN715" i="30"/>
  <c r="BN716" i="30"/>
  <c r="BN717" i="30"/>
  <c r="BN718" i="30"/>
  <c r="BN719" i="30"/>
  <c r="BN720" i="30"/>
  <c r="BN721" i="30"/>
  <c r="BN722" i="30"/>
  <c r="BN723" i="30"/>
  <c r="BN724" i="30"/>
  <c r="BN725" i="30"/>
  <c r="BN726" i="30"/>
  <c r="BN727" i="30"/>
  <c r="BN728" i="30"/>
  <c r="BN729" i="30"/>
  <c r="BN730" i="30"/>
  <c r="BN731" i="30"/>
  <c r="BN732" i="30"/>
  <c r="BN733" i="30"/>
  <c r="BN734" i="30"/>
  <c r="BN735" i="30"/>
  <c r="BN736" i="30"/>
  <c r="BN737" i="30"/>
  <c r="BN738" i="30"/>
  <c r="BN739" i="30"/>
  <c r="BN740" i="30"/>
  <c r="BN741" i="30"/>
  <c r="BN742" i="30"/>
  <c r="BN743" i="30"/>
  <c r="BN744" i="30"/>
  <c r="BN745" i="30"/>
  <c r="BN746" i="30"/>
  <c r="BN747" i="30"/>
  <c r="BN748" i="30"/>
  <c r="BN749" i="30"/>
  <c r="BN750" i="30"/>
  <c r="BN751" i="30"/>
  <c r="BN752" i="30"/>
  <c r="BN753" i="30"/>
  <c r="BN754" i="30"/>
  <c r="BN755" i="30"/>
  <c r="BN756" i="30"/>
  <c r="BN757" i="30"/>
  <c r="BN758" i="30"/>
  <c r="BN759" i="30"/>
  <c r="BN760" i="30"/>
  <c r="BN761" i="30"/>
  <c r="BN762" i="30"/>
  <c r="BN763" i="30"/>
  <c r="BN764" i="30"/>
  <c r="BN765" i="30"/>
  <c r="BN766" i="30"/>
  <c r="BN767" i="30"/>
  <c r="BN768" i="30"/>
  <c r="BN769" i="30"/>
  <c r="BN770" i="30"/>
  <c r="BN771" i="30"/>
  <c r="BN772" i="30"/>
  <c r="BN773" i="30"/>
  <c r="BN774" i="30"/>
  <c r="BN775" i="30"/>
  <c r="BN776" i="30"/>
  <c r="BN777" i="30"/>
  <c r="BN778" i="30"/>
  <c r="BN779" i="30"/>
  <c r="BN780" i="30"/>
  <c r="BN781" i="30"/>
  <c r="BN782" i="30"/>
  <c r="BN783" i="30"/>
  <c r="BN784" i="30"/>
  <c r="BN785" i="30"/>
  <c r="BN786" i="30"/>
  <c r="BN787" i="30"/>
  <c r="BN788" i="30"/>
  <c r="BN789" i="30"/>
  <c r="BN790" i="30"/>
  <c r="BN791" i="30"/>
  <c r="BN792" i="30"/>
  <c r="BN793" i="30"/>
  <c r="BN794" i="30"/>
  <c r="BN795" i="30"/>
  <c r="BN796" i="30"/>
  <c r="BN797" i="30"/>
  <c r="BN798" i="30"/>
  <c r="BN799" i="30"/>
  <c r="BN800" i="30"/>
  <c r="BN801" i="30"/>
  <c r="BN802" i="30"/>
  <c r="BN803" i="30"/>
  <c r="BN804" i="30"/>
  <c r="BN805" i="30"/>
  <c r="BN806" i="30"/>
  <c r="BN807" i="30"/>
  <c r="BN808" i="30"/>
  <c r="BN809" i="30"/>
  <c r="BN810" i="30"/>
  <c r="BN811" i="30"/>
  <c r="BN812" i="30"/>
  <c r="BN813" i="30"/>
  <c r="BN814" i="30"/>
  <c r="BN815" i="30"/>
  <c r="BN816" i="30"/>
  <c r="BN817" i="30"/>
  <c r="BN818" i="30"/>
  <c r="BN819" i="30"/>
  <c r="BN820" i="30"/>
  <c r="BN821" i="30"/>
  <c r="BN822" i="30"/>
  <c r="BN823" i="30"/>
  <c r="BN824" i="30"/>
  <c r="BN825" i="30"/>
  <c r="BN826" i="30"/>
  <c r="BN827" i="30"/>
  <c r="BN828" i="30"/>
  <c r="BN829" i="30"/>
  <c r="BN830" i="30"/>
  <c r="BN831" i="30"/>
  <c r="BN832" i="30"/>
  <c r="BN833" i="30"/>
  <c r="BN834" i="30"/>
  <c r="BN835" i="30"/>
  <c r="BN836" i="30"/>
  <c r="BN837" i="30"/>
  <c r="BN838" i="30"/>
  <c r="BN839" i="30"/>
  <c r="BN840" i="30"/>
  <c r="BN841" i="30"/>
  <c r="BN842" i="30"/>
  <c r="BN843" i="30"/>
  <c r="BN844" i="30"/>
  <c r="BN845" i="30"/>
  <c r="BN846" i="30"/>
  <c r="BN847" i="30"/>
  <c r="BN848" i="30"/>
  <c r="BN849" i="30"/>
  <c r="BN850" i="30"/>
  <c r="BN851" i="30"/>
  <c r="BN852" i="30"/>
  <c r="BN853" i="30"/>
  <c r="BN854" i="30"/>
  <c r="BN855" i="30"/>
  <c r="BN856" i="30"/>
  <c r="BN857" i="30"/>
  <c r="BN858" i="30"/>
  <c r="BN859" i="30"/>
  <c r="BN860" i="30"/>
  <c r="BN861" i="30"/>
  <c r="BN862" i="30"/>
  <c r="BN863" i="30"/>
  <c r="BN864" i="30"/>
  <c r="BN865" i="30"/>
  <c r="BN866" i="30"/>
  <c r="BN867" i="30"/>
  <c r="BN868" i="30"/>
  <c r="BN869" i="30"/>
  <c r="BN870" i="30"/>
  <c r="BN871" i="30"/>
  <c r="BN872" i="30"/>
  <c r="BN873" i="30"/>
  <c r="BN874" i="30"/>
  <c r="BN875" i="30"/>
  <c r="BN876" i="30"/>
  <c r="BN877" i="30"/>
  <c r="BN878" i="30"/>
  <c r="BN879" i="30"/>
  <c r="BN880" i="30"/>
  <c r="BN881" i="30"/>
  <c r="BN882" i="30"/>
  <c r="BN883" i="30"/>
  <c r="BN884" i="30"/>
  <c r="BN885" i="30"/>
  <c r="BN886" i="30"/>
  <c r="BN887" i="30"/>
  <c r="BN888" i="30"/>
  <c r="BN889" i="30"/>
  <c r="BN890" i="30"/>
  <c r="BN891" i="30"/>
  <c r="BN892" i="30"/>
  <c r="BN893" i="30"/>
  <c r="BN894" i="30"/>
  <c r="BN895" i="30"/>
  <c r="BN896" i="30"/>
  <c r="BN897" i="30"/>
  <c r="BN898" i="30"/>
  <c r="BN899" i="30"/>
  <c r="BN900" i="30"/>
  <c r="BN901" i="30"/>
  <c r="BN902" i="30"/>
  <c r="BN903" i="30"/>
  <c r="BN904" i="30"/>
  <c r="BN905" i="30"/>
  <c r="BN906" i="30"/>
  <c r="BN907" i="30"/>
  <c r="BN908" i="30"/>
  <c r="BN909" i="30"/>
  <c r="BN910" i="30"/>
  <c r="BN911" i="30"/>
  <c r="BN912" i="30"/>
  <c r="BN913" i="30"/>
  <c r="BN914" i="30"/>
  <c r="BN915" i="30"/>
  <c r="BN916" i="30"/>
  <c r="BN917" i="30"/>
  <c r="BN918" i="30"/>
  <c r="BN919" i="30"/>
  <c r="BN920" i="30"/>
  <c r="BN921" i="30"/>
  <c r="BN922" i="30"/>
  <c r="BN923" i="30"/>
  <c r="BN924" i="30"/>
  <c r="BN925" i="30"/>
  <c r="BN926" i="30"/>
  <c r="BN927" i="30"/>
  <c r="BN928" i="30"/>
  <c r="BN929" i="30"/>
  <c r="BN930" i="30"/>
  <c r="BN931" i="30"/>
  <c r="BN932" i="30"/>
  <c r="BN933" i="30"/>
  <c r="BN934" i="30"/>
  <c r="BN935" i="30"/>
  <c r="BN936" i="30"/>
  <c r="BN937" i="30"/>
  <c r="BN938" i="30"/>
  <c r="BN939" i="30"/>
  <c r="BN940" i="30"/>
  <c r="BN941" i="30"/>
  <c r="BN942" i="30"/>
  <c r="BN943" i="30"/>
  <c r="BN944" i="30"/>
  <c r="BN945" i="30"/>
  <c r="BN946" i="30"/>
  <c r="BN947" i="30"/>
  <c r="BN948" i="30"/>
  <c r="BN949" i="30"/>
  <c r="BN950" i="30"/>
  <c r="BN951" i="30"/>
  <c r="BN952" i="30"/>
  <c r="BN953" i="30"/>
  <c r="BN954" i="30"/>
  <c r="BN955" i="30"/>
  <c r="BN956" i="30"/>
  <c r="BN957" i="30"/>
  <c r="BN958" i="30"/>
  <c r="BN959" i="30"/>
  <c r="BN960" i="30"/>
  <c r="BN961" i="30"/>
  <c r="BN962" i="30"/>
  <c r="BN963" i="30"/>
  <c r="BN964" i="30"/>
  <c r="BN965" i="30"/>
  <c r="BN966" i="30"/>
  <c r="BN967" i="30"/>
  <c r="BN968" i="30"/>
  <c r="BN969" i="30"/>
  <c r="BN970" i="30"/>
  <c r="BN971" i="30"/>
  <c r="BN972" i="30"/>
  <c r="BN973" i="30"/>
  <c r="BN974" i="30"/>
  <c r="BN975" i="30"/>
  <c r="BN976" i="30"/>
  <c r="BN977" i="30"/>
  <c r="BN978" i="30"/>
  <c r="BN979" i="30"/>
  <c r="BN980" i="30"/>
  <c r="BN981" i="30"/>
  <c r="BN982" i="30"/>
  <c r="BN983" i="30"/>
  <c r="BN984" i="30"/>
  <c r="BN985" i="30"/>
  <c r="BN986" i="30"/>
  <c r="BN987" i="30"/>
  <c r="BN988" i="30"/>
  <c r="BN989" i="30"/>
  <c r="BN990" i="30"/>
  <c r="BN991" i="30"/>
  <c r="BN992" i="30"/>
  <c r="BN993" i="30"/>
  <c r="BN994" i="30"/>
  <c r="BN995" i="30"/>
  <c r="BN996" i="30"/>
  <c r="BN997" i="30"/>
  <c r="BN998" i="30"/>
  <c r="BN999" i="30"/>
  <c r="BN1000" i="30"/>
  <c r="BN1001" i="30"/>
  <c r="BN1002" i="30"/>
  <c r="BN1003" i="30"/>
  <c r="BN1004" i="30"/>
  <c r="BN1005" i="30"/>
  <c r="BN1006" i="30"/>
  <c r="BN1007" i="30"/>
  <c r="BN1008" i="30"/>
  <c r="BN1009" i="30"/>
  <c r="BN1010" i="30"/>
  <c r="BN1011" i="30"/>
  <c r="BN1012" i="30"/>
  <c r="BN1013" i="30"/>
  <c r="BN1014" i="30"/>
  <c r="BN1015" i="30"/>
  <c r="BN1016" i="30"/>
  <c r="BN1017" i="30"/>
  <c r="BN1018" i="30"/>
  <c r="BN1019" i="30"/>
  <c r="BN1020" i="30"/>
  <c r="BN1021" i="30"/>
  <c r="BN1022" i="30"/>
  <c r="BN1023" i="30"/>
  <c r="BN1024" i="30"/>
  <c r="BN1025" i="30"/>
  <c r="BN1026" i="30"/>
  <c r="BN1027" i="30"/>
  <c r="BN1028" i="30"/>
  <c r="BN1029" i="30"/>
  <c r="BN1030" i="30"/>
  <c r="BN1031" i="30"/>
  <c r="BN1032" i="30"/>
  <c r="BN1033" i="30"/>
  <c r="BN1034" i="30"/>
  <c r="BN1035" i="30"/>
  <c r="BN1036" i="30"/>
  <c r="BN1037" i="30"/>
  <c r="BN1038" i="30"/>
  <c r="BN1039" i="30"/>
  <c r="BN1040" i="30"/>
  <c r="BN1041" i="30"/>
  <c r="BN1042" i="30"/>
  <c r="BN1043" i="30"/>
  <c r="BN1044" i="30"/>
  <c r="BN1045" i="30"/>
  <c r="BN1046" i="30"/>
  <c r="BN1047" i="30"/>
  <c r="BN1048" i="30"/>
  <c r="BN1049" i="30"/>
  <c r="BN1050" i="30"/>
  <c r="BN1051" i="30"/>
  <c r="BN1052" i="30"/>
  <c r="BN1053" i="30"/>
  <c r="BN1054" i="30"/>
  <c r="BN1055" i="30"/>
  <c r="BN1056" i="30"/>
  <c r="BN1057" i="30"/>
  <c r="BN1058" i="30"/>
  <c r="BN1059" i="30"/>
  <c r="BN1060" i="30"/>
  <c r="BN1061" i="30"/>
  <c r="BN1062" i="30"/>
  <c r="BN1063" i="30"/>
  <c r="BN1064" i="30"/>
  <c r="BN1065" i="30"/>
  <c r="BN1066" i="30"/>
  <c r="BN1067" i="30"/>
  <c r="BN1068" i="30"/>
  <c r="BN1069" i="30"/>
  <c r="BN1070" i="30"/>
  <c r="BN1071" i="30"/>
  <c r="BN1072" i="30"/>
  <c r="BN1073" i="30"/>
  <c r="BN1074" i="30"/>
  <c r="BN1075" i="30"/>
  <c r="BN1076" i="30"/>
  <c r="BN1077" i="30"/>
  <c r="BN1078" i="30"/>
  <c r="BN1079" i="30"/>
  <c r="BN1080" i="30"/>
  <c r="BN1081" i="30"/>
  <c r="BN1082" i="30"/>
  <c r="BN1083" i="30"/>
  <c r="BN1084" i="30"/>
  <c r="BN1085" i="30"/>
  <c r="BN1086" i="30"/>
  <c r="BN1087" i="30"/>
  <c r="BN1088" i="30"/>
  <c r="BN1089" i="30"/>
  <c r="BN1090" i="30"/>
  <c r="BN1091" i="30"/>
  <c r="BN1092" i="30"/>
  <c r="BN1093" i="30"/>
  <c r="BN1094" i="30"/>
  <c r="BN1095" i="30"/>
  <c r="BN1096" i="30"/>
  <c r="BN1097" i="30"/>
  <c r="BN1098" i="30"/>
  <c r="BN1099" i="30"/>
  <c r="BN1100" i="30"/>
  <c r="BN1101" i="30"/>
  <c r="BN1102" i="30"/>
  <c r="BN1103" i="30"/>
  <c r="BN1104" i="30"/>
  <c r="BN1105" i="30"/>
  <c r="O9" i="30"/>
  <c r="BO11" i="30" s="1"/>
  <c r="BN371" i="30"/>
  <c r="BN372" i="30"/>
  <c r="BN373" i="30"/>
  <c r="BN374" i="30"/>
  <c r="BN375" i="30"/>
  <c r="BN376" i="30"/>
  <c r="BN377" i="30"/>
  <c r="BN378" i="30"/>
  <c r="BN379" i="30"/>
  <c r="BN380" i="30"/>
  <c r="BN381" i="30"/>
  <c r="BN382" i="30"/>
  <c r="BN383" i="30"/>
  <c r="BN384" i="30"/>
  <c r="BN385" i="30"/>
  <c r="BN386" i="30"/>
  <c r="BN387" i="30"/>
  <c r="BN388" i="30"/>
  <c r="BN389" i="30"/>
  <c r="BN390" i="30"/>
  <c r="BN391" i="30"/>
  <c r="BN392" i="30"/>
  <c r="BN393" i="30"/>
  <c r="BN394" i="30"/>
  <c r="BN395" i="30"/>
  <c r="BN396" i="30"/>
  <c r="BN397" i="30"/>
  <c r="BN398" i="30"/>
  <c r="BN399" i="30"/>
  <c r="BN400" i="30"/>
  <c r="BN401" i="30"/>
  <c r="BN402" i="30"/>
  <c r="BN403" i="30"/>
  <c r="BN404" i="30"/>
  <c r="BN405" i="30"/>
  <c r="BN406" i="30"/>
  <c r="BN407" i="30"/>
  <c r="BN408" i="30"/>
  <c r="BN409" i="30"/>
  <c r="BN410" i="30"/>
  <c r="BN411" i="30"/>
  <c r="BN412" i="30"/>
  <c r="BN413" i="30"/>
  <c r="BN414" i="30"/>
  <c r="BN415" i="30"/>
  <c r="BN416" i="30"/>
  <c r="BN417" i="30"/>
  <c r="BN418" i="30"/>
  <c r="BN419" i="30"/>
  <c r="BN420" i="30"/>
  <c r="BN421" i="30"/>
  <c r="BN422" i="30"/>
  <c r="BN423" i="30"/>
  <c r="BN424" i="30"/>
  <c r="BN425" i="30"/>
  <c r="BN426" i="30"/>
  <c r="BN427" i="30"/>
  <c r="BN428" i="30"/>
  <c r="BN429" i="30"/>
  <c r="BN430" i="30"/>
  <c r="BN431" i="30"/>
  <c r="BN432" i="30"/>
  <c r="BN433" i="30"/>
  <c r="BN434" i="30"/>
  <c r="BN435" i="30"/>
  <c r="BN436" i="30"/>
  <c r="BN437" i="30"/>
  <c r="BN438" i="30"/>
  <c r="BN439" i="30"/>
  <c r="BN440" i="30"/>
  <c r="BN441" i="30"/>
  <c r="BN442" i="30"/>
  <c r="BN443" i="30"/>
  <c r="BN444" i="30"/>
  <c r="BN445" i="30"/>
  <c r="BN446" i="30"/>
  <c r="BN447" i="30"/>
  <c r="BN448" i="30"/>
  <c r="BN449" i="30"/>
  <c r="BN450" i="30"/>
  <c r="BN451" i="30"/>
  <c r="BN452" i="30"/>
  <c r="BN453" i="30"/>
  <c r="BN454" i="30"/>
  <c r="BN455" i="30"/>
  <c r="BN456" i="30"/>
  <c r="BN457" i="30"/>
  <c r="BN458" i="30"/>
  <c r="BN459" i="30"/>
  <c r="BN460" i="30"/>
  <c r="BN461" i="30"/>
  <c r="BN462" i="30"/>
  <c r="BN463" i="30"/>
  <c r="BN464" i="30"/>
  <c r="BN465" i="30"/>
  <c r="BN466" i="30"/>
  <c r="BN467" i="30"/>
  <c r="BN468" i="30"/>
  <c r="BN469" i="30"/>
  <c r="BN470" i="30"/>
  <c r="BN471" i="30"/>
  <c r="BN472" i="30"/>
  <c r="BN473" i="30"/>
  <c r="BN474" i="30"/>
  <c r="BN475" i="30"/>
  <c r="BN476" i="30"/>
  <c r="BN477" i="30"/>
  <c r="BN478" i="30"/>
  <c r="BN479" i="30"/>
  <c r="BN480" i="30"/>
  <c r="BN481" i="30"/>
  <c r="BN482" i="30"/>
  <c r="BN483" i="30"/>
  <c r="BN484" i="30"/>
  <c r="BN485" i="30"/>
  <c r="BN486" i="30"/>
  <c r="BN487" i="30"/>
  <c r="BN488" i="30"/>
  <c r="BN489" i="30"/>
  <c r="BN490" i="30"/>
  <c r="BN491" i="30"/>
  <c r="BN492" i="30"/>
  <c r="BN493" i="30"/>
  <c r="BN494" i="30"/>
  <c r="BN495" i="30"/>
  <c r="BN496" i="30"/>
  <c r="BN497" i="30"/>
  <c r="BN498" i="30"/>
  <c r="BN499" i="30"/>
  <c r="BN500" i="30"/>
  <c r="BN501" i="30"/>
  <c r="BN502" i="30"/>
  <c r="BN503" i="30"/>
  <c r="BN504" i="30"/>
  <c r="BN505" i="30"/>
  <c r="BN506" i="30"/>
  <c r="BN507" i="30"/>
  <c r="BN508" i="30"/>
  <c r="BN509" i="30"/>
  <c r="BN510" i="30"/>
  <c r="BN511" i="30"/>
  <c r="BN512" i="30"/>
  <c r="BN513" i="30"/>
  <c r="BN514" i="30"/>
  <c r="BN515" i="30"/>
  <c r="BN516" i="30"/>
  <c r="BN517" i="30"/>
  <c r="BN518" i="30"/>
  <c r="BN519" i="30"/>
  <c r="BN520" i="30"/>
  <c r="BN521" i="30"/>
  <c r="BN522" i="30"/>
  <c r="BN523" i="30"/>
  <c r="BN524" i="30"/>
  <c r="BN525" i="30"/>
  <c r="BN526" i="30"/>
  <c r="BN527" i="30"/>
  <c r="BN528" i="30"/>
  <c r="BN529" i="30"/>
  <c r="BN530" i="30"/>
  <c r="BN531" i="30"/>
  <c r="BN532" i="30"/>
  <c r="BN533" i="30"/>
  <c r="BN534" i="30"/>
  <c r="BN535" i="30"/>
  <c r="BN536" i="30"/>
  <c r="BN537" i="30"/>
  <c r="BN538" i="30"/>
  <c r="BN539" i="30"/>
  <c r="BN540" i="30"/>
  <c r="BN541" i="30"/>
  <c r="BN542" i="30"/>
  <c r="BN543" i="30"/>
  <c r="BN544" i="30"/>
  <c r="BN545" i="30"/>
  <c r="BN546" i="30"/>
  <c r="BN547" i="30"/>
  <c r="BN548" i="30"/>
  <c r="BN549" i="30"/>
  <c r="BN550" i="30"/>
  <c r="BN551" i="30"/>
  <c r="BN552" i="30"/>
  <c r="BN553" i="30"/>
  <c r="BN554" i="30"/>
  <c r="BN555" i="30"/>
  <c r="BN556" i="30"/>
  <c r="BN557" i="30"/>
  <c r="BN558" i="30"/>
  <c r="BN559" i="30"/>
  <c r="BN560" i="30"/>
  <c r="BN561" i="30"/>
  <c r="BN562" i="30"/>
  <c r="BN563" i="30"/>
  <c r="BN564" i="30"/>
  <c r="BN565" i="30"/>
  <c r="BN566" i="30"/>
  <c r="BN567" i="30"/>
  <c r="BN568" i="30"/>
  <c r="BN569" i="30"/>
  <c r="BN570" i="30"/>
  <c r="BN571" i="30"/>
  <c r="BN572" i="30"/>
  <c r="BN573" i="30"/>
  <c r="BN574" i="30"/>
  <c r="BN575" i="30"/>
  <c r="BN576" i="30"/>
  <c r="BN577" i="30"/>
  <c r="BN578" i="30"/>
  <c r="BN579" i="30"/>
  <c r="BN580" i="30"/>
  <c r="BN581" i="30"/>
  <c r="BN582" i="30"/>
  <c r="BN583" i="30"/>
  <c r="BN584" i="30"/>
  <c r="BN585" i="30"/>
  <c r="BN586" i="30"/>
  <c r="BN587" i="30"/>
  <c r="BN588" i="30"/>
  <c r="BN589" i="30"/>
  <c r="BN590" i="30"/>
  <c r="BN591" i="30"/>
  <c r="BN592" i="30"/>
  <c r="BN593" i="30"/>
  <c r="BN594" i="30"/>
  <c r="BN595" i="30"/>
  <c r="BN596" i="30"/>
  <c r="BN597" i="30"/>
  <c r="BN598" i="30"/>
  <c r="BN599" i="30"/>
  <c r="BN600" i="30"/>
  <c r="BN601" i="30"/>
  <c r="BN602" i="30"/>
  <c r="BN603" i="30"/>
  <c r="BN604" i="30"/>
  <c r="BN605" i="30"/>
  <c r="BN606" i="30"/>
  <c r="BN607" i="30"/>
  <c r="BN608" i="30"/>
  <c r="BN609" i="30"/>
  <c r="BN610" i="30"/>
  <c r="BN611" i="30"/>
  <c r="BN612" i="30"/>
  <c r="BN613" i="30"/>
  <c r="BN614" i="30"/>
  <c r="BN615" i="30"/>
  <c r="BN616" i="30"/>
  <c r="BN617" i="30"/>
  <c r="BN618" i="30"/>
  <c r="BN619" i="30"/>
  <c r="BN620" i="30"/>
  <c r="BN621" i="30"/>
  <c r="BN622" i="30"/>
  <c r="BN623" i="30"/>
  <c r="BN624" i="30"/>
  <c r="BN625" i="30"/>
  <c r="BN626" i="30"/>
  <c r="BN627" i="30"/>
  <c r="BN628" i="30"/>
  <c r="BN629" i="30"/>
  <c r="BN630" i="30"/>
  <c r="BN631" i="30"/>
  <c r="BN632" i="30"/>
  <c r="BN633" i="30"/>
  <c r="BN634" i="30"/>
  <c r="BN635" i="30"/>
  <c r="BN636" i="30"/>
  <c r="BN637" i="30"/>
  <c r="BN638" i="30"/>
  <c r="BN639" i="30"/>
  <c r="BN640" i="30"/>
  <c r="BN641" i="30"/>
  <c r="BN642" i="30"/>
  <c r="BN643" i="30"/>
  <c r="BN644" i="30"/>
  <c r="BN645" i="30"/>
  <c r="BN646" i="30"/>
  <c r="BN647" i="30"/>
  <c r="BN648" i="30"/>
  <c r="BO7" i="30"/>
  <c r="BO23" i="30"/>
  <c r="BO14" i="30"/>
  <c r="BO43" i="30"/>
  <c r="BO59" i="30"/>
  <c r="BO32" i="30"/>
  <c r="BO35" i="30"/>
  <c r="BO61" i="30"/>
  <c r="BO103" i="30"/>
  <c r="BO93" i="30"/>
  <c r="BO83" i="30"/>
  <c r="BO60" i="30"/>
  <c r="BO113" i="30"/>
  <c r="BO90" i="30"/>
  <c r="BO130" i="30"/>
  <c r="BO172" i="30"/>
  <c r="BO198" i="30"/>
  <c r="BO178" i="30"/>
  <c r="BO132" i="30"/>
  <c r="BO145" i="30"/>
  <c r="BO144" i="30"/>
  <c r="BO143" i="30"/>
  <c r="BO199" i="30"/>
  <c r="BO154" i="30"/>
  <c r="BO204" i="30"/>
  <c r="BO209" i="30"/>
  <c r="BO214" i="30"/>
  <c r="BO242" i="30"/>
  <c r="BO258" i="30"/>
  <c r="BO274" i="30"/>
  <c r="BO213" i="30"/>
  <c r="BO227" i="30"/>
  <c r="BO312" i="30"/>
  <c r="BO318" i="30"/>
  <c r="BO267" i="30"/>
  <c r="BO279" i="30"/>
  <c r="BO295" i="30"/>
  <c r="BO285" i="30"/>
  <c r="BO308" i="30"/>
  <c r="BO257" i="30"/>
  <c r="BO359" i="30"/>
  <c r="BO361" i="30"/>
  <c r="BO327" i="30"/>
  <c r="BO317" i="30"/>
  <c r="BO347" i="30"/>
  <c r="BO338" i="30"/>
  <c r="O17" i="29"/>
  <c r="N42" i="29"/>
  <c r="M42" i="29"/>
  <c r="N16" i="29"/>
  <c r="M16" i="29"/>
  <c r="L43" i="29"/>
  <c r="K42" i="29"/>
  <c r="K16" i="29"/>
  <c r="AB45" i="26"/>
  <c r="AA46" i="26"/>
  <c r="O16" i="29" l="1"/>
  <c r="BO367" i="30"/>
  <c r="BO249" i="30"/>
  <c r="BO231" i="30"/>
  <c r="BO208" i="30"/>
  <c r="BO205" i="30"/>
  <c r="BO197" i="30"/>
  <c r="BO129" i="30"/>
  <c r="BO120" i="30"/>
  <c r="BO76" i="30"/>
  <c r="BO52" i="30"/>
  <c r="BO41" i="30"/>
  <c r="BO366" i="30"/>
  <c r="BO356" i="30"/>
  <c r="BO339" i="30"/>
  <c r="BO341" i="30"/>
  <c r="BO269" i="30"/>
  <c r="BO203" i="30"/>
  <c r="BO179" i="30"/>
  <c r="BO181" i="30"/>
  <c r="BO127" i="30"/>
  <c r="BO115" i="30"/>
  <c r="BO85" i="30"/>
  <c r="BO55" i="30"/>
  <c r="BO330" i="30"/>
  <c r="BO268" i="30"/>
  <c r="BO88" i="30"/>
  <c r="BO34" i="30"/>
  <c r="BO17" i="30"/>
  <c r="BO342" i="30"/>
  <c r="BO355" i="30"/>
  <c r="BO293" i="30"/>
  <c r="BO345" i="30"/>
  <c r="BO370" i="30"/>
  <c r="BO368" i="30"/>
  <c r="BO265" i="30"/>
  <c r="BO315" i="30"/>
  <c r="BO290" i="30"/>
  <c r="BO304" i="30"/>
  <c r="BO289" i="30"/>
  <c r="BO211" i="30"/>
  <c r="BO329" i="30"/>
  <c r="BO323" i="30"/>
  <c r="BO243" i="30"/>
  <c r="BO218" i="30"/>
  <c r="BO276" i="30"/>
  <c r="BO260" i="30"/>
  <c r="BO244" i="30"/>
  <c r="BO219" i="30"/>
  <c r="BO216" i="30"/>
  <c r="BO215" i="30"/>
  <c r="BO159" i="30"/>
  <c r="BO201" i="30"/>
  <c r="BO148" i="30"/>
  <c r="BO147" i="30"/>
  <c r="BO150" i="30"/>
  <c r="BO123" i="30"/>
  <c r="BO119" i="30"/>
  <c r="BO200" i="30"/>
  <c r="BO183" i="30"/>
  <c r="BO128" i="30"/>
  <c r="BO97" i="30"/>
  <c r="BO91" i="30"/>
  <c r="BO66" i="30"/>
  <c r="BO84" i="30"/>
  <c r="BO94" i="30"/>
  <c r="BO104" i="30"/>
  <c r="BO72" i="30"/>
  <c r="BO33" i="30"/>
  <c r="BO40" i="30"/>
  <c r="BO24" i="30"/>
  <c r="BO45" i="30"/>
  <c r="BO16" i="30"/>
  <c r="BO25" i="30"/>
  <c r="BO9" i="30"/>
  <c r="BO309" i="30"/>
  <c r="BO353" i="30"/>
  <c r="BO281" i="30"/>
  <c r="BO313" i="30"/>
  <c r="BO272" i="30"/>
  <c r="BO195" i="30"/>
  <c r="BO193" i="30"/>
  <c r="BO173" i="30"/>
  <c r="BO89" i="30"/>
  <c r="BO86" i="30"/>
  <c r="BO64" i="30"/>
  <c r="BO5" i="30"/>
  <c r="BO360" i="30"/>
  <c r="BO241" i="30"/>
  <c r="BO326" i="30"/>
  <c r="BO302" i="30"/>
  <c r="BO270" i="30"/>
  <c r="BO185" i="30"/>
  <c r="BO155" i="30"/>
  <c r="BO162" i="30"/>
  <c r="BO109" i="30"/>
  <c r="BO75" i="30"/>
  <c r="BO42" i="30"/>
  <c r="BO8" i="30"/>
  <c r="BO284" i="30"/>
  <c r="BO142" i="30"/>
  <c r="BO157" i="30"/>
  <c r="BO100" i="30"/>
  <c r="BO71" i="30"/>
  <c r="BO46" i="30"/>
  <c r="BO6" i="30"/>
  <c r="BO351" i="30"/>
  <c r="BO286" i="30"/>
  <c r="BO175" i="30"/>
  <c r="BO92" i="30"/>
  <c r="BO15" i="30"/>
  <c r="BO363" i="30"/>
  <c r="BO303" i="30"/>
  <c r="BO226" i="30"/>
  <c r="BO225" i="30"/>
  <c r="BO240" i="30"/>
  <c r="BO212" i="30"/>
  <c r="BO118" i="30"/>
  <c r="BO167" i="30"/>
  <c r="BO82" i="30"/>
  <c r="BO30" i="30"/>
  <c r="BO10" i="30"/>
  <c r="BO296" i="30"/>
  <c r="BO254" i="30"/>
  <c r="BO184" i="30"/>
  <c r="BO177" i="30"/>
  <c r="BO194" i="30"/>
  <c r="BO122" i="30"/>
  <c r="BO95" i="30"/>
  <c r="BO50" i="30"/>
  <c r="BO19" i="30"/>
  <c r="BO306" i="30"/>
  <c r="BO320" i="30"/>
  <c r="BO288" i="30"/>
  <c r="BO321" i="30"/>
  <c r="BO261" i="30"/>
  <c r="BO291" i="30"/>
  <c r="BO189" i="30"/>
  <c r="BO234" i="30"/>
  <c r="BO182" i="30"/>
  <c r="BO187" i="30"/>
  <c r="BO139" i="30"/>
  <c r="BO151" i="30"/>
  <c r="BO74" i="30"/>
  <c r="BO54" i="30"/>
  <c r="BO37" i="30"/>
  <c r="BO335" i="30"/>
  <c r="BO301" i="30"/>
  <c r="BO316" i="30"/>
  <c r="BO352" i="30"/>
  <c r="BO310" i="30"/>
  <c r="BO253" i="30"/>
  <c r="BO229" i="30"/>
  <c r="BO266" i="30"/>
  <c r="BO223" i="30"/>
  <c r="BO236" i="30"/>
  <c r="BO163" i="30"/>
  <c r="BO171" i="30"/>
  <c r="BO124" i="30"/>
  <c r="BO190" i="30"/>
  <c r="BO106" i="30"/>
  <c r="BO126" i="30"/>
  <c r="BO63" i="30"/>
  <c r="BO87" i="30"/>
  <c r="BO70" i="30"/>
  <c r="BO51" i="30"/>
  <c r="BO31" i="30"/>
  <c r="BO362" i="30"/>
  <c r="BO233" i="30"/>
  <c r="BO232" i="30"/>
  <c r="BO134" i="30"/>
  <c r="BO102" i="30"/>
  <c r="BO29" i="30"/>
  <c r="BO337" i="30"/>
  <c r="BO348" i="30"/>
  <c r="BO239" i="30"/>
  <c r="BO307" i="30"/>
  <c r="BO256" i="30"/>
  <c r="BO202" i="30"/>
  <c r="BO169" i="30"/>
  <c r="BO196" i="30"/>
  <c r="BO112" i="30"/>
  <c r="BO96" i="30"/>
  <c r="BO57" i="30"/>
  <c r="BO21" i="30"/>
  <c r="BO292" i="30"/>
  <c r="BO333" i="30"/>
  <c r="BO298" i="30"/>
  <c r="BO263" i="30"/>
  <c r="BO235" i="30"/>
  <c r="BO238" i="30"/>
  <c r="BO207" i="30"/>
  <c r="BO114" i="30"/>
  <c r="BO156" i="30"/>
  <c r="BO81" i="30"/>
  <c r="BO38" i="30"/>
  <c r="BO39" i="30"/>
  <c r="BO350" i="30"/>
  <c r="BO354" i="30"/>
  <c r="BO325" i="30"/>
  <c r="BO331" i="30"/>
  <c r="BO255" i="30"/>
  <c r="BO297" i="30"/>
  <c r="BO230" i="30"/>
  <c r="BO252" i="30"/>
  <c r="BO164" i="30"/>
  <c r="BO176" i="30"/>
  <c r="BO165" i="30"/>
  <c r="BO174" i="30"/>
  <c r="BO111" i="30"/>
  <c r="BO192" i="30"/>
  <c r="BO107" i="30"/>
  <c r="BO117" i="30"/>
  <c r="BO78" i="30"/>
  <c r="BO53" i="30"/>
  <c r="BO369" i="30"/>
  <c r="BO311" i="30"/>
  <c r="BO340" i="30"/>
  <c r="BO324" i="30"/>
  <c r="BO247" i="30"/>
  <c r="BO273" i="30"/>
  <c r="BO282" i="30"/>
  <c r="BO250" i="30"/>
  <c r="BO237" i="30"/>
  <c r="BO170" i="30"/>
  <c r="BO191" i="30"/>
  <c r="BO138" i="30"/>
  <c r="BO146" i="30"/>
  <c r="BO140" i="30"/>
  <c r="BO73" i="30"/>
  <c r="BO77" i="30"/>
  <c r="BO62" i="30"/>
  <c r="BO28" i="30"/>
  <c r="BO36" i="30"/>
  <c r="BO365" i="30"/>
  <c r="BO336" i="30"/>
  <c r="BO358" i="30"/>
  <c r="BO344" i="30"/>
  <c r="BO299" i="30"/>
  <c r="BO287" i="30"/>
  <c r="BO332" i="30"/>
  <c r="BO343" i="30"/>
  <c r="BO319" i="30"/>
  <c r="BO305" i="30"/>
  <c r="BO245" i="30"/>
  <c r="BO271" i="30"/>
  <c r="BO259" i="30"/>
  <c r="BO228" i="30"/>
  <c r="BO280" i="30"/>
  <c r="BO264" i="30"/>
  <c r="BO248" i="30"/>
  <c r="BO222" i="30"/>
  <c r="BO131" i="30"/>
  <c r="BO168" i="30"/>
  <c r="BO217" i="30"/>
  <c r="BO160" i="30"/>
  <c r="BO180" i="30"/>
  <c r="BO166" i="30"/>
  <c r="BO137" i="30"/>
  <c r="BO141" i="30"/>
  <c r="BO188" i="30"/>
  <c r="BO136" i="30"/>
  <c r="BO105" i="30"/>
  <c r="BO108" i="30"/>
  <c r="BO121" i="30"/>
  <c r="BO58" i="30"/>
  <c r="BO68" i="30"/>
  <c r="BO80" i="30"/>
  <c r="BO56" i="30"/>
  <c r="BO65" i="30"/>
  <c r="BO20" i="30"/>
  <c r="BO49" i="30"/>
  <c r="BO22" i="30"/>
  <c r="BO13" i="30"/>
  <c r="BO357" i="30"/>
  <c r="BO364" i="30"/>
  <c r="BO346" i="30"/>
  <c r="BO349" i="30"/>
  <c r="BO277" i="30"/>
  <c r="BO275" i="30"/>
  <c r="BO283" i="30"/>
  <c r="BO322" i="30"/>
  <c r="BO300" i="30"/>
  <c r="BO314" i="30"/>
  <c r="BO294" i="30"/>
  <c r="BO224" i="30"/>
  <c r="BO334" i="30"/>
  <c r="BO328" i="30"/>
  <c r="BO251" i="30"/>
  <c r="BO221" i="30"/>
  <c r="BO278" i="30"/>
  <c r="BO262" i="30"/>
  <c r="BO246" i="30"/>
  <c r="BO210" i="30"/>
  <c r="BO220" i="30"/>
  <c r="BO158" i="30"/>
  <c r="BO152" i="30"/>
  <c r="BO206" i="30"/>
  <c r="BO153" i="30"/>
  <c r="BO149" i="30"/>
  <c r="BO161" i="30"/>
  <c r="BO125" i="30"/>
  <c r="BO133" i="30"/>
  <c r="BO116" i="30"/>
  <c r="BO186" i="30"/>
  <c r="BO135" i="30"/>
  <c r="BO98" i="30"/>
  <c r="BO99" i="30"/>
  <c r="BO110" i="30"/>
  <c r="BO69" i="30"/>
  <c r="BO101" i="30"/>
  <c r="BO67" i="30"/>
  <c r="BO79" i="30"/>
  <c r="BO44" i="30"/>
  <c r="BO48" i="30"/>
  <c r="BO26" i="30"/>
  <c r="BO47" i="30"/>
  <c r="BO18" i="30"/>
  <c r="BO27" i="30"/>
  <c r="BO4" i="30"/>
  <c r="BO1106" i="30"/>
  <c r="BO1107" i="30"/>
  <c r="BO1108" i="30"/>
  <c r="BO1109" i="30"/>
  <c r="BO1110" i="30"/>
  <c r="BO1111" i="30"/>
  <c r="BO1112" i="30"/>
  <c r="BO1113" i="30"/>
  <c r="BO1114" i="30"/>
  <c r="BO1115" i="30"/>
  <c r="BO1116" i="30"/>
  <c r="BO1117" i="30"/>
  <c r="BO1118" i="30"/>
  <c r="BO1119" i="30"/>
  <c r="BO1120" i="30"/>
  <c r="BO1121" i="30"/>
  <c r="BO1122" i="30"/>
  <c r="BO1123" i="30"/>
  <c r="BO1124" i="30"/>
  <c r="BO1125" i="30"/>
  <c r="BO1126" i="30"/>
  <c r="BO1127" i="30"/>
  <c r="BO1128" i="30"/>
  <c r="BO1129" i="30"/>
  <c r="BO1130" i="30"/>
  <c r="BO1131" i="30"/>
  <c r="BO1132" i="30"/>
  <c r="BO1133" i="30"/>
  <c r="BO1134" i="30"/>
  <c r="BO1135" i="30"/>
  <c r="BO1136" i="30"/>
  <c r="BO1137" i="30"/>
  <c r="BO1138" i="30"/>
  <c r="BO1139" i="30"/>
  <c r="BO1140" i="30"/>
  <c r="BO1141" i="30"/>
  <c r="BO1142" i="30"/>
  <c r="BO1143" i="30"/>
  <c r="BO1144" i="30"/>
  <c r="BO1145" i="30"/>
  <c r="BO1146" i="30"/>
  <c r="BO1147" i="30"/>
  <c r="BO1148" i="30"/>
  <c r="BO1149" i="30"/>
  <c r="BO1150" i="30"/>
  <c r="BO1151" i="30"/>
  <c r="BO1152" i="30"/>
  <c r="BO1153" i="30"/>
  <c r="BO1154" i="30"/>
  <c r="BO1155" i="30"/>
  <c r="BO1156" i="30"/>
  <c r="BO1157" i="30"/>
  <c r="BO1158" i="30"/>
  <c r="BO1159" i="30"/>
  <c r="BO1160" i="30"/>
  <c r="BO1161" i="30"/>
  <c r="BO1162" i="30"/>
  <c r="BO1163" i="30"/>
  <c r="BO1164" i="30"/>
  <c r="BO1165" i="30"/>
  <c r="BO1166" i="30"/>
  <c r="BO1167" i="30"/>
  <c r="BO1168" i="30"/>
  <c r="BO1169" i="30"/>
  <c r="BO1170" i="30"/>
  <c r="BO1171" i="30"/>
  <c r="BO1172" i="30"/>
  <c r="BO1173" i="30"/>
  <c r="BO1174" i="30"/>
  <c r="BO1175" i="30"/>
  <c r="BO1176" i="30"/>
  <c r="BO1177" i="30"/>
  <c r="BO1178" i="30"/>
  <c r="BO1179" i="30"/>
  <c r="BO1180" i="30"/>
  <c r="BO1181" i="30"/>
  <c r="BO1182" i="30"/>
  <c r="BO1183" i="30"/>
  <c r="BO1184" i="30"/>
  <c r="BO1185" i="30"/>
  <c r="BO1186" i="30"/>
  <c r="BO1187" i="30"/>
  <c r="BO1188" i="30"/>
  <c r="BO1189" i="30"/>
  <c r="BO1190" i="30"/>
  <c r="BO1191" i="30"/>
  <c r="BO1192" i="30"/>
  <c r="BO1193" i="30"/>
  <c r="BO1194" i="30"/>
  <c r="BO1195" i="30"/>
  <c r="BO1196" i="30"/>
  <c r="BO1197" i="30"/>
  <c r="BO1198" i="30"/>
  <c r="BO1199" i="30"/>
  <c r="BO1200" i="30"/>
  <c r="BO1201" i="30"/>
  <c r="BO1202" i="30"/>
  <c r="BO1203" i="30"/>
  <c r="BO1204" i="30"/>
  <c r="BO1205" i="30"/>
  <c r="BO1206" i="30"/>
  <c r="BO1207" i="30"/>
  <c r="BO1208" i="30"/>
  <c r="BO1209" i="30"/>
  <c r="BO1210" i="30"/>
  <c r="BO1211" i="30"/>
  <c r="BO1212" i="30"/>
  <c r="BO1213" i="30"/>
  <c r="BO1214" i="30"/>
  <c r="BO1215" i="30"/>
  <c r="BO1216" i="30"/>
  <c r="BO1217" i="30"/>
  <c r="BO1218" i="30"/>
  <c r="BO1219" i="30"/>
  <c r="BO1220" i="30"/>
  <c r="BO1221" i="30"/>
  <c r="BO1222" i="30"/>
  <c r="BO1223" i="30"/>
  <c r="BO1224" i="30"/>
  <c r="BO1225" i="30"/>
  <c r="BO1226" i="30"/>
  <c r="BO1227" i="30"/>
  <c r="BO1228" i="30"/>
  <c r="BO1229" i="30"/>
  <c r="BO1230" i="30"/>
  <c r="BO1231" i="30"/>
  <c r="BO1232" i="30"/>
  <c r="BO1233" i="30"/>
  <c r="BO1234" i="30"/>
  <c r="BO1235" i="30"/>
  <c r="BO1236" i="30"/>
  <c r="BO1237" i="30"/>
  <c r="BO1238" i="30"/>
  <c r="BO1239" i="30"/>
  <c r="BO1240" i="30"/>
  <c r="BO1241" i="30"/>
  <c r="BO1242" i="30"/>
  <c r="BO1243" i="30"/>
  <c r="BO1244" i="30"/>
  <c r="BO1245" i="30"/>
  <c r="BO1246" i="30"/>
  <c r="BO1247" i="30"/>
  <c r="BO1248" i="30"/>
  <c r="BO1249" i="30"/>
  <c r="BO1250" i="30"/>
  <c r="BO1251" i="30"/>
  <c r="BO1252" i="30"/>
  <c r="BO1253" i="30"/>
  <c r="BO1254" i="30"/>
  <c r="BO1255" i="30"/>
  <c r="BO1256" i="30"/>
  <c r="BO1257" i="30"/>
  <c r="BO1258" i="30"/>
  <c r="BO1259" i="30"/>
  <c r="BO1260" i="30"/>
  <c r="BO1261" i="30"/>
  <c r="BO1262" i="30"/>
  <c r="BO1263" i="30"/>
  <c r="BO1264" i="30"/>
  <c r="BO1265" i="30"/>
  <c r="BO1266" i="30"/>
  <c r="BO1267" i="30"/>
  <c r="BO1268" i="30"/>
  <c r="BO1269" i="30"/>
  <c r="BO1270" i="30"/>
  <c r="BO1271" i="30"/>
  <c r="BO1272" i="30"/>
  <c r="BO1273" i="30"/>
  <c r="BO1274" i="30"/>
  <c r="BO1275" i="30"/>
  <c r="BO1276" i="30"/>
  <c r="BO1277" i="30"/>
  <c r="BO1278" i="30"/>
  <c r="BO1279" i="30"/>
  <c r="BO1280" i="30"/>
  <c r="BO1281" i="30"/>
  <c r="BO1282" i="30"/>
  <c r="BO1283" i="30"/>
  <c r="BO1284" i="30"/>
  <c r="BO1285" i="30"/>
  <c r="BO1286" i="30"/>
  <c r="BO1287" i="30"/>
  <c r="BO1288" i="30"/>
  <c r="BO1289" i="30"/>
  <c r="BO1290" i="30"/>
  <c r="BO1291" i="30"/>
  <c r="BO1292" i="30"/>
  <c r="BO1293" i="30"/>
  <c r="BO1294" i="30"/>
  <c r="BO1295" i="30"/>
  <c r="BO1296" i="30"/>
  <c r="BO1297" i="30"/>
  <c r="BO1298" i="30"/>
  <c r="BO1299" i="30"/>
  <c r="BO1300" i="30"/>
  <c r="BO1301" i="30"/>
  <c r="BO1302" i="30"/>
  <c r="BO1303" i="30"/>
  <c r="BO1304" i="30"/>
  <c r="BO1305" i="30"/>
  <c r="BO1306" i="30"/>
  <c r="BO1307" i="30"/>
  <c r="BO1308" i="30"/>
  <c r="BO1309" i="30"/>
  <c r="BO1310" i="30"/>
  <c r="BO1311" i="30"/>
  <c r="BO1312" i="30"/>
  <c r="BO1313" i="30"/>
  <c r="BO1314" i="30"/>
  <c r="BO1315" i="30"/>
  <c r="BO1316" i="30"/>
  <c r="BO1317" i="30"/>
  <c r="BO1318" i="30"/>
  <c r="BO1319" i="30"/>
  <c r="BO1320" i="30"/>
  <c r="BO1321" i="30"/>
  <c r="BO1322" i="30"/>
  <c r="BO1323" i="30"/>
  <c r="BO1324" i="30"/>
  <c r="BO1325" i="30"/>
  <c r="BO1326" i="30"/>
  <c r="BO1327" i="30"/>
  <c r="BO1328" i="30"/>
  <c r="BO1329" i="30"/>
  <c r="BO1330" i="30"/>
  <c r="BO1331" i="30"/>
  <c r="BO1332" i="30"/>
  <c r="BO1333" i="30"/>
  <c r="BO1334" i="30"/>
  <c r="BO1335" i="30"/>
  <c r="BO1336" i="30"/>
  <c r="BO1337" i="30"/>
  <c r="BO1338" i="30"/>
  <c r="BO1339" i="30"/>
  <c r="BO1340" i="30"/>
  <c r="BO1341" i="30"/>
  <c r="BO1342" i="30"/>
  <c r="BO1343" i="30"/>
  <c r="BO1344" i="30"/>
  <c r="BO1345" i="30"/>
  <c r="BO1346" i="30"/>
  <c r="BO1347" i="30"/>
  <c r="BO1348" i="30"/>
  <c r="BO1349" i="30"/>
  <c r="BO1350" i="30"/>
  <c r="BO1351" i="30"/>
  <c r="BO1352" i="30"/>
  <c r="BO1353" i="30"/>
  <c r="BO1354" i="30"/>
  <c r="BO1355" i="30"/>
  <c r="BO1356" i="30"/>
  <c r="BO1357" i="30"/>
  <c r="BO1358" i="30"/>
  <c r="BO1359" i="30"/>
  <c r="BO1360" i="30"/>
  <c r="BO1361" i="30"/>
  <c r="BO1362" i="30"/>
  <c r="BO1363" i="30"/>
  <c r="BO1364" i="30"/>
  <c r="BO1365" i="30"/>
  <c r="BO1366" i="30"/>
  <c r="BO1367" i="30"/>
  <c r="BO1368" i="30"/>
  <c r="BO1369" i="30"/>
  <c r="BO1370" i="30"/>
  <c r="BO1371" i="30"/>
  <c r="BO1372" i="30"/>
  <c r="BO1373" i="30"/>
  <c r="BO1374" i="30"/>
  <c r="BO1375" i="30"/>
  <c r="BO1376" i="30"/>
  <c r="BO1377" i="30"/>
  <c r="BO1378" i="30"/>
  <c r="BO1379" i="30"/>
  <c r="BO1380" i="30"/>
  <c r="BO1381" i="30"/>
  <c r="BO1382" i="30"/>
  <c r="BO1383" i="30"/>
  <c r="BO1384" i="30"/>
  <c r="BO1385" i="30"/>
  <c r="BO1386" i="30"/>
  <c r="BO1387" i="30"/>
  <c r="BO1388" i="30"/>
  <c r="BO1389" i="30"/>
  <c r="BO1390" i="30"/>
  <c r="BO1391" i="30"/>
  <c r="BO1392" i="30"/>
  <c r="BO1393" i="30"/>
  <c r="BO1394" i="30"/>
  <c r="BO1395" i="30"/>
  <c r="BO1396" i="30"/>
  <c r="BO1397" i="30"/>
  <c r="BO1398" i="30"/>
  <c r="BO1399" i="30"/>
  <c r="BO1400" i="30"/>
  <c r="BO1401" i="30"/>
  <c r="BO1402" i="30"/>
  <c r="BO1403" i="30"/>
  <c r="BO1404" i="30"/>
  <c r="BO1405" i="30"/>
  <c r="BO1406" i="30"/>
  <c r="BO1407" i="30"/>
  <c r="BO1408" i="30"/>
  <c r="BO1409" i="30"/>
  <c r="BO1410" i="30"/>
  <c r="BO1411" i="30"/>
  <c r="BO1412" i="30"/>
  <c r="BO1413" i="30"/>
  <c r="BO1414" i="30"/>
  <c r="BO1415" i="30"/>
  <c r="BO1416" i="30"/>
  <c r="BO1417" i="30"/>
  <c r="BO1418" i="30"/>
  <c r="BO1419" i="30"/>
  <c r="BO1420" i="30"/>
  <c r="BO1421" i="30"/>
  <c r="BO1422" i="30"/>
  <c r="BO1423" i="30"/>
  <c r="BO1424" i="30"/>
  <c r="BO1425" i="30"/>
  <c r="BO1426" i="30"/>
  <c r="BO1427" i="30"/>
  <c r="BO1428" i="30"/>
  <c r="BO1429" i="30"/>
  <c r="BO1430" i="30"/>
  <c r="BO1431" i="30"/>
  <c r="BO1432" i="30"/>
  <c r="BO1433" i="30"/>
  <c r="BO1434" i="30"/>
  <c r="BO1435" i="30"/>
  <c r="BO1436" i="30"/>
  <c r="BO1437" i="30"/>
  <c r="BO1438" i="30"/>
  <c r="BO1439" i="30"/>
  <c r="BO1440" i="30"/>
  <c r="BO1441" i="30"/>
  <c r="BO1442" i="30"/>
  <c r="BO1443" i="30"/>
  <c r="BO1444" i="30"/>
  <c r="BO1445" i="30"/>
  <c r="BO1446" i="30"/>
  <c r="BO1447" i="30"/>
  <c r="BO1448" i="30"/>
  <c r="BO1449" i="30"/>
  <c r="BO1450" i="30"/>
  <c r="BO1451" i="30"/>
  <c r="BO1452" i="30"/>
  <c r="BO1453" i="30"/>
  <c r="BO1454" i="30"/>
  <c r="BO1455" i="30"/>
  <c r="BO1456" i="30"/>
  <c r="BO1457" i="30"/>
  <c r="BO1458" i="30"/>
  <c r="BO1459" i="30"/>
  <c r="BO1460" i="30"/>
  <c r="BO1461" i="30"/>
  <c r="BO1462" i="30"/>
  <c r="BO1463" i="30"/>
  <c r="BO1464" i="30"/>
  <c r="BO1465" i="30"/>
  <c r="BO1466" i="30"/>
  <c r="BO1467" i="30"/>
  <c r="BO1468" i="30"/>
  <c r="BO1469" i="30"/>
  <c r="BO1470" i="30"/>
  <c r="BO1471" i="30"/>
  <c r="BO1472" i="30"/>
  <c r="BO1473" i="30"/>
  <c r="BO1474" i="30"/>
  <c r="BO1475" i="30"/>
  <c r="BO1476" i="30"/>
  <c r="BO1477" i="30"/>
  <c r="BO1478" i="30"/>
  <c r="BO1479" i="30"/>
  <c r="BO1480" i="30"/>
  <c r="BO1481" i="30"/>
  <c r="BO1482" i="30"/>
  <c r="BO1483" i="30"/>
  <c r="BO1484" i="30"/>
  <c r="BO1485" i="30"/>
  <c r="BO1486" i="30"/>
  <c r="BO1487" i="30"/>
  <c r="BO1488" i="30"/>
  <c r="BO1489" i="30"/>
  <c r="BO1490" i="30"/>
  <c r="BO1491" i="30"/>
  <c r="BO1492" i="30"/>
  <c r="BO1493" i="30"/>
  <c r="BO1494" i="30"/>
  <c r="BO1495" i="30"/>
  <c r="BO1496" i="30"/>
  <c r="BO1497" i="30"/>
  <c r="BO1498" i="30"/>
  <c r="BO1499" i="30"/>
  <c r="BO1500" i="30"/>
  <c r="BO1501" i="30"/>
  <c r="BO1502" i="30"/>
  <c r="BO1503" i="30"/>
  <c r="BO1504" i="30"/>
  <c r="BO1505" i="30"/>
  <c r="BO1506" i="30"/>
  <c r="BO1507" i="30"/>
  <c r="BO1508" i="30"/>
  <c r="BO1509" i="30"/>
  <c r="BO1510" i="30"/>
  <c r="BO1511" i="30"/>
  <c r="BO1512" i="30"/>
  <c r="BO1513" i="30"/>
  <c r="BO1514" i="30"/>
  <c r="BO1515" i="30"/>
  <c r="BO1516" i="30"/>
  <c r="BO1517" i="30"/>
  <c r="BO1518" i="30"/>
  <c r="BO1519" i="30"/>
  <c r="BO1520" i="30"/>
  <c r="BO1521" i="30"/>
  <c r="BO1522" i="30"/>
  <c r="BO1523" i="30"/>
  <c r="BO1524" i="30"/>
  <c r="BO1525" i="30"/>
  <c r="BO1526" i="30"/>
  <c r="BO1527" i="30"/>
  <c r="BO1528" i="30"/>
  <c r="BO1529" i="30"/>
  <c r="BO1530" i="30"/>
  <c r="BO1531" i="30"/>
  <c r="BO1532" i="30"/>
  <c r="BO1533" i="30"/>
  <c r="BO1534" i="30"/>
  <c r="BO1535" i="30"/>
  <c r="BO1536" i="30"/>
  <c r="BO1537" i="30"/>
  <c r="BO1538" i="30"/>
  <c r="BO1539" i="30"/>
  <c r="BO1540" i="30"/>
  <c r="BO1541" i="30"/>
  <c r="BO1542" i="30"/>
  <c r="BO1543" i="30"/>
  <c r="BO1544" i="30"/>
  <c r="BO1545" i="30"/>
  <c r="BO1546" i="30"/>
  <c r="BO1547" i="30"/>
  <c r="BO1548" i="30"/>
  <c r="BO1549" i="30"/>
  <c r="BO1550" i="30"/>
  <c r="BO1551" i="30"/>
  <c r="BO1552" i="30"/>
  <c r="BO1553" i="30"/>
  <c r="BO1554" i="30"/>
  <c r="BO1555" i="30"/>
  <c r="BO1556" i="30"/>
  <c r="BO1557" i="30"/>
  <c r="BO1558" i="30"/>
  <c r="BO1559" i="30"/>
  <c r="BO1560" i="30"/>
  <c r="BO1561" i="30"/>
  <c r="BO1562" i="30"/>
  <c r="BO1563" i="30"/>
  <c r="BO1564" i="30"/>
  <c r="BO1565" i="30"/>
  <c r="BO1566" i="30"/>
  <c r="BO1567" i="30"/>
  <c r="BO1568" i="30"/>
  <c r="BO1569" i="30"/>
  <c r="BO1570" i="30"/>
  <c r="BO1571" i="30"/>
  <c r="BO1572" i="30"/>
  <c r="BO1573" i="30"/>
  <c r="BO1574" i="30"/>
  <c r="BO1575" i="30"/>
  <c r="BO1576" i="30"/>
  <c r="BO1577" i="30"/>
  <c r="BO1578" i="30"/>
  <c r="BO1579" i="30"/>
  <c r="BO1580" i="30"/>
  <c r="BO1581" i="30"/>
  <c r="BO1582" i="30"/>
  <c r="BO1583" i="30"/>
  <c r="BO1584" i="30"/>
  <c r="BO1585" i="30"/>
  <c r="BO1586" i="30"/>
  <c r="BO1587" i="30"/>
  <c r="BO1588" i="30"/>
  <c r="BO1589" i="30"/>
  <c r="BO1590" i="30"/>
  <c r="BO1591" i="30"/>
  <c r="BO1592" i="30"/>
  <c r="BO1593" i="30"/>
  <c r="BO1594" i="30"/>
  <c r="BO1595" i="30"/>
  <c r="BO1596" i="30"/>
  <c r="BO1597" i="30"/>
  <c r="BO1598" i="30"/>
  <c r="BO1599" i="30"/>
  <c r="BO1600" i="30"/>
  <c r="BO1601" i="30"/>
  <c r="BO1602" i="30"/>
  <c r="BO1603" i="30"/>
  <c r="BO1604" i="30"/>
  <c r="BO1605" i="30"/>
  <c r="BO1606" i="30"/>
  <c r="BO1607" i="30"/>
  <c r="BO1608" i="30"/>
  <c r="BO1609" i="30"/>
  <c r="BO1610" i="30"/>
  <c r="BO1611" i="30"/>
  <c r="BO1612" i="30"/>
  <c r="BO1613" i="30"/>
  <c r="BO1614" i="30"/>
  <c r="BO1615" i="30"/>
  <c r="BO1616" i="30"/>
  <c r="BO1617" i="30"/>
  <c r="BO1618" i="30"/>
  <c r="BO1619" i="30"/>
  <c r="BO1620" i="30"/>
  <c r="BO1621" i="30"/>
  <c r="BO1622" i="30"/>
  <c r="BO1623" i="30"/>
  <c r="BO1624" i="30"/>
  <c r="BO1625" i="30"/>
  <c r="BO1626" i="30"/>
  <c r="BO1627" i="30"/>
  <c r="BO1628" i="30"/>
  <c r="BO1629" i="30"/>
  <c r="BO1630" i="30"/>
  <c r="BO1631" i="30"/>
  <c r="BO1632" i="30"/>
  <c r="BO1633" i="30"/>
  <c r="BO1634" i="30"/>
  <c r="BO1635" i="30"/>
  <c r="BO1636" i="30"/>
  <c r="BO1637" i="30"/>
  <c r="BO1638" i="30"/>
  <c r="BO1639" i="30"/>
  <c r="BO1640" i="30"/>
  <c r="BO1641" i="30"/>
  <c r="BO1642" i="30"/>
  <c r="BO1643" i="30"/>
  <c r="BO1644" i="30"/>
  <c r="BO1645" i="30"/>
  <c r="BO1646" i="30"/>
  <c r="BO1647" i="30"/>
  <c r="BO1648" i="30"/>
  <c r="BO1649" i="30"/>
  <c r="BO1650" i="30"/>
  <c r="BO1651" i="30"/>
  <c r="BO1652" i="30"/>
  <c r="BO1653" i="30"/>
  <c r="BO1654" i="30"/>
  <c r="BO1655" i="30"/>
  <c r="BO1656" i="30"/>
  <c r="BO1657" i="30"/>
  <c r="BO1658" i="30"/>
  <c r="BO1659" i="30"/>
  <c r="BO1660" i="30"/>
  <c r="BO1661" i="30"/>
  <c r="BO1662" i="30"/>
  <c r="BO1663" i="30"/>
  <c r="BO1664" i="30"/>
  <c r="BO1665" i="30"/>
  <c r="BO1666" i="30"/>
  <c r="BO1667" i="30"/>
  <c r="BO1668" i="30"/>
  <c r="BO1669" i="30"/>
  <c r="BO1670" i="30"/>
  <c r="BO1671" i="30"/>
  <c r="BO1672" i="30"/>
  <c r="BO1673" i="30"/>
  <c r="BO1674" i="30"/>
  <c r="BO1675" i="30"/>
  <c r="BO1676" i="30"/>
  <c r="BO1677" i="30"/>
  <c r="BO1678" i="30"/>
  <c r="BO1679" i="30"/>
  <c r="BO1680" i="30"/>
  <c r="BO1681" i="30"/>
  <c r="BO1682" i="30"/>
  <c r="BO1683" i="30"/>
  <c r="BO1684" i="30"/>
  <c r="BO1685" i="30"/>
  <c r="BO1686" i="30"/>
  <c r="BO1687" i="30"/>
  <c r="BO1688" i="30"/>
  <c r="BO1689" i="30"/>
  <c r="BO1690" i="30"/>
  <c r="BO1691" i="30"/>
  <c r="BO1692" i="30"/>
  <c r="BO1693" i="30"/>
  <c r="BO1694" i="30"/>
  <c r="BO1695" i="30"/>
  <c r="BO1696" i="30"/>
  <c r="BO1697" i="30"/>
  <c r="BO1698" i="30"/>
  <c r="BO1699" i="30"/>
  <c r="BO1700" i="30"/>
  <c r="BO1701" i="30"/>
  <c r="BO1702" i="30"/>
  <c r="BO1703" i="30"/>
  <c r="BO1704" i="30"/>
  <c r="BO1705" i="30"/>
  <c r="BO1706" i="30"/>
  <c r="BO1707" i="30"/>
  <c r="BO1708" i="30"/>
  <c r="BO1709" i="30"/>
  <c r="BO1710" i="30"/>
  <c r="BO1711" i="30"/>
  <c r="BO1712" i="30"/>
  <c r="BO1713" i="30"/>
  <c r="BO1714" i="30"/>
  <c r="BO1715" i="30"/>
  <c r="BO1716" i="30"/>
  <c r="BO1717" i="30"/>
  <c r="BO1718" i="30"/>
  <c r="BO1719" i="30"/>
  <c r="BO1720" i="30"/>
  <c r="BO1721" i="30"/>
  <c r="BO1722" i="30"/>
  <c r="BO1723" i="30"/>
  <c r="BO1724" i="30"/>
  <c r="BO1725" i="30"/>
  <c r="BO1726" i="30"/>
  <c r="BO1727" i="30"/>
  <c r="BO1728" i="30"/>
  <c r="BO1729" i="30"/>
  <c r="BO1730" i="30"/>
  <c r="BO1731" i="30"/>
  <c r="BO1732" i="30"/>
  <c r="BO1733" i="30"/>
  <c r="BO1734" i="30"/>
  <c r="BO1735" i="30"/>
  <c r="BO1736" i="30"/>
  <c r="BO1737" i="30"/>
  <c r="BO1738" i="30"/>
  <c r="BO1739" i="30"/>
  <c r="BO1740" i="30"/>
  <c r="BO1741" i="30"/>
  <c r="BO1742" i="30"/>
  <c r="BO1743" i="30"/>
  <c r="BO1744" i="30"/>
  <c r="BO1745" i="30"/>
  <c r="BO1746" i="30"/>
  <c r="BO1747" i="30"/>
  <c r="BO1748" i="30"/>
  <c r="BO1749" i="30"/>
  <c r="BO1750" i="30"/>
  <c r="BO1751" i="30"/>
  <c r="BO1752" i="30"/>
  <c r="BO1753" i="30"/>
  <c r="BO1754" i="30"/>
  <c r="BO1755" i="30"/>
  <c r="BO1756" i="30"/>
  <c r="BO1757" i="30"/>
  <c r="BO1758" i="30"/>
  <c r="BO1759" i="30"/>
  <c r="BO1760" i="30"/>
  <c r="BO1761" i="30"/>
  <c r="BO1762" i="30"/>
  <c r="BO1763" i="30"/>
  <c r="BO1764" i="30"/>
  <c r="BO1765" i="30"/>
  <c r="BO1766" i="30"/>
  <c r="BO1767" i="30"/>
  <c r="BO1768" i="30"/>
  <c r="BO1769" i="30"/>
  <c r="BO1770" i="30"/>
  <c r="BO1771" i="30"/>
  <c r="BO1772" i="30"/>
  <c r="BO1773" i="30"/>
  <c r="BO1774" i="30"/>
  <c r="BO1775" i="30"/>
  <c r="BO1776" i="30"/>
  <c r="BO1777" i="30"/>
  <c r="BO1778" i="30"/>
  <c r="BO1779" i="30"/>
  <c r="BO1780" i="30"/>
  <c r="BO1781" i="30"/>
  <c r="BO1782" i="30"/>
  <c r="BO1783" i="30"/>
  <c r="BO1784" i="30"/>
  <c r="BO1785" i="30"/>
  <c r="BO1786" i="30"/>
  <c r="BO1787" i="30"/>
  <c r="BO1788" i="30"/>
  <c r="BO1789" i="30"/>
  <c r="BO1790" i="30"/>
  <c r="BO1791" i="30"/>
  <c r="BO1792" i="30"/>
  <c r="BO1793" i="30"/>
  <c r="BO1794" i="30"/>
  <c r="BO1795" i="30"/>
  <c r="BO1796" i="30"/>
  <c r="BO1797" i="30"/>
  <c r="BO1798" i="30"/>
  <c r="BO1799" i="30"/>
  <c r="BO1800" i="30"/>
  <c r="BO1801" i="30"/>
  <c r="BO1802" i="30"/>
  <c r="BO1803" i="30"/>
  <c r="BO1804" i="30"/>
  <c r="BO1805" i="30"/>
  <c r="BO1806" i="30"/>
  <c r="BO1807" i="30"/>
  <c r="BO1808" i="30"/>
  <c r="BO1809" i="30"/>
  <c r="BO1810" i="30"/>
  <c r="BO1811" i="30"/>
  <c r="BO1812" i="30"/>
  <c r="BO1813" i="30"/>
  <c r="BO1814" i="30"/>
  <c r="BO1815" i="30"/>
  <c r="BO1816" i="30"/>
  <c r="BO1817" i="30"/>
  <c r="BO1818" i="30"/>
  <c r="BO1819" i="30"/>
  <c r="BO1820" i="30"/>
  <c r="BO1821" i="30"/>
  <c r="BO1822" i="30"/>
  <c r="BO1823" i="30"/>
  <c r="BO1824" i="30"/>
  <c r="BO1825" i="30"/>
  <c r="BO1826" i="30"/>
  <c r="BO1827" i="30"/>
  <c r="BO1828" i="30"/>
  <c r="BO1829" i="30"/>
  <c r="BO1830" i="30"/>
  <c r="BO1831" i="30"/>
  <c r="BO1832" i="30"/>
  <c r="BO1833" i="30"/>
  <c r="BO1834" i="30"/>
  <c r="BO1835" i="30"/>
  <c r="BO1836" i="30"/>
  <c r="BO1837" i="30"/>
  <c r="BO1838" i="30"/>
  <c r="BO1839" i="30"/>
  <c r="BO1840" i="30"/>
  <c r="BO1841" i="30"/>
  <c r="BO1842" i="30"/>
  <c r="BO1843" i="30"/>
  <c r="BO1844" i="30"/>
  <c r="BO1845" i="30"/>
  <c r="BO1846" i="30"/>
  <c r="BO1847" i="30"/>
  <c r="BO1848" i="30"/>
  <c r="BO1849" i="30"/>
  <c r="BO1850" i="30"/>
  <c r="BO1851" i="30"/>
  <c r="BO1852" i="30"/>
  <c r="BO1853" i="30"/>
  <c r="BO1854" i="30"/>
  <c r="BO1855" i="30"/>
  <c r="BO1856" i="30"/>
  <c r="BO1857" i="30"/>
  <c r="BO1858" i="30"/>
  <c r="BO1859" i="30"/>
  <c r="BO1860" i="30"/>
  <c r="BO1861" i="30"/>
  <c r="BO1862" i="30"/>
  <c r="BO1863" i="30"/>
  <c r="BO1864" i="30"/>
  <c r="BO1865" i="30"/>
  <c r="BO1866" i="30"/>
  <c r="BO1867" i="30"/>
  <c r="BO1868" i="30"/>
  <c r="BO1869" i="30"/>
  <c r="BO1870" i="30"/>
  <c r="BO1871" i="30"/>
  <c r="BO1872" i="30"/>
  <c r="BO1873" i="30"/>
  <c r="BO1874" i="30"/>
  <c r="BO1875" i="30"/>
  <c r="BO1876" i="30"/>
  <c r="BO1877" i="30"/>
  <c r="BO1878" i="30"/>
  <c r="BO1879" i="30"/>
  <c r="BO1880" i="30"/>
  <c r="BO1881" i="30"/>
  <c r="BO1882" i="30"/>
  <c r="BO1883" i="30"/>
  <c r="BO1884" i="30"/>
  <c r="BO1885" i="30"/>
  <c r="BO1886" i="30"/>
  <c r="BO1887" i="30"/>
  <c r="BO1888" i="30"/>
  <c r="BO1889" i="30"/>
  <c r="BO1890" i="30"/>
  <c r="BO1891" i="30"/>
  <c r="BO1892" i="30"/>
  <c r="BO1893" i="30"/>
  <c r="BO1894" i="30"/>
  <c r="BO1895" i="30"/>
  <c r="BO1896" i="30"/>
  <c r="BO1897" i="30"/>
  <c r="BO1898" i="30"/>
  <c r="BO1899" i="30"/>
  <c r="BO1900" i="30"/>
  <c r="BO1901" i="30"/>
  <c r="BO1902" i="30"/>
  <c r="BO1903" i="30"/>
  <c r="BO1904" i="30"/>
  <c r="BO1905" i="30"/>
  <c r="BO1906" i="30"/>
  <c r="BO1907" i="30"/>
  <c r="BO1908" i="30"/>
  <c r="BO1909" i="30"/>
  <c r="BO1910" i="30"/>
  <c r="BO1911" i="30"/>
  <c r="BO1912" i="30"/>
  <c r="BO1913" i="30"/>
  <c r="BO1914" i="30"/>
  <c r="BO1915" i="30"/>
  <c r="BO1916" i="30"/>
  <c r="BO1917" i="30"/>
  <c r="BO1918" i="30"/>
  <c r="BO1919" i="30"/>
  <c r="BO1920" i="30"/>
  <c r="BO1921" i="30"/>
  <c r="BO1922" i="30"/>
  <c r="BO1923" i="30"/>
  <c r="BO1924" i="30"/>
  <c r="BO1925" i="30"/>
  <c r="BO1926" i="30"/>
  <c r="BO1927" i="30"/>
  <c r="BO1928" i="30"/>
  <c r="BO1929" i="30"/>
  <c r="BO1930" i="30"/>
  <c r="BO1931" i="30"/>
  <c r="BO1932" i="30"/>
  <c r="BO1933" i="30"/>
  <c r="BO1934" i="30"/>
  <c r="BO1935" i="30"/>
  <c r="BO1936" i="30"/>
  <c r="BO1937" i="30"/>
  <c r="BO1938" i="30"/>
  <c r="BO1939" i="30"/>
  <c r="BO1940" i="30"/>
  <c r="BO1941" i="30"/>
  <c r="BO1942" i="30"/>
  <c r="BO1943" i="30"/>
  <c r="BO1944" i="30"/>
  <c r="BO1945" i="30"/>
  <c r="BO1946" i="30"/>
  <c r="BO1947" i="30"/>
  <c r="BO1948" i="30"/>
  <c r="BO1949" i="30"/>
  <c r="BO1950" i="30"/>
  <c r="BO1951" i="30"/>
  <c r="BO1952" i="30"/>
  <c r="BO1953" i="30"/>
  <c r="BO1954" i="30"/>
  <c r="BO1955" i="30"/>
  <c r="BO1956" i="30"/>
  <c r="BO1957" i="30"/>
  <c r="BO1958" i="30"/>
  <c r="BO1959" i="30"/>
  <c r="BO1960" i="30"/>
  <c r="BO1961" i="30"/>
  <c r="BO1962" i="30"/>
  <c r="BO1963" i="30"/>
  <c r="BO1964" i="30"/>
  <c r="BO1965" i="30"/>
  <c r="BO1966" i="30"/>
  <c r="BO1967" i="30"/>
  <c r="BO1968" i="30"/>
  <c r="BO1969" i="30"/>
  <c r="BO1970" i="30"/>
  <c r="BO1971" i="30"/>
  <c r="BO1972" i="30"/>
  <c r="BO1973" i="30"/>
  <c r="BO1974" i="30"/>
  <c r="BO1975" i="30"/>
  <c r="BO1976" i="30"/>
  <c r="BO1977" i="30"/>
  <c r="BO1978" i="30"/>
  <c r="BO1979" i="30"/>
  <c r="BO1980" i="30"/>
  <c r="BO1981" i="30"/>
  <c r="BO1982" i="30"/>
  <c r="BO1983" i="30"/>
  <c r="BO1984" i="30"/>
  <c r="BO1985" i="30"/>
  <c r="BO1986" i="30"/>
  <c r="BO1987" i="30"/>
  <c r="BO1988" i="30"/>
  <c r="BO1989" i="30"/>
  <c r="BO1990" i="30"/>
  <c r="BO1991" i="30"/>
  <c r="BO1992" i="30"/>
  <c r="BO1993" i="30"/>
  <c r="BO1994" i="30"/>
  <c r="BO1995" i="30"/>
  <c r="BO1996" i="30"/>
  <c r="BO1997" i="30"/>
  <c r="BO1998" i="30"/>
  <c r="BO1999" i="30"/>
  <c r="BO2000" i="30"/>
  <c r="BO2001" i="30"/>
  <c r="BO2002" i="30"/>
  <c r="BO2003" i="30"/>
  <c r="BO2004" i="30"/>
  <c r="BO2005" i="30"/>
  <c r="BO2006" i="30"/>
  <c r="BO2007" i="30"/>
  <c r="BO2008" i="30"/>
  <c r="BO2009" i="30"/>
  <c r="BO2010" i="30"/>
  <c r="BO2011" i="30"/>
  <c r="BO2012" i="30"/>
  <c r="BO2013" i="30"/>
  <c r="BO2014" i="30"/>
  <c r="BO2015" i="30"/>
  <c r="BO2016" i="30"/>
  <c r="BO2017" i="30"/>
  <c r="BO2018" i="30"/>
  <c r="BO2019" i="30"/>
  <c r="BO2020" i="30"/>
  <c r="BO2021" i="30"/>
  <c r="BO2022" i="30"/>
  <c r="BO2023" i="30"/>
  <c r="BO649" i="30"/>
  <c r="BO650" i="30"/>
  <c r="BO651" i="30"/>
  <c r="BO652" i="30"/>
  <c r="BO653" i="30"/>
  <c r="BO654" i="30"/>
  <c r="BO655" i="30"/>
  <c r="BO656" i="30"/>
  <c r="BO657" i="30"/>
  <c r="BO658" i="30"/>
  <c r="BO659" i="30"/>
  <c r="BO660" i="30"/>
  <c r="BO661" i="30"/>
  <c r="BO662" i="30"/>
  <c r="BO663" i="30"/>
  <c r="BO664" i="30"/>
  <c r="BO665" i="30"/>
  <c r="BO666" i="30"/>
  <c r="BO667" i="30"/>
  <c r="BO668" i="30"/>
  <c r="BO669" i="30"/>
  <c r="BO670" i="30"/>
  <c r="BO671" i="30"/>
  <c r="BO672" i="30"/>
  <c r="BO673" i="30"/>
  <c r="BO674" i="30"/>
  <c r="BO675" i="30"/>
  <c r="BO676" i="30"/>
  <c r="BO677" i="30"/>
  <c r="BO678" i="30"/>
  <c r="BO679" i="30"/>
  <c r="BO680" i="30"/>
  <c r="BO681" i="30"/>
  <c r="BO682" i="30"/>
  <c r="BO683" i="30"/>
  <c r="BO684" i="30"/>
  <c r="BO685" i="30"/>
  <c r="BO686" i="30"/>
  <c r="BO687" i="30"/>
  <c r="BO688" i="30"/>
  <c r="BO689" i="30"/>
  <c r="BO690" i="30"/>
  <c r="BO691" i="30"/>
  <c r="BO692" i="30"/>
  <c r="BO693" i="30"/>
  <c r="BO694" i="30"/>
  <c r="BO695" i="30"/>
  <c r="BO696" i="30"/>
  <c r="BO697" i="30"/>
  <c r="BO698" i="30"/>
  <c r="BO699" i="30"/>
  <c r="BO700" i="30"/>
  <c r="BO701" i="30"/>
  <c r="BO702" i="30"/>
  <c r="BO703" i="30"/>
  <c r="BO704" i="30"/>
  <c r="BO705" i="30"/>
  <c r="BO706" i="30"/>
  <c r="BO707" i="30"/>
  <c r="BO708" i="30"/>
  <c r="BO709" i="30"/>
  <c r="BO710" i="30"/>
  <c r="BO711" i="30"/>
  <c r="BO712" i="30"/>
  <c r="BO713" i="30"/>
  <c r="BO714" i="30"/>
  <c r="BO715" i="30"/>
  <c r="BO716" i="30"/>
  <c r="BO717" i="30"/>
  <c r="BO718" i="30"/>
  <c r="BO719" i="30"/>
  <c r="BO720" i="30"/>
  <c r="BO721" i="30"/>
  <c r="BO722" i="30"/>
  <c r="BO723" i="30"/>
  <c r="BO724" i="30"/>
  <c r="BO725" i="30"/>
  <c r="BO726" i="30"/>
  <c r="BO727" i="30"/>
  <c r="BO728" i="30"/>
  <c r="BO729" i="30"/>
  <c r="BO730" i="30"/>
  <c r="BO731" i="30"/>
  <c r="BO732" i="30"/>
  <c r="BO733" i="30"/>
  <c r="BO734" i="30"/>
  <c r="BO735" i="30"/>
  <c r="BO736" i="30"/>
  <c r="BO737" i="30"/>
  <c r="BO738" i="30"/>
  <c r="BO739" i="30"/>
  <c r="BO740" i="30"/>
  <c r="BO741" i="30"/>
  <c r="BO742" i="30"/>
  <c r="BO743" i="30"/>
  <c r="BO744" i="30"/>
  <c r="BO745" i="30"/>
  <c r="BO746" i="30"/>
  <c r="BO747" i="30"/>
  <c r="BO748" i="30"/>
  <c r="BO749" i="30"/>
  <c r="BO750" i="30"/>
  <c r="BO751" i="30"/>
  <c r="BO752" i="30"/>
  <c r="BO753" i="30"/>
  <c r="BO754" i="30"/>
  <c r="BO755" i="30"/>
  <c r="BO756" i="30"/>
  <c r="BO757" i="30"/>
  <c r="BO758" i="30"/>
  <c r="BO759" i="30"/>
  <c r="BO760" i="30"/>
  <c r="BO761" i="30"/>
  <c r="BO762" i="30"/>
  <c r="BO763" i="30"/>
  <c r="BO764" i="30"/>
  <c r="BO765" i="30"/>
  <c r="BO766" i="30"/>
  <c r="BO767" i="30"/>
  <c r="BO768" i="30"/>
  <c r="BO769" i="30"/>
  <c r="BO770" i="30"/>
  <c r="BO771" i="30"/>
  <c r="BO772" i="30"/>
  <c r="BO773" i="30"/>
  <c r="BO774" i="30"/>
  <c r="BO775" i="30"/>
  <c r="BO776" i="30"/>
  <c r="BO777" i="30"/>
  <c r="BO778" i="30"/>
  <c r="BO779" i="30"/>
  <c r="BO780" i="30"/>
  <c r="BO781" i="30"/>
  <c r="BO782" i="30"/>
  <c r="BO783" i="30"/>
  <c r="BO784" i="30"/>
  <c r="BO785" i="30"/>
  <c r="BO786" i="30"/>
  <c r="BO787" i="30"/>
  <c r="BO788" i="30"/>
  <c r="BO789" i="30"/>
  <c r="BO790" i="30"/>
  <c r="BO791" i="30"/>
  <c r="BO792" i="30"/>
  <c r="BO793" i="30"/>
  <c r="BO794" i="30"/>
  <c r="BO795" i="30"/>
  <c r="BO796" i="30"/>
  <c r="BO797" i="30"/>
  <c r="BO798" i="30"/>
  <c r="BO799" i="30"/>
  <c r="BO800" i="30"/>
  <c r="BO801" i="30"/>
  <c r="BO802" i="30"/>
  <c r="BO803" i="30"/>
  <c r="BO804" i="30"/>
  <c r="BO805" i="30"/>
  <c r="BO806" i="30"/>
  <c r="BO807" i="30"/>
  <c r="BO808" i="30"/>
  <c r="BO809" i="30"/>
  <c r="BO810" i="30"/>
  <c r="BO811" i="30"/>
  <c r="BO812" i="30"/>
  <c r="BO813" i="30"/>
  <c r="BO814" i="30"/>
  <c r="BO815" i="30"/>
  <c r="BO816" i="30"/>
  <c r="BO817" i="30"/>
  <c r="BO818" i="30"/>
  <c r="BO819" i="30"/>
  <c r="BO820" i="30"/>
  <c r="BO821" i="30"/>
  <c r="BO822" i="30"/>
  <c r="BO823" i="30"/>
  <c r="BO824" i="30"/>
  <c r="BO825" i="30"/>
  <c r="BO826" i="30"/>
  <c r="BO827" i="30"/>
  <c r="BO828" i="30"/>
  <c r="BO829" i="30"/>
  <c r="BO830" i="30"/>
  <c r="BO831" i="30"/>
  <c r="BO832" i="30"/>
  <c r="BO833" i="30"/>
  <c r="BO834" i="30"/>
  <c r="BO835" i="30"/>
  <c r="BO836" i="30"/>
  <c r="BO837" i="30"/>
  <c r="BO838" i="30"/>
  <c r="BO839" i="30"/>
  <c r="BO840" i="30"/>
  <c r="BO841" i="30"/>
  <c r="BO842" i="30"/>
  <c r="BO843" i="30"/>
  <c r="BO844" i="30"/>
  <c r="BO845" i="30"/>
  <c r="BO846" i="30"/>
  <c r="BO847" i="30"/>
  <c r="BO848" i="30"/>
  <c r="BO849" i="30"/>
  <c r="BO850" i="30"/>
  <c r="BO851" i="30"/>
  <c r="BO852" i="30"/>
  <c r="BO853" i="30"/>
  <c r="BO854" i="30"/>
  <c r="BO855" i="30"/>
  <c r="BO856" i="30"/>
  <c r="BO857" i="30"/>
  <c r="BO858" i="30"/>
  <c r="BO859" i="30"/>
  <c r="BO860" i="30"/>
  <c r="BO861" i="30"/>
  <c r="BO862" i="30"/>
  <c r="BO863" i="30"/>
  <c r="BO864" i="30"/>
  <c r="BO865" i="30"/>
  <c r="BO866" i="30"/>
  <c r="BO867" i="30"/>
  <c r="BO868" i="30"/>
  <c r="BO869" i="30"/>
  <c r="BO870" i="30"/>
  <c r="BO871" i="30"/>
  <c r="BO872" i="30"/>
  <c r="BO873" i="30"/>
  <c r="BO874" i="30"/>
  <c r="BO875" i="30"/>
  <c r="BO876" i="30"/>
  <c r="BO877" i="30"/>
  <c r="BO878" i="30"/>
  <c r="BO879" i="30"/>
  <c r="BO880" i="30"/>
  <c r="BO881" i="30"/>
  <c r="BO882" i="30"/>
  <c r="BO883" i="30"/>
  <c r="BO884" i="30"/>
  <c r="BO885" i="30"/>
  <c r="BO886" i="30"/>
  <c r="BO887" i="30"/>
  <c r="BO888" i="30"/>
  <c r="BO889" i="30"/>
  <c r="BO890" i="30"/>
  <c r="BO891" i="30"/>
  <c r="BO892" i="30"/>
  <c r="BO893" i="30"/>
  <c r="BO894" i="30"/>
  <c r="BO895" i="30"/>
  <c r="BO896" i="30"/>
  <c r="BO897" i="30"/>
  <c r="BO898" i="30"/>
  <c r="BO899" i="30"/>
  <c r="BO900" i="30"/>
  <c r="BO901" i="30"/>
  <c r="BO902" i="30"/>
  <c r="BO903" i="30"/>
  <c r="BO904" i="30"/>
  <c r="BO905" i="30"/>
  <c r="BO906" i="30"/>
  <c r="BO907" i="30"/>
  <c r="BO908" i="30"/>
  <c r="BO909" i="30"/>
  <c r="BO910" i="30"/>
  <c r="BO911" i="30"/>
  <c r="BO912" i="30"/>
  <c r="BO913" i="30"/>
  <c r="BO914" i="30"/>
  <c r="BO915" i="30"/>
  <c r="BO916" i="30"/>
  <c r="BO917" i="30"/>
  <c r="BO918" i="30"/>
  <c r="BO919" i="30"/>
  <c r="BO920" i="30"/>
  <c r="BO921" i="30"/>
  <c r="BO922" i="30"/>
  <c r="BO923" i="30"/>
  <c r="BO924" i="30"/>
  <c r="BO925" i="30"/>
  <c r="BO926" i="30"/>
  <c r="BO927" i="30"/>
  <c r="BO928" i="30"/>
  <c r="BO929" i="30"/>
  <c r="BO930" i="30"/>
  <c r="BO931" i="30"/>
  <c r="BO932" i="30"/>
  <c r="BO933" i="30"/>
  <c r="BO934" i="30"/>
  <c r="BO935" i="30"/>
  <c r="BO936" i="30"/>
  <c r="BO937" i="30"/>
  <c r="BO938" i="30"/>
  <c r="BO939" i="30"/>
  <c r="BO940" i="30"/>
  <c r="BO941" i="30"/>
  <c r="BO942" i="30"/>
  <c r="BO943" i="30"/>
  <c r="BO944" i="30"/>
  <c r="BO945" i="30"/>
  <c r="BO946" i="30"/>
  <c r="BO947" i="30"/>
  <c r="BO948" i="30"/>
  <c r="BO949" i="30"/>
  <c r="BO950" i="30"/>
  <c r="BO951" i="30"/>
  <c r="BO952" i="30"/>
  <c r="BO953" i="30"/>
  <c r="BO954" i="30"/>
  <c r="BO955" i="30"/>
  <c r="BO956" i="30"/>
  <c r="BO957" i="30"/>
  <c r="BO958" i="30"/>
  <c r="BO959" i="30"/>
  <c r="BO960" i="30"/>
  <c r="BO961" i="30"/>
  <c r="BO962" i="30"/>
  <c r="BO963" i="30"/>
  <c r="BO964" i="30"/>
  <c r="BO965" i="30"/>
  <c r="BO966" i="30"/>
  <c r="BO967" i="30"/>
  <c r="BO968" i="30"/>
  <c r="BO969" i="30"/>
  <c r="BO970" i="30"/>
  <c r="BO971" i="30"/>
  <c r="BO972" i="30"/>
  <c r="BO973" i="30"/>
  <c r="BO974" i="30"/>
  <c r="BO975" i="30"/>
  <c r="BO976" i="30"/>
  <c r="BO977" i="30"/>
  <c r="BO978" i="30"/>
  <c r="BO979" i="30"/>
  <c r="BO980" i="30"/>
  <c r="BO981" i="30"/>
  <c r="BO982" i="30"/>
  <c r="BO983" i="30"/>
  <c r="BO984" i="30"/>
  <c r="BO985" i="30"/>
  <c r="BO986" i="30"/>
  <c r="BO987" i="30"/>
  <c r="BO988" i="30"/>
  <c r="BO989" i="30"/>
  <c r="BO990" i="30"/>
  <c r="BO991" i="30"/>
  <c r="BO992" i="30"/>
  <c r="BO993" i="30"/>
  <c r="BO994" i="30"/>
  <c r="BO995" i="30"/>
  <c r="BO996" i="30"/>
  <c r="BO997" i="30"/>
  <c r="BO998" i="30"/>
  <c r="BO999" i="30"/>
  <c r="BO1000" i="30"/>
  <c r="BO1001" i="30"/>
  <c r="BO1002" i="30"/>
  <c r="BO1003" i="30"/>
  <c r="BO1004" i="30"/>
  <c r="BO1005" i="30"/>
  <c r="BO1006" i="30"/>
  <c r="BO1007" i="30"/>
  <c r="BO1008" i="30"/>
  <c r="BO1009" i="30"/>
  <c r="BO1010" i="30"/>
  <c r="BO1011" i="30"/>
  <c r="BO1012" i="30"/>
  <c r="BO1013" i="30"/>
  <c r="BO1014" i="30"/>
  <c r="BO1015" i="30"/>
  <c r="BO1016" i="30"/>
  <c r="BO1017" i="30"/>
  <c r="BO1018" i="30"/>
  <c r="BO1019" i="30"/>
  <c r="BO1020" i="30"/>
  <c r="BO1021" i="30"/>
  <c r="BO1022" i="30"/>
  <c r="BO1023" i="30"/>
  <c r="BO1024" i="30"/>
  <c r="BO1025" i="30"/>
  <c r="BO1026" i="30"/>
  <c r="BO1027" i="30"/>
  <c r="BO1028" i="30"/>
  <c r="BO1029" i="30"/>
  <c r="BO1030" i="30"/>
  <c r="BO1031" i="30"/>
  <c r="BO1032" i="30"/>
  <c r="BO1033" i="30"/>
  <c r="BO1034" i="30"/>
  <c r="BO1035" i="30"/>
  <c r="BO1036" i="30"/>
  <c r="BO1037" i="30"/>
  <c r="BO1038" i="30"/>
  <c r="BO1039" i="30"/>
  <c r="BO1040" i="30"/>
  <c r="BO1041" i="30"/>
  <c r="BO1042" i="30"/>
  <c r="BO1043" i="30"/>
  <c r="BO1044" i="30"/>
  <c r="BO1045" i="30"/>
  <c r="BO1046" i="30"/>
  <c r="BO1047" i="30"/>
  <c r="BO1048" i="30"/>
  <c r="BO1049" i="30"/>
  <c r="BO1050" i="30"/>
  <c r="BO1051" i="30"/>
  <c r="BO1052" i="30"/>
  <c r="BO1053" i="30"/>
  <c r="BO1054" i="30"/>
  <c r="BO1055" i="30"/>
  <c r="BO1056" i="30"/>
  <c r="BO1057" i="30"/>
  <c r="BO1058" i="30"/>
  <c r="BO1059" i="30"/>
  <c r="BO1060" i="30"/>
  <c r="BO1061" i="30"/>
  <c r="BO1062" i="30"/>
  <c r="BO1063" i="30"/>
  <c r="BO1064" i="30"/>
  <c r="BO1065" i="30"/>
  <c r="BO1066" i="30"/>
  <c r="BO1067" i="30"/>
  <c r="BO1068" i="30"/>
  <c r="BO1069" i="30"/>
  <c r="BO1070" i="30"/>
  <c r="BO1071" i="30"/>
  <c r="BO1072" i="30"/>
  <c r="BO1073" i="30"/>
  <c r="BO1074" i="30"/>
  <c r="BO1075" i="30"/>
  <c r="BO1076" i="30"/>
  <c r="BO1077" i="30"/>
  <c r="BO1078" i="30"/>
  <c r="BO1079" i="30"/>
  <c r="BO1080" i="30"/>
  <c r="BO1081" i="30"/>
  <c r="BO1082" i="30"/>
  <c r="BO1083" i="30"/>
  <c r="BO1084" i="30"/>
  <c r="BO1085" i="30"/>
  <c r="BO1086" i="30"/>
  <c r="BO1087" i="30"/>
  <c r="BO1088" i="30"/>
  <c r="BO1089" i="30"/>
  <c r="BO1090" i="30"/>
  <c r="BO1091" i="30"/>
  <c r="BO1092" i="30"/>
  <c r="BO1093" i="30"/>
  <c r="BO1094" i="30"/>
  <c r="BO1095" i="30"/>
  <c r="BO1096" i="30"/>
  <c r="BO1097" i="30"/>
  <c r="BO1098" i="30"/>
  <c r="BO1099" i="30"/>
  <c r="BO1100" i="30"/>
  <c r="BO1101" i="30"/>
  <c r="BO1102" i="30"/>
  <c r="BO1103" i="30"/>
  <c r="BO1104" i="30"/>
  <c r="BO1105" i="30"/>
  <c r="P9" i="30"/>
  <c r="BP11" i="30" s="1"/>
  <c r="BO371" i="30"/>
  <c r="BO372" i="30"/>
  <c r="BO373" i="30"/>
  <c r="BO374" i="30"/>
  <c r="BO375" i="30"/>
  <c r="BO376" i="30"/>
  <c r="BO377" i="30"/>
  <c r="BO378" i="30"/>
  <c r="BO379" i="30"/>
  <c r="BO380" i="30"/>
  <c r="BO381" i="30"/>
  <c r="BO382" i="30"/>
  <c r="BO383" i="30"/>
  <c r="BO384" i="30"/>
  <c r="BO385" i="30"/>
  <c r="BO386" i="30"/>
  <c r="BO387" i="30"/>
  <c r="BO388" i="30"/>
  <c r="BO389" i="30"/>
  <c r="BO390" i="30"/>
  <c r="BO391" i="30"/>
  <c r="BO392" i="30"/>
  <c r="BO393" i="30"/>
  <c r="BO394" i="30"/>
  <c r="BO395" i="30"/>
  <c r="BO396" i="30"/>
  <c r="BO397" i="30"/>
  <c r="BO398" i="30"/>
  <c r="BO399" i="30"/>
  <c r="BO400" i="30"/>
  <c r="BO401" i="30"/>
  <c r="BO402" i="30"/>
  <c r="BO403" i="30"/>
  <c r="BO404" i="30"/>
  <c r="BO405" i="30"/>
  <c r="BO406" i="30"/>
  <c r="BO407" i="30"/>
  <c r="BO408" i="30"/>
  <c r="BO409" i="30"/>
  <c r="BO410" i="30"/>
  <c r="BO411" i="30"/>
  <c r="BO412" i="30"/>
  <c r="BO413" i="30"/>
  <c r="BO414" i="30"/>
  <c r="BO415" i="30"/>
  <c r="BO416" i="30"/>
  <c r="BO417" i="30"/>
  <c r="BO418" i="30"/>
  <c r="BO419" i="30"/>
  <c r="BO420" i="30"/>
  <c r="BO421" i="30"/>
  <c r="BO422" i="30"/>
  <c r="BO423" i="30"/>
  <c r="BO424" i="30"/>
  <c r="BO425" i="30"/>
  <c r="BO426" i="30"/>
  <c r="BO427" i="30"/>
  <c r="BO428" i="30"/>
  <c r="BO429" i="30"/>
  <c r="BO430" i="30"/>
  <c r="BO431" i="30"/>
  <c r="BO432" i="30"/>
  <c r="BO433" i="30"/>
  <c r="BO434" i="30"/>
  <c r="BO435" i="30"/>
  <c r="BO436" i="30"/>
  <c r="BO437" i="30"/>
  <c r="BO438" i="30"/>
  <c r="BO439" i="30"/>
  <c r="BO440" i="30"/>
  <c r="BO441" i="30"/>
  <c r="BO442" i="30"/>
  <c r="BO443" i="30"/>
  <c r="BO444" i="30"/>
  <c r="BO445" i="30"/>
  <c r="BO446" i="30"/>
  <c r="BO447" i="30"/>
  <c r="BO448" i="30"/>
  <c r="BO449" i="30"/>
  <c r="BO450" i="30"/>
  <c r="BO451" i="30"/>
  <c r="BO452" i="30"/>
  <c r="BO453" i="30"/>
  <c r="BO454" i="30"/>
  <c r="BO455" i="30"/>
  <c r="BO456" i="30"/>
  <c r="BO457" i="30"/>
  <c r="BO458" i="30"/>
  <c r="BO459" i="30"/>
  <c r="BO460" i="30"/>
  <c r="BO461" i="30"/>
  <c r="BO462" i="30"/>
  <c r="BO463" i="30"/>
  <c r="BO464" i="30"/>
  <c r="BO465" i="30"/>
  <c r="BO466" i="30"/>
  <c r="BO467" i="30"/>
  <c r="BO468" i="30"/>
  <c r="BO469" i="30"/>
  <c r="BO470" i="30"/>
  <c r="BO471" i="30"/>
  <c r="BO472" i="30"/>
  <c r="BO473" i="30"/>
  <c r="BO474" i="30"/>
  <c r="BO475" i="30"/>
  <c r="BO476" i="30"/>
  <c r="BO477" i="30"/>
  <c r="BO478" i="30"/>
  <c r="BO479" i="30"/>
  <c r="BO480" i="30"/>
  <c r="BO481" i="30"/>
  <c r="BO482" i="30"/>
  <c r="BO483" i="30"/>
  <c r="BO484" i="30"/>
  <c r="BO485" i="30"/>
  <c r="BO486" i="30"/>
  <c r="BO487" i="30"/>
  <c r="BO488" i="30"/>
  <c r="BO489" i="30"/>
  <c r="BO490" i="30"/>
  <c r="BO491" i="30"/>
  <c r="BO492" i="30"/>
  <c r="BO493" i="30"/>
  <c r="BO494" i="30"/>
  <c r="BO495" i="30"/>
  <c r="BO496" i="30"/>
  <c r="BO497" i="30"/>
  <c r="BO498" i="30"/>
  <c r="BO499" i="30"/>
  <c r="BO500" i="30"/>
  <c r="BO501" i="30"/>
  <c r="BO502" i="30"/>
  <c r="BO503" i="30"/>
  <c r="BO504" i="30"/>
  <c r="BO505" i="30"/>
  <c r="BO506" i="30"/>
  <c r="BO507" i="30"/>
  <c r="BO508" i="30"/>
  <c r="BO509" i="30"/>
  <c r="BO510" i="30"/>
  <c r="BO511" i="30"/>
  <c r="BO512" i="30"/>
  <c r="BO513" i="30"/>
  <c r="BO514" i="30"/>
  <c r="BO515" i="30"/>
  <c r="BO516" i="30"/>
  <c r="BO517" i="30"/>
  <c r="BO518" i="30"/>
  <c r="BO519" i="30"/>
  <c r="BO520" i="30"/>
  <c r="BO521" i="30"/>
  <c r="BO522" i="30"/>
  <c r="BO523" i="30"/>
  <c r="BO524" i="30"/>
  <c r="BO525" i="30"/>
  <c r="BO526" i="30"/>
  <c r="BO527" i="30"/>
  <c r="BO528" i="30"/>
  <c r="BO529" i="30"/>
  <c r="BO530" i="30"/>
  <c r="BO531" i="30"/>
  <c r="BO532" i="30"/>
  <c r="BO533" i="30"/>
  <c r="BO534" i="30"/>
  <c r="BO535" i="30"/>
  <c r="BO536" i="30"/>
  <c r="BO537" i="30"/>
  <c r="BO538" i="30"/>
  <c r="BO539" i="30"/>
  <c r="BO540" i="30"/>
  <c r="BO541" i="30"/>
  <c r="BO542" i="30"/>
  <c r="BO543" i="30"/>
  <c r="BO544" i="30"/>
  <c r="BO545" i="30"/>
  <c r="BO546" i="30"/>
  <c r="BO547" i="30"/>
  <c r="BO548" i="30"/>
  <c r="BO549" i="30"/>
  <c r="BO550" i="30"/>
  <c r="BO551" i="30"/>
  <c r="BO552" i="30"/>
  <c r="BO553" i="30"/>
  <c r="BO554" i="30"/>
  <c r="BO555" i="30"/>
  <c r="BO556" i="30"/>
  <c r="BO557" i="30"/>
  <c r="BO558" i="30"/>
  <c r="BO559" i="30"/>
  <c r="BO560" i="30"/>
  <c r="BO561" i="30"/>
  <c r="BO562" i="30"/>
  <c r="BO563" i="30"/>
  <c r="BO564" i="30"/>
  <c r="BO565" i="30"/>
  <c r="BO566" i="30"/>
  <c r="BO567" i="30"/>
  <c r="BO568" i="30"/>
  <c r="BO569" i="30"/>
  <c r="BO570" i="30"/>
  <c r="BO571" i="30"/>
  <c r="BO572" i="30"/>
  <c r="BO573" i="30"/>
  <c r="BO574" i="30"/>
  <c r="BO575" i="30"/>
  <c r="BO576" i="30"/>
  <c r="BO577" i="30"/>
  <c r="BO578" i="30"/>
  <c r="BO579" i="30"/>
  <c r="BO580" i="30"/>
  <c r="BO581" i="30"/>
  <c r="BO582" i="30"/>
  <c r="BO583" i="30"/>
  <c r="BO584" i="30"/>
  <c r="BO585" i="30"/>
  <c r="BO586" i="30"/>
  <c r="BO587" i="30"/>
  <c r="BO588" i="30"/>
  <c r="BO589" i="30"/>
  <c r="BO590" i="30"/>
  <c r="BO591" i="30"/>
  <c r="BO592" i="30"/>
  <c r="BO593" i="30"/>
  <c r="BO594" i="30"/>
  <c r="BO595" i="30"/>
  <c r="BO596" i="30"/>
  <c r="BO597" i="30"/>
  <c r="BO598" i="30"/>
  <c r="BO599" i="30"/>
  <c r="BO600" i="30"/>
  <c r="BO601" i="30"/>
  <c r="BO602" i="30"/>
  <c r="BO603" i="30"/>
  <c r="BO604" i="30"/>
  <c r="BO605" i="30"/>
  <c r="BO606" i="30"/>
  <c r="BO607" i="30"/>
  <c r="BO608" i="30"/>
  <c r="BO609" i="30"/>
  <c r="BO610" i="30"/>
  <c r="BO611" i="30"/>
  <c r="BO612" i="30"/>
  <c r="BO613" i="30"/>
  <c r="BO614" i="30"/>
  <c r="BO615" i="30"/>
  <c r="BO616" i="30"/>
  <c r="BO617" i="30"/>
  <c r="BO618" i="30"/>
  <c r="BO619" i="30"/>
  <c r="BO620" i="30"/>
  <c r="BO621" i="30"/>
  <c r="BO622" i="30"/>
  <c r="BO623" i="30"/>
  <c r="BO624" i="30"/>
  <c r="BO625" i="30"/>
  <c r="BO626" i="30"/>
  <c r="BO627" i="30"/>
  <c r="BO628" i="30"/>
  <c r="BO629" i="30"/>
  <c r="BO630" i="30"/>
  <c r="BO631" i="30"/>
  <c r="BO632" i="30"/>
  <c r="BO633" i="30"/>
  <c r="BO634" i="30"/>
  <c r="BO635" i="30"/>
  <c r="BO636" i="30"/>
  <c r="BO637" i="30"/>
  <c r="BO638" i="30"/>
  <c r="BO639" i="30"/>
  <c r="BO640" i="30"/>
  <c r="BO641" i="30"/>
  <c r="BO642" i="30"/>
  <c r="BO643" i="30"/>
  <c r="BO644" i="30"/>
  <c r="BO645" i="30"/>
  <c r="BO646" i="30"/>
  <c r="BO647" i="30"/>
  <c r="BO648" i="30"/>
  <c r="BP329" i="30"/>
  <c r="BP327" i="30"/>
  <c r="BP335" i="30"/>
  <c r="BP370" i="30"/>
  <c r="BP282" i="30"/>
  <c r="BP292" i="30"/>
  <c r="O42" i="29"/>
  <c r="K15" i="29"/>
  <c r="L15" i="29"/>
  <c r="N43" i="29"/>
  <c r="M43" i="29"/>
  <c r="L44" i="29"/>
  <c r="K43" i="29"/>
  <c r="AA47" i="26"/>
  <c r="AB46" i="26"/>
  <c r="BP300" i="30" l="1"/>
  <c r="BP289" i="30"/>
  <c r="BP294" i="30"/>
  <c r="BP342" i="30"/>
  <c r="BP338" i="30"/>
  <c r="BP350" i="30"/>
  <c r="BP326" i="30"/>
  <c r="BP249" i="30"/>
  <c r="BP288" i="30"/>
  <c r="BP267" i="30"/>
  <c r="BP271" i="30"/>
  <c r="BP273" i="30"/>
  <c r="BP363" i="30"/>
  <c r="BP347" i="30"/>
  <c r="BP317" i="30"/>
  <c r="BP236" i="30"/>
  <c r="BP260" i="30"/>
  <c r="BP244" i="30"/>
  <c r="BP165" i="30"/>
  <c r="BP224" i="30"/>
  <c r="BP226" i="30"/>
  <c r="BP218" i="30"/>
  <c r="BP217" i="30"/>
  <c r="BP211" i="30"/>
  <c r="BP195" i="30"/>
  <c r="BP122" i="30"/>
  <c r="BP190" i="30"/>
  <c r="BP126" i="30"/>
  <c r="BP109" i="30"/>
  <c r="BP93" i="30"/>
  <c r="BP111" i="30"/>
  <c r="BP170" i="30"/>
  <c r="BP154" i="30"/>
  <c r="BP138" i="30"/>
  <c r="BP106" i="30"/>
  <c r="BP74" i="30"/>
  <c r="BP71" i="30"/>
  <c r="BP96" i="30"/>
  <c r="BP70" i="30"/>
  <c r="BP41" i="30"/>
  <c r="BP46" i="30"/>
  <c r="BP64" i="30"/>
  <c r="BP43" i="30"/>
  <c r="BP36" i="30"/>
  <c r="BP25" i="30"/>
  <c r="BP9" i="30"/>
  <c r="BP184" i="30"/>
  <c r="BP321" i="30"/>
  <c r="BP270" i="30"/>
  <c r="BP345" i="30"/>
  <c r="BP242" i="30"/>
  <c r="BP213" i="30"/>
  <c r="BP117" i="30"/>
  <c r="BP152" i="30"/>
  <c r="BP63" i="30"/>
  <c r="BP65" i="30"/>
  <c r="BP23" i="30"/>
  <c r="BP328" i="30"/>
  <c r="BP301" i="30"/>
  <c r="BP233" i="30"/>
  <c r="BP175" i="30"/>
  <c r="BP161" i="30"/>
  <c r="BP166" i="30"/>
  <c r="BP59" i="30"/>
  <c r="BP47" i="30"/>
  <c r="BP331" i="30"/>
  <c r="BP16" i="30"/>
  <c r="BP91" i="30"/>
  <c r="BP241" i="30"/>
  <c r="BP272" i="30"/>
  <c r="BP215" i="30"/>
  <c r="BP212" i="30"/>
  <c r="BP200" i="30"/>
  <c r="BP177" i="30"/>
  <c r="BP136" i="30"/>
  <c r="BP95" i="30"/>
  <c r="BP50" i="30"/>
  <c r="BP7" i="30"/>
  <c r="BP278" i="30"/>
  <c r="BP310" i="30"/>
  <c r="BP336" i="30"/>
  <c r="BP259" i="30"/>
  <c r="BP203" i="30"/>
  <c r="BP191" i="30"/>
  <c r="BP201" i="30"/>
  <c r="BP186" i="30"/>
  <c r="BP182" i="30"/>
  <c r="BP98" i="30"/>
  <c r="BP60" i="30"/>
  <c r="BP20" i="30"/>
  <c r="BP5" i="30"/>
  <c r="BP319" i="30"/>
  <c r="BP183" i="30"/>
  <c r="BP113" i="30"/>
  <c r="BP148" i="30"/>
  <c r="BP84" i="30"/>
  <c r="BP56" i="30"/>
  <c r="BP45" i="30"/>
  <c r="BP19" i="30"/>
  <c r="BP318" i="30"/>
  <c r="BP313" i="30"/>
  <c r="BP284" i="30"/>
  <c r="BP268" i="30"/>
  <c r="BP355" i="30"/>
  <c r="BP187" i="30"/>
  <c r="BP205" i="30"/>
  <c r="BP214" i="30"/>
  <c r="BP198" i="30"/>
  <c r="BP92" i="30"/>
  <c r="BP162" i="30"/>
  <c r="BP90" i="30"/>
  <c r="BP80" i="30"/>
  <c r="BP40" i="30"/>
  <c r="BP14" i="30"/>
  <c r="BP261" i="30"/>
  <c r="BP239" i="30"/>
  <c r="BP108" i="30"/>
  <c r="BP30" i="30"/>
  <c r="BP283" i="30"/>
  <c r="BP361" i="30"/>
  <c r="BP258" i="30"/>
  <c r="BP204" i="30"/>
  <c r="BP155" i="30"/>
  <c r="BP102" i="30"/>
  <c r="BP105" i="30"/>
  <c r="BP66" i="30"/>
  <c r="BP38" i="30"/>
  <c r="BP334" i="30"/>
  <c r="BP309" i="30"/>
  <c r="BP220" i="30"/>
  <c r="BP343" i="30"/>
  <c r="BP240" i="30"/>
  <c r="BP159" i="30"/>
  <c r="BP139" i="30"/>
  <c r="BP100" i="30"/>
  <c r="BP150" i="30"/>
  <c r="BP78" i="30"/>
  <c r="BP58" i="30"/>
  <c r="BP22" i="30"/>
  <c r="BP346" i="30"/>
  <c r="BP311" i="30"/>
  <c r="BP305" i="30"/>
  <c r="BP280" i="30"/>
  <c r="BP323" i="30"/>
  <c r="BP357" i="30"/>
  <c r="BP290" i="30"/>
  <c r="BP254" i="30"/>
  <c r="BP219" i="30"/>
  <c r="BP235" i="30"/>
  <c r="BP199" i="30"/>
  <c r="BP137" i="30"/>
  <c r="BP145" i="30"/>
  <c r="BP180" i="30"/>
  <c r="BP132" i="30"/>
  <c r="BP77" i="30"/>
  <c r="BP55" i="30"/>
  <c r="BP18" i="30"/>
  <c r="BP263" i="30"/>
  <c r="BP243" i="30"/>
  <c r="BP285" i="30"/>
  <c r="BP234" i="30"/>
  <c r="BP230" i="30"/>
  <c r="BP197" i="30"/>
  <c r="BP123" i="30"/>
  <c r="BP121" i="30"/>
  <c r="BP178" i="30"/>
  <c r="BP130" i="30"/>
  <c r="BP68" i="30"/>
  <c r="BP35" i="30"/>
  <c r="BP33" i="30"/>
  <c r="BP356" i="30"/>
  <c r="BP308" i="30"/>
  <c r="BP295" i="30"/>
  <c r="BP315" i="30"/>
  <c r="BP307" i="30"/>
  <c r="BP353" i="30"/>
  <c r="BP275" i="30"/>
  <c r="BP250" i="30"/>
  <c r="BP181" i="30"/>
  <c r="BP229" i="30"/>
  <c r="BP157" i="30"/>
  <c r="BP110" i="30"/>
  <c r="BP196" i="30"/>
  <c r="BP118" i="30"/>
  <c r="BP176" i="30"/>
  <c r="BP144" i="30"/>
  <c r="BP89" i="30"/>
  <c r="BP62" i="30"/>
  <c r="BP79" i="30"/>
  <c r="BP37" i="30"/>
  <c r="BP10" i="30"/>
  <c r="BP303" i="30"/>
  <c r="BP367" i="30"/>
  <c r="BP231" i="30"/>
  <c r="BP125" i="30"/>
  <c r="BP82" i="30"/>
  <c r="BP27" i="30"/>
  <c r="BP266" i="30"/>
  <c r="BP306" i="30"/>
  <c r="BP143" i="30"/>
  <c r="BP206" i="30"/>
  <c r="BP188" i="30"/>
  <c r="BP168" i="30"/>
  <c r="BP73" i="30"/>
  <c r="BP67" i="30"/>
  <c r="BP31" i="30"/>
  <c r="BP362" i="30"/>
  <c r="BP330" i="30"/>
  <c r="BP324" i="30"/>
  <c r="BP281" i="30"/>
  <c r="BP359" i="30"/>
  <c r="BP256" i="30"/>
  <c r="BP208" i="30"/>
  <c r="BP133" i="30"/>
  <c r="BP86" i="30"/>
  <c r="BP134" i="30"/>
  <c r="BP88" i="30"/>
  <c r="BP48" i="30"/>
  <c r="BP21" i="30"/>
  <c r="BP358" i="30"/>
  <c r="BP332" i="30"/>
  <c r="BP302" i="30"/>
  <c r="BP269" i="30"/>
  <c r="BP251" i="30"/>
  <c r="BP341" i="30"/>
  <c r="BP189" i="30"/>
  <c r="BP238" i="30"/>
  <c r="BP202" i="30"/>
  <c r="BP163" i="30"/>
  <c r="BP169" i="30"/>
  <c r="BP119" i="30"/>
  <c r="BP94" i="30"/>
  <c r="BP164" i="30"/>
  <c r="BP97" i="30"/>
  <c r="BP87" i="30"/>
  <c r="BP34" i="30"/>
  <c r="BP325" i="30"/>
  <c r="BP368" i="30"/>
  <c r="BP293" i="30"/>
  <c r="BP314" i="30"/>
  <c r="BP320" i="30"/>
  <c r="BP312" i="30"/>
  <c r="BP339" i="30"/>
  <c r="BP252" i="30"/>
  <c r="BP185" i="30"/>
  <c r="BP129" i="30"/>
  <c r="BP167" i="30"/>
  <c r="BP112" i="30"/>
  <c r="BP146" i="30"/>
  <c r="BP83" i="30"/>
  <c r="BP54" i="30"/>
  <c r="BP29" i="30"/>
  <c r="BP17" i="30"/>
  <c r="BP360" i="30"/>
  <c r="BP316" i="30"/>
  <c r="BP286" i="30"/>
  <c r="BP277" i="30"/>
  <c r="BP255" i="30"/>
  <c r="BP369" i="30"/>
  <c r="BP337" i="30"/>
  <c r="BP153" i="30"/>
  <c r="BP223" i="30"/>
  <c r="BP209" i="30"/>
  <c r="BP141" i="30"/>
  <c r="BP151" i="30"/>
  <c r="BP85" i="30"/>
  <c r="BP160" i="30"/>
  <c r="BP120" i="30"/>
  <c r="BP76" i="30"/>
  <c r="BP51" i="30"/>
  <c r="BP69" i="30"/>
  <c r="BP28" i="30"/>
  <c r="BP15" i="30"/>
  <c r="BP364" i="30"/>
  <c r="BP352" i="30"/>
  <c r="BP354" i="30"/>
  <c r="BP287" i="30"/>
  <c r="BP279" i="30"/>
  <c r="BP276" i="30"/>
  <c r="BP265" i="30"/>
  <c r="BP304" i="30"/>
  <c r="BP247" i="30"/>
  <c r="BP253" i="30"/>
  <c r="BP296" i="30"/>
  <c r="BP351" i="30"/>
  <c r="BP333" i="30"/>
  <c r="BP274" i="30"/>
  <c r="BP264" i="30"/>
  <c r="BP248" i="30"/>
  <c r="BP222" i="30"/>
  <c r="BP179" i="30"/>
  <c r="BP228" i="30"/>
  <c r="BP173" i="30"/>
  <c r="BP149" i="30"/>
  <c r="BP193" i="30"/>
  <c r="BP131" i="30"/>
  <c r="BP194" i="30"/>
  <c r="BP135" i="30"/>
  <c r="BP101" i="30"/>
  <c r="BP127" i="30"/>
  <c r="BP174" i="30"/>
  <c r="BP158" i="30"/>
  <c r="BP142" i="30"/>
  <c r="BP115" i="30"/>
  <c r="BP75" i="30"/>
  <c r="BP104" i="30"/>
  <c r="BP72" i="30"/>
  <c r="BP53" i="30"/>
  <c r="BP42" i="30"/>
  <c r="BP32" i="30"/>
  <c r="BP52" i="30"/>
  <c r="BP8" i="30"/>
  <c r="BP13" i="30"/>
  <c r="BP340" i="30"/>
  <c r="BP297" i="30"/>
  <c r="BP344" i="30"/>
  <c r="BP366" i="30"/>
  <c r="BP298" i="30"/>
  <c r="BP207" i="30"/>
  <c r="BP348" i="30"/>
  <c r="BP257" i="30"/>
  <c r="BP299" i="30"/>
  <c r="BP232" i="30"/>
  <c r="BP245" i="30"/>
  <c r="BP291" i="30"/>
  <c r="BP365" i="30"/>
  <c r="BP349" i="30"/>
  <c r="BP322" i="30"/>
  <c r="BP237" i="30"/>
  <c r="BP262" i="30"/>
  <c r="BP246" i="30"/>
  <c r="BP210" i="30"/>
  <c r="BP225" i="30"/>
  <c r="BP227" i="30"/>
  <c r="BP221" i="30"/>
  <c r="BP147" i="30"/>
  <c r="BP216" i="30"/>
  <c r="BP171" i="30"/>
  <c r="BP124" i="30"/>
  <c r="BP192" i="30"/>
  <c r="BP128" i="30"/>
  <c r="BP114" i="30"/>
  <c r="BP99" i="30"/>
  <c r="BP116" i="30"/>
  <c r="BP172" i="30"/>
  <c r="BP156" i="30"/>
  <c r="BP140" i="30"/>
  <c r="BP107" i="30"/>
  <c r="BP81" i="30"/>
  <c r="BP57" i="30"/>
  <c r="BP103" i="30"/>
  <c r="BP61" i="30"/>
  <c r="BP44" i="30"/>
  <c r="BP39" i="30"/>
  <c r="BP26" i="30"/>
  <c r="BP49" i="30"/>
  <c r="BP24" i="30"/>
  <c r="BP6" i="30"/>
  <c r="BP4" i="30"/>
  <c r="BP1106" i="30"/>
  <c r="BP1107" i="30"/>
  <c r="BP1108" i="30"/>
  <c r="BP1109" i="30"/>
  <c r="BP1110" i="30"/>
  <c r="BP1111" i="30"/>
  <c r="BP1112" i="30"/>
  <c r="BP1113" i="30"/>
  <c r="BP1114" i="30"/>
  <c r="BP1115" i="30"/>
  <c r="BP1116" i="30"/>
  <c r="BP1117" i="30"/>
  <c r="BP1118" i="30"/>
  <c r="BP1119" i="30"/>
  <c r="BP1120" i="30"/>
  <c r="BP1121" i="30"/>
  <c r="BP1122" i="30"/>
  <c r="BP1123" i="30"/>
  <c r="BP1124" i="30"/>
  <c r="BP1125" i="30"/>
  <c r="BP1126" i="30"/>
  <c r="BP1127" i="30"/>
  <c r="BP1128" i="30"/>
  <c r="BP1129" i="30"/>
  <c r="BP1130" i="30"/>
  <c r="BP1131" i="30"/>
  <c r="BP1132" i="30"/>
  <c r="BP1133" i="30"/>
  <c r="BP1134" i="30"/>
  <c r="BP1135" i="30"/>
  <c r="BP1136" i="30"/>
  <c r="BP1137" i="30"/>
  <c r="BP1138" i="30"/>
  <c r="BP1139" i="30"/>
  <c r="BP1140" i="30"/>
  <c r="BP1141" i="30"/>
  <c r="BP1142" i="30"/>
  <c r="BP1143" i="30"/>
  <c r="BP1144" i="30"/>
  <c r="BP1145" i="30"/>
  <c r="BP1146" i="30"/>
  <c r="BP1147" i="30"/>
  <c r="BP1148" i="30"/>
  <c r="BP1149" i="30"/>
  <c r="BP1150" i="30"/>
  <c r="BP1151" i="30"/>
  <c r="BP1152" i="30"/>
  <c r="BP1153" i="30"/>
  <c r="BP1154" i="30"/>
  <c r="BP1155" i="30"/>
  <c r="BP1156" i="30"/>
  <c r="BP1157" i="30"/>
  <c r="BP1158" i="30"/>
  <c r="BP1159" i="30"/>
  <c r="BP1160" i="30"/>
  <c r="BP1161" i="30"/>
  <c r="BP1162" i="30"/>
  <c r="BP1163" i="30"/>
  <c r="BP1164" i="30"/>
  <c r="BP1165" i="30"/>
  <c r="BP1166" i="30"/>
  <c r="BP1167" i="30"/>
  <c r="BP1168" i="30"/>
  <c r="BP1169" i="30"/>
  <c r="BP1170" i="30"/>
  <c r="BP1171" i="30"/>
  <c r="BP1172" i="30"/>
  <c r="BP1173" i="30"/>
  <c r="BP1174" i="30"/>
  <c r="BP1175" i="30"/>
  <c r="BP1176" i="30"/>
  <c r="BP1177" i="30"/>
  <c r="BP1178" i="30"/>
  <c r="BP1179" i="30"/>
  <c r="BP1180" i="30"/>
  <c r="BP1181" i="30"/>
  <c r="BP1182" i="30"/>
  <c r="BP1183" i="30"/>
  <c r="BP1184" i="30"/>
  <c r="BP1185" i="30"/>
  <c r="BP1186" i="30"/>
  <c r="BP1187" i="30"/>
  <c r="BP1188" i="30"/>
  <c r="BP1189" i="30"/>
  <c r="BP1190" i="30"/>
  <c r="BP1191" i="30"/>
  <c r="BP1192" i="30"/>
  <c r="BP1193" i="30"/>
  <c r="BP1194" i="30"/>
  <c r="BP1195" i="30"/>
  <c r="BP1196" i="30"/>
  <c r="BP1197" i="30"/>
  <c r="BP1198" i="30"/>
  <c r="BP1199" i="30"/>
  <c r="BP1200" i="30"/>
  <c r="BP1201" i="30"/>
  <c r="BP1202" i="30"/>
  <c r="BP1203" i="30"/>
  <c r="BP1204" i="30"/>
  <c r="BP1205" i="30"/>
  <c r="BP1206" i="30"/>
  <c r="BP1207" i="30"/>
  <c r="BP1208" i="30"/>
  <c r="BP1209" i="30"/>
  <c r="BP1210" i="30"/>
  <c r="BP1211" i="30"/>
  <c r="BP1212" i="30"/>
  <c r="BP1213" i="30"/>
  <c r="BP1214" i="30"/>
  <c r="BP1215" i="30"/>
  <c r="BP1216" i="30"/>
  <c r="BP1217" i="30"/>
  <c r="BP1218" i="30"/>
  <c r="BP1219" i="30"/>
  <c r="BP1220" i="30"/>
  <c r="BP1221" i="30"/>
  <c r="BP1222" i="30"/>
  <c r="BP1223" i="30"/>
  <c r="BP1224" i="30"/>
  <c r="BP1225" i="30"/>
  <c r="BP1226" i="30"/>
  <c r="BP1227" i="30"/>
  <c r="BP1228" i="30"/>
  <c r="BP1229" i="30"/>
  <c r="BP1230" i="30"/>
  <c r="BP1231" i="30"/>
  <c r="BP1232" i="30"/>
  <c r="BP1233" i="30"/>
  <c r="BP1234" i="30"/>
  <c r="BP1235" i="30"/>
  <c r="BP1236" i="30"/>
  <c r="BP1237" i="30"/>
  <c r="BP1238" i="30"/>
  <c r="BP1239" i="30"/>
  <c r="BP1240" i="30"/>
  <c r="BP1241" i="30"/>
  <c r="BP1242" i="30"/>
  <c r="BP1243" i="30"/>
  <c r="BP1244" i="30"/>
  <c r="BP1245" i="30"/>
  <c r="BP1246" i="30"/>
  <c r="BP1247" i="30"/>
  <c r="BP1248" i="30"/>
  <c r="BP1249" i="30"/>
  <c r="BP1250" i="30"/>
  <c r="BP1251" i="30"/>
  <c r="BP1252" i="30"/>
  <c r="BP1253" i="30"/>
  <c r="BP1254" i="30"/>
  <c r="BP1255" i="30"/>
  <c r="BP1256" i="30"/>
  <c r="BP1257" i="30"/>
  <c r="BP1258" i="30"/>
  <c r="BP1259" i="30"/>
  <c r="BP1260" i="30"/>
  <c r="BP1261" i="30"/>
  <c r="BP1262" i="30"/>
  <c r="BP1263" i="30"/>
  <c r="BP1264" i="30"/>
  <c r="BP1265" i="30"/>
  <c r="BP1266" i="30"/>
  <c r="BP1267" i="30"/>
  <c r="BP1268" i="30"/>
  <c r="BP1269" i="30"/>
  <c r="BP1270" i="30"/>
  <c r="BP1271" i="30"/>
  <c r="BP1272" i="30"/>
  <c r="BP1273" i="30"/>
  <c r="BP1274" i="30"/>
  <c r="BP1275" i="30"/>
  <c r="BP1276" i="30"/>
  <c r="BP1277" i="30"/>
  <c r="BP1278" i="30"/>
  <c r="BP1279" i="30"/>
  <c r="BP1280" i="30"/>
  <c r="BP1281" i="30"/>
  <c r="BP1282" i="30"/>
  <c r="BP1283" i="30"/>
  <c r="BP1284" i="30"/>
  <c r="BP1285" i="30"/>
  <c r="BP1286" i="30"/>
  <c r="BP1287" i="30"/>
  <c r="BP1288" i="30"/>
  <c r="BP1289" i="30"/>
  <c r="BP1290" i="30"/>
  <c r="BP1291" i="30"/>
  <c r="BP1292" i="30"/>
  <c r="BP1293" i="30"/>
  <c r="BP1294" i="30"/>
  <c r="BP1295" i="30"/>
  <c r="BP1296" i="30"/>
  <c r="BP1297" i="30"/>
  <c r="BP1298" i="30"/>
  <c r="BP1299" i="30"/>
  <c r="BP1300" i="30"/>
  <c r="BP1301" i="30"/>
  <c r="BP1302" i="30"/>
  <c r="BP1303" i="30"/>
  <c r="BP1304" i="30"/>
  <c r="BP1305" i="30"/>
  <c r="BP1306" i="30"/>
  <c r="BP1307" i="30"/>
  <c r="BP1308" i="30"/>
  <c r="BP1309" i="30"/>
  <c r="BP1310" i="30"/>
  <c r="BP1311" i="30"/>
  <c r="BP1312" i="30"/>
  <c r="BP1313" i="30"/>
  <c r="BP1314" i="30"/>
  <c r="BP1315" i="30"/>
  <c r="BP1316" i="30"/>
  <c r="BP1317" i="30"/>
  <c r="BP1318" i="30"/>
  <c r="BP1319" i="30"/>
  <c r="BP1320" i="30"/>
  <c r="BP1321" i="30"/>
  <c r="BP1322" i="30"/>
  <c r="BP1323" i="30"/>
  <c r="BP1324" i="30"/>
  <c r="BP1325" i="30"/>
  <c r="BP1326" i="30"/>
  <c r="BP1327" i="30"/>
  <c r="BP1328" i="30"/>
  <c r="BP1329" i="30"/>
  <c r="BP1330" i="30"/>
  <c r="BP1331" i="30"/>
  <c r="BP1332" i="30"/>
  <c r="BP1333" i="30"/>
  <c r="BP1334" i="30"/>
  <c r="BP1335" i="30"/>
  <c r="BP1336" i="30"/>
  <c r="BP1337" i="30"/>
  <c r="BP1338" i="30"/>
  <c r="BP1339" i="30"/>
  <c r="BP1340" i="30"/>
  <c r="BP1341" i="30"/>
  <c r="BP1342" i="30"/>
  <c r="BP1343" i="30"/>
  <c r="BP1344" i="30"/>
  <c r="BP1345" i="30"/>
  <c r="BP1346" i="30"/>
  <c r="BP1347" i="30"/>
  <c r="BP1348" i="30"/>
  <c r="BP1349" i="30"/>
  <c r="BP1350" i="30"/>
  <c r="BP1351" i="30"/>
  <c r="BP1352" i="30"/>
  <c r="BP1353" i="30"/>
  <c r="BP1354" i="30"/>
  <c r="BP1355" i="30"/>
  <c r="BP1356" i="30"/>
  <c r="BP1357" i="30"/>
  <c r="BP1358" i="30"/>
  <c r="BP1359" i="30"/>
  <c r="BP1360" i="30"/>
  <c r="BP1361" i="30"/>
  <c r="BP1362" i="30"/>
  <c r="BP1363" i="30"/>
  <c r="BP1364" i="30"/>
  <c r="BP1365" i="30"/>
  <c r="BP1366" i="30"/>
  <c r="BP1367" i="30"/>
  <c r="BP1368" i="30"/>
  <c r="BP1369" i="30"/>
  <c r="BP1370" i="30"/>
  <c r="BP1371" i="30"/>
  <c r="BP1372" i="30"/>
  <c r="BP1373" i="30"/>
  <c r="BP1374" i="30"/>
  <c r="BP1375" i="30"/>
  <c r="BP1376" i="30"/>
  <c r="BP1377" i="30"/>
  <c r="BP1378" i="30"/>
  <c r="BP1379" i="30"/>
  <c r="BP1380" i="30"/>
  <c r="BP1381" i="30"/>
  <c r="BP1382" i="30"/>
  <c r="BP1383" i="30"/>
  <c r="BP1384" i="30"/>
  <c r="BP1385" i="30"/>
  <c r="BP1386" i="30"/>
  <c r="BP1387" i="30"/>
  <c r="BP1388" i="30"/>
  <c r="BP1389" i="30"/>
  <c r="BP1390" i="30"/>
  <c r="BP1391" i="30"/>
  <c r="BP1392" i="30"/>
  <c r="BP1393" i="30"/>
  <c r="BP1394" i="30"/>
  <c r="BP1395" i="30"/>
  <c r="BP1396" i="30"/>
  <c r="BP1397" i="30"/>
  <c r="BP1398" i="30"/>
  <c r="BP1399" i="30"/>
  <c r="BP1400" i="30"/>
  <c r="BP1401" i="30"/>
  <c r="BP1402" i="30"/>
  <c r="BP1403" i="30"/>
  <c r="BP1404" i="30"/>
  <c r="BP1405" i="30"/>
  <c r="BP1406" i="30"/>
  <c r="BP1407" i="30"/>
  <c r="BP1408" i="30"/>
  <c r="BP1409" i="30"/>
  <c r="BP1410" i="30"/>
  <c r="BP1411" i="30"/>
  <c r="BP1412" i="30"/>
  <c r="BP1413" i="30"/>
  <c r="BP1414" i="30"/>
  <c r="BP1415" i="30"/>
  <c r="BP1416" i="30"/>
  <c r="BP1417" i="30"/>
  <c r="BP1418" i="30"/>
  <c r="BP1419" i="30"/>
  <c r="BP1420" i="30"/>
  <c r="BP1421" i="30"/>
  <c r="BP1422" i="30"/>
  <c r="BP1423" i="30"/>
  <c r="BP1424" i="30"/>
  <c r="BP1425" i="30"/>
  <c r="BP1426" i="30"/>
  <c r="BP1427" i="30"/>
  <c r="BP1428" i="30"/>
  <c r="BP1429" i="30"/>
  <c r="BP1430" i="30"/>
  <c r="BP1431" i="30"/>
  <c r="BP1432" i="30"/>
  <c r="BP1433" i="30"/>
  <c r="BP1434" i="30"/>
  <c r="BP1435" i="30"/>
  <c r="BP1436" i="30"/>
  <c r="BP1437" i="30"/>
  <c r="BP1438" i="30"/>
  <c r="BP1439" i="30"/>
  <c r="BP1440" i="30"/>
  <c r="BP1441" i="30"/>
  <c r="BP1442" i="30"/>
  <c r="BP1443" i="30"/>
  <c r="BP1444" i="30"/>
  <c r="BP1445" i="30"/>
  <c r="BP1446" i="30"/>
  <c r="BP1447" i="30"/>
  <c r="BP1448" i="30"/>
  <c r="BP1449" i="30"/>
  <c r="BP1450" i="30"/>
  <c r="BP1451" i="30"/>
  <c r="BP1452" i="30"/>
  <c r="BP1453" i="30"/>
  <c r="BP1454" i="30"/>
  <c r="BP1455" i="30"/>
  <c r="BP1456" i="30"/>
  <c r="BP1457" i="30"/>
  <c r="BP1458" i="30"/>
  <c r="BP1459" i="30"/>
  <c r="BP1460" i="30"/>
  <c r="BP1461" i="30"/>
  <c r="BP1462" i="30"/>
  <c r="BP1463" i="30"/>
  <c r="BP1464" i="30"/>
  <c r="BP1465" i="30"/>
  <c r="BP1466" i="30"/>
  <c r="BP1467" i="30"/>
  <c r="BP1468" i="30"/>
  <c r="BP1469" i="30"/>
  <c r="BP1470" i="30"/>
  <c r="BP1471" i="30"/>
  <c r="BP1472" i="30"/>
  <c r="BP1473" i="30"/>
  <c r="BP1474" i="30"/>
  <c r="BP1475" i="30"/>
  <c r="BP1476" i="30"/>
  <c r="BP1477" i="30"/>
  <c r="BP1478" i="30"/>
  <c r="BP1479" i="30"/>
  <c r="BP1480" i="30"/>
  <c r="BP1481" i="30"/>
  <c r="BP1482" i="30"/>
  <c r="BP1483" i="30"/>
  <c r="BP1484" i="30"/>
  <c r="BP1485" i="30"/>
  <c r="BP1486" i="30"/>
  <c r="BP1487" i="30"/>
  <c r="BP1488" i="30"/>
  <c r="BP1489" i="30"/>
  <c r="BP1490" i="30"/>
  <c r="BP1491" i="30"/>
  <c r="BP1492" i="30"/>
  <c r="BP1493" i="30"/>
  <c r="BP1494" i="30"/>
  <c r="BP1495" i="30"/>
  <c r="BP1496" i="30"/>
  <c r="BP1497" i="30"/>
  <c r="BP1498" i="30"/>
  <c r="BP1499" i="30"/>
  <c r="BP1500" i="30"/>
  <c r="BP1501" i="30"/>
  <c r="BP1502" i="30"/>
  <c r="BP1503" i="30"/>
  <c r="BP1504" i="30"/>
  <c r="BP1505" i="30"/>
  <c r="BP1506" i="30"/>
  <c r="BP1507" i="30"/>
  <c r="BP1508" i="30"/>
  <c r="BP1509" i="30"/>
  <c r="BP1510" i="30"/>
  <c r="BP1511" i="30"/>
  <c r="BP1512" i="30"/>
  <c r="BP1513" i="30"/>
  <c r="BP1514" i="30"/>
  <c r="BP1515" i="30"/>
  <c r="BP1516" i="30"/>
  <c r="BP1517" i="30"/>
  <c r="BP1518" i="30"/>
  <c r="BP1519" i="30"/>
  <c r="BP1520" i="30"/>
  <c r="BP1521" i="30"/>
  <c r="BP1522" i="30"/>
  <c r="BP1523" i="30"/>
  <c r="BP1524" i="30"/>
  <c r="BP1525" i="30"/>
  <c r="BP1526" i="30"/>
  <c r="BP1527" i="30"/>
  <c r="BP1528" i="30"/>
  <c r="BP1529" i="30"/>
  <c r="BP1530" i="30"/>
  <c r="BP1531" i="30"/>
  <c r="BP1532" i="30"/>
  <c r="BP1533" i="30"/>
  <c r="BP1534" i="30"/>
  <c r="BP1535" i="30"/>
  <c r="BP1536" i="30"/>
  <c r="BP1537" i="30"/>
  <c r="BP1538" i="30"/>
  <c r="BP1539" i="30"/>
  <c r="BP1540" i="30"/>
  <c r="BP1541" i="30"/>
  <c r="BP1542" i="30"/>
  <c r="BP1543" i="30"/>
  <c r="BP1544" i="30"/>
  <c r="BP1545" i="30"/>
  <c r="BP1546" i="30"/>
  <c r="BP1547" i="30"/>
  <c r="BP1548" i="30"/>
  <c r="BP1549" i="30"/>
  <c r="BP1550" i="30"/>
  <c r="BP1551" i="30"/>
  <c r="BP1552" i="30"/>
  <c r="BP1553" i="30"/>
  <c r="BP1554" i="30"/>
  <c r="BP1555" i="30"/>
  <c r="BP1556" i="30"/>
  <c r="BP1557" i="30"/>
  <c r="BP1558" i="30"/>
  <c r="BP1559" i="30"/>
  <c r="BP1560" i="30"/>
  <c r="BP1561" i="30"/>
  <c r="BP1562" i="30"/>
  <c r="BP1563" i="30"/>
  <c r="BP1564" i="30"/>
  <c r="BP1565" i="30"/>
  <c r="BP1566" i="30"/>
  <c r="BP1567" i="30"/>
  <c r="BP1568" i="30"/>
  <c r="BP1569" i="30"/>
  <c r="BP1570" i="30"/>
  <c r="BP1571" i="30"/>
  <c r="BP1572" i="30"/>
  <c r="BP1573" i="30"/>
  <c r="BP1574" i="30"/>
  <c r="BP1575" i="30"/>
  <c r="BP1576" i="30"/>
  <c r="BP1577" i="30"/>
  <c r="BP1578" i="30"/>
  <c r="BP1579" i="30"/>
  <c r="BP1580" i="30"/>
  <c r="BP1581" i="30"/>
  <c r="BP1582" i="30"/>
  <c r="BP1583" i="30"/>
  <c r="BP1584" i="30"/>
  <c r="BP1585" i="30"/>
  <c r="BP1586" i="30"/>
  <c r="BP1587" i="30"/>
  <c r="BP1588" i="30"/>
  <c r="BP1589" i="30"/>
  <c r="BP1590" i="30"/>
  <c r="BP1591" i="30"/>
  <c r="BP1592" i="30"/>
  <c r="BP1593" i="30"/>
  <c r="BP1594" i="30"/>
  <c r="BP1595" i="30"/>
  <c r="BP1596" i="30"/>
  <c r="BP1597" i="30"/>
  <c r="BP1598" i="30"/>
  <c r="BP1599" i="30"/>
  <c r="BP1600" i="30"/>
  <c r="BP1601" i="30"/>
  <c r="BP1602" i="30"/>
  <c r="BP1603" i="30"/>
  <c r="BP1604" i="30"/>
  <c r="BP1605" i="30"/>
  <c r="BP1606" i="30"/>
  <c r="BP1607" i="30"/>
  <c r="BP1608" i="30"/>
  <c r="BP1609" i="30"/>
  <c r="BP1610" i="30"/>
  <c r="BP1611" i="30"/>
  <c r="BP1612" i="30"/>
  <c r="BP1613" i="30"/>
  <c r="BP1614" i="30"/>
  <c r="BP1615" i="30"/>
  <c r="BP1616" i="30"/>
  <c r="BP1617" i="30"/>
  <c r="BP1618" i="30"/>
  <c r="BP1619" i="30"/>
  <c r="BP1620" i="30"/>
  <c r="BP1621" i="30"/>
  <c r="BP1622" i="30"/>
  <c r="BP1623" i="30"/>
  <c r="BP1624" i="30"/>
  <c r="BP1625" i="30"/>
  <c r="BP1626" i="30"/>
  <c r="BP1627" i="30"/>
  <c r="BP1628" i="30"/>
  <c r="BP1629" i="30"/>
  <c r="BP1630" i="30"/>
  <c r="BP1631" i="30"/>
  <c r="BP1632" i="30"/>
  <c r="BP1633" i="30"/>
  <c r="BP1634" i="30"/>
  <c r="BP1635" i="30"/>
  <c r="BP1636" i="30"/>
  <c r="BP1637" i="30"/>
  <c r="BP1638" i="30"/>
  <c r="BP1639" i="30"/>
  <c r="BP1640" i="30"/>
  <c r="BP1641" i="30"/>
  <c r="BP1642" i="30"/>
  <c r="BP1643" i="30"/>
  <c r="BP1644" i="30"/>
  <c r="BP1645" i="30"/>
  <c r="BP1646" i="30"/>
  <c r="BP1647" i="30"/>
  <c r="BP1648" i="30"/>
  <c r="BP1649" i="30"/>
  <c r="BP1650" i="30"/>
  <c r="BP1651" i="30"/>
  <c r="BP1652" i="30"/>
  <c r="BP1653" i="30"/>
  <c r="BP1654" i="30"/>
  <c r="BP1655" i="30"/>
  <c r="BP1656" i="30"/>
  <c r="BP1657" i="30"/>
  <c r="BP1658" i="30"/>
  <c r="BP1659" i="30"/>
  <c r="BP1660" i="30"/>
  <c r="BP1661" i="30"/>
  <c r="BP1662" i="30"/>
  <c r="BP1663" i="30"/>
  <c r="BP1664" i="30"/>
  <c r="BP1665" i="30"/>
  <c r="BP1666" i="30"/>
  <c r="BP1667" i="30"/>
  <c r="BP1668" i="30"/>
  <c r="BP1669" i="30"/>
  <c r="BP1670" i="30"/>
  <c r="BP1671" i="30"/>
  <c r="BP1672" i="30"/>
  <c r="BP1673" i="30"/>
  <c r="BP1674" i="30"/>
  <c r="BP1675" i="30"/>
  <c r="BP1676" i="30"/>
  <c r="BP1677" i="30"/>
  <c r="BP1678" i="30"/>
  <c r="BP1679" i="30"/>
  <c r="BP1680" i="30"/>
  <c r="BP1681" i="30"/>
  <c r="BP1682" i="30"/>
  <c r="BP1683" i="30"/>
  <c r="BP1684" i="30"/>
  <c r="BP1685" i="30"/>
  <c r="BP1686" i="30"/>
  <c r="BP1687" i="30"/>
  <c r="BP1688" i="30"/>
  <c r="BP1689" i="30"/>
  <c r="BP1690" i="30"/>
  <c r="BP1691" i="30"/>
  <c r="BP1692" i="30"/>
  <c r="BP1693" i="30"/>
  <c r="BP1694" i="30"/>
  <c r="BP1695" i="30"/>
  <c r="BP1696" i="30"/>
  <c r="BP1697" i="30"/>
  <c r="BP1698" i="30"/>
  <c r="BP1699" i="30"/>
  <c r="BP1700" i="30"/>
  <c r="BP1701" i="30"/>
  <c r="BP1702" i="30"/>
  <c r="BP1703" i="30"/>
  <c r="BP1704" i="30"/>
  <c r="BP1705" i="30"/>
  <c r="BP1706" i="30"/>
  <c r="BP1707" i="30"/>
  <c r="BP1708" i="30"/>
  <c r="BP1709" i="30"/>
  <c r="BP1710" i="30"/>
  <c r="BP1711" i="30"/>
  <c r="BP1712" i="30"/>
  <c r="BP1713" i="30"/>
  <c r="BP1714" i="30"/>
  <c r="BP1715" i="30"/>
  <c r="BP1716" i="30"/>
  <c r="BP1717" i="30"/>
  <c r="BP1718" i="30"/>
  <c r="BP1719" i="30"/>
  <c r="BP1720" i="30"/>
  <c r="BP1721" i="30"/>
  <c r="BP1722" i="30"/>
  <c r="BP1723" i="30"/>
  <c r="BP1724" i="30"/>
  <c r="BP1725" i="30"/>
  <c r="BP1726" i="30"/>
  <c r="BP1727" i="30"/>
  <c r="BP1728" i="30"/>
  <c r="BP1729" i="30"/>
  <c r="BP1730" i="30"/>
  <c r="BP1731" i="30"/>
  <c r="BP1732" i="30"/>
  <c r="BP1733" i="30"/>
  <c r="BP1734" i="30"/>
  <c r="BP1735" i="30"/>
  <c r="BP1736" i="30"/>
  <c r="BP1737" i="30"/>
  <c r="BP1738" i="30"/>
  <c r="BP1739" i="30"/>
  <c r="BP1740" i="30"/>
  <c r="BP1741" i="30"/>
  <c r="BP1742" i="30"/>
  <c r="BP1743" i="30"/>
  <c r="BP1744" i="30"/>
  <c r="BP1745" i="30"/>
  <c r="BP1746" i="30"/>
  <c r="BP1747" i="30"/>
  <c r="BP1748" i="30"/>
  <c r="BP1749" i="30"/>
  <c r="BP1750" i="30"/>
  <c r="BP1751" i="30"/>
  <c r="BP1752" i="30"/>
  <c r="BP1753" i="30"/>
  <c r="BP1754" i="30"/>
  <c r="BP1755" i="30"/>
  <c r="BP1756" i="30"/>
  <c r="BP1757" i="30"/>
  <c r="BP1758" i="30"/>
  <c r="BP1759" i="30"/>
  <c r="BP1760" i="30"/>
  <c r="BP1761" i="30"/>
  <c r="BP1762" i="30"/>
  <c r="BP1763" i="30"/>
  <c r="BP1764" i="30"/>
  <c r="BP1765" i="30"/>
  <c r="BP1766" i="30"/>
  <c r="BP1767" i="30"/>
  <c r="BP1768" i="30"/>
  <c r="BP1769" i="30"/>
  <c r="BP1770" i="30"/>
  <c r="BP1771" i="30"/>
  <c r="BP1772" i="30"/>
  <c r="BP1773" i="30"/>
  <c r="BP1774" i="30"/>
  <c r="BP1775" i="30"/>
  <c r="BP1776" i="30"/>
  <c r="BP1777" i="30"/>
  <c r="BP1778" i="30"/>
  <c r="BP1779" i="30"/>
  <c r="BP1780" i="30"/>
  <c r="BP1781" i="30"/>
  <c r="BP1782" i="30"/>
  <c r="BP1783" i="30"/>
  <c r="BP1784" i="30"/>
  <c r="BP1785" i="30"/>
  <c r="BP1786" i="30"/>
  <c r="BP1787" i="30"/>
  <c r="BP1788" i="30"/>
  <c r="BP1789" i="30"/>
  <c r="BP1790" i="30"/>
  <c r="BP1791" i="30"/>
  <c r="BP1792" i="30"/>
  <c r="BP1793" i="30"/>
  <c r="BP1794" i="30"/>
  <c r="BP1795" i="30"/>
  <c r="BP1796" i="30"/>
  <c r="BP1797" i="30"/>
  <c r="BP1798" i="30"/>
  <c r="BP1799" i="30"/>
  <c r="BP1800" i="30"/>
  <c r="BP1801" i="30"/>
  <c r="BP1802" i="30"/>
  <c r="BP1803" i="30"/>
  <c r="BP1804" i="30"/>
  <c r="BP1805" i="30"/>
  <c r="BP1806" i="30"/>
  <c r="BP1807" i="30"/>
  <c r="BP1808" i="30"/>
  <c r="BP1809" i="30"/>
  <c r="BP1810" i="30"/>
  <c r="BP1811" i="30"/>
  <c r="BP1812" i="30"/>
  <c r="BP1813" i="30"/>
  <c r="BP1814" i="30"/>
  <c r="BP1815" i="30"/>
  <c r="BP1816" i="30"/>
  <c r="BP1817" i="30"/>
  <c r="BP1818" i="30"/>
  <c r="BP1819" i="30"/>
  <c r="BP1820" i="30"/>
  <c r="BP1821" i="30"/>
  <c r="BP1822" i="30"/>
  <c r="BP1823" i="30"/>
  <c r="BP1824" i="30"/>
  <c r="BP1825" i="30"/>
  <c r="BP1826" i="30"/>
  <c r="BP1827" i="30"/>
  <c r="BP1828" i="30"/>
  <c r="BP1829" i="30"/>
  <c r="BP1830" i="30"/>
  <c r="BP1831" i="30"/>
  <c r="BP1832" i="30"/>
  <c r="BP1833" i="30"/>
  <c r="BP1834" i="30"/>
  <c r="BP1835" i="30"/>
  <c r="BP1836" i="30"/>
  <c r="BP1837" i="30"/>
  <c r="BP1838" i="30"/>
  <c r="BP1839" i="30"/>
  <c r="BP1840" i="30"/>
  <c r="BP1841" i="30"/>
  <c r="BP1842" i="30"/>
  <c r="BP1843" i="30"/>
  <c r="BP1844" i="30"/>
  <c r="BP1845" i="30"/>
  <c r="BP1846" i="30"/>
  <c r="BP1847" i="30"/>
  <c r="BP1848" i="30"/>
  <c r="BP1849" i="30"/>
  <c r="BP1850" i="30"/>
  <c r="BP1851" i="30"/>
  <c r="BP1852" i="30"/>
  <c r="BP1853" i="30"/>
  <c r="BP1854" i="30"/>
  <c r="BP1855" i="30"/>
  <c r="BP1856" i="30"/>
  <c r="BP1857" i="30"/>
  <c r="BP1858" i="30"/>
  <c r="BP1859" i="30"/>
  <c r="BP1860" i="30"/>
  <c r="BP1861" i="30"/>
  <c r="BP1862" i="30"/>
  <c r="BP1863" i="30"/>
  <c r="BP1864" i="30"/>
  <c r="BP1865" i="30"/>
  <c r="BP1866" i="30"/>
  <c r="BP1867" i="30"/>
  <c r="BP1868" i="30"/>
  <c r="BP1869" i="30"/>
  <c r="BP1870" i="30"/>
  <c r="BP1871" i="30"/>
  <c r="BP1872" i="30"/>
  <c r="BP1873" i="30"/>
  <c r="BP1874" i="30"/>
  <c r="BP1875" i="30"/>
  <c r="BP1876" i="30"/>
  <c r="BP1877" i="30"/>
  <c r="BP1878" i="30"/>
  <c r="BP1879" i="30"/>
  <c r="BP1880" i="30"/>
  <c r="BP1881" i="30"/>
  <c r="BP1882" i="30"/>
  <c r="BP1883" i="30"/>
  <c r="BP1884" i="30"/>
  <c r="BP1885" i="30"/>
  <c r="BP1886" i="30"/>
  <c r="BP1887" i="30"/>
  <c r="BP1888" i="30"/>
  <c r="BP1889" i="30"/>
  <c r="BP1890" i="30"/>
  <c r="BP1891" i="30"/>
  <c r="BP1892" i="30"/>
  <c r="BP1893" i="30"/>
  <c r="BP1894" i="30"/>
  <c r="BP1895" i="30"/>
  <c r="BP1896" i="30"/>
  <c r="BP1897" i="30"/>
  <c r="BP1898" i="30"/>
  <c r="BP1899" i="30"/>
  <c r="BP1900" i="30"/>
  <c r="BP1901" i="30"/>
  <c r="BP1902" i="30"/>
  <c r="BP1903" i="30"/>
  <c r="BP1904" i="30"/>
  <c r="BP1905" i="30"/>
  <c r="BP1906" i="30"/>
  <c r="BP1907" i="30"/>
  <c r="BP1908" i="30"/>
  <c r="BP1909" i="30"/>
  <c r="BP1910" i="30"/>
  <c r="BP1911" i="30"/>
  <c r="BP1912" i="30"/>
  <c r="BP1913" i="30"/>
  <c r="BP1914" i="30"/>
  <c r="BP1915" i="30"/>
  <c r="BP1916" i="30"/>
  <c r="BP1917" i="30"/>
  <c r="BP1918" i="30"/>
  <c r="BP1919" i="30"/>
  <c r="BP1920" i="30"/>
  <c r="BP1921" i="30"/>
  <c r="BP1922" i="30"/>
  <c r="BP1923" i="30"/>
  <c r="BP1924" i="30"/>
  <c r="BP1925" i="30"/>
  <c r="BP1926" i="30"/>
  <c r="BP1927" i="30"/>
  <c r="BP1928" i="30"/>
  <c r="BP1929" i="30"/>
  <c r="BP1930" i="30"/>
  <c r="BP1931" i="30"/>
  <c r="BP1932" i="30"/>
  <c r="BP1933" i="30"/>
  <c r="BP1934" i="30"/>
  <c r="BP1935" i="30"/>
  <c r="BP1936" i="30"/>
  <c r="BP1937" i="30"/>
  <c r="BP1938" i="30"/>
  <c r="BP1939" i="30"/>
  <c r="BP1940" i="30"/>
  <c r="BP1941" i="30"/>
  <c r="BP1942" i="30"/>
  <c r="BP1943" i="30"/>
  <c r="BP1944" i="30"/>
  <c r="BP1945" i="30"/>
  <c r="BP1946" i="30"/>
  <c r="BP1947" i="30"/>
  <c r="BP1948" i="30"/>
  <c r="BP1949" i="30"/>
  <c r="BP1950" i="30"/>
  <c r="BP1951" i="30"/>
  <c r="BP1952" i="30"/>
  <c r="BP1953" i="30"/>
  <c r="BP1954" i="30"/>
  <c r="BP1955" i="30"/>
  <c r="BP1956" i="30"/>
  <c r="BP1957" i="30"/>
  <c r="BP1958" i="30"/>
  <c r="BP1959" i="30"/>
  <c r="BP1960" i="30"/>
  <c r="BP1961" i="30"/>
  <c r="BP1962" i="30"/>
  <c r="BP1963" i="30"/>
  <c r="BP1964" i="30"/>
  <c r="BP1965" i="30"/>
  <c r="BP1966" i="30"/>
  <c r="BP1967" i="30"/>
  <c r="BP1968" i="30"/>
  <c r="BP1969" i="30"/>
  <c r="BP1970" i="30"/>
  <c r="BP1971" i="30"/>
  <c r="BP1972" i="30"/>
  <c r="BP1973" i="30"/>
  <c r="BP1974" i="30"/>
  <c r="BP1975" i="30"/>
  <c r="BP1976" i="30"/>
  <c r="BP1977" i="30"/>
  <c r="BP1978" i="30"/>
  <c r="BP1979" i="30"/>
  <c r="BP1980" i="30"/>
  <c r="BP1981" i="30"/>
  <c r="BP1982" i="30"/>
  <c r="BP1983" i="30"/>
  <c r="BP1984" i="30"/>
  <c r="BP1985" i="30"/>
  <c r="BP1986" i="30"/>
  <c r="BP1987" i="30"/>
  <c r="BP1988" i="30"/>
  <c r="BP1989" i="30"/>
  <c r="BP1990" i="30"/>
  <c r="BP1991" i="30"/>
  <c r="BP1992" i="30"/>
  <c r="BP1993" i="30"/>
  <c r="BP1994" i="30"/>
  <c r="BP1995" i="30"/>
  <c r="BP1996" i="30"/>
  <c r="BP1997" i="30"/>
  <c r="BP1998" i="30"/>
  <c r="BP1999" i="30"/>
  <c r="BP2000" i="30"/>
  <c r="BP2001" i="30"/>
  <c r="BP2002" i="30"/>
  <c r="BP2003" i="30"/>
  <c r="BP2004" i="30"/>
  <c r="BP2005" i="30"/>
  <c r="BP2006" i="30"/>
  <c r="BP2007" i="30"/>
  <c r="BP2008" i="30"/>
  <c r="BP2009" i="30"/>
  <c r="BP2010" i="30"/>
  <c r="BP2011" i="30"/>
  <c r="BP2012" i="30"/>
  <c r="BP2013" i="30"/>
  <c r="BP2014" i="30"/>
  <c r="BP2015" i="30"/>
  <c r="BP2016" i="30"/>
  <c r="BP2017" i="30"/>
  <c r="BP2018" i="30"/>
  <c r="BP2019" i="30"/>
  <c r="BP2020" i="30"/>
  <c r="BP2021" i="30"/>
  <c r="BP2022" i="30"/>
  <c r="BP2023" i="30"/>
  <c r="BP649" i="30"/>
  <c r="BP650" i="30"/>
  <c r="BP651" i="30"/>
  <c r="BP652" i="30"/>
  <c r="BP653" i="30"/>
  <c r="BP654" i="30"/>
  <c r="BP655" i="30"/>
  <c r="BP656" i="30"/>
  <c r="BP657" i="30"/>
  <c r="BP658" i="30"/>
  <c r="BP659" i="30"/>
  <c r="BP660" i="30"/>
  <c r="BP661" i="30"/>
  <c r="BP662" i="30"/>
  <c r="BP663" i="30"/>
  <c r="BP664" i="30"/>
  <c r="BP665" i="30"/>
  <c r="BP666" i="30"/>
  <c r="BP667" i="30"/>
  <c r="BP668" i="30"/>
  <c r="BP669" i="30"/>
  <c r="BP670" i="30"/>
  <c r="BP671" i="30"/>
  <c r="BP672" i="30"/>
  <c r="BP673" i="30"/>
  <c r="BP674" i="30"/>
  <c r="BP675" i="30"/>
  <c r="BP676" i="30"/>
  <c r="BP677" i="30"/>
  <c r="BP678" i="30"/>
  <c r="BP679" i="30"/>
  <c r="BP680" i="30"/>
  <c r="BP681" i="30"/>
  <c r="BP682" i="30"/>
  <c r="BP683" i="30"/>
  <c r="BP684" i="30"/>
  <c r="BP685" i="30"/>
  <c r="BP686" i="30"/>
  <c r="BP687" i="30"/>
  <c r="BP688" i="30"/>
  <c r="BP689" i="30"/>
  <c r="BP690" i="30"/>
  <c r="BP691" i="30"/>
  <c r="BP692" i="30"/>
  <c r="BP693" i="30"/>
  <c r="BP694" i="30"/>
  <c r="BP695" i="30"/>
  <c r="BP696" i="30"/>
  <c r="BP697" i="30"/>
  <c r="BP698" i="30"/>
  <c r="BP699" i="30"/>
  <c r="BP700" i="30"/>
  <c r="BP701" i="30"/>
  <c r="BP702" i="30"/>
  <c r="BP703" i="30"/>
  <c r="BP704" i="30"/>
  <c r="BP705" i="30"/>
  <c r="BP706" i="30"/>
  <c r="BP707" i="30"/>
  <c r="BP708" i="30"/>
  <c r="BP709" i="30"/>
  <c r="BP710" i="30"/>
  <c r="BP711" i="30"/>
  <c r="BP712" i="30"/>
  <c r="BP713" i="30"/>
  <c r="BP714" i="30"/>
  <c r="BP715" i="30"/>
  <c r="BP716" i="30"/>
  <c r="BP717" i="30"/>
  <c r="BP718" i="30"/>
  <c r="BP719" i="30"/>
  <c r="BP720" i="30"/>
  <c r="BP721" i="30"/>
  <c r="BP722" i="30"/>
  <c r="BP723" i="30"/>
  <c r="BP724" i="30"/>
  <c r="BP725" i="30"/>
  <c r="BP726" i="30"/>
  <c r="BP727" i="30"/>
  <c r="BP728" i="30"/>
  <c r="BP729" i="30"/>
  <c r="BP730" i="30"/>
  <c r="BP731" i="30"/>
  <c r="BP732" i="30"/>
  <c r="BP733" i="30"/>
  <c r="BP734" i="30"/>
  <c r="BP735" i="30"/>
  <c r="BP736" i="30"/>
  <c r="BP737" i="30"/>
  <c r="BP738" i="30"/>
  <c r="BP739" i="30"/>
  <c r="BP740" i="30"/>
  <c r="BP741" i="30"/>
  <c r="BP742" i="30"/>
  <c r="BP743" i="30"/>
  <c r="BP744" i="30"/>
  <c r="BP745" i="30"/>
  <c r="BP746" i="30"/>
  <c r="BP747" i="30"/>
  <c r="BP748" i="30"/>
  <c r="BP749" i="30"/>
  <c r="BP750" i="30"/>
  <c r="BP751" i="30"/>
  <c r="BP752" i="30"/>
  <c r="BP753" i="30"/>
  <c r="BP754" i="30"/>
  <c r="BP755" i="30"/>
  <c r="BP756" i="30"/>
  <c r="BP757" i="30"/>
  <c r="BP758" i="30"/>
  <c r="BP759" i="30"/>
  <c r="BP760" i="30"/>
  <c r="BP761" i="30"/>
  <c r="BP762" i="30"/>
  <c r="BP763" i="30"/>
  <c r="BP764" i="30"/>
  <c r="BP765" i="30"/>
  <c r="BP766" i="30"/>
  <c r="BP767" i="30"/>
  <c r="BP768" i="30"/>
  <c r="BP769" i="30"/>
  <c r="BP770" i="30"/>
  <c r="BP771" i="30"/>
  <c r="BP772" i="30"/>
  <c r="BP773" i="30"/>
  <c r="BP774" i="30"/>
  <c r="BP775" i="30"/>
  <c r="BP776" i="30"/>
  <c r="BP777" i="30"/>
  <c r="BP778" i="30"/>
  <c r="BP779" i="30"/>
  <c r="BP780" i="30"/>
  <c r="BP781" i="30"/>
  <c r="BP782" i="30"/>
  <c r="BP783" i="30"/>
  <c r="BP784" i="30"/>
  <c r="BP785" i="30"/>
  <c r="BP786" i="30"/>
  <c r="BP787" i="30"/>
  <c r="BP788" i="30"/>
  <c r="BP789" i="30"/>
  <c r="BP790" i="30"/>
  <c r="BP791" i="30"/>
  <c r="BP792" i="30"/>
  <c r="BP793" i="30"/>
  <c r="BP794" i="30"/>
  <c r="BP795" i="30"/>
  <c r="BP796" i="30"/>
  <c r="BP797" i="30"/>
  <c r="BP798" i="30"/>
  <c r="BP799" i="30"/>
  <c r="BP800" i="30"/>
  <c r="BP801" i="30"/>
  <c r="BP802" i="30"/>
  <c r="BP803" i="30"/>
  <c r="BP804" i="30"/>
  <c r="BP805" i="30"/>
  <c r="BP806" i="30"/>
  <c r="BP807" i="30"/>
  <c r="BP808" i="30"/>
  <c r="BP809" i="30"/>
  <c r="BP810" i="30"/>
  <c r="BP811" i="30"/>
  <c r="BP812" i="30"/>
  <c r="BP813" i="30"/>
  <c r="BP814" i="30"/>
  <c r="BP815" i="30"/>
  <c r="BP816" i="30"/>
  <c r="BP817" i="30"/>
  <c r="BP818" i="30"/>
  <c r="BP819" i="30"/>
  <c r="BP820" i="30"/>
  <c r="BP821" i="30"/>
  <c r="BP822" i="30"/>
  <c r="BP823" i="30"/>
  <c r="BP824" i="30"/>
  <c r="BP825" i="30"/>
  <c r="BP826" i="30"/>
  <c r="BP827" i="30"/>
  <c r="BP828" i="30"/>
  <c r="BP829" i="30"/>
  <c r="BP830" i="30"/>
  <c r="BP831" i="30"/>
  <c r="BP832" i="30"/>
  <c r="BP833" i="30"/>
  <c r="BP834" i="30"/>
  <c r="BP835" i="30"/>
  <c r="BP836" i="30"/>
  <c r="BP837" i="30"/>
  <c r="BP838" i="30"/>
  <c r="BP839" i="30"/>
  <c r="BP840" i="30"/>
  <c r="BP841" i="30"/>
  <c r="BP842" i="30"/>
  <c r="BP843" i="30"/>
  <c r="BP844" i="30"/>
  <c r="BP845" i="30"/>
  <c r="BP846" i="30"/>
  <c r="BP847" i="30"/>
  <c r="BP848" i="30"/>
  <c r="BP849" i="30"/>
  <c r="BP850" i="30"/>
  <c r="BP851" i="30"/>
  <c r="BP852" i="30"/>
  <c r="BP853" i="30"/>
  <c r="BP854" i="30"/>
  <c r="BP855" i="30"/>
  <c r="BP856" i="30"/>
  <c r="BP857" i="30"/>
  <c r="BP858" i="30"/>
  <c r="BP859" i="30"/>
  <c r="BP860" i="30"/>
  <c r="BP861" i="30"/>
  <c r="BP862" i="30"/>
  <c r="BP863" i="30"/>
  <c r="BP864" i="30"/>
  <c r="BP865" i="30"/>
  <c r="BP866" i="30"/>
  <c r="BP867" i="30"/>
  <c r="BP868" i="30"/>
  <c r="BP869" i="30"/>
  <c r="BP870" i="30"/>
  <c r="BP871" i="30"/>
  <c r="BP872" i="30"/>
  <c r="BP873" i="30"/>
  <c r="BP874" i="30"/>
  <c r="BP875" i="30"/>
  <c r="BP876" i="30"/>
  <c r="BP877" i="30"/>
  <c r="BP878" i="30"/>
  <c r="BP879" i="30"/>
  <c r="BP880" i="30"/>
  <c r="BP881" i="30"/>
  <c r="BP882" i="30"/>
  <c r="BP883" i="30"/>
  <c r="BP884" i="30"/>
  <c r="BP885" i="30"/>
  <c r="BP886" i="30"/>
  <c r="BP887" i="30"/>
  <c r="BP888" i="30"/>
  <c r="BP889" i="30"/>
  <c r="BP890" i="30"/>
  <c r="BP891" i="30"/>
  <c r="BP892" i="30"/>
  <c r="BP893" i="30"/>
  <c r="BP894" i="30"/>
  <c r="BP895" i="30"/>
  <c r="BP896" i="30"/>
  <c r="BP897" i="30"/>
  <c r="BP898" i="30"/>
  <c r="BP899" i="30"/>
  <c r="BP900" i="30"/>
  <c r="BP901" i="30"/>
  <c r="BP902" i="30"/>
  <c r="BP903" i="30"/>
  <c r="BP904" i="30"/>
  <c r="BP905" i="30"/>
  <c r="BP906" i="30"/>
  <c r="BP907" i="30"/>
  <c r="BP908" i="30"/>
  <c r="BP909" i="30"/>
  <c r="BP910" i="30"/>
  <c r="BP911" i="30"/>
  <c r="BP912" i="30"/>
  <c r="BP913" i="30"/>
  <c r="BP914" i="30"/>
  <c r="BP915" i="30"/>
  <c r="BP916" i="30"/>
  <c r="BP917" i="30"/>
  <c r="BP918" i="30"/>
  <c r="BP919" i="30"/>
  <c r="BP920" i="30"/>
  <c r="BP921" i="30"/>
  <c r="BP922" i="30"/>
  <c r="BP923" i="30"/>
  <c r="BP924" i="30"/>
  <c r="BP925" i="30"/>
  <c r="BP926" i="30"/>
  <c r="BP927" i="30"/>
  <c r="BP928" i="30"/>
  <c r="BP929" i="30"/>
  <c r="BP930" i="30"/>
  <c r="BP931" i="30"/>
  <c r="BP932" i="30"/>
  <c r="BP933" i="30"/>
  <c r="BP934" i="30"/>
  <c r="BP935" i="30"/>
  <c r="BP936" i="30"/>
  <c r="BP937" i="30"/>
  <c r="BP938" i="30"/>
  <c r="BP939" i="30"/>
  <c r="BP940" i="30"/>
  <c r="BP941" i="30"/>
  <c r="BP942" i="30"/>
  <c r="BP943" i="30"/>
  <c r="BP944" i="30"/>
  <c r="BP945" i="30"/>
  <c r="BP946" i="30"/>
  <c r="BP947" i="30"/>
  <c r="BP948" i="30"/>
  <c r="BP949" i="30"/>
  <c r="BP950" i="30"/>
  <c r="BP951" i="30"/>
  <c r="BP952" i="30"/>
  <c r="BP953" i="30"/>
  <c r="BP954" i="30"/>
  <c r="BP955" i="30"/>
  <c r="BP956" i="30"/>
  <c r="BP957" i="30"/>
  <c r="BP958" i="30"/>
  <c r="BP959" i="30"/>
  <c r="BP960" i="30"/>
  <c r="BP961" i="30"/>
  <c r="BP962" i="30"/>
  <c r="BP963" i="30"/>
  <c r="BP964" i="30"/>
  <c r="BP965" i="30"/>
  <c r="BP966" i="30"/>
  <c r="BP967" i="30"/>
  <c r="BP968" i="30"/>
  <c r="BP969" i="30"/>
  <c r="BP970" i="30"/>
  <c r="BP971" i="30"/>
  <c r="BP972" i="30"/>
  <c r="BP973" i="30"/>
  <c r="BP974" i="30"/>
  <c r="BP975" i="30"/>
  <c r="BP976" i="30"/>
  <c r="BP977" i="30"/>
  <c r="BP978" i="30"/>
  <c r="BP979" i="30"/>
  <c r="BP980" i="30"/>
  <c r="BP981" i="30"/>
  <c r="BP982" i="30"/>
  <c r="BP983" i="30"/>
  <c r="BP984" i="30"/>
  <c r="BP985" i="30"/>
  <c r="BP986" i="30"/>
  <c r="BP987" i="30"/>
  <c r="BP988" i="30"/>
  <c r="BP989" i="30"/>
  <c r="BP990" i="30"/>
  <c r="BP991" i="30"/>
  <c r="BP992" i="30"/>
  <c r="BP993" i="30"/>
  <c r="BP994" i="30"/>
  <c r="BP995" i="30"/>
  <c r="BP996" i="30"/>
  <c r="BP997" i="30"/>
  <c r="BP998" i="30"/>
  <c r="BP999" i="30"/>
  <c r="BP1000" i="30"/>
  <c r="BP1001" i="30"/>
  <c r="BP1002" i="30"/>
  <c r="BP1003" i="30"/>
  <c r="BP1004" i="30"/>
  <c r="BP1005" i="30"/>
  <c r="BP1006" i="30"/>
  <c r="BP1007" i="30"/>
  <c r="BP1008" i="30"/>
  <c r="BP1009" i="30"/>
  <c r="BP1010" i="30"/>
  <c r="BP1011" i="30"/>
  <c r="BP1012" i="30"/>
  <c r="BP1013" i="30"/>
  <c r="BP1014" i="30"/>
  <c r="BP1015" i="30"/>
  <c r="BP1016" i="30"/>
  <c r="BP1017" i="30"/>
  <c r="BP1018" i="30"/>
  <c r="BP1019" i="30"/>
  <c r="BP1020" i="30"/>
  <c r="BP1021" i="30"/>
  <c r="BP1022" i="30"/>
  <c r="BP1023" i="30"/>
  <c r="BP1024" i="30"/>
  <c r="BP1025" i="30"/>
  <c r="BP1026" i="30"/>
  <c r="BP1027" i="30"/>
  <c r="BP1028" i="30"/>
  <c r="BP1029" i="30"/>
  <c r="BP1030" i="30"/>
  <c r="BP1031" i="30"/>
  <c r="BP1032" i="30"/>
  <c r="BP1033" i="30"/>
  <c r="BP1034" i="30"/>
  <c r="BP1035" i="30"/>
  <c r="BP1036" i="30"/>
  <c r="BP1037" i="30"/>
  <c r="BP1038" i="30"/>
  <c r="BP1039" i="30"/>
  <c r="BP1040" i="30"/>
  <c r="BP1041" i="30"/>
  <c r="BP1042" i="30"/>
  <c r="BP1043" i="30"/>
  <c r="BP1044" i="30"/>
  <c r="BP1045" i="30"/>
  <c r="BP1046" i="30"/>
  <c r="BP1047" i="30"/>
  <c r="BP1048" i="30"/>
  <c r="BP1049" i="30"/>
  <c r="BP1050" i="30"/>
  <c r="BP1051" i="30"/>
  <c r="BP1052" i="30"/>
  <c r="BP1053" i="30"/>
  <c r="BP1054" i="30"/>
  <c r="BP1055" i="30"/>
  <c r="BP1056" i="30"/>
  <c r="BP1057" i="30"/>
  <c r="BP1058" i="30"/>
  <c r="BP1059" i="30"/>
  <c r="BP1060" i="30"/>
  <c r="BP1061" i="30"/>
  <c r="BP1062" i="30"/>
  <c r="BP1063" i="30"/>
  <c r="BP1064" i="30"/>
  <c r="BP1065" i="30"/>
  <c r="BP1066" i="30"/>
  <c r="BP1067" i="30"/>
  <c r="BP1068" i="30"/>
  <c r="BP1069" i="30"/>
  <c r="BP1070" i="30"/>
  <c r="BP1071" i="30"/>
  <c r="BP1072" i="30"/>
  <c r="BP1073" i="30"/>
  <c r="BP1074" i="30"/>
  <c r="BP1075" i="30"/>
  <c r="BP1076" i="30"/>
  <c r="BP1077" i="30"/>
  <c r="BP1078" i="30"/>
  <c r="BP1079" i="30"/>
  <c r="BP1080" i="30"/>
  <c r="BP1081" i="30"/>
  <c r="BP1082" i="30"/>
  <c r="BP1083" i="30"/>
  <c r="BP1084" i="30"/>
  <c r="BP1085" i="30"/>
  <c r="BP1086" i="30"/>
  <c r="BP1087" i="30"/>
  <c r="BP1088" i="30"/>
  <c r="BP1089" i="30"/>
  <c r="BP1090" i="30"/>
  <c r="BP1091" i="30"/>
  <c r="BP1092" i="30"/>
  <c r="BP1093" i="30"/>
  <c r="BP1094" i="30"/>
  <c r="BP1095" i="30"/>
  <c r="BP1096" i="30"/>
  <c r="BP1097" i="30"/>
  <c r="BP1098" i="30"/>
  <c r="BP1099" i="30"/>
  <c r="BP1100" i="30"/>
  <c r="BP1101" i="30"/>
  <c r="BP1102" i="30"/>
  <c r="BP1103" i="30"/>
  <c r="BP1104" i="30"/>
  <c r="BP1105" i="30"/>
  <c r="Q9" i="30"/>
  <c r="BQ14" i="30" s="1"/>
  <c r="BP371" i="30"/>
  <c r="BP372" i="30"/>
  <c r="BP373" i="30"/>
  <c r="BP374" i="30"/>
  <c r="BP375" i="30"/>
  <c r="BP376" i="30"/>
  <c r="BP377" i="30"/>
  <c r="BP378" i="30"/>
  <c r="BP379" i="30"/>
  <c r="BP380" i="30"/>
  <c r="BP381" i="30"/>
  <c r="BP382" i="30"/>
  <c r="BP383" i="30"/>
  <c r="BP384" i="30"/>
  <c r="BP385" i="30"/>
  <c r="BP386" i="30"/>
  <c r="BP387" i="30"/>
  <c r="BP388" i="30"/>
  <c r="BP389" i="30"/>
  <c r="BP390" i="30"/>
  <c r="BP391" i="30"/>
  <c r="BP392" i="30"/>
  <c r="BP393" i="30"/>
  <c r="BP394" i="30"/>
  <c r="BP395" i="30"/>
  <c r="BP396" i="30"/>
  <c r="BP397" i="30"/>
  <c r="BP398" i="30"/>
  <c r="BP399" i="30"/>
  <c r="BP400" i="30"/>
  <c r="BP401" i="30"/>
  <c r="BP402" i="30"/>
  <c r="BP403" i="30"/>
  <c r="BP404" i="30"/>
  <c r="BP405" i="30"/>
  <c r="BP406" i="30"/>
  <c r="BP407" i="30"/>
  <c r="BP408" i="30"/>
  <c r="BP409" i="30"/>
  <c r="BP410" i="30"/>
  <c r="BP411" i="30"/>
  <c r="BP412" i="30"/>
  <c r="BP413" i="30"/>
  <c r="BP414" i="30"/>
  <c r="BP415" i="30"/>
  <c r="BP416" i="30"/>
  <c r="BP417" i="30"/>
  <c r="BP418" i="30"/>
  <c r="BP419" i="30"/>
  <c r="BP420" i="30"/>
  <c r="BP421" i="30"/>
  <c r="BP422" i="30"/>
  <c r="BP423" i="30"/>
  <c r="BP424" i="30"/>
  <c r="BP425" i="30"/>
  <c r="BP426" i="30"/>
  <c r="BP427" i="30"/>
  <c r="BP428" i="30"/>
  <c r="BP429" i="30"/>
  <c r="BP430" i="30"/>
  <c r="BP431" i="30"/>
  <c r="BP432" i="30"/>
  <c r="BP433" i="30"/>
  <c r="BP434" i="30"/>
  <c r="BP435" i="30"/>
  <c r="BP436" i="30"/>
  <c r="BP437" i="30"/>
  <c r="BP438" i="30"/>
  <c r="BP439" i="30"/>
  <c r="BP440" i="30"/>
  <c r="BP441" i="30"/>
  <c r="BP442" i="30"/>
  <c r="BP443" i="30"/>
  <c r="BP444" i="30"/>
  <c r="BP445" i="30"/>
  <c r="BP446" i="30"/>
  <c r="BP447" i="30"/>
  <c r="BP448" i="30"/>
  <c r="BP449" i="30"/>
  <c r="BP450" i="30"/>
  <c r="BP451" i="30"/>
  <c r="BP452" i="30"/>
  <c r="BP453" i="30"/>
  <c r="BP454" i="30"/>
  <c r="BP455" i="30"/>
  <c r="BP456" i="30"/>
  <c r="BP457" i="30"/>
  <c r="BP458" i="30"/>
  <c r="BP459" i="30"/>
  <c r="BP460" i="30"/>
  <c r="BP461" i="30"/>
  <c r="BP462" i="30"/>
  <c r="BP463" i="30"/>
  <c r="BP464" i="30"/>
  <c r="BP465" i="30"/>
  <c r="BP466" i="30"/>
  <c r="BP467" i="30"/>
  <c r="BP468" i="30"/>
  <c r="BP469" i="30"/>
  <c r="BP470" i="30"/>
  <c r="BP471" i="30"/>
  <c r="BP472" i="30"/>
  <c r="BP473" i="30"/>
  <c r="BP474" i="30"/>
  <c r="BP475" i="30"/>
  <c r="BP476" i="30"/>
  <c r="BP477" i="30"/>
  <c r="BP478" i="30"/>
  <c r="BP479" i="30"/>
  <c r="BP480" i="30"/>
  <c r="BP481" i="30"/>
  <c r="BP482" i="30"/>
  <c r="BP483" i="30"/>
  <c r="BP484" i="30"/>
  <c r="BP485" i="30"/>
  <c r="BP486" i="30"/>
  <c r="BP487" i="30"/>
  <c r="BP488" i="30"/>
  <c r="BP489" i="30"/>
  <c r="BP490" i="30"/>
  <c r="BP491" i="30"/>
  <c r="BP492" i="30"/>
  <c r="BP493" i="30"/>
  <c r="BP494" i="30"/>
  <c r="BP495" i="30"/>
  <c r="BP496" i="30"/>
  <c r="BP497" i="30"/>
  <c r="BP498" i="30"/>
  <c r="BP499" i="30"/>
  <c r="BP500" i="30"/>
  <c r="BP501" i="30"/>
  <c r="BP502" i="30"/>
  <c r="BP503" i="30"/>
  <c r="BP504" i="30"/>
  <c r="BP505" i="30"/>
  <c r="BP506" i="30"/>
  <c r="BP507" i="30"/>
  <c r="BP508" i="30"/>
  <c r="BP509" i="30"/>
  <c r="BP510" i="30"/>
  <c r="BP511" i="30"/>
  <c r="BP512" i="30"/>
  <c r="BP513" i="30"/>
  <c r="BP514" i="30"/>
  <c r="BP515" i="30"/>
  <c r="BP516" i="30"/>
  <c r="BP517" i="30"/>
  <c r="BP518" i="30"/>
  <c r="BP519" i="30"/>
  <c r="BP520" i="30"/>
  <c r="BP521" i="30"/>
  <c r="BP522" i="30"/>
  <c r="BP523" i="30"/>
  <c r="BP524" i="30"/>
  <c r="BP525" i="30"/>
  <c r="BP526" i="30"/>
  <c r="BP527" i="30"/>
  <c r="BP528" i="30"/>
  <c r="BP529" i="30"/>
  <c r="BP530" i="30"/>
  <c r="BP531" i="30"/>
  <c r="BP532" i="30"/>
  <c r="BP533" i="30"/>
  <c r="BP534" i="30"/>
  <c r="BP535" i="30"/>
  <c r="BP536" i="30"/>
  <c r="BP537" i="30"/>
  <c r="BP538" i="30"/>
  <c r="BP539" i="30"/>
  <c r="BP540" i="30"/>
  <c r="BP541" i="30"/>
  <c r="BP542" i="30"/>
  <c r="BP543" i="30"/>
  <c r="BP544" i="30"/>
  <c r="BP545" i="30"/>
  <c r="BP546" i="30"/>
  <c r="BP547" i="30"/>
  <c r="BP548" i="30"/>
  <c r="BP549" i="30"/>
  <c r="BP550" i="30"/>
  <c r="BP551" i="30"/>
  <c r="BP552" i="30"/>
  <c r="BP553" i="30"/>
  <c r="BP554" i="30"/>
  <c r="BP555" i="30"/>
  <c r="BP556" i="30"/>
  <c r="BP557" i="30"/>
  <c r="BP558" i="30"/>
  <c r="BP559" i="30"/>
  <c r="BP560" i="30"/>
  <c r="BP561" i="30"/>
  <c r="BP562" i="30"/>
  <c r="BP563" i="30"/>
  <c r="BP564" i="30"/>
  <c r="BP565" i="30"/>
  <c r="BP566" i="30"/>
  <c r="BP567" i="30"/>
  <c r="BP568" i="30"/>
  <c r="BP569" i="30"/>
  <c r="BP570" i="30"/>
  <c r="BP571" i="30"/>
  <c r="BP572" i="30"/>
  <c r="BP573" i="30"/>
  <c r="BP574" i="30"/>
  <c r="BP575" i="30"/>
  <c r="BP576" i="30"/>
  <c r="BP577" i="30"/>
  <c r="BP578" i="30"/>
  <c r="BP579" i="30"/>
  <c r="BP580" i="30"/>
  <c r="BP581" i="30"/>
  <c r="BP582" i="30"/>
  <c r="BP583" i="30"/>
  <c r="BP584" i="30"/>
  <c r="BP585" i="30"/>
  <c r="BP586" i="30"/>
  <c r="BP587" i="30"/>
  <c r="BP588" i="30"/>
  <c r="BP589" i="30"/>
  <c r="BP590" i="30"/>
  <c r="BP591" i="30"/>
  <c r="BP592" i="30"/>
  <c r="BP593" i="30"/>
  <c r="BP594" i="30"/>
  <c r="BP595" i="30"/>
  <c r="BP596" i="30"/>
  <c r="BP597" i="30"/>
  <c r="BP598" i="30"/>
  <c r="BP599" i="30"/>
  <c r="BP600" i="30"/>
  <c r="BP601" i="30"/>
  <c r="BP602" i="30"/>
  <c r="BP603" i="30"/>
  <c r="BP604" i="30"/>
  <c r="BP605" i="30"/>
  <c r="BP606" i="30"/>
  <c r="BP607" i="30"/>
  <c r="BP608" i="30"/>
  <c r="BP609" i="30"/>
  <c r="BP610" i="30"/>
  <c r="BP611" i="30"/>
  <c r="BP612" i="30"/>
  <c r="BP613" i="30"/>
  <c r="BP614" i="30"/>
  <c r="BP615" i="30"/>
  <c r="BP616" i="30"/>
  <c r="BP617" i="30"/>
  <c r="BP618" i="30"/>
  <c r="BP619" i="30"/>
  <c r="BP620" i="30"/>
  <c r="BP621" i="30"/>
  <c r="BP622" i="30"/>
  <c r="BP623" i="30"/>
  <c r="BP624" i="30"/>
  <c r="BP625" i="30"/>
  <c r="BP626" i="30"/>
  <c r="BP627" i="30"/>
  <c r="BP628" i="30"/>
  <c r="BP629" i="30"/>
  <c r="BP630" i="30"/>
  <c r="BP631" i="30"/>
  <c r="BP632" i="30"/>
  <c r="BP633" i="30"/>
  <c r="BP634" i="30"/>
  <c r="BP635" i="30"/>
  <c r="BP636" i="30"/>
  <c r="BP637" i="30"/>
  <c r="BP638" i="30"/>
  <c r="BP639" i="30"/>
  <c r="BP640" i="30"/>
  <c r="BP641" i="30"/>
  <c r="BP642" i="30"/>
  <c r="BP643" i="30"/>
  <c r="BP644" i="30"/>
  <c r="BP645" i="30"/>
  <c r="BP646" i="30"/>
  <c r="BP647" i="30"/>
  <c r="BP648" i="30"/>
  <c r="BQ19" i="30"/>
  <c r="BQ41" i="30"/>
  <c r="BQ117" i="30"/>
  <c r="BQ175" i="30"/>
  <c r="BQ363" i="30"/>
  <c r="BQ331" i="30"/>
  <c r="O43" i="29"/>
  <c r="N44" i="29"/>
  <c r="M44" i="29"/>
  <c r="M15" i="29"/>
  <c r="N15" i="29"/>
  <c r="L45" i="29"/>
  <c r="K44" i="29"/>
  <c r="AA48" i="26"/>
  <c r="AB47" i="26"/>
  <c r="BQ292" i="30" l="1"/>
  <c r="BQ172" i="30"/>
  <c r="BQ364" i="30"/>
  <c r="BQ26" i="30"/>
  <c r="BQ193" i="30"/>
  <c r="BQ288" i="30"/>
  <c r="BQ256" i="30"/>
  <c r="BQ173" i="30"/>
  <c r="BQ149" i="30"/>
  <c r="BQ105" i="30"/>
  <c r="BQ27" i="30"/>
  <c r="BQ8" i="30"/>
  <c r="BQ317" i="30"/>
  <c r="BQ348" i="30"/>
  <c r="BQ52" i="30"/>
  <c r="BQ318" i="30"/>
  <c r="BQ142" i="30"/>
  <c r="BQ91" i="30"/>
  <c r="BQ102" i="30"/>
  <c r="BQ347" i="30"/>
  <c r="BQ42" i="30"/>
  <c r="BQ231" i="30"/>
  <c r="BQ327" i="30"/>
  <c r="BQ269" i="30"/>
  <c r="BQ238" i="30"/>
  <c r="BQ152" i="30"/>
  <c r="BQ109" i="30"/>
  <c r="BQ86" i="30"/>
  <c r="BQ211" i="30"/>
  <c r="BQ115" i="30"/>
  <c r="BQ123" i="30"/>
  <c r="BQ314" i="30"/>
  <c r="BQ265" i="30"/>
  <c r="BQ209" i="30"/>
  <c r="BQ283" i="30"/>
  <c r="BQ218" i="30"/>
  <c r="BQ214" i="30"/>
  <c r="BQ194" i="30"/>
  <c r="BQ77" i="30"/>
  <c r="BQ68" i="30"/>
  <c r="BQ287" i="30"/>
  <c r="BQ309" i="30"/>
  <c r="BQ251" i="30"/>
  <c r="BQ306" i="30"/>
  <c r="BQ234" i="30"/>
  <c r="BQ200" i="30"/>
  <c r="BQ132" i="30"/>
  <c r="BQ144" i="30"/>
  <c r="BQ182" i="30"/>
  <c r="BQ59" i="30"/>
  <c r="BQ31" i="30"/>
  <c r="BQ49" i="30"/>
  <c r="BQ63" i="30"/>
  <c r="BQ6" i="30"/>
  <c r="BQ279" i="30"/>
  <c r="BQ344" i="30"/>
  <c r="BQ270" i="30"/>
  <c r="BQ311" i="30"/>
  <c r="BQ206" i="30"/>
  <c r="BQ186" i="30"/>
  <c r="BQ138" i="30"/>
  <c r="BQ124" i="30"/>
  <c r="BQ89" i="30"/>
  <c r="BQ43" i="30"/>
  <c r="BQ7" i="30"/>
  <c r="BQ294" i="30"/>
  <c r="BQ307" i="30"/>
  <c r="BQ293" i="30"/>
  <c r="BQ357" i="30"/>
  <c r="BQ254" i="30"/>
  <c r="BQ178" i="30"/>
  <c r="BQ179" i="30"/>
  <c r="BQ163" i="30"/>
  <c r="BQ145" i="30"/>
  <c r="BQ83" i="30"/>
  <c r="BQ50" i="30"/>
  <c r="BQ51" i="30"/>
  <c r="BQ278" i="30"/>
  <c r="BQ319" i="30"/>
  <c r="BQ303" i="30"/>
  <c r="BQ291" i="30"/>
  <c r="BQ334" i="30"/>
  <c r="BQ297" i="30"/>
  <c r="BQ366" i="30"/>
  <c r="BQ350" i="30"/>
  <c r="BQ325" i="30"/>
  <c r="BQ228" i="30"/>
  <c r="BQ226" i="30"/>
  <c r="BQ259" i="30"/>
  <c r="BQ365" i="30"/>
  <c r="BQ349" i="30"/>
  <c r="BQ322" i="30"/>
  <c r="BQ332" i="30"/>
  <c r="BQ276" i="30"/>
  <c r="BQ239" i="30"/>
  <c r="BQ217" i="30"/>
  <c r="BQ198" i="30"/>
  <c r="BQ176" i="30"/>
  <c r="BQ216" i="30"/>
  <c r="BQ233" i="30"/>
  <c r="BQ205" i="30"/>
  <c r="BQ146" i="30"/>
  <c r="BQ154" i="30"/>
  <c r="BQ197" i="30"/>
  <c r="BQ160" i="30"/>
  <c r="BQ122" i="30"/>
  <c r="BQ177" i="30"/>
  <c r="BQ118" i="30"/>
  <c r="BQ137" i="30"/>
  <c r="BQ93" i="30"/>
  <c r="BQ114" i="30"/>
  <c r="BQ85" i="30"/>
  <c r="BQ70" i="30"/>
  <c r="BQ44" i="30"/>
  <c r="BQ57" i="30"/>
  <c r="BQ37" i="30"/>
  <c r="BQ69" i="30"/>
  <c r="BQ104" i="30"/>
  <c r="BQ88" i="30"/>
  <c r="BQ72" i="30"/>
  <c r="BQ30" i="30"/>
  <c r="BQ11" i="30"/>
  <c r="BQ10" i="30"/>
  <c r="BQ359" i="30"/>
  <c r="BQ222" i="30"/>
  <c r="BQ190" i="30"/>
  <c r="BQ167" i="30"/>
  <c r="BQ133" i="30"/>
  <c r="BQ111" i="30"/>
  <c r="BQ55" i="30"/>
  <c r="BQ98" i="30"/>
  <c r="BQ35" i="30"/>
  <c r="BQ260" i="30"/>
  <c r="BQ342" i="30"/>
  <c r="BQ213" i="30"/>
  <c r="BQ341" i="30"/>
  <c r="BQ188" i="30"/>
  <c r="BQ203" i="30"/>
  <c r="BQ164" i="30"/>
  <c r="BQ134" i="30"/>
  <c r="BQ126" i="30"/>
  <c r="BQ33" i="30"/>
  <c r="BQ96" i="30"/>
  <c r="BQ20" i="30"/>
  <c r="BQ247" i="30"/>
  <c r="BQ240" i="30"/>
  <c r="BQ249" i="30"/>
  <c r="BQ162" i="30"/>
  <c r="BQ135" i="30"/>
  <c r="BQ47" i="30"/>
  <c r="BQ230" i="30"/>
  <c r="BQ286" i="30"/>
  <c r="BQ362" i="30"/>
  <c r="BQ261" i="30"/>
  <c r="BQ361" i="30"/>
  <c r="BQ316" i="30"/>
  <c r="BQ236" i="30"/>
  <c r="BQ229" i="30"/>
  <c r="BQ147" i="30"/>
  <c r="BQ107" i="30"/>
  <c r="BQ113" i="30"/>
  <c r="BQ62" i="30"/>
  <c r="BQ39" i="30"/>
  <c r="BQ100" i="30"/>
  <c r="BQ24" i="30"/>
  <c r="BQ308" i="30"/>
  <c r="BQ232" i="30"/>
  <c r="BQ321" i="30"/>
  <c r="BQ360" i="30"/>
  <c r="BQ258" i="30"/>
  <c r="BQ343" i="30"/>
  <c r="BQ257" i="30"/>
  <c r="BQ208" i="30"/>
  <c r="BQ195" i="30"/>
  <c r="BQ156" i="30"/>
  <c r="BQ58" i="30"/>
  <c r="BQ25" i="30"/>
  <c r="BQ82" i="30"/>
  <c r="BQ268" i="30"/>
  <c r="BQ358" i="30"/>
  <c r="BQ243" i="30"/>
  <c r="BQ300" i="30"/>
  <c r="BQ180" i="30"/>
  <c r="BQ192" i="30"/>
  <c r="BQ166" i="30"/>
  <c r="BQ95" i="30"/>
  <c r="BQ46" i="30"/>
  <c r="BQ80" i="30"/>
  <c r="BQ280" i="30"/>
  <c r="BQ304" i="30"/>
  <c r="BQ282" i="30"/>
  <c r="BQ295" i="30"/>
  <c r="BQ75" i="30"/>
  <c r="BQ73" i="30"/>
  <c r="BQ66" i="30"/>
  <c r="BQ28" i="30"/>
  <c r="BQ78" i="30"/>
  <c r="BQ17" i="30"/>
  <c r="BQ296" i="30"/>
  <c r="BQ338" i="30"/>
  <c r="BQ275" i="30"/>
  <c r="BQ221" i="30"/>
  <c r="BQ136" i="30"/>
  <c r="BQ45" i="30"/>
  <c r="BQ9" i="30"/>
  <c r="BQ313" i="30"/>
  <c r="BQ312" i="30"/>
  <c r="BQ326" i="30"/>
  <c r="BQ346" i="30"/>
  <c r="BQ271" i="30"/>
  <c r="BQ345" i="30"/>
  <c r="BQ262" i="30"/>
  <c r="BQ212" i="30"/>
  <c r="BQ148" i="30"/>
  <c r="BQ189" i="30"/>
  <c r="BQ181" i="30"/>
  <c r="BQ161" i="30"/>
  <c r="BQ112" i="30"/>
  <c r="BQ97" i="30"/>
  <c r="BQ18" i="30"/>
  <c r="BQ84" i="30"/>
  <c r="BQ13" i="30"/>
  <c r="BQ329" i="30"/>
  <c r="BQ263" i="30"/>
  <c r="BQ298" i="30"/>
  <c r="BQ248" i="30"/>
  <c r="BQ301" i="30"/>
  <c r="BQ220" i="30"/>
  <c r="BQ227" i="30"/>
  <c r="BQ168" i="30"/>
  <c r="BQ171" i="30"/>
  <c r="BQ103" i="30"/>
  <c r="BQ64" i="30"/>
  <c r="BQ54" i="30"/>
  <c r="BQ299" i="30"/>
  <c r="BQ255" i="30"/>
  <c r="BQ253" i="30"/>
  <c r="BQ290" i="30"/>
  <c r="BQ207" i="30"/>
  <c r="BQ225" i="30"/>
  <c r="BQ131" i="30"/>
  <c r="BQ119" i="30"/>
  <c r="BQ81" i="30"/>
  <c r="BQ38" i="30"/>
  <c r="BQ21" i="30"/>
  <c r="BQ335" i="30"/>
  <c r="BQ315" i="30"/>
  <c r="BQ252" i="30"/>
  <c r="BQ356" i="30"/>
  <c r="BQ340" i="30"/>
  <c r="BQ250" i="30"/>
  <c r="BQ273" i="30"/>
  <c r="BQ355" i="30"/>
  <c r="BQ339" i="30"/>
  <c r="BQ285" i="30"/>
  <c r="BQ219" i="30"/>
  <c r="BQ202" i="30"/>
  <c r="BQ215" i="30"/>
  <c r="BQ191" i="30"/>
  <c r="BQ223" i="30"/>
  <c r="BQ151" i="30"/>
  <c r="BQ159" i="30"/>
  <c r="BQ183" i="30"/>
  <c r="BQ158" i="30"/>
  <c r="BQ143" i="30"/>
  <c r="BQ140" i="30"/>
  <c r="BQ155" i="30"/>
  <c r="BQ108" i="30"/>
  <c r="BQ121" i="30"/>
  <c r="BQ87" i="30"/>
  <c r="BQ48" i="30"/>
  <c r="BQ94" i="30"/>
  <c r="BQ36" i="30"/>
  <c r="BQ15" i="30"/>
  <c r="BQ328" i="30"/>
  <c r="BQ324" i="30"/>
  <c r="BQ310" i="30"/>
  <c r="BQ244" i="30"/>
  <c r="BQ302" i="30"/>
  <c r="BQ370" i="30"/>
  <c r="BQ354" i="30"/>
  <c r="BQ267" i="30"/>
  <c r="BQ245" i="30"/>
  <c r="BQ272" i="30"/>
  <c r="BQ369" i="30"/>
  <c r="BQ353" i="30"/>
  <c r="BQ337" i="30"/>
  <c r="BQ284" i="30"/>
  <c r="BQ246" i="30"/>
  <c r="BQ196" i="30"/>
  <c r="BQ199" i="30"/>
  <c r="BQ201" i="30"/>
  <c r="BQ169" i="30"/>
  <c r="BQ237" i="30"/>
  <c r="BQ185" i="30"/>
  <c r="BQ157" i="30"/>
  <c r="BQ174" i="30"/>
  <c r="BQ153" i="30"/>
  <c r="BQ129" i="30"/>
  <c r="BQ128" i="30"/>
  <c r="BQ150" i="30"/>
  <c r="BQ101" i="30"/>
  <c r="BQ110" i="30"/>
  <c r="BQ65" i="30"/>
  <c r="BQ79" i="30"/>
  <c r="BQ56" i="30"/>
  <c r="BQ61" i="30"/>
  <c r="BQ34" i="30"/>
  <c r="BQ23" i="30"/>
  <c r="BQ92" i="30"/>
  <c r="BQ76" i="30"/>
  <c r="BQ5" i="30"/>
  <c r="BQ16" i="30"/>
  <c r="BQ289" i="30"/>
  <c r="BQ323" i="30"/>
  <c r="BQ320" i="30"/>
  <c r="BQ305" i="30"/>
  <c r="BQ336" i="30"/>
  <c r="BQ281" i="30"/>
  <c r="BQ368" i="30"/>
  <c r="BQ352" i="30"/>
  <c r="BQ330" i="30"/>
  <c r="BQ266" i="30"/>
  <c r="BQ242" i="30"/>
  <c r="BQ264" i="30"/>
  <c r="BQ367" i="30"/>
  <c r="BQ351" i="30"/>
  <c r="BQ333" i="30"/>
  <c r="BQ274" i="30"/>
  <c r="BQ277" i="30"/>
  <c r="BQ241" i="30"/>
  <c r="BQ224" i="30"/>
  <c r="BQ204" i="30"/>
  <c r="BQ187" i="30"/>
  <c r="BQ170" i="30"/>
  <c r="BQ235" i="30"/>
  <c r="BQ210" i="30"/>
  <c r="BQ184" i="30"/>
  <c r="BQ141" i="30"/>
  <c r="BQ127" i="30"/>
  <c r="BQ165" i="30"/>
  <c r="BQ120" i="30"/>
  <c r="BQ116" i="30"/>
  <c r="BQ130" i="30"/>
  <c r="BQ139" i="30"/>
  <c r="BQ99" i="30"/>
  <c r="BQ125" i="30"/>
  <c r="BQ71" i="30"/>
  <c r="BQ67" i="30"/>
  <c r="BQ53" i="30"/>
  <c r="BQ60" i="30"/>
  <c r="BQ40" i="30"/>
  <c r="BQ29" i="30"/>
  <c r="BQ106" i="30"/>
  <c r="BQ90" i="30"/>
  <c r="BQ74" i="30"/>
  <c r="BQ32" i="30"/>
  <c r="BQ22" i="30"/>
  <c r="BQ4" i="30"/>
  <c r="BQ1106" i="30"/>
  <c r="BQ1107" i="30"/>
  <c r="BQ1108" i="30"/>
  <c r="BQ1109" i="30"/>
  <c r="BQ1110" i="30"/>
  <c r="BQ1111" i="30"/>
  <c r="BQ1112" i="30"/>
  <c r="BQ1113" i="30"/>
  <c r="BQ1114" i="30"/>
  <c r="BQ1115" i="30"/>
  <c r="BQ1116" i="30"/>
  <c r="BQ1117" i="30"/>
  <c r="BQ1118" i="30"/>
  <c r="BQ1119" i="30"/>
  <c r="BQ1120" i="30"/>
  <c r="BQ1121" i="30"/>
  <c r="BQ1122" i="30"/>
  <c r="BQ1123" i="30"/>
  <c r="BQ1124" i="30"/>
  <c r="BQ1125" i="30"/>
  <c r="BQ1126" i="30"/>
  <c r="BQ1127" i="30"/>
  <c r="BQ1128" i="30"/>
  <c r="BQ1129" i="30"/>
  <c r="BQ1130" i="30"/>
  <c r="BQ1131" i="30"/>
  <c r="BQ1132" i="30"/>
  <c r="BQ1133" i="30"/>
  <c r="BQ1134" i="30"/>
  <c r="BQ1135" i="30"/>
  <c r="BQ1136" i="30"/>
  <c r="BQ1137" i="30"/>
  <c r="BQ1138" i="30"/>
  <c r="BQ1139" i="30"/>
  <c r="BQ1140" i="30"/>
  <c r="BQ1141" i="30"/>
  <c r="BQ1142" i="30"/>
  <c r="BQ1143" i="30"/>
  <c r="BQ1144" i="30"/>
  <c r="BQ1145" i="30"/>
  <c r="BQ1146" i="30"/>
  <c r="BQ1147" i="30"/>
  <c r="BQ1148" i="30"/>
  <c r="BQ1149" i="30"/>
  <c r="BQ1150" i="30"/>
  <c r="BQ1151" i="30"/>
  <c r="BQ1152" i="30"/>
  <c r="BQ1153" i="30"/>
  <c r="BQ1154" i="30"/>
  <c r="BQ1155" i="30"/>
  <c r="BQ1156" i="30"/>
  <c r="BQ1157" i="30"/>
  <c r="BQ1158" i="30"/>
  <c r="BQ1159" i="30"/>
  <c r="BQ1160" i="30"/>
  <c r="BQ1161" i="30"/>
  <c r="BQ1162" i="30"/>
  <c r="BQ1163" i="30"/>
  <c r="BQ1164" i="30"/>
  <c r="BQ1165" i="30"/>
  <c r="BQ1166" i="30"/>
  <c r="BQ1167" i="30"/>
  <c r="BQ1168" i="30"/>
  <c r="BQ1169" i="30"/>
  <c r="BQ1170" i="30"/>
  <c r="BQ1171" i="30"/>
  <c r="BQ1172" i="30"/>
  <c r="BQ1173" i="30"/>
  <c r="BQ1174" i="30"/>
  <c r="BQ1175" i="30"/>
  <c r="BQ1176" i="30"/>
  <c r="BQ1177" i="30"/>
  <c r="BQ1178" i="30"/>
  <c r="BQ1179" i="30"/>
  <c r="BQ1180" i="30"/>
  <c r="BQ1181" i="30"/>
  <c r="BQ1182" i="30"/>
  <c r="BQ1183" i="30"/>
  <c r="BQ1184" i="30"/>
  <c r="BQ1185" i="30"/>
  <c r="BQ1186" i="30"/>
  <c r="BQ1187" i="30"/>
  <c r="BQ1188" i="30"/>
  <c r="BQ1189" i="30"/>
  <c r="BQ1190" i="30"/>
  <c r="BQ1191" i="30"/>
  <c r="BQ1192" i="30"/>
  <c r="BQ1193" i="30"/>
  <c r="BQ1194" i="30"/>
  <c r="BQ1195" i="30"/>
  <c r="BQ1196" i="30"/>
  <c r="BQ1197" i="30"/>
  <c r="BQ1198" i="30"/>
  <c r="BQ1199" i="30"/>
  <c r="BQ1200" i="30"/>
  <c r="BQ1201" i="30"/>
  <c r="BQ1202" i="30"/>
  <c r="BQ1203" i="30"/>
  <c r="BQ1204" i="30"/>
  <c r="BQ1205" i="30"/>
  <c r="BQ1206" i="30"/>
  <c r="BQ1207" i="30"/>
  <c r="BQ1208" i="30"/>
  <c r="BQ1209" i="30"/>
  <c r="BQ1210" i="30"/>
  <c r="BQ1211" i="30"/>
  <c r="BQ1212" i="30"/>
  <c r="BQ1213" i="30"/>
  <c r="BQ1214" i="30"/>
  <c r="BQ1215" i="30"/>
  <c r="BQ1216" i="30"/>
  <c r="BQ1217" i="30"/>
  <c r="BQ1218" i="30"/>
  <c r="BQ1219" i="30"/>
  <c r="BQ1220" i="30"/>
  <c r="BQ1221" i="30"/>
  <c r="BQ1222" i="30"/>
  <c r="BQ1223" i="30"/>
  <c r="BQ1224" i="30"/>
  <c r="BQ1225" i="30"/>
  <c r="BQ1226" i="30"/>
  <c r="BQ1227" i="30"/>
  <c r="BQ1228" i="30"/>
  <c r="BQ1229" i="30"/>
  <c r="BQ1230" i="30"/>
  <c r="BQ1231" i="30"/>
  <c r="BQ1232" i="30"/>
  <c r="BQ1233" i="30"/>
  <c r="BQ1234" i="30"/>
  <c r="BQ1235" i="30"/>
  <c r="BQ1236" i="30"/>
  <c r="BQ1237" i="30"/>
  <c r="BQ1238" i="30"/>
  <c r="BQ1239" i="30"/>
  <c r="BQ1240" i="30"/>
  <c r="BQ1241" i="30"/>
  <c r="BQ1242" i="30"/>
  <c r="BQ1243" i="30"/>
  <c r="BQ1244" i="30"/>
  <c r="BQ1245" i="30"/>
  <c r="BQ1246" i="30"/>
  <c r="BQ1247" i="30"/>
  <c r="BQ1248" i="30"/>
  <c r="BQ1249" i="30"/>
  <c r="BQ1250" i="30"/>
  <c r="BQ1251" i="30"/>
  <c r="BQ1252" i="30"/>
  <c r="BQ1253" i="30"/>
  <c r="BQ1254" i="30"/>
  <c r="BQ1255" i="30"/>
  <c r="BQ1256" i="30"/>
  <c r="BQ1257" i="30"/>
  <c r="BQ1258" i="30"/>
  <c r="BQ1259" i="30"/>
  <c r="BQ1260" i="30"/>
  <c r="BQ1261" i="30"/>
  <c r="BQ1262" i="30"/>
  <c r="BQ1263" i="30"/>
  <c r="BQ1264" i="30"/>
  <c r="BQ1265" i="30"/>
  <c r="BQ1266" i="30"/>
  <c r="BQ1267" i="30"/>
  <c r="BQ1268" i="30"/>
  <c r="BQ1269" i="30"/>
  <c r="BQ1270" i="30"/>
  <c r="BQ1271" i="30"/>
  <c r="BQ1272" i="30"/>
  <c r="BQ1273" i="30"/>
  <c r="BQ1274" i="30"/>
  <c r="BQ1275" i="30"/>
  <c r="BQ1276" i="30"/>
  <c r="BQ1277" i="30"/>
  <c r="BQ1278" i="30"/>
  <c r="BQ1279" i="30"/>
  <c r="BQ1280" i="30"/>
  <c r="BQ1281" i="30"/>
  <c r="BQ1282" i="30"/>
  <c r="BQ1283" i="30"/>
  <c r="BQ1284" i="30"/>
  <c r="BQ1285" i="30"/>
  <c r="BQ1286" i="30"/>
  <c r="BQ1287" i="30"/>
  <c r="BQ1288" i="30"/>
  <c r="BQ1289" i="30"/>
  <c r="BQ1290" i="30"/>
  <c r="BQ1291" i="30"/>
  <c r="BQ1292" i="30"/>
  <c r="BQ1293" i="30"/>
  <c r="BQ1294" i="30"/>
  <c r="BQ1295" i="30"/>
  <c r="BQ1296" i="30"/>
  <c r="BQ1297" i="30"/>
  <c r="BQ1298" i="30"/>
  <c r="BQ1299" i="30"/>
  <c r="BQ1300" i="30"/>
  <c r="BQ1301" i="30"/>
  <c r="BQ1302" i="30"/>
  <c r="BQ1303" i="30"/>
  <c r="BQ1304" i="30"/>
  <c r="BQ1305" i="30"/>
  <c r="BQ1306" i="30"/>
  <c r="BQ1307" i="30"/>
  <c r="BQ1308" i="30"/>
  <c r="BQ1309" i="30"/>
  <c r="BQ1310" i="30"/>
  <c r="BQ1311" i="30"/>
  <c r="BQ1312" i="30"/>
  <c r="BQ1313" i="30"/>
  <c r="BQ1314" i="30"/>
  <c r="BQ1315" i="30"/>
  <c r="BQ1316" i="30"/>
  <c r="BQ1317" i="30"/>
  <c r="BQ1318" i="30"/>
  <c r="BQ1319" i="30"/>
  <c r="BQ1320" i="30"/>
  <c r="BQ1321" i="30"/>
  <c r="BQ1322" i="30"/>
  <c r="BQ1323" i="30"/>
  <c r="BQ1324" i="30"/>
  <c r="BQ1325" i="30"/>
  <c r="BQ1326" i="30"/>
  <c r="BQ1327" i="30"/>
  <c r="BQ1328" i="30"/>
  <c r="BQ1329" i="30"/>
  <c r="BQ1330" i="30"/>
  <c r="BQ1331" i="30"/>
  <c r="BQ1332" i="30"/>
  <c r="BQ1333" i="30"/>
  <c r="BQ1334" i="30"/>
  <c r="BQ1335" i="30"/>
  <c r="BQ1336" i="30"/>
  <c r="BQ1337" i="30"/>
  <c r="BQ1338" i="30"/>
  <c r="BQ1339" i="30"/>
  <c r="BQ1340" i="30"/>
  <c r="BQ1341" i="30"/>
  <c r="BQ1342" i="30"/>
  <c r="BQ1343" i="30"/>
  <c r="BQ1344" i="30"/>
  <c r="BQ1345" i="30"/>
  <c r="BQ1346" i="30"/>
  <c r="BQ1347" i="30"/>
  <c r="BQ1348" i="30"/>
  <c r="BQ1349" i="30"/>
  <c r="BQ1350" i="30"/>
  <c r="BQ1351" i="30"/>
  <c r="BQ1352" i="30"/>
  <c r="BQ1353" i="30"/>
  <c r="BQ1354" i="30"/>
  <c r="BQ1355" i="30"/>
  <c r="BQ1356" i="30"/>
  <c r="BQ1357" i="30"/>
  <c r="BQ1358" i="30"/>
  <c r="BQ1359" i="30"/>
  <c r="BQ1360" i="30"/>
  <c r="BQ1361" i="30"/>
  <c r="BQ1362" i="30"/>
  <c r="BQ1363" i="30"/>
  <c r="BQ1364" i="30"/>
  <c r="BQ1365" i="30"/>
  <c r="BQ1366" i="30"/>
  <c r="BQ1367" i="30"/>
  <c r="BQ1368" i="30"/>
  <c r="BQ1369" i="30"/>
  <c r="BQ1370" i="30"/>
  <c r="BQ1371" i="30"/>
  <c r="BQ1372" i="30"/>
  <c r="BQ1373" i="30"/>
  <c r="BQ1374" i="30"/>
  <c r="BQ1375" i="30"/>
  <c r="BQ1376" i="30"/>
  <c r="BQ1377" i="30"/>
  <c r="BQ1378" i="30"/>
  <c r="BQ1379" i="30"/>
  <c r="BQ1380" i="30"/>
  <c r="BQ1381" i="30"/>
  <c r="BQ1382" i="30"/>
  <c r="BQ1383" i="30"/>
  <c r="BQ1384" i="30"/>
  <c r="BQ1385" i="30"/>
  <c r="BQ1386" i="30"/>
  <c r="BQ1387" i="30"/>
  <c r="BQ1388" i="30"/>
  <c r="BQ1389" i="30"/>
  <c r="BQ1390" i="30"/>
  <c r="BQ1391" i="30"/>
  <c r="BQ1392" i="30"/>
  <c r="BQ1393" i="30"/>
  <c r="BQ1394" i="30"/>
  <c r="BQ1395" i="30"/>
  <c r="BQ1396" i="30"/>
  <c r="BQ1397" i="30"/>
  <c r="BQ1398" i="30"/>
  <c r="BQ1399" i="30"/>
  <c r="BQ1400" i="30"/>
  <c r="BQ1401" i="30"/>
  <c r="BQ1402" i="30"/>
  <c r="BQ1403" i="30"/>
  <c r="BQ1404" i="30"/>
  <c r="BQ1405" i="30"/>
  <c r="BQ1406" i="30"/>
  <c r="BQ1407" i="30"/>
  <c r="BQ1408" i="30"/>
  <c r="BQ1409" i="30"/>
  <c r="BQ1410" i="30"/>
  <c r="BQ1411" i="30"/>
  <c r="BQ1412" i="30"/>
  <c r="BQ1413" i="30"/>
  <c r="BQ1414" i="30"/>
  <c r="BQ1415" i="30"/>
  <c r="BQ1416" i="30"/>
  <c r="BQ1417" i="30"/>
  <c r="BQ1418" i="30"/>
  <c r="BQ1419" i="30"/>
  <c r="BQ1420" i="30"/>
  <c r="BQ1421" i="30"/>
  <c r="BQ1422" i="30"/>
  <c r="BQ1423" i="30"/>
  <c r="BQ1424" i="30"/>
  <c r="BQ1425" i="30"/>
  <c r="BQ1426" i="30"/>
  <c r="BQ1427" i="30"/>
  <c r="BQ1428" i="30"/>
  <c r="BQ1429" i="30"/>
  <c r="BQ1430" i="30"/>
  <c r="BQ1431" i="30"/>
  <c r="BQ1432" i="30"/>
  <c r="BQ1433" i="30"/>
  <c r="BQ1434" i="30"/>
  <c r="BQ1435" i="30"/>
  <c r="BQ1436" i="30"/>
  <c r="BQ1437" i="30"/>
  <c r="BQ1438" i="30"/>
  <c r="BQ1439" i="30"/>
  <c r="BQ1440" i="30"/>
  <c r="BQ1441" i="30"/>
  <c r="BQ1442" i="30"/>
  <c r="BQ1443" i="30"/>
  <c r="BQ1444" i="30"/>
  <c r="BQ1445" i="30"/>
  <c r="BQ1446" i="30"/>
  <c r="BQ1447" i="30"/>
  <c r="BQ1448" i="30"/>
  <c r="BQ1449" i="30"/>
  <c r="BQ1450" i="30"/>
  <c r="BQ1451" i="30"/>
  <c r="BQ1452" i="30"/>
  <c r="BQ1453" i="30"/>
  <c r="BQ1454" i="30"/>
  <c r="BQ1455" i="30"/>
  <c r="BQ1456" i="30"/>
  <c r="BQ1457" i="30"/>
  <c r="BQ1458" i="30"/>
  <c r="BQ1459" i="30"/>
  <c r="BQ1460" i="30"/>
  <c r="BQ1461" i="30"/>
  <c r="BQ1462" i="30"/>
  <c r="BQ1463" i="30"/>
  <c r="BQ1464" i="30"/>
  <c r="BQ1465" i="30"/>
  <c r="BQ1466" i="30"/>
  <c r="BQ1467" i="30"/>
  <c r="BQ1468" i="30"/>
  <c r="BQ1469" i="30"/>
  <c r="BQ1470" i="30"/>
  <c r="BQ1471" i="30"/>
  <c r="BQ1472" i="30"/>
  <c r="BQ1473" i="30"/>
  <c r="BQ1474" i="30"/>
  <c r="BQ1475" i="30"/>
  <c r="BQ1476" i="30"/>
  <c r="BQ1477" i="30"/>
  <c r="BQ1478" i="30"/>
  <c r="BQ1479" i="30"/>
  <c r="BQ1480" i="30"/>
  <c r="BQ1481" i="30"/>
  <c r="BQ1482" i="30"/>
  <c r="BQ1483" i="30"/>
  <c r="BQ1484" i="30"/>
  <c r="BQ1485" i="30"/>
  <c r="BQ1486" i="30"/>
  <c r="BQ1487" i="30"/>
  <c r="BQ1488" i="30"/>
  <c r="BQ1489" i="30"/>
  <c r="BQ1490" i="30"/>
  <c r="BQ1491" i="30"/>
  <c r="BQ1492" i="30"/>
  <c r="BQ1493" i="30"/>
  <c r="BQ1494" i="30"/>
  <c r="BQ1495" i="30"/>
  <c r="BQ1496" i="30"/>
  <c r="BQ1497" i="30"/>
  <c r="BQ1498" i="30"/>
  <c r="BQ1499" i="30"/>
  <c r="BQ1500" i="30"/>
  <c r="BQ1501" i="30"/>
  <c r="BQ1502" i="30"/>
  <c r="BQ1503" i="30"/>
  <c r="BQ1504" i="30"/>
  <c r="BQ1505" i="30"/>
  <c r="BQ1506" i="30"/>
  <c r="BQ1507" i="30"/>
  <c r="BQ1508" i="30"/>
  <c r="BQ1509" i="30"/>
  <c r="BQ1510" i="30"/>
  <c r="BQ1511" i="30"/>
  <c r="BQ1512" i="30"/>
  <c r="BQ1513" i="30"/>
  <c r="BQ1514" i="30"/>
  <c r="BQ1515" i="30"/>
  <c r="BQ1516" i="30"/>
  <c r="BQ1517" i="30"/>
  <c r="BQ1518" i="30"/>
  <c r="BQ1519" i="30"/>
  <c r="BQ1520" i="30"/>
  <c r="BQ1521" i="30"/>
  <c r="BQ1522" i="30"/>
  <c r="BQ1523" i="30"/>
  <c r="BQ1524" i="30"/>
  <c r="BQ1525" i="30"/>
  <c r="BQ1526" i="30"/>
  <c r="BQ1527" i="30"/>
  <c r="BQ1528" i="30"/>
  <c r="BQ1529" i="30"/>
  <c r="BQ1530" i="30"/>
  <c r="BQ1531" i="30"/>
  <c r="BQ1532" i="30"/>
  <c r="BQ1533" i="30"/>
  <c r="BQ1534" i="30"/>
  <c r="BQ1535" i="30"/>
  <c r="BQ1536" i="30"/>
  <c r="BQ1537" i="30"/>
  <c r="BQ1538" i="30"/>
  <c r="BQ1539" i="30"/>
  <c r="BQ1540" i="30"/>
  <c r="BQ1541" i="30"/>
  <c r="BQ1542" i="30"/>
  <c r="BQ1543" i="30"/>
  <c r="BQ1544" i="30"/>
  <c r="BQ1545" i="30"/>
  <c r="BQ1546" i="30"/>
  <c r="BQ1547" i="30"/>
  <c r="BQ1548" i="30"/>
  <c r="BQ1549" i="30"/>
  <c r="BQ1550" i="30"/>
  <c r="BQ1551" i="30"/>
  <c r="BQ1552" i="30"/>
  <c r="BQ1553" i="30"/>
  <c r="BQ1554" i="30"/>
  <c r="BQ1555" i="30"/>
  <c r="BQ1556" i="30"/>
  <c r="BQ1557" i="30"/>
  <c r="BQ1558" i="30"/>
  <c r="BQ1559" i="30"/>
  <c r="BQ1560" i="30"/>
  <c r="BQ1561" i="30"/>
  <c r="BQ1562" i="30"/>
  <c r="BQ1563" i="30"/>
  <c r="BQ1564" i="30"/>
  <c r="BQ1565" i="30"/>
  <c r="BQ1566" i="30"/>
  <c r="BQ1567" i="30"/>
  <c r="BQ1568" i="30"/>
  <c r="BQ1569" i="30"/>
  <c r="BQ1570" i="30"/>
  <c r="BQ1571" i="30"/>
  <c r="BQ1572" i="30"/>
  <c r="BQ1573" i="30"/>
  <c r="BQ1574" i="30"/>
  <c r="BQ1575" i="30"/>
  <c r="BQ1576" i="30"/>
  <c r="BQ1577" i="30"/>
  <c r="BQ1578" i="30"/>
  <c r="BQ1579" i="30"/>
  <c r="BQ1580" i="30"/>
  <c r="BQ1581" i="30"/>
  <c r="BQ1582" i="30"/>
  <c r="BQ1583" i="30"/>
  <c r="BQ1584" i="30"/>
  <c r="BQ1585" i="30"/>
  <c r="BQ1586" i="30"/>
  <c r="BQ1587" i="30"/>
  <c r="BQ1588" i="30"/>
  <c r="BQ1589" i="30"/>
  <c r="BQ1590" i="30"/>
  <c r="BQ1591" i="30"/>
  <c r="BQ1592" i="30"/>
  <c r="BQ1593" i="30"/>
  <c r="BQ1594" i="30"/>
  <c r="BQ1595" i="30"/>
  <c r="BQ1596" i="30"/>
  <c r="BQ1597" i="30"/>
  <c r="BQ1598" i="30"/>
  <c r="BQ1599" i="30"/>
  <c r="BQ1600" i="30"/>
  <c r="BQ1601" i="30"/>
  <c r="BQ1602" i="30"/>
  <c r="BQ1603" i="30"/>
  <c r="BQ1604" i="30"/>
  <c r="BQ1605" i="30"/>
  <c r="BQ1606" i="30"/>
  <c r="BQ1607" i="30"/>
  <c r="BQ1608" i="30"/>
  <c r="BQ1609" i="30"/>
  <c r="BQ1610" i="30"/>
  <c r="BQ1611" i="30"/>
  <c r="BQ1612" i="30"/>
  <c r="BQ1613" i="30"/>
  <c r="BQ1614" i="30"/>
  <c r="BQ1615" i="30"/>
  <c r="BQ1616" i="30"/>
  <c r="BQ1617" i="30"/>
  <c r="BQ1618" i="30"/>
  <c r="BQ1619" i="30"/>
  <c r="BQ1620" i="30"/>
  <c r="BQ1621" i="30"/>
  <c r="BQ1622" i="30"/>
  <c r="BQ1623" i="30"/>
  <c r="BQ1624" i="30"/>
  <c r="BQ1625" i="30"/>
  <c r="BQ1626" i="30"/>
  <c r="BQ1627" i="30"/>
  <c r="BQ1628" i="30"/>
  <c r="BQ1629" i="30"/>
  <c r="BQ1630" i="30"/>
  <c r="BQ1631" i="30"/>
  <c r="BQ1632" i="30"/>
  <c r="BQ1633" i="30"/>
  <c r="BQ1634" i="30"/>
  <c r="BQ1635" i="30"/>
  <c r="BQ1636" i="30"/>
  <c r="BQ1637" i="30"/>
  <c r="BQ1638" i="30"/>
  <c r="BQ1639" i="30"/>
  <c r="BQ1640" i="30"/>
  <c r="BQ1641" i="30"/>
  <c r="BQ1642" i="30"/>
  <c r="BQ1643" i="30"/>
  <c r="BQ1644" i="30"/>
  <c r="BQ1645" i="30"/>
  <c r="BQ1646" i="30"/>
  <c r="BQ1647" i="30"/>
  <c r="BQ1648" i="30"/>
  <c r="BQ1649" i="30"/>
  <c r="BQ1650" i="30"/>
  <c r="BQ1651" i="30"/>
  <c r="BQ1652" i="30"/>
  <c r="BQ1653" i="30"/>
  <c r="BQ1654" i="30"/>
  <c r="BQ1655" i="30"/>
  <c r="BQ1656" i="30"/>
  <c r="BQ1657" i="30"/>
  <c r="BQ1658" i="30"/>
  <c r="BQ1659" i="30"/>
  <c r="BQ1660" i="30"/>
  <c r="BQ1661" i="30"/>
  <c r="BQ1662" i="30"/>
  <c r="BQ1663" i="30"/>
  <c r="BQ1664" i="30"/>
  <c r="BQ1665" i="30"/>
  <c r="BQ1666" i="30"/>
  <c r="BQ1667" i="30"/>
  <c r="BQ1668" i="30"/>
  <c r="BQ1669" i="30"/>
  <c r="BQ1670" i="30"/>
  <c r="BQ1671" i="30"/>
  <c r="BQ1672" i="30"/>
  <c r="BQ1673" i="30"/>
  <c r="BQ1674" i="30"/>
  <c r="BQ1675" i="30"/>
  <c r="BQ1676" i="30"/>
  <c r="BQ1677" i="30"/>
  <c r="BQ1678" i="30"/>
  <c r="BQ1679" i="30"/>
  <c r="BQ1680" i="30"/>
  <c r="BQ1681" i="30"/>
  <c r="BQ1682" i="30"/>
  <c r="BQ1683" i="30"/>
  <c r="BQ1684" i="30"/>
  <c r="BQ1685" i="30"/>
  <c r="BQ1686" i="30"/>
  <c r="BQ1687" i="30"/>
  <c r="BQ1688" i="30"/>
  <c r="BQ1689" i="30"/>
  <c r="BQ1690" i="30"/>
  <c r="BQ1691" i="30"/>
  <c r="BQ1692" i="30"/>
  <c r="BQ1693" i="30"/>
  <c r="BQ1694" i="30"/>
  <c r="BQ1695" i="30"/>
  <c r="BQ1696" i="30"/>
  <c r="BQ1697" i="30"/>
  <c r="BQ1698" i="30"/>
  <c r="BQ1699" i="30"/>
  <c r="BQ1700" i="30"/>
  <c r="BQ1701" i="30"/>
  <c r="BQ1702" i="30"/>
  <c r="BQ1703" i="30"/>
  <c r="BQ1704" i="30"/>
  <c r="BQ1705" i="30"/>
  <c r="BQ1706" i="30"/>
  <c r="BQ1707" i="30"/>
  <c r="BQ1708" i="30"/>
  <c r="BQ1709" i="30"/>
  <c r="BQ1710" i="30"/>
  <c r="BQ1711" i="30"/>
  <c r="BQ1712" i="30"/>
  <c r="BQ1713" i="30"/>
  <c r="BQ1714" i="30"/>
  <c r="BQ1715" i="30"/>
  <c r="BQ1716" i="30"/>
  <c r="BQ1717" i="30"/>
  <c r="BQ1718" i="30"/>
  <c r="BQ1719" i="30"/>
  <c r="BQ1720" i="30"/>
  <c r="BQ1721" i="30"/>
  <c r="BQ1722" i="30"/>
  <c r="BQ1723" i="30"/>
  <c r="BQ1724" i="30"/>
  <c r="BQ1725" i="30"/>
  <c r="BQ1726" i="30"/>
  <c r="BQ1727" i="30"/>
  <c r="BQ1728" i="30"/>
  <c r="BQ1729" i="30"/>
  <c r="BQ1730" i="30"/>
  <c r="BQ1731" i="30"/>
  <c r="BQ1732" i="30"/>
  <c r="BQ1733" i="30"/>
  <c r="BQ1734" i="30"/>
  <c r="BQ1735" i="30"/>
  <c r="BQ1736" i="30"/>
  <c r="BQ1737" i="30"/>
  <c r="BQ1738" i="30"/>
  <c r="BQ1739" i="30"/>
  <c r="BQ1740" i="30"/>
  <c r="BQ1741" i="30"/>
  <c r="BQ1742" i="30"/>
  <c r="BQ1743" i="30"/>
  <c r="BQ1744" i="30"/>
  <c r="BQ1745" i="30"/>
  <c r="BQ1746" i="30"/>
  <c r="BQ1747" i="30"/>
  <c r="BQ1748" i="30"/>
  <c r="BQ1749" i="30"/>
  <c r="BQ1750" i="30"/>
  <c r="BQ1751" i="30"/>
  <c r="BQ1752" i="30"/>
  <c r="BQ1753" i="30"/>
  <c r="BQ1754" i="30"/>
  <c r="BQ1755" i="30"/>
  <c r="BQ1756" i="30"/>
  <c r="BQ1757" i="30"/>
  <c r="BQ1758" i="30"/>
  <c r="BQ1759" i="30"/>
  <c r="BQ1760" i="30"/>
  <c r="BQ1761" i="30"/>
  <c r="BQ1762" i="30"/>
  <c r="BQ1763" i="30"/>
  <c r="BQ1764" i="30"/>
  <c r="BQ1765" i="30"/>
  <c r="BQ1766" i="30"/>
  <c r="BQ1767" i="30"/>
  <c r="BQ1768" i="30"/>
  <c r="BQ1769" i="30"/>
  <c r="BQ1770" i="30"/>
  <c r="BQ1771" i="30"/>
  <c r="BQ1772" i="30"/>
  <c r="BQ1773" i="30"/>
  <c r="BQ1774" i="30"/>
  <c r="BQ1775" i="30"/>
  <c r="BQ1776" i="30"/>
  <c r="BQ1777" i="30"/>
  <c r="BQ1778" i="30"/>
  <c r="BQ1779" i="30"/>
  <c r="BQ1780" i="30"/>
  <c r="BQ1781" i="30"/>
  <c r="BQ1782" i="30"/>
  <c r="BQ1783" i="30"/>
  <c r="BQ1784" i="30"/>
  <c r="BQ1785" i="30"/>
  <c r="BQ1786" i="30"/>
  <c r="BQ1787" i="30"/>
  <c r="BQ1788" i="30"/>
  <c r="BQ1789" i="30"/>
  <c r="BQ1790" i="30"/>
  <c r="BQ1791" i="30"/>
  <c r="BQ1792" i="30"/>
  <c r="BQ1793" i="30"/>
  <c r="BQ1794" i="30"/>
  <c r="BQ1795" i="30"/>
  <c r="BQ1796" i="30"/>
  <c r="BQ1797" i="30"/>
  <c r="BQ1798" i="30"/>
  <c r="BQ1799" i="30"/>
  <c r="BQ1800" i="30"/>
  <c r="BQ1801" i="30"/>
  <c r="BQ1802" i="30"/>
  <c r="BQ1803" i="30"/>
  <c r="BQ1804" i="30"/>
  <c r="BQ1805" i="30"/>
  <c r="BQ1806" i="30"/>
  <c r="BQ1807" i="30"/>
  <c r="BQ1808" i="30"/>
  <c r="BQ1809" i="30"/>
  <c r="BQ1810" i="30"/>
  <c r="BQ1811" i="30"/>
  <c r="BQ1812" i="30"/>
  <c r="BQ1813" i="30"/>
  <c r="BQ1814" i="30"/>
  <c r="BQ1815" i="30"/>
  <c r="BQ1816" i="30"/>
  <c r="BQ1817" i="30"/>
  <c r="BQ1818" i="30"/>
  <c r="BQ1819" i="30"/>
  <c r="BQ1820" i="30"/>
  <c r="BQ1821" i="30"/>
  <c r="BQ1822" i="30"/>
  <c r="BQ1823" i="30"/>
  <c r="BQ1824" i="30"/>
  <c r="BQ1825" i="30"/>
  <c r="BQ1826" i="30"/>
  <c r="BQ1827" i="30"/>
  <c r="BQ1828" i="30"/>
  <c r="BQ1829" i="30"/>
  <c r="BQ1830" i="30"/>
  <c r="BQ1831" i="30"/>
  <c r="BQ1832" i="30"/>
  <c r="BQ1833" i="30"/>
  <c r="BQ1834" i="30"/>
  <c r="BQ1835" i="30"/>
  <c r="BQ1836" i="30"/>
  <c r="BQ1837" i="30"/>
  <c r="BQ1838" i="30"/>
  <c r="BQ1839" i="30"/>
  <c r="BQ1840" i="30"/>
  <c r="BQ1841" i="30"/>
  <c r="BQ1842" i="30"/>
  <c r="BQ1843" i="30"/>
  <c r="BQ1844" i="30"/>
  <c r="BQ1845" i="30"/>
  <c r="BQ1846" i="30"/>
  <c r="BQ1847" i="30"/>
  <c r="BQ1848" i="30"/>
  <c r="BQ1849" i="30"/>
  <c r="BQ1850" i="30"/>
  <c r="BQ1851" i="30"/>
  <c r="BQ1852" i="30"/>
  <c r="BQ1853" i="30"/>
  <c r="BQ1854" i="30"/>
  <c r="BQ1855" i="30"/>
  <c r="BQ1856" i="30"/>
  <c r="BQ1857" i="30"/>
  <c r="BQ1858" i="30"/>
  <c r="BQ1859" i="30"/>
  <c r="BQ1860" i="30"/>
  <c r="BQ1861" i="30"/>
  <c r="BQ1862" i="30"/>
  <c r="BQ1863" i="30"/>
  <c r="BQ1864" i="30"/>
  <c r="BQ1865" i="30"/>
  <c r="BQ1866" i="30"/>
  <c r="BQ1867" i="30"/>
  <c r="BQ1868" i="30"/>
  <c r="BQ1869" i="30"/>
  <c r="BQ1870" i="30"/>
  <c r="BQ1871" i="30"/>
  <c r="BQ1872" i="30"/>
  <c r="BQ1873" i="30"/>
  <c r="BQ1874" i="30"/>
  <c r="BQ1875" i="30"/>
  <c r="BQ1876" i="30"/>
  <c r="BQ1877" i="30"/>
  <c r="BQ1878" i="30"/>
  <c r="BQ1879" i="30"/>
  <c r="BQ1880" i="30"/>
  <c r="BQ1881" i="30"/>
  <c r="BQ1882" i="30"/>
  <c r="BQ1883" i="30"/>
  <c r="BQ1884" i="30"/>
  <c r="BQ1885" i="30"/>
  <c r="BQ1886" i="30"/>
  <c r="BQ1887" i="30"/>
  <c r="BQ1888" i="30"/>
  <c r="BQ1889" i="30"/>
  <c r="BQ1890" i="30"/>
  <c r="BQ1891" i="30"/>
  <c r="BQ1892" i="30"/>
  <c r="BQ1893" i="30"/>
  <c r="BQ1894" i="30"/>
  <c r="BQ1895" i="30"/>
  <c r="BQ1896" i="30"/>
  <c r="BQ1897" i="30"/>
  <c r="BQ1898" i="30"/>
  <c r="BQ1899" i="30"/>
  <c r="BQ1900" i="30"/>
  <c r="BQ1901" i="30"/>
  <c r="BQ1902" i="30"/>
  <c r="BQ1903" i="30"/>
  <c r="BQ1904" i="30"/>
  <c r="BQ1905" i="30"/>
  <c r="BQ1906" i="30"/>
  <c r="BQ1907" i="30"/>
  <c r="BQ1908" i="30"/>
  <c r="BQ1909" i="30"/>
  <c r="BQ1910" i="30"/>
  <c r="BQ1911" i="30"/>
  <c r="BQ1912" i="30"/>
  <c r="BQ1913" i="30"/>
  <c r="BQ1914" i="30"/>
  <c r="BQ1915" i="30"/>
  <c r="BQ1916" i="30"/>
  <c r="BQ1917" i="30"/>
  <c r="BQ1918" i="30"/>
  <c r="BQ1919" i="30"/>
  <c r="BQ1920" i="30"/>
  <c r="BQ1921" i="30"/>
  <c r="BQ1922" i="30"/>
  <c r="BQ1923" i="30"/>
  <c r="BQ1924" i="30"/>
  <c r="BQ1925" i="30"/>
  <c r="BQ1926" i="30"/>
  <c r="BQ1927" i="30"/>
  <c r="BQ1928" i="30"/>
  <c r="BQ1929" i="30"/>
  <c r="BQ1930" i="30"/>
  <c r="BQ1931" i="30"/>
  <c r="BQ1932" i="30"/>
  <c r="BQ1933" i="30"/>
  <c r="BQ1934" i="30"/>
  <c r="BQ1935" i="30"/>
  <c r="BQ1936" i="30"/>
  <c r="BQ1937" i="30"/>
  <c r="BQ1938" i="30"/>
  <c r="BQ1939" i="30"/>
  <c r="BQ1940" i="30"/>
  <c r="BQ1941" i="30"/>
  <c r="BQ1942" i="30"/>
  <c r="BQ1943" i="30"/>
  <c r="BQ1944" i="30"/>
  <c r="BQ1945" i="30"/>
  <c r="BQ1946" i="30"/>
  <c r="BQ1947" i="30"/>
  <c r="BQ1948" i="30"/>
  <c r="BQ1949" i="30"/>
  <c r="BQ1950" i="30"/>
  <c r="BQ1951" i="30"/>
  <c r="BQ1952" i="30"/>
  <c r="BQ1953" i="30"/>
  <c r="BQ1954" i="30"/>
  <c r="BQ1955" i="30"/>
  <c r="BQ1956" i="30"/>
  <c r="BQ1957" i="30"/>
  <c r="BQ1958" i="30"/>
  <c r="BQ1959" i="30"/>
  <c r="BQ1960" i="30"/>
  <c r="BQ1961" i="30"/>
  <c r="BQ1962" i="30"/>
  <c r="BQ1963" i="30"/>
  <c r="BQ1964" i="30"/>
  <c r="BQ1965" i="30"/>
  <c r="BQ1966" i="30"/>
  <c r="BQ1967" i="30"/>
  <c r="BQ1968" i="30"/>
  <c r="BQ1969" i="30"/>
  <c r="BQ1970" i="30"/>
  <c r="BQ1971" i="30"/>
  <c r="BQ1972" i="30"/>
  <c r="BQ1973" i="30"/>
  <c r="BQ1974" i="30"/>
  <c r="BQ1975" i="30"/>
  <c r="BQ1976" i="30"/>
  <c r="BQ1977" i="30"/>
  <c r="BQ1978" i="30"/>
  <c r="BQ1979" i="30"/>
  <c r="BQ1980" i="30"/>
  <c r="BQ1981" i="30"/>
  <c r="BQ1982" i="30"/>
  <c r="BQ1983" i="30"/>
  <c r="BQ1984" i="30"/>
  <c r="BQ1985" i="30"/>
  <c r="BQ1986" i="30"/>
  <c r="BQ1987" i="30"/>
  <c r="BQ1988" i="30"/>
  <c r="BQ1989" i="30"/>
  <c r="BQ1990" i="30"/>
  <c r="BQ1991" i="30"/>
  <c r="BQ1992" i="30"/>
  <c r="BQ1993" i="30"/>
  <c r="BQ1994" i="30"/>
  <c r="BQ1995" i="30"/>
  <c r="BQ1996" i="30"/>
  <c r="BQ1997" i="30"/>
  <c r="BQ1998" i="30"/>
  <c r="BQ1999" i="30"/>
  <c r="BQ2000" i="30"/>
  <c r="BQ2001" i="30"/>
  <c r="BQ2002" i="30"/>
  <c r="BQ2003" i="30"/>
  <c r="BQ2004" i="30"/>
  <c r="BQ2005" i="30"/>
  <c r="BQ2006" i="30"/>
  <c r="BQ2007" i="30"/>
  <c r="BQ2008" i="30"/>
  <c r="BQ2009" i="30"/>
  <c r="BQ2010" i="30"/>
  <c r="BQ2011" i="30"/>
  <c r="BQ2012" i="30"/>
  <c r="BQ2013" i="30"/>
  <c r="BQ2014" i="30"/>
  <c r="BQ2015" i="30"/>
  <c r="BQ2016" i="30"/>
  <c r="BQ2017" i="30"/>
  <c r="BQ2018" i="30"/>
  <c r="BQ2019" i="30"/>
  <c r="BQ2020" i="30"/>
  <c r="BQ2021" i="30"/>
  <c r="BQ2022" i="30"/>
  <c r="BQ2023" i="30"/>
  <c r="BQ649" i="30"/>
  <c r="BQ650" i="30"/>
  <c r="BQ651" i="30"/>
  <c r="BQ652" i="30"/>
  <c r="BQ653" i="30"/>
  <c r="BQ654" i="30"/>
  <c r="BQ655" i="30"/>
  <c r="BQ656" i="30"/>
  <c r="BQ657" i="30"/>
  <c r="BQ658" i="30"/>
  <c r="BQ659" i="30"/>
  <c r="BQ660" i="30"/>
  <c r="BQ661" i="30"/>
  <c r="BQ662" i="30"/>
  <c r="BQ663" i="30"/>
  <c r="BQ664" i="30"/>
  <c r="BQ665" i="30"/>
  <c r="BQ666" i="30"/>
  <c r="BQ667" i="30"/>
  <c r="BQ668" i="30"/>
  <c r="BQ669" i="30"/>
  <c r="BQ670" i="30"/>
  <c r="BQ671" i="30"/>
  <c r="BQ672" i="30"/>
  <c r="BQ673" i="30"/>
  <c r="BQ674" i="30"/>
  <c r="BQ675" i="30"/>
  <c r="BQ676" i="30"/>
  <c r="BQ677" i="30"/>
  <c r="BQ678" i="30"/>
  <c r="BQ679" i="30"/>
  <c r="BQ680" i="30"/>
  <c r="BQ681" i="30"/>
  <c r="BQ682" i="30"/>
  <c r="BQ683" i="30"/>
  <c r="BQ684" i="30"/>
  <c r="BQ685" i="30"/>
  <c r="BQ686" i="30"/>
  <c r="BQ687" i="30"/>
  <c r="BQ688" i="30"/>
  <c r="BQ689" i="30"/>
  <c r="BQ690" i="30"/>
  <c r="BQ691" i="30"/>
  <c r="BQ692" i="30"/>
  <c r="BQ693" i="30"/>
  <c r="BQ694" i="30"/>
  <c r="BQ695" i="30"/>
  <c r="BQ696" i="30"/>
  <c r="BQ697" i="30"/>
  <c r="BQ698" i="30"/>
  <c r="BQ699" i="30"/>
  <c r="BQ700" i="30"/>
  <c r="BQ701" i="30"/>
  <c r="BQ702" i="30"/>
  <c r="BQ703" i="30"/>
  <c r="BQ704" i="30"/>
  <c r="BQ705" i="30"/>
  <c r="BQ706" i="30"/>
  <c r="BQ707" i="30"/>
  <c r="BQ708" i="30"/>
  <c r="BQ709" i="30"/>
  <c r="BQ710" i="30"/>
  <c r="BQ711" i="30"/>
  <c r="BQ712" i="30"/>
  <c r="BQ713" i="30"/>
  <c r="BQ714" i="30"/>
  <c r="BQ715" i="30"/>
  <c r="BQ716" i="30"/>
  <c r="BQ717" i="30"/>
  <c r="BQ718" i="30"/>
  <c r="BQ719" i="30"/>
  <c r="BQ720" i="30"/>
  <c r="BQ721" i="30"/>
  <c r="BQ722" i="30"/>
  <c r="BQ723" i="30"/>
  <c r="BQ724" i="30"/>
  <c r="BQ725" i="30"/>
  <c r="BQ726" i="30"/>
  <c r="BQ727" i="30"/>
  <c r="BQ728" i="30"/>
  <c r="BQ729" i="30"/>
  <c r="BQ730" i="30"/>
  <c r="BQ731" i="30"/>
  <c r="BQ732" i="30"/>
  <c r="BQ733" i="30"/>
  <c r="BQ734" i="30"/>
  <c r="BQ735" i="30"/>
  <c r="BQ736" i="30"/>
  <c r="BQ737" i="30"/>
  <c r="BQ738" i="30"/>
  <c r="BQ739" i="30"/>
  <c r="BQ740" i="30"/>
  <c r="BQ741" i="30"/>
  <c r="BQ742" i="30"/>
  <c r="BQ743" i="30"/>
  <c r="BQ744" i="30"/>
  <c r="BQ745" i="30"/>
  <c r="BQ746" i="30"/>
  <c r="BQ747" i="30"/>
  <c r="BQ748" i="30"/>
  <c r="BQ749" i="30"/>
  <c r="BQ750" i="30"/>
  <c r="BQ751" i="30"/>
  <c r="BQ752" i="30"/>
  <c r="BQ753" i="30"/>
  <c r="BQ754" i="30"/>
  <c r="BQ755" i="30"/>
  <c r="BQ756" i="30"/>
  <c r="BQ757" i="30"/>
  <c r="BQ758" i="30"/>
  <c r="BQ759" i="30"/>
  <c r="BQ760" i="30"/>
  <c r="BQ761" i="30"/>
  <c r="BQ762" i="30"/>
  <c r="BQ763" i="30"/>
  <c r="BQ764" i="30"/>
  <c r="BQ765" i="30"/>
  <c r="BQ766" i="30"/>
  <c r="BQ767" i="30"/>
  <c r="BQ768" i="30"/>
  <c r="BQ769" i="30"/>
  <c r="BQ770" i="30"/>
  <c r="BQ771" i="30"/>
  <c r="BQ772" i="30"/>
  <c r="BQ773" i="30"/>
  <c r="BQ774" i="30"/>
  <c r="BQ775" i="30"/>
  <c r="BQ776" i="30"/>
  <c r="BQ777" i="30"/>
  <c r="BQ778" i="30"/>
  <c r="BQ779" i="30"/>
  <c r="BQ780" i="30"/>
  <c r="BQ781" i="30"/>
  <c r="BQ782" i="30"/>
  <c r="BQ783" i="30"/>
  <c r="BQ784" i="30"/>
  <c r="BQ785" i="30"/>
  <c r="BQ786" i="30"/>
  <c r="BQ787" i="30"/>
  <c r="BQ788" i="30"/>
  <c r="BQ789" i="30"/>
  <c r="BQ790" i="30"/>
  <c r="BQ791" i="30"/>
  <c r="BQ792" i="30"/>
  <c r="BQ793" i="30"/>
  <c r="BQ794" i="30"/>
  <c r="BQ795" i="30"/>
  <c r="BQ796" i="30"/>
  <c r="BQ797" i="30"/>
  <c r="BQ798" i="30"/>
  <c r="BQ799" i="30"/>
  <c r="BQ800" i="30"/>
  <c r="BQ801" i="30"/>
  <c r="BQ802" i="30"/>
  <c r="BQ803" i="30"/>
  <c r="BQ804" i="30"/>
  <c r="BQ805" i="30"/>
  <c r="BQ806" i="30"/>
  <c r="BQ807" i="30"/>
  <c r="BQ808" i="30"/>
  <c r="BQ809" i="30"/>
  <c r="BQ810" i="30"/>
  <c r="BQ811" i="30"/>
  <c r="BQ812" i="30"/>
  <c r="BQ813" i="30"/>
  <c r="BQ814" i="30"/>
  <c r="BQ815" i="30"/>
  <c r="BQ816" i="30"/>
  <c r="BQ817" i="30"/>
  <c r="BQ818" i="30"/>
  <c r="BQ819" i="30"/>
  <c r="BQ820" i="30"/>
  <c r="BQ821" i="30"/>
  <c r="BQ822" i="30"/>
  <c r="BQ823" i="30"/>
  <c r="BQ824" i="30"/>
  <c r="BQ825" i="30"/>
  <c r="BQ826" i="30"/>
  <c r="BQ827" i="30"/>
  <c r="BQ828" i="30"/>
  <c r="BQ829" i="30"/>
  <c r="BQ830" i="30"/>
  <c r="BQ831" i="30"/>
  <c r="BQ832" i="30"/>
  <c r="BQ833" i="30"/>
  <c r="BQ834" i="30"/>
  <c r="BQ835" i="30"/>
  <c r="BQ836" i="30"/>
  <c r="BQ837" i="30"/>
  <c r="BQ838" i="30"/>
  <c r="BQ839" i="30"/>
  <c r="BQ840" i="30"/>
  <c r="BQ841" i="30"/>
  <c r="BQ842" i="30"/>
  <c r="BQ843" i="30"/>
  <c r="BQ844" i="30"/>
  <c r="BQ845" i="30"/>
  <c r="BQ846" i="30"/>
  <c r="BQ847" i="30"/>
  <c r="BQ848" i="30"/>
  <c r="BQ849" i="30"/>
  <c r="BQ850" i="30"/>
  <c r="BQ851" i="30"/>
  <c r="BQ852" i="30"/>
  <c r="BQ853" i="30"/>
  <c r="BQ854" i="30"/>
  <c r="BQ855" i="30"/>
  <c r="BQ856" i="30"/>
  <c r="BQ857" i="30"/>
  <c r="BQ858" i="30"/>
  <c r="BQ859" i="30"/>
  <c r="BQ860" i="30"/>
  <c r="BQ861" i="30"/>
  <c r="BQ862" i="30"/>
  <c r="BQ863" i="30"/>
  <c r="BQ864" i="30"/>
  <c r="BQ865" i="30"/>
  <c r="BQ866" i="30"/>
  <c r="BQ867" i="30"/>
  <c r="BQ868" i="30"/>
  <c r="BQ869" i="30"/>
  <c r="BQ870" i="30"/>
  <c r="BQ871" i="30"/>
  <c r="BQ872" i="30"/>
  <c r="BQ873" i="30"/>
  <c r="BQ874" i="30"/>
  <c r="BQ875" i="30"/>
  <c r="BQ876" i="30"/>
  <c r="BQ877" i="30"/>
  <c r="BQ878" i="30"/>
  <c r="BQ879" i="30"/>
  <c r="BQ880" i="30"/>
  <c r="BQ881" i="30"/>
  <c r="BQ882" i="30"/>
  <c r="BQ883" i="30"/>
  <c r="BQ884" i="30"/>
  <c r="BQ885" i="30"/>
  <c r="BQ886" i="30"/>
  <c r="BQ887" i="30"/>
  <c r="BQ888" i="30"/>
  <c r="BQ889" i="30"/>
  <c r="BQ890" i="30"/>
  <c r="BQ891" i="30"/>
  <c r="BQ892" i="30"/>
  <c r="BQ893" i="30"/>
  <c r="BQ894" i="30"/>
  <c r="BQ895" i="30"/>
  <c r="BQ896" i="30"/>
  <c r="BQ897" i="30"/>
  <c r="BQ898" i="30"/>
  <c r="BQ899" i="30"/>
  <c r="BQ900" i="30"/>
  <c r="BQ901" i="30"/>
  <c r="BQ902" i="30"/>
  <c r="BQ903" i="30"/>
  <c r="BQ904" i="30"/>
  <c r="BQ905" i="30"/>
  <c r="BQ906" i="30"/>
  <c r="BQ907" i="30"/>
  <c r="BQ908" i="30"/>
  <c r="BQ909" i="30"/>
  <c r="BQ910" i="30"/>
  <c r="BQ911" i="30"/>
  <c r="BQ912" i="30"/>
  <c r="BQ913" i="30"/>
  <c r="BQ914" i="30"/>
  <c r="BQ915" i="30"/>
  <c r="BQ916" i="30"/>
  <c r="BQ917" i="30"/>
  <c r="BQ918" i="30"/>
  <c r="BQ919" i="30"/>
  <c r="BQ920" i="30"/>
  <c r="BQ921" i="30"/>
  <c r="BQ922" i="30"/>
  <c r="BQ923" i="30"/>
  <c r="BQ924" i="30"/>
  <c r="BQ925" i="30"/>
  <c r="BQ926" i="30"/>
  <c r="BQ927" i="30"/>
  <c r="BQ928" i="30"/>
  <c r="BQ929" i="30"/>
  <c r="BQ930" i="30"/>
  <c r="BQ931" i="30"/>
  <c r="BQ932" i="30"/>
  <c r="BQ933" i="30"/>
  <c r="BQ934" i="30"/>
  <c r="BQ935" i="30"/>
  <c r="BQ936" i="30"/>
  <c r="BQ937" i="30"/>
  <c r="BQ938" i="30"/>
  <c r="BQ939" i="30"/>
  <c r="BQ940" i="30"/>
  <c r="BQ941" i="30"/>
  <c r="BQ942" i="30"/>
  <c r="BQ943" i="30"/>
  <c r="BQ944" i="30"/>
  <c r="BQ945" i="30"/>
  <c r="BQ946" i="30"/>
  <c r="BQ947" i="30"/>
  <c r="BQ948" i="30"/>
  <c r="BQ949" i="30"/>
  <c r="BQ950" i="30"/>
  <c r="BQ951" i="30"/>
  <c r="BQ952" i="30"/>
  <c r="BQ953" i="30"/>
  <c r="BQ954" i="30"/>
  <c r="BQ955" i="30"/>
  <c r="BQ956" i="30"/>
  <c r="BQ957" i="30"/>
  <c r="BQ958" i="30"/>
  <c r="BQ959" i="30"/>
  <c r="BQ960" i="30"/>
  <c r="BQ961" i="30"/>
  <c r="BQ962" i="30"/>
  <c r="BQ963" i="30"/>
  <c r="BQ964" i="30"/>
  <c r="BQ965" i="30"/>
  <c r="BQ966" i="30"/>
  <c r="BQ967" i="30"/>
  <c r="BQ968" i="30"/>
  <c r="BQ969" i="30"/>
  <c r="BQ970" i="30"/>
  <c r="BQ971" i="30"/>
  <c r="BQ972" i="30"/>
  <c r="BQ973" i="30"/>
  <c r="BQ974" i="30"/>
  <c r="BQ975" i="30"/>
  <c r="BQ976" i="30"/>
  <c r="BQ977" i="30"/>
  <c r="BQ978" i="30"/>
  <c r="BQ979" i="30"/>
  <c r="BQ980" i="30"/>
  <c r="BQ981" i="30"/>
  <c r="BQ982" i="30"/>
  <c r="BQ983" i="30"/>
  <c r="BQ984" i="30"/>
  <c r="BQ985" i="30"/>
  <c r="BQ986" i="30"/>
  <c r="BQ987" i="30"/>
  <c r="BQ988" i="30"/>
  <c r="BQ989" i="30"/>
  <c r="BQ990" i="30"/>
  <c r="BQ991" i="30"/>
  <c r="BQ992" i="30"/>
  <c r="BQ993" i="30"/>
  <c r="BQ994" i="30"/>
  <c r="BQ995" i="30"/>
  <c r="BQ996" i="30"/>
  <c r="BQ997" i="30"/>
  <c r="BQ998" i="30"/>
  <c r="BQ999" i="30"/>
  <c r="BQ1000" i="30"/>
  <c r="BQ1001" i="30"/>
  <c r="BQ1002" i="30"/>
  <c r="BQ1003" i="30"/>
  <c r="BQ1004" i="30"/>
  <c r="BQ1005" i="30"/>
  <c r="BQ1006" i="30"/>
  <c r="BQ1007" i="30"/>
  <c r="BQ1008" i="30"/>
  <c r="BQ1009" i="30"/>
  <c r="BQ1010" i="30"/>
  <c r="BQ1011" i="30"/>
  <c r="BQ1012" i="30"/>
  <c r="BQ1013" i="30"/>
  <c r="BQ1014" i="30"/>
  <c r="BQ1015" i="30"/>
  <c r="BQ1016" i="30"/>
  <c r="BQ1017" i="30"/>
  <c r="BQ1018" i="30"/>
  <c r="BQ1019" i="30"/>
  <c r="BQ1020" i="30"/>
  <c r="BQ1021" i="30"/>
  <c r="BQ1022" i="30"/>
  <c r="BQ1023" i="30"/>
  <c r="BQ1024" i="30"/>
  <c r="BQ1025" i="30"/>
  <c r="BQ1026" i="30"/>
  <c r="BQ1027" i="30"/>
  <c r="BQ1028" i="30"/>
  <c r="BQ1029" i="30"/>
  <c r="BQ1030" i="30"/>
  <c r="BQ1031" i="30"/>
  <c r="BQ1032" i="30"/>
  <c r="BQ1033" i="30"/>
  <c r="BQ1034" i="30"/>
  <c r="BQ1035" i="30"/>
  <c r="BQ1036" i="30"/>
  <c r="BQ1037" i="30"/>
  <c r="BQ1038" i="30"/>
  <c r="BQ1039" i="30"/>
  <c r="BQ1040" i="30"/>
  <c r="BQ1041" i="30"/>
  <c r="BQ1042" i="30"/>
  <c r="BQ1043" i="30"/>
  <c r="BQ1044" i="30"/>
  <c r="BQ1045" i="30"/>
  <c r="BQ1046" i="30"/>
  <c r="BQ1047" i="30"/>
  <c r="BQ1048" i="30"/>
  <c r="BQ1049" i="30"/>
  <c r="BQ1050" i="30"/>
  <c r="BQ1051" i="30"/>
  <c r="BQ1052" i="30"/>
  <c r="BQ1053" i="30"/>
  <c r="BQ1054" i="30"/>
  <c r="BQ1055" i="30"/>
  <c r="BQ1056" i="30"/>
  <c r="BQ1057" i="30"/>
  <c r="BQ1058" i="30"/>
  <c r="BQ1059" i="30"/>
  <c r="BQ1060" i="30"/>
  <c r="BQ1061" i="30"/>
  <c r="BQ1062" i="30"/>
  <c r="BQ1063" i="30"/>
  <c r="BQ1064" i="30"/>
  <c r="BQ1065" i="30"/>
  <c r="BQ1066" i="30"/>
  <c r="BQ1067" i="30"/>
  <c r="BQ1068" i="30"/>
  <c r="BQ1069" i="30"/>
  <c r="BQ1070" i="30"/>
  <c r="BQ1071" i="30"/>
  <c r="BQ1072" i="30"/>
  <c r="BQ1073" i="30"/>
  <c r="BQ1074" i="30"/>
  <c r="BQ1075" i="30"/>
  <c r="BQ1076" i="30"/>
  <c r="BQ1077" i="30"/>
  <c r="BQ1078" i="30"/>
  <c r="BQ1079" i="30"/>
  <c r="BQ1080" i="30"/>
  <c r="BQ1081" i="30"/>
  <c r="BQ1082" i="30"/>
  <c r="BQ1083" i="30"/>
  <c r="BQ1084" i="30"/>
  <c r="BQ1085" i="30"/>
  <c r="BQ1086" i="30"/>
  <c r="BQ1087" i="30"/>
  <c r="BQ1088" i="30"/>
  <c r="BQ1089" i="30"/>
  <c r="BQ1090" i="30"/>
  <c r="BQ1091" i="30"/>
  <c r="BQ1092" i="30"/>
  <c r="BQ1093" i="30"/>
  <c r="BQ1094" i="30"/>
  <c r="BQ1095" i="30"/>
  <c r="BQ1096" i="30"/>
  <c r="BQ1097" i="30"/>
  <c r="BQ1098" i="30"/>
  <c r="BQ1099" i="30"/>
  <c r="BQ1100" i="30"/>
  <c r="BQ1101" i="30"/>
  <c r="BQ1102" i="30"/>
  <c r="BQ1103" i="30"/>
  <c r="BQ1104" i="30"/>
  <c r="BQ1105" i="30"/>
  <c r="R9" i="30"/>
  <c r="BR89" i="30" s="1"/>
  <c r="BQ371" i="30"/>
  <c r="BQ372" i="30"/>
  <c r="BQ373" i="30"/>
  <c r="BQ374" i="30"/>
  <c r="BQ375" i="30"/>
  <c r="BQ376" i="30"/>
  <c r="BQ377" i="30"/>
  <c r="BQ378" i="30"/>
  <c r="BQ379" i="30"/>
  <c r="BQ380" i="30"/>
  <c r="BQ381" i="30"/>
  <c r="BQ382" i="30"/>
  <c r="BQ383" i="30"/>
  <c r="BQ384" i="30"/>
  <c r="BQ385" i="30"/>
  <c r="BQ386" i="30"/>
  <c r="BQ387" i="30"/>
  <c r="BQ388" i="30"/>
  <c r="BQ389" i="30"/>
  <c r="BQ390" i="30"/>
  <c r="BQ391" i="30"/>
  <c r="BQ392" i="30"/>
  <c r="BQ393" i="30"/>
  <c r="BQ394" i="30"/>
  <c r="BQ395" i="30"/>
  <c r="BQ396" i="30"/>
  <c r="BQ397" i="30"/>
  <c r="BQ398" i="30"/>
  <c r="BQ399" i="30"/>
  <c r="BQ400" i="30"/>
  <c r="BQ401" i="30"/>
  <c r="BQ402" i="30"/>
  <c r="BQ403" i="30"/>
  <c r="BQ404" i="30"/>
  <c r="BQ405" i="30"/>
  <c r="BQ406" i="30"/>
  <c r="BQ407" i="30"/>
  <c r="BQ408" i="30"/>
  <c r="BQ409" i="30"/>
  <c r="BQ410" i="30"/>
  <c r="BQ411" i="30"/>
  <c r="BQ412" i="30"/>
  <c r="BQ413" i="30"/>
  <c r="BQ414" i="30"/>
  <c r="BQ415" i="30"/>
  <c r="BQ416" i="30"/>
  <c r="BQ417" i="30"/>
  <c r="BQ418" i="30"/>
  <c r="BQ419" i="30"/>
  <c r="BQ420" i="30"/>
  <c r="BQ421" i="30"/>
  <c r="BQ422" i="30"/>
  <c r="BQ423" i="30"/>
  <c r="BQ424" i="30"/>
  <c r="BQ425" i="30"/>
  <c r="BQ426" i="30"/>
  <c r="BQ427" i="30"/>
  <c r="BQ428" i="30"/>
  <c r="BQ429" i="30"/>
  <c r="BQ430" i="30"/>
  <c r="BQ431" i="30"/>
  <c r="BQ432" i="30"/>
  <c r="BQ433" i="30"/>
  <c r="BQ434" i="30"/>
  <c r="BQ435" i="30"/>
  <c r="BQ436" i="30"/>
  <c r="BQ437" i="30"/>
  <c r="BQ438" i="30"/>
  <c r="BQ439" i="30"/>
  <c r="BQ440" i="30"/>
  <c r="BQ441" i="30"/>
  <c r="BQ442" i="30"/>
  <c r="BQ443" i="30"/>
  <c r="BQ444" i="30"/>
  <c r="BQ445" i="30"/>
  <c r="BQ446" i="30"/>
  <c r="BQ447" i="30"/>
  <c r="BQ448" i="30"/>
  <c r="BQ449" i="30"/>
  <c r="BQ450" i="30"/>
  <c r="BQ451" i="30"/>
  <c r="BQ452" i="30"/>
  <c r="BQ453" i="30"/>
  <c r="BQ454" i="30"/>
  <c r="BQ455" i="30"/>
  <c r="BQ456" i="30"/>
  <c r="BQ457" i="30"/>
  <c r="BQ458" i="30"/>
  <c r="BQ459" i="30"/>
  <c r="BQ460" i="30"/>
  <c r="BQ461" i="30"/>
  <c r="BQ462" i="30"/>
  <c r="BQ463" i="30"/>
  <c r="BQ464" i="30"/>
  <c r="BQ465" i="30"/>
  <c r="BQ466" i="30"/>
  <c r="BQ467" i="30"/>
  <c r="BQ468" i="30"/>
  <c r="BQ469" i="30"/>
  <c r="BQ470" i="30"/>
  <c r="BQ471" i="30"/>
  <c r="BQ472" i="30"/>
  <c r="BQ473" i="30"/>
  <c r="BQ474" i="30"/>
  <c r="BQ475" i="30"/>
  <c r="BQ476" i="30"/>
  <c r="BQ477" i="30"/>
  <c r="BQ478" i="30"/>
  <c r="BQ479" i="30"/>
  <c r="BQ480" i="30"/>
  <c r="BQ481" i="30"/>
  <c r="BQ482" i="30"/>
  <c r="BQ483" i="30"/>
  <c r="BQ484" i="30"/>
  <c r="BQ485" i="30"/>
  <c r="BQ486" i="30"/>
  <c r="BQ487" i="30"/>
  <c r="BQ488" i="30"/>
  <c r="BQ489" i="30"/>
  <c r="BQ490" i="30"/>
  <c r="BQ491" i="30"/>
  <c r="BQ492" i="30"/>
  <c r="BQ493" i="30"/>
  <c r="BQ494" i="30"/>
  <c r="BQ495" i="30"/>
  <c r="BQ496" i="30"/>
  <c r="BQ497" i="30"/>
  <c r="BQ498" i="30"/>
  <c r="BQ499" i="30"/>
  <c r="BQ500" i="30"/>
  <c r="BQ501" i="30"/>
  <c r="BQ502" i="30"/>
  <c r="BQ503" i="30"/>
  <c r="BQ504" i="30"/>
  <c r="BQ505" i="30"/>
  <c r="BQ506" i="30"/>
  <c r="BQ507" i="30"/>
  <c r="BQ508" i="30"/>
  <c r="BQ509" i="30"/>
  <c r="BQ510" i="30"/>
  <c r="BQ511" i="30"/>
  <c r="BQ512" i="30"/>
  <c r="BQ513" i="30"/>
  <c r="BQ514" i="30"/>
  <c r="BQ515" i="30"/>
  <c r="BQ516" i="30"/>
  <c r="BQ517" i="30"/>
  <c r="BQ518" i="30"/>
  <c r="BQ519" i="30"/>
  <c r="BQ520" i="30"/>
  <c r="BQ521" i="30"/>
  <c r="BQ522" i="30"/>
  <c r="BQ523" i="30"/>
  <c r="BQ524" i="30"/>
  <c r="BQ525" i="30"/>
  <c r="BQ526" i="30"/>
  <c r="BQ527" i="30"/>
  <c r="BQ528" i="30"/>
  <c r="BQ529" i="30"/>
  <c r="BQ530" i="30"/>
  <c r="BQ531" i="30"/>
  <c r="BQ532" i="30"/>
  <c r="BQ533" i="30"/>
  <c r="BQ534" i="30"/>
  <c r="BQ535" i="30"/>
  <c r="BQ536" i="30"/>
  <c r="BQ537" i="30"/>
  <c r="BQ538" i="30"/>
  <c r="BQ539" i="30"/>
  <c r="BQ540" i="30"/>
  <c r="BQ541" i="30"/>
  <c r="BQ542" i="30"/>
  <c r="BQ543" i="30"/>
  <c r="BQ544" i="30"/>
  <c r="BQ545" i="30"/>
  <c r="BQ546" i="30"/>
  <c r="BQ547" i="30"/>
  <c r="BQ548" i="30"/>
  <c r="BQ549" i="30"/>
  <c r="BQ550" i="30"/>
  <c r="BQ551" i="30"/>
  <c r="BQ552" i="30"/>
  <c r="BQ553" i="30"/>
  <c r="BQ554" i="30"/>
  <c r="BQ555" i="30"/>
  <c r="BQ556" i="30"/>
  <c r="BQ557" i="30"/>
  <c r="BQ558" i="30"/>
  <c r="BQ559" i="30"/>
  <c r="BQ560" i="30"/>
  <c r="BQ561" i="30"/>
  <c r="BQ562" i="30"/>
  <c r="BQ563" i="30"/>
  <c r="BQ564" i="30"/>
  <c r="BQ565" i="30"/>
  <c r="BQ566" i="30"/>
  <c r="BQ567" i="30"/>
  <c r="BQ568" i="30"/>
  <c r="BQ569" i="30"/>
  <c r="BQ570" i="30"/>
  <c r="BQ571" i="30"/>
  <c r="BQ572" i="30"/>
  <c r="BQ573" i="30"/>
  <c r="BQ574" i="30"/>
  <c r="BQ575" i="30"/>
  <c r="BQ576" i="30"/>
  <c r="BQ577" i="30"/>
  <c r="BQ578" i="30"/>
  <c r="BQ579" i="30"/>
  <c r="BQ580" i="30"/>
  <c r="BQ581" i="30"/>
  <c r="BQ582" i="30"/>
  <c r="BQ583" i="30"/>
  <c r="BQ584" i="30"/>
  <c r="BQ585" i="30"/>
  <c r="BQ586" i="30"/>
  <c r="BQ587" i="30"/>
  <c r="BQ588" i="30"/>
  <c r="BQ589" i="30"/>
  <c r="BQ590" i="30"/>
  <c r="BQ591" i="30"/>
  <c r="BQ592" i="30"/>
  <c r="BQ593" i="30"/>
  <c r="BQ594" i="30"/>
  <c r="BQ595" i="30"/>
  <c r="BQ596" i="30"/>
  <c r="BQ597" i="30"/>
  <c r="BQ598" i="30"/>
  <c r="BQ599" i="30"/>
  <c r="BQ600" i="30"/>
  <c r="BQ601" i="30"/>
  <c r="BQ602" i="30"/>
  <c r="BQ603" i="30"/>
  <c r="BQ604" i="30"/>
  <c r="BQ605" i="30"/>
  <c r="BQ606" i="30"/>
  <c r="BQ607" i="30"/>
  <c r="BQ608" i="30"/>
  <c r="BQ609" i="30"/>
  <c r="BQ610" i="30"/>
  <c r="BQ611" i="30"/>
  <c r="BQ612" i="30"/>
  <c r="BQ613" i="30"/>
  <c r="BQ614" i="30"/>
  <c r="BQ615" i="30"/>
  <c r="BQ616" i="30"/>
  <c r="BQ617" i="30"/>
  <c r="BQ618" i="30"/>
  <c r="BQ619" i="30"/>
  <c r="BQ620" i="30"/>
  <c r="BQ621" i="30"/>
  <c r="BQ622" i="30"/>
  <c r="BQ623" i="30"/>
  <c r="BQ624" i="30"/>
  <c r="BQ625" i="30"/>
  <c r="BQ626" i="30"/>
  <c r="BQ627" i="30"/>
  <c r="BQ628" i="30"/>
  <c r="BQ629" i="30"/>
  <c r="BQ630" i="30"/>
  <c r="BQ631" i="30"/>
  <c r="BQ632" i="30"/>
  <c r="BQ633" i="30"/>
  <c r="BQ634" i="30"/>
  <c r="BQ635" i="30"/>
  <c r="BQ636" i="30"/>
  <c r="BQ637" i="30"/>
  <c r="BQ638" i="30"/>
  <c r="BQ639" i="30"/>
  <c r="BQ640" i="30"/>
  <c r="BQ641" i="30"/>
  <c r="BQ642" i="30"/>
  <c r="BQ643" i="30"/>
  <c r="BQ644" i="30"/>
  <c r="BQ645" i="30"/>
  <c r="BQ646" i="30"/>
  <c r="BQ647" i="30"/>
  <c r="BQ648" i="30"/>
  <c r="BR60" i="30"/>
  <c r="BR265" i="30"/>
  <c r="O44" i="29"/>
  <c r="N45" i="29"/>
  <c r="M45" i="29"/>
  <c r="O15" i="29"/>
  <c r="L46" i="29"/>
  <c r="K45" i="29"/>
  <c r="AA49" i="26"/>
  <c r="AB48" i="26"/>
  <c r="BR336" i="30" l="1"/>
  <c r="BR348" i="30"/>
  <c r="BR96" i="30"/>
  <c r="BR8" i="30"/>
  <c r="BR272" i="30"/>
  <c r="BR197" i="30"/>
  <c r="BR221" i="30"/>
  <c r="BR181" i="30"/>
  <c r="BR301" i="30"/>
  <c r="BR79" i="30"/>
  <c r="BR257" i="30"/>
  <c r="BR194" i="30"/>
  <c r="BR58" i="30"/>
  <c r="BR351" i="30"/>
  <c r="BR256" i="30"/>
  <c r="BR113" i="30"/>
  <c r="BR359" i="30"/>
  <c r="BR187" i="30"/>
  <c r="BR78" i="30"/>
  <c r="BR217" i="30"/>
  <c r="BR358" i="30"/>
  <c r="BR271" i="30"/>
  <c r="BR243" i="30"/>
  <c r="BR184" i="30"/>
  <c r="BR286" i="30"/>
  <c r="BR174" i="30"/>
  <c r="BR212" i="30"/>
  <c r="BR166" i="30"/>
  <c r="BR83" i="30"/>
  <c r="BR49" i="30"/>
  <c r="BR19" i="30"/>
  <c r="BR24" i="30"/>
  <c r="BR341" i="30"/>
  <c r="BR205" i="30"/>
  <c r="BR94" i="30"/>
  <c r="BR247" i="30"/>
  <c r="BR142" i="30"/>
  <c r="BR118" i="30"/>
  <c r="BR305" i="30"/>
  <c r="BR175" i="30"/>
  <c r="BR42" i="30"/>
  <c r="BR14" i="30"/>
  <c r="BR30" i="30"/>
  <c r="BR13" i="30"/>
  <c r="BR48" i="30"/>
  <c r="BR64" i="30"/>
  <c r="BR29" i="30"/>
  <c r="BR51" i="30"/>
  <c r="BR84" i="30"/>
  <c r="BR100" i="30"/>
  <c r="BR59" i="30"/>
  <c r="BR105" i="30"/>
  <c r="BR122" i="30"/>
  <c r="BR85" i="30"/>
  <c r="BR107" i="30"/>
  <c r="BR132" i="30"/>
  <c r="BR131" i="30"/>
  <c r="BR123" i="30"/>
  <c r="BR109" i="30"/>
  <c r="BR133" i="30"/>
  <c r="BR158" i="30"/>
  <c r="BR202" i="30"/>
  <c r="BR218" i="30"/>
  <c r="BR157" i="30"/>
  <c r="BR215" i="30"/>
  <c r="BR225" i="30"/>
  <c r="BR213" i="30"/>
  <c r="BR244" i="30"/>
  <c r="BR260" i="30"/>
  <c r="BR276" i="30"/>
  <c r="BR292" i="30"/>
  <c r="BR308" i="30"/>
  <c r="BR324" i="30"/>
  <c r="BR170" i="30"/>
  <c r="BR183" i="30"/>
  <c r="BR233" i="30"/>
  <c r="BR236" i="30"/>
  <c r="BR295" i="30"/>
  <c r="BR273" i="30"/>
  <c r="BR335" i="30"/>
  <c r="BR263" i="30"/>
  <c r="BR329" i="30"/>
  <c r="BR357" i="30"/>
  <c r="BR307" i="30"/>
  <c r="BR345" i="30"/>
  <c r="BR313" i="30"/>
  <c r="BR325" i="30"/>
  <c r="BR16" i="30"/>
  <c r="BR15" i="30"/>
  <c r="BR50" i="30"/>
  <c r="BR66" i="30"/>
  <c r="BR203" i="30"/>
  <c r="BR296" i="30"/>
  <c r="BR312" i="30"/>
  <c r="BR228" i="30"/>
  <c r="BR219" i="30"/>
  <c r="BR239" i="30"/>
  <c r="BR253" i="30"/>
  <c r="BR297" i="30"/>
  <c r="BR361" i="30"/>
  <c r="BR354" i="30"/>
  <c r="BR20" i="30"/>
  <c r="BR70" i="30"/>
  <c r="BR106" i="30"/>
  <c r="BR101" i="30"/>
  <c r="BR156" i="30"/>
  <c r="BR172" i="30"/>
  <c r="BR222" i="30"/>
  <c r="BR282" i="30"/>
  <c r="BR330" i="30"/>
  <c r="BR279" i="30"/>
  <c r="BR261" i="30"/>
  <c r="BR309" i="30"/>
  <c r="BR342" i="30"/>
  <c r="BR356" i="30"/>
  <c r="BR40" i="30"/>
  <c r="BR76" i="30"/>
  <c r="BR114" i="30"/>
  <c r="BR103" i="30"/>
  <c r="BR155" i="30"/>
  <c r="BR177" i="30"/>
  <c r="BR193" i="30"/>
  <c r="BR268" i="30"/>
  <c r="BR332" i="30"/>
  <c r="BR289" i="30"/>
  <c r="BR269" i="30"/>
  <c r="BR343" i="30"/>
  <c r="BR365" i="30"/>
  <c r="BR32" i="30"/>
  <c r="BR37" i="30"/>
  <c r="BR63" i="30"/>
  <c r="BR86" i="30"/>
  <c r="BR102" i="30"/>
  <c r="BR71" i="30"/>
  <c r="BR108" i="30"/>
  <c r="BR124" i="30"/>
  <c r="BR57" i="30"/>
  <c r="BR93" i="30"/>
  <c r="BR134" i="30"/>
  <c r="BR144" i="30"/>
  <c r="BR137" i="30"/>
  <c r="BR135" i="30"/>
  <c r="BR148" i="30"/>
  <c r="BR161" i="30"/>
  <c r="BR204" i="30"/>
  <c r="BR220" i="30"/>
  <c r="BR164" i="30"/>
  <c r="BR179" i="30"/>
  <c r="BR227" i="30"/>
  <c r="BR146" i="30"/>
  <c r="BR246" i="30"/>
  <c r="BR262" i="30"/>
  <c r="BR278" i="30"/>
  <c r="BR294" i="30"/>
  <c r="BR310" i="30"/>
  <c r="BR326" i="30"/>
  <c r="BR211" i="30"/>
  <c r="BR190" i="30"/>
  <c r="BR195" i="30"/>
  <c r="BR237" i="30"/>
  <c r="BR311" i="30"/>
  <c r="BR245" i="30"/>
  <c r="BR283" i="30"/>
  <c r="BR267" i="30"/>
  <c r="BR231" i="30"/>
  <c r="BR364" i="30"/>
  <c r="BR331" i="30"/>
  <c r="BR349" i="30"/>
  <c r="BR352" i="30"/>
  <c r="BR363" i="30"/>
  <c r="BR34" i="30"/>
  <c r="BR25" i="30"/>
  <c r="BR68" i="30"/>
  <c r="BR39" i="30"/>
  <c r="BR88" i="30"/>
  <c r="BR104" i="30"/>
  <c r="BR110" i="30"/>
  <c r="BR126" i="30"/>
  <c r="BR95" i="30"/>
  <c r="BR136" i="30"/>
  <c r="BR139" i="30"/>
  <c r="BR117" i="30"/>
  <c r="BR163" i="30"/>
  <c r="BR206" i="30"/>
  <c r="BR167" i="30"/>
  <c r="BR186" i="30"/>
  <c r="BR248" i="30"/>
  <c r="BR264" i="30"/>
  <c r="BR293" i="30"/>
  <c r="BR54" i="30"/>
  <c r="BR90" i="30"/>
  <c r="BR112" i="30"/>
  <c r="BR65" i="30"/>
  <c r="BR160" i="30"/>
  <c r="BR127" i="30"/>
  <c r="BR208" i="30"/>
  <c r="BR189" i="30"/>
  <c r="BR250" i="30"/>
  <c r="BR298" i="30"/>
  <c r="BR230" i="30"/>
  <c r="BR241" i="30"/>
  <c r="BR333" i="30"/>
  <c r="BR368" i="30"/>
  <c r="BR22" i="30"/>
  <c r="BR35" i="30"/>
  <c r="BR92" i="30"/>
  <c r="BR61" i="30"/>
  <c r="BR165" i="30"/>
  <c r="BR210" i="30"/>
  <c r="BR173" i="30"/>
  <c r="BR284" i="30"/>
  <c r="BR192" i="30"/>
  <c r="BR249" i="30"/>
  <c r="BR18" i="30"/>
  <c r="BR52" i="30"/>
  <c r="BR72" i="30"/>
  <c r="BR33" i="30"/>
  <c r="BR69" i="30"/>
  <c r="BR149" i="30"/>
  <c r="BR151" i="30"/>
  <c r="BR140" i="30"/>
  <c r="BR229" i="30"/>
  <c r="BR280" i="30"/>
  <c r="BR328" i="30"/>
  <c r="BR191" i="30"/>
  <c r="BR327" i="30"/>
  <c r="BR299" i="30"/>
  <c r="BR281" i="30"/>
  <c r="BR360" i="30"/>
  <c r="BR38" i="30"/>
  <c r="BR74" i="30"/>
  <c r="BR128" i="30"/>
  <c r="BR150" i="30"/>
  <c r="BR145" i="30"/>
  <c r="BR180" i="30"/>
  <c r="BR266" i="30"/>
  <c r="BR314" i="30"/>
  <c r="BR199" i="30"/>
  <c r="BR275" i="30"/>
  <c r="BR291" i="30"/>
  <c r="BR369" i="30"/>
  <c r="BR5" i="30"/>
  <c r="BR43" i="30"/>
  <c r="BR23" i="30"/>
  <c r="BR75" i="30"/>
  <c r="BR125" i="30"/>
  <c r="BR147" i="30"/>
  <c r="BR234" i="30"/>
  <c r="BR300" i="30"/>
  <c r="BR207" i="30"/>
  <c r="BR339" i="30"/>
  <c r="BR315" i="30"/>
  <c r="BR10" i="30"/>
  <c r="BR28" i="30"/>
  <c r="BR11" i="30"/>
  <c r="BR46" i="30"/>
  <c r="BR62" i="30"/>
  <c r="BR21" i="30"/>
  <c r="BR27" i="30"/>
  <c r="BR82" i="30"/>
  <c r="BR98" i="30"/>
  <c r="BR45" i="30"/>
  <c r="BR97" i="30"/>
  <c r="BR120" i="30"/>
  <c r="BR77" i="30"/>
  <c r="BR99" i="30"/>
  <c r="BR130" i="30"/>
  <c r="BR129" i="30"/>
  <c r="BR121" i="30"/>
  <c r="BR182" i="30"/>
  <c r="BR159" i="30"/>
  <c r="BR153" i="30"/>
  <c r="BR200" i="30"/>
  <c r="BR216" i="30"/>
  <c r="BR141" i="30"/>
  <c r="BR185" i="30"/>
  <c r="BR223" i="30"/>
  <c r="BR198" i="30"/>
  <c r="BR242" i="30"/>
  <c r="BR258" i="30"/>
  <c r="BR274" i="30"/>
  <c r="BR290" i="30"/>
  <c r="BR306" i="30"/>
  <c r="BR322" i="30"/>
  <c r="BR201" i="30"/>
  <c r="BR226" i="30"/>
  <c r="BR224" i="30"/>
  <c r="BR235" i="30"/>
  <c r="BR277" i="30"/>
  <c r="BR259" i="30"/>
  <c r="BR319" i="30"/>
  <c r="BR255" i="30"/>
  <c r="BR317" i="30"/>
  <c r="BR350" i="30"/>
  <c r="BR366" i="30"/>
  <c r="BR344" i="30"/>
  <c r="BR367" i="30"/>
  <c r="BR362" i="30"/>
  <c r="BR36" i="30"/>
  <c r="BR41" i="30"/>
  <c r="BR55" i="30"/>
  <c r="BR138" i="30"/>
  <c r="BR168" i="30"/>
  <c r="BR56" i="30"/>
  <c r="BR73" i="30"/>
  <c r="BR87" i="30"/>
  <c r="BR169" i="30"/>
  <c r="BR178" i="30"/>
  <c r="BR252" i="30"/>
  <c r="BR316" i="30"/>
  <c r="BR285" i="30"/>
  <c r="BR337" i="30"/>
  <c r="BR355" i="30"/>
  <c r="BR334" i="30"/>
  <c r="BR176" i="30"/>
  <c r="BR6" i="30"/>
  <c r="BR321" i="30"/>
  <c r="BR196" i="30"/>
  <c r="BR44" i="30"/>
  <c r="BR318" i="30"/>
  <c r="BR111" i="30"/>
  <c r="BR303" i="30"/>
  <c r="BR240" i="30"/>
  <c r="BR115" i="30"/>
  <c r="BR370" i="30"/>
  <c r="BR152" i="30"/>
  <c r="BR31" i="30"/>
  <c r="BR323" i="30"/>
  <c r="BR270" i="30"/>
  <c r="BR67" i="30"/>
  <c r="BR320" i="30"/>
  <c r="BR80" i="30"/>
  <c r="BR346" i="30"/>
  <c r="BR254" i="30"/>
  <c r="BR116" i="30"/>
  <c r="BR353" i="30"/>
  <c r="BR304" i="30"/>
  <c r="BR162" i="30"/>
  <c r="BR154" i="30"/>
  <c r="BR53" i="30"/>
  <c r="BR9" i="30"/>
  <c r="BR340" i="30"/>
  <c r="BR287" i="30"/>
  <c r="BR232" i="30"/>
  <c r="BR302" i="30"/>
  <c r="BR238" i="30"/>
  <c r="BR143" i="30"/>
  <c r="BR119" i="30"/>
  <c r="BR81" i="30"/>
  <c r="BR7" i="30"/>
  <c r="BR347" i="30"/>
  <c r="BR338" i="30"/>
  <c r="BR251" i="30"/>
  <c r="BR209" i="30"/>
  <c r="BR288" i="30"/>
  <c r="BR188" i="30"/>
  <c r="BR214" i="30"/>
  <c r="BR171" i="30"/>
  <c r="BR91" i="30"/>
  <c r="BR47" i="30"/>
  <c r="BR17" i="30"/>
  <c r="BR26" i="30"/>
  <c r="BR4" i="30"/>
  <c r="BR1106" i="30"/>
  <c r="BR1107" i="30"/>
  <c r="BR1108" i="30"/>
  <c r="BR1109" i="30"/>
  <c r="BR1110" i="30"/>
  <c r="BR1111" i="30"/>
  <c r="BR1112" i="30"/>
  <c r="BR1113" i="30"/>
  <c r="BR1114" i="30"/>
  <c r="BR1115" i="30"/>
  <c r="BR1116" i="30"/>
  <c r="BR1117" i="30"/>
  <c r="BR1118" i="30"/>
  <c r="BR1119" i="30"/>
  <c r="BR1120" i="30"/>
  <c r="BR1121" i="30"/>
  <c r="BR1122" i="30"/>
  <c r="BR1123" i="30"/>
  <c r="BR1124" i="30"/>
  <c r="BR1125" i="30"/>
  <c r="BR1126" i="30"/>
  <c r="BR1127" i="30"/>
  <c r="BR1128" i="30"/>
  <c r="BR1129" i="30"/>
  <c r="BR1130" i="30"/>
  <c r="BR1131" i="30"/>
  <c r="BR1132" i="30"/>
  <c r="BR1133" i="30"/>
  <c r="BR1134" i="30"/>
  <c r="BR1135" i="30"/>
  <c r="BR1136" i="30"/>
  <c r="BR1137" i="30"/>
  <c r="BR1138" i="30"/>
  <c r="BR1139" i="30"/>
  <c r="BR1140" i="30"/>
  <c r="BR1141" i="30"/>
  <c r="BR1142" i="30"/>
  <c r="BR1143" i="30"/>
  <c r="BR1144" i="30"/>
  <c r="BR1145" i="30"/>
  <c r="BR1146" i="30"/>
  <c r="BR1147" i="30"/>
  <c r="BR1148" i="30"/>
  <c r="BR1149" i="30"/>
  <c r="BR1150" i="30"/>
  <c r="BR1151" i="30"/>
  <c r="BR1152" i="30"/>
  <c r="BR1153" i="30"/>
  <c r="BR1154" i="30"/>
  <c r="BR1155" i="30"/>
  <c r="BR1156" i="30"/>
  <c r="BR1157" i="30"/>
  <c r="BR1158" i="30"/>
  <c r="BR1159" i="30"/>
  <c r="BR1160" i="30"/>
  <c r="BR1161" i="30"/>
  <c r="BR1162" i="30"/>
  <c r="BR1163" i="30"/>
  <c r="BR1164" i="30"/>
  <c r="BR1165" i="30"/>
  <c r="BR1166" i="30"/>
  <c r="BR1167" i="30"/>
  <c r="BR1168" i="30"/>
  <c r="BR1169" i="30"/>
  <c r="BR1170" i="30"/>
  <c r="BR1171" i="30"/>
  <c r="BR1172" i="30"/>
  <c r="BR1173" i="30"/>
  <c r="BR1174" i="30"/>
  <c r="BR1175" i="30"/>
  <c r="BR1176" i="30"/>
  <c r="BR1177" i="30"/>
  <c r="BR1178" i="30"/>
  <c r="BR1179" i="30"/>
  <c r="BR1180" i="30"/>
  <c r="BR1181" i="30"/>
  <c r="BR1182" i="30"/>
  <c r="BR1183" i="30"/>
  <c r="BR1184" i="30"/>
  <c r="BR1185" i="30"/>
  <c r="BR1186" i="30"/>
  <c r="BR1187" i="30"/>
  <c r="BR1188" i="30"/>
  <c r="BR1189" i="30"/>
  <c r="BR1190" i="30"/>
  <c r="BR1191" i="30"/>
  <c r="BR1192" i="30"/>
  <c r="BR1193" i="30"/>
  <c r="BR1194" i="30"/>
  <c r="BR1195" i="30"/>
  <c r="BR1196" i="30"/>
  <c r="BR1197" i="30"/>
  <c r="BR1198" i="30"/>
  <c r="BR1199" i="30"/>
  <c r="BR1200" i="30"/>
  <c r="BR1201" i="30"/>
  <c r="BR1202" i="30"/>
  <c r="BR1203" i="30"/>
  <c r="BR1204" i="30"/>
  <c r="BR1205" i="30"/>
  <c r="BR1206" i="30"/>
  <c r="BR1207" i="30"/>
  <c r="BR1208" i="30"/>
  <c r="BR1209" i="30"/>
  <c r="BR1210" i="30"/>
  <c r="BR1211" i="30"/>
  <c r="BR1212" i="30"/>
  <c r="BR1213" i="30"/>
  <c r="BR1214" i="30"/>
  <c r="BR1215" i="30"/>
  <c r="BR1216" i="30"/>
  <c r="BR1217" i="30"/>
  <c r="BR1218" i="30"/>
  <c r="BR1219" i="30"/>
  <c r="BR1220" i="30"/>
  <c r="BR1221" i="30"/>
  <c r="BR1222" i="30"/>
  <c r="BR1223" i="30"/>
  <c r="BR1224" i="30"/>
  <c r="BR1225" i="30"/>
  <c r="BR1226" i="30"/>
  <c r="BR1227" i="30"/>
  <c r="BR1228" i="30"/>
  <c r="BR1229" i="30"/>
  <c r="BR1230" i="30"/>
  <c r="BR1231" i="30"/>
  <c r="BR1232" i="30"/>
  <c r="BR1233" i="30"/>
  <c r="BR1234" i="30"/>
  <c r="BR1235" i="30"/>
  <c r="BR1236" i="30"/>
  <c r="BR1237" i="30"/>
  <c r="BR1238" i="30"/>
  <c r="BR1239" i="30"/>
  <c r="BR1240" i="30"/>
  <c r="BR1241" i="30"/>
  <c r="BR1242" i="30"/>
  <c r="BR1243" i="30"/>
  <c r="BR1244" i="30"/>
  <c r="BR1245" i="30"/>
  <c r="BR1246" i="30"/>
  <c r="BR1247" i="30"/>
  <c r="BR1248" i="30"/>
  <c r="BR1249" i="30"/>
  <c r="BR1250" i="30"/>
  <c r="BR1251" i="30"/>
  <c r="BR1252" i="30"/>
  <c r="BR1253" i="30"/>
  <c r="BR1254" i="30"/>
  <c r="BR1255" i="30"/>
  <c r="BR1256" i="30"/>
  <c r="BR1257" i="30"/>
  <c r="BR1258" i="30"/>
  <c r="BR1259" i="30"/>
  <c r="BR1260" i="30"/>
  <c r="BR1261" i="30"/>
  <c r="BR1262" i="30"/>
  <c r="BR1263" i="30"/>
  <c r="BR1264" i="30"/>
  <c r="BR1265" i="30"/>
  <c r="BR1266" i="30"/>
  <c r="BR1267" i="30"/>
  <c r="BR1268" i="30"/>
  <c r="BR1269" i="30"/>
  <c r="BR1270" i="30"/>
  <c r="BR1271" i="30"/>
  <c r="BR1272" i="30"/>
  <c r="BR1273" i="30"/>
  <c r="BR1274" i="30"/>
  <c r="BR1275" i="30"/>
  <c r="BR1276" i="30"/>
  <c r="BR1277" i="30"/>
  <c r="BR1278" i="30"/>
  <c r="BR1279" i="30"/>
  <c r="BR1280" i="30"/>
  <c r="BR1281" i="30"/>
  <c r="BR1282" i="30"/>
  <c r="BR1283" i="30"/>
  <c r="BR1284" i="30"/>
  <c r="BR1285" i="30"/>
  <c r="BR1286" i="30"/>
  <c r="BR1287" i="30"/>
  <c r="BR1288" i="30"/>
  <c r="BR1289" i="30"/>
  <c r="BR1290" i="30"/>
  <c r="BR1291" i="30"/>
  <c r="BR1292" i="30"/>
  <c r="BR1293" i="30"/>
  <c r="BR1294" i="30"/>
  <c r="BR1295" i="30"/>
  <c r="BR1296" i="30"/>
  <c r="BR1297" i="30"/>
  <c r="BR1298" i="30"/>
  <c r="BR1299" i="30"/>
  <c r="BR1300" i="30"/>
  <c r="BR1301" i="30"/>
  <c r="BR1302" i="30"/>
  <c r="BR1303" i="30"/>
  <c r="BR1304" i="30"/>
  <c r="BR1305" i="30"/>
  <c r="BR1306" i="30"/>
  <c r="BR1307" i="30"/>
  <c r="BR1308" i="30"/>
  <c r="BR1309" i="30"/>
  <c r="BR1310" i="30"/>
  <c r="BR1311" i="30"/>
  <c r="BR1312" i="30"/>
  <c r="BR1313" i="30"/>
  <c r="BR1314" i="30"/>
  <c r="BR1315" i="30"/>
  <c r="BR1316" i="30"/>
  <c r="BR1317" i="30"/>
  <c r="BR1318" i="30"/>
  <c r="BR1319" i="30"/>
  <c r="BR1320" i="30"/>
  <c r="BR1321" i="30"/>
  <c r="BR1322" i="30"/>
  <c r="BR1323" i="30"/>
  <c r="BR1324" i="30"/>
  <c r="BR1325" i="30"/>
  <c r="BR1326" i="30"/>
  <c r="BR1327" i="30"/>
  <c r="BR1328" i="30"/>
  <c r="BR1329" i="30"/>
  <c r="BR1330" i="30"/>
  <c r="BR1331" i="30"/>
  <c r="BR1332" i="30"/>
  <c r="BR1333" i="30"/>
  <c r="BR1334" i="30"/>
  <c r="BR1335" i="30"/>
  <c r="BR1336" i="30"/>
  <c r="BR1337" i="30"/>
  <c r="BR1338" i="30"/>
  <c r="BR1339" i="30"/>
  <c r="BR1340" i="30"/>
  <c r="BR1341" i="30"/>
  <c r="BR1342" i="30"/>
  <c r="BR1343" i="30"/>
  <c r="BR1344" i="30"/>
  <c r="BR1345" i="30"/>
  <c r="BR1346" i="30"/>
  <c r="BR1347" i="30"/>
  <c r="BR1348" i="30"/>
  <c r="BR1349" i="30"/>
  <c r="BR1350" i="30"/>
  <c r="BR1351" i="30"/>
  <c r="BR1352" i="30"/>
  <c r="BR1353" i="30"/>
  <c r="BR1354" i="30"/>
  <c r="BR1355" i="30"/>
  <c r="BR1356" i="30"/>
  <c r="BR1357" i="30"/>
  <c r="BR1358" i="30"/>
  <c r="BR1359" i="30"/>
  <c r="BR1360" i="30"/>
  <c r="BR1361" i="30"/>
  <c r="BR1362" i="30"/>
  <c r="BR1363" i="30"/>
  <c r="BR1364" i="30"/>
  <c r="BR1365" i="30"/>
  <c r="BR1366" i="30"/>
  <c r="BR1367" i="30"/>
  <c r="BR1368" i="30"/>
  <c r="BR1369" i="30"/>
  <c r="BR1370" i="30"/>
  <c r="BR1371" i="30"/>
  <c r="BR1372" i="30"/>
  <c r="BR1373" i="30"/>
  <c r="BR1374" i="30"/>
  <c r="BR1375" i="30"/>
  <c r="BR1376" i="30"/>
  <c r="BR1377" i="30"/>
  <c r="BR1378" i="30"/>
  <c r="BR1379" i="30"/>
  <c r="BR1380" i="30"/>
  <c r="BR1381" i="30"/>
  <c r="BR1382" i="30"/>
  <c r="BR1383" i="30"/>
  <c r="BR1384" i="30"/>
  <c r="BR1385" i="30"/>
  <c r="BR1386" i="30"/>
  <c r="BR1387" i="30"/>
  <c r="BR1388" i="30"/>
  <c r="BR1389" i="30"/>
  <c r="BR1390" i="30"/>
  <c r="BR1391" i="30"/>
  <c r="BR1392" i="30"/>
  <c r="BR1393" i="30"/>
  <c r="BR1394" i="30"/>
  <c r="BR1395" i="30"/>
  <c r="BR1396" i="30"/>
  <c r="BR1397" i="30"/>
  <c r="BR1398" i="30"/>
  <c r="BR1399" i="30"/>
  <c r="BR1400" i="30"/>
  <c r="BR1401" i="30"/>
  <c r="BR1402" i="30"/>
  <c r="BR1403" i="30"/>
  <c r="BR1404" i="30"/>
  <c r="BR1405" i="30"/>
  <c r="BR1406" i="30"/>
  <c r="BR1407" i="30"/>
  <c r="BR1408" i="30"/>
  <c r="BR1409" i="30"/>
  <c r="BR1410" i="30"/>
  <c r="BR1411" i="30"/>
  <c r="BR1412" i="30"/>
  <c r="BR1413" i="30"/>
  <c r="BR1414" i="30"/>
  <c r="BR1415" i="30"/>
  <c r="BR1416" i="30"/>
  <c r="BR1417" i="30"/>
  <c r="BR1418" i="30"/>
  <c r="BR1419" i="30"/>
  <c r="BR1420" i="30"/>
  <c r="BR1421" i="30"/>
  <c r="BR1422" i="30"/>
  <c r="BR1423" i="30"/>
  <c r="BR1424" i="30"/>
  <c r="BR1425" i="30"/>
  <c r="BR1426" i="30"/>
  <c r="BR1427" i="30"/>
  <c r="BR1428" i="30"/>
  <c r="BR1429" i="30"/>
  <c r="BR1430" i="30"/>
  <c r="BR1431" i="30"/>
  <c r="BR1432" i="30"/>
  <c r="BR1433" i="30"/>
  <c r="BR1434" i="30"/>
  <c r="BR1435" i="30"/>
  <c r="BR1436" i="30"/>
  <c r="BR1437" i="30"/>
  <c r="BR1438" i="30"/>
  <c r="BR1439" i="30"/>
  <c r="BR1440" i="30"/>
  <c r="BR1441" i="30"/>
  <c r="BR1442" i="30"/>
  <c r="BR1443" i="30"/>
  <c r="BR1444" i="30"/>
  <c r="BR1445" i="30"/>
  <c r="BR1446" i="30"/>
  <c r="BR1447" i="30"/>
  <c r="BR1448" i="30"/>
  <c r="BR1449" i="30"/>
  <c r="BR1450" i="30"/>
  <c r="BR1451" i="30"/>
  <c r="BR1452" i="30"/>
  <c r="BR1453" i="30"/>
  <c r="BR1454" i="30"/>
  <c r="BR1455" i="30"/>
  <c r="BR1456" i="30"/>
  <c r="BR1457" i="30"/>
  <c r="BR1458" i="30"/>
  <c r="BR1459" i="30"/>
  <c r="BR1460" i="30"/>
  <c r="BR1461" i="30"/>
  <c r="BR1462" i="30"/>
  <c r="BR1463" i="30"/>
  <c r="BR1464" i="30"/>
  <c r="BR1465" i="30"/>
  <c r="BR1466" i="30"/>
  <c r="BR1467" i="30"/>
  <c r="BR1468" i="30"/>
  <c r="BR1469" i="30"/>
  <c r="BR1470" i="30"/>
  <c r="BR1471" i="30"/>
  <c r="BR1472" i="30"/>
  <c r="BR1473" i="30"/>
  <c r="BR1474" i="30"/>
  <c r="BR1475" i="30"/>
  <c r="BR1476" i="30"/>
  <c r="BR1477" i="30"/>
  <c r="BR1478" i="30"/>
  <c r="BR1479" i="30"/>
  <c r="BR1480" i="30"/>
  <c r="BR1481" i="30"/>
  <c r="BR1482" i="30"/>
  <c r="BR1483" i="30"/>
  <c r="BR1484" i="30"/>
  <c r="BR1485" i="30"/>
  <c r="BR1486" i="30"/>
  <c r="BR1487" i="30"/>
  <c r="BR1488" i="30"/>
  <c r="BR1489" i="30"/>
  <c r="BR1490" i="30"/>
  <c r="BR1491" i="30"/>
  <c r="BR1492" i="30"/>
  <c r="BR1493" i="30"/>
  <c r="BR1494" i="30"/>
  <c r="BR1495" i="30"/>
  <c r="BR1496" i="30"/>
  <c r="BR1497" i="30"/>
  <c r="BR1498" i="30"/>
  <c r="BR1499" i="30"/>
  <c r="BR1500" i="30"/>
  <c r="BR1501" i="30"/>
  <c r="BR1502" i="30"/>
  <c r="BR1503" i="30"/>
  <c r="BR1504" i="30"/>
  <c r="BR1505" i="30"/>
  <c r="BR1506" i="30"/>
  <c r="BR1507" i="30"/>
  <c r="BR1508" i="30"/>
  <c r="BR1509" i="30"/>
  <c r="BR1510" i="30"/>
  <c r="BR1511" i="30"/>
  <c r="BR1512" i="30"/>
  <c r="BR1513" i="30"/>
  <c r="BR1514" i="30"/>
  <c r="BR1515" i="30"/>
  <c r="BR1516" i="30"/>
  <c r="BR1517" i="30"/>
  <c r="BR1518" i="30"/>
  <c r="BR1519" i="30"/>
  <c r="BR1520" i="30"/>
  <c r="BR1521" i="30"/>
  <c r="BR1522" i="30"/>
  <c r="BR1523" i="30"/>
  <c r="BR1524" i="30"/>
  <c r="BR1525" i="30"/>
  <c r="BR1526" i="30"/>
  <c r="BR1527" i="30"/>
  <c r="BR1528" i="30"/>
  <c r="BR1529" i="30"/>
  <c r="BR1530" i="30"/>
  <c r="BR1531" i="30"/>
  <c r="BR1532" i="30"/>
  <c r="BR1533" i="30"/>
  <c r="BR1534" i="30"/>
  <c r="BR1535" i="30"/>
  <c r="BR1536" i="30"/>
  <c r="BR1537" i="30"/>
  <c r="BR1538" i="30"/>
  <c r="BR1539" i="30"/>
  <c r="BR1540" i="30"/>
  <c r="BR1541" i="30"/>
  <c r="BR1542" i="30"/>
  <c r="BR1543" i="30"/>
  <c r="BR1544" i="30"/>
  <c r="BR1545" i="30"/>
  <c r="BR1546" i="30"/>
  <c r="BR1547" i="30"/>
  <c r="BR1548" i="30"/>
  <c r="BR1549" i="30"/>
  <c r="BR1550" i="30"/>
  <c r="BR1551" i="30"/>
  <c r="BR1552" i="30"/>
  <c r="BR1553" i="30"/>
  <c r="BR1554" i="30"/>
  <c r="BR1555" i="30"/>
  <c r="BR1556" i="30"/>
  <c r="BR1557" i="30"/>
  <c r="BR1558" i="30"/>
  <c r="BR1559" i="30"/>
  <c r="BR1560" i="30"/>
  <c r="BR1561" i="30"/>
  <c r="BR1562" i="30"/>
  <c r="BR1563" i="30"/>
  <c r="BR1564" i="30"/>
  <c r="BR1565" i="30"/>
  <c r="BR1566" i="30"/>
  <c r="BR1567" i="30"/>
  <c r="BR1568" i="30"/>
  <c r="BR1569" i="30"/>
  <c r="BR1570" i="30"/>
  <c r="BR1571" i="30"/>
  <c r="BR1572" i="30"/>
  <c r="BR1573" i="30"/>
  <c r="BR1574" i="30"/>
  <c r="BR1575" i="30"/>
  <c r="BR1576" i="30"/>
  <c r="BR1577" i="30"/>
  <c r="BR1578" i="30"/>
  <c r="BR1579" i="30"/>
  <c r="BR1580" i="30"/>
  <c r="BR1581" i="30"/>
  <c r="BR1582" i="30"/>
  <c r="BR1583" i="30"/>
  <c r="BR1584" i="30"/>
  <c r="BR1585" i="30"/>
  <c r="BR1586" i="30"/>
  <c r="BR1587" i="30"/>
  <c r="BR1588" i="30"/>
  <c r="BR1589" i="30"/>
  <c r="BR1590" i="30"/>
  <c r="BR1591" i="30"/>
  <c r="BR1592" i="30"/>
  <c r="BR1593" i="30"/>
  <c r="BR1594" i="30"/>
  <c r="BR1595" i="30"/>
  <c r="BR1596" i="30"/>
  <c r="BR1597" i="30"/>
  <c r="BR1598" i="30"/>
  <c r="BR1599" i="30"/>
  <c r="BR1600" i="30"/>
  <c r="BR1601" i="30"/>
  <c r="BR1602" i="30"/>
  <c r="BR1603" i="30"/>
  <c r="BR1604" i="30"/>
  <c r="BR1605" i="30"/>
  <c r="BR1606" i="30"/>
  <c r="BR1607" i="30"/>
  <c r="BR1608" i="30"/>
  <c r="BR1609" i="30"/>
  <c r="BR1610" i="30"/>
  <c r="BR1611" i="30"/>
  <c r="BR1612" i="30"/>
  <c r="BR1613" i="30"/>
  <c r="BR1614" i="30"/>
  <c r="BR1615" i="30"/>
  <c r="BR1616" i="30"/>
  <c r="BR1617" i="30"/>
  <c r="BR1618" i="30"/>
  <c r="BR1619" i="30"/>
  <c r="BR1620" i="30"/>
  <c r="BR1621" i="30"/>
  <c r="BR1622" i="30"/>
  <c r="BR1623" i="30"/>
  <c r="BR1624" i="30"/>
  <c r="BR1625" i="30"/>
  <c r="BR1626" i="30"/>
  <c r="BR1627" i="30"/>
  <c r="BR1628" i="30"/>
  <c r="BR1629" i="30"/>
  <c r="BR1630" i="30"/>
  <c r="BR1631" i="30"/>
  <c r="BR1632" i="30"/>
  <c r="BR1633" i="30"/>
  <c r="BR1634" i="30"/>
  <c r="BR1635" i="30"/>
  <c r="BR1636" i="30"/>
  <c r="BR1637" i="30"/>
  <c r="BR1638" i="30"/>
  <c r="BR1639" i="30"/>
  <c r="BR1640" i="30"/>
  <c r="BR1641" i="30"/>
  <c r="BR1642" i="30"/>
  <c r="BR1643" i="30"/>
  <c r="BR1644" i="30"/>
  <c r="BR1645" i="30"/>
  <c r="BR1646" i="30"/>
  <c r="BR1647" i="30"/>
  <c r="BR1648" i="30"/>
  <c r="BR1649" i="30"/>
  <c r="BR1650" i="30"/>
  <c r="BR1651" i="30"/>
  <c r="BR1652" i="30"/>
  <c r="BR1653" i="30"/>
  <c r="BR1654" i="30"/>
  <c r="BR1655" i="30"/>
  <c r="BR1656" i="30"/>
  <c r="BR1657" i="30"/>
  <c r="BR1658" i="30"/>
  <c r="BR1659" i="30"/>
  <c r="BR1660" i="30"/>
  <c r="BR1661" i="30"/>
  <c r="BR1662" i="30"/>
  <c r="BR1663" i="30"/>
  <c r="BR1664" i="30"/>
  <c r="BR1665" i="30"/>
  <c r="BR1666" i="30"/>
  <c r="BR1667" i="30"/>
  <c r="BR1668" i="30"/>
  <c r="BR1669" i="30"/>
  <c r="BR1670" i="30"/>
  <c r="BR1671" i="30"/>
  <c r="BR1672" i="30"/>
  <c r="BR1673" i="30"/>
  <c r="BR1674" i="30"/>
  <c r="BR1675" i="30"/>
  <c r="BR1676" i="30"/>
  <c r="BR1677" i="30"/>
  <c r="BR1678" i="30"/>
  <c r="BR1679" i="30"/>
  <c r="BR1680" i="30"/>
  <c r="BR1681" i="30"/>
  <c r="BR1682" i="30"/>
  <c r="BR1683" i="30"/>
  <c r="BR1684" i="30"/>
  <c r="BR1685" i="30"/>
  <c r="BR1686" i="30"/>
  <c r="BR1687" i="30"/>
  <c r="BR1688" i="30"/>
  <c r="BR1689" i="30"/>
  <c r="BR1690" i="30"/>
  <c r="BR1691" i="30"/>
  <c r="BR1692" i="30"/>
  <c r="BR1693" i="30"/>
  <c r="BR1694" i="30"/>
  <c r="BR1695" i="30"/>
  <c r="BR1696" i="30"/>
  <c r="BR1697" i="30"/>
  <c r="BR1698" i="30"/>
  <c r="BR1699" i="30"/>
  <c r="BR1700" i="30"/>
  <c r="BR1701" i="30"/>
  <c r="BR1702" i="30"/>
  <c r="BR1703" i="30"/>
  <c r="BR1704" i="30"/>
  <c r="BR1705" i="30"/>
  <c r="BR1706" i="30"/>
  <c r="BR1707" i="30"/>
  <c r="BR1708" i="30"/>
  <c r="BR1709" i="30"/>
  <c r="BR1710" i="30"/>
  <c r="BR1711" i="30"/>
  <c r="BR1712" i="30"/>
  <c r="BR1713" i="30"/>
  <c r="BR1714" i="30"/>
  <c r="BR1715" i="30"/>
  <c r="BR1716" i="30"/>
  <c r="BR1717" i="30"/>
  <c r="BR1718" i="30"/>
  <c r="BR1719" i="30"/>
  <c r="BR1720" i="30"/>
  <c r="BR1721" i="30"/>
  <c r="BR1722" i="30"/>
  <c r="BR1723" i="30"/>
  <c r="BR1724" i="30"/>
  <c r="BR1725" i="30"/>
  <c r="BR1726" i="30"/>
  <c r="BR1727" i="30"/>
  <c r="BR1728" i="30"/>
  <c r="BR1729" i="30"/>
  <c r="BR1730" i="30"/>
  <c r="BR1731" i="30"/>
  <c r="BR1732" i="30"/>
  <c r="BR1733" i="30"/>
  <c r="BR1734" i="30"/>
  <c r="BR1735" i="30"/>
  <c r="BR1736" i="30"/>
  <c r="BR1737" i="30"/>
  <c r="BR1738" i="30"/>
  <c r="BR1739" i="30"/>
  <c r="BR1740" i="30"/>
  <c r="BR1741" i="30"/>
  <c r="BR1742" i="30"/>
  <c r="BR1743" i="30"/>
  <c r="BR1744" i="30"/>
  <c r="BR1745" i="30"/>
  <c r="BR1746" i="30"/>
  <c r="BR1747" i="30"/>
  <c r="BR1748" i="30"/>
  <c r="BR1749" i="30"/>
  <c r="BR1750" i="30"/>
  <c r="BR1751" i="30"/>
  <c r="BR1752" i="30"/>
  <c r="BR1753" i="30"/>
  <c r="BR1754" i="30"/>
  <c r="BR1755" i="30"/>
  <c r="BR1756" i="30"/>
  <c r="BR1757" i="30"/>
  <c r="BR1758" i="30"/>
  <c r="BR1759" i="30"/>
  <c r="BR1760" i="30"/>
  <c r="BR1761" i="30"/>
  <c r="BR1762" i="30"/>
  <c r="BR1763" i="30"/>
  <c r="BR1764" i="30"/>
  <c r="BR1765" i="30"/>
  <c r="BR1766" i="30"/>
  <c r="BR1767" i="30"/>
  <c r="BR1768" i="30"/>
  <c r="BR1769" i="30"/>
  <c r="BR1770" i="30"/>
  <c r="BR1771" i="30"/>
  <c r="BR1772" i="30"/>
  <c r="BR1773" i="30"/>
  <c r="BR1774" i="30"/>
  <c r="BR1775" i="30"/>
  <c r="BR1776" i="30"/>
  <c r="BR1777" i="30"/>
  <c r="BR1778" i="30"/>
  <c r="BR1779" i="30"/>
  <c r="BR1780" i="30"/>
  <c r="BR1781" i="30"/>
  <c r="BR1782" i="30"/>
  <c r="BR1783" i="30"/>
  <c r="BR1784" i="30"/>
  <c r="BR1785" i="30"/>
  <c r="BR1786" i="30"/>
  <c r="BR1787" i="30"/>
  <c r="BR1788" i="30"/>
  <c r="BR1789" i="30"/>
  <c r="BR1790" i="30"/>
  <c r="BR1791" i="30"/>
  <c r="BR1792" i="30"/>
  <c r="BR1793" i="30"/>
  <c r="BR1794" i="30"/>
  <c r="BR1795" i="30"/>
  <c r="BR1796" i="30"/>
  <c r="BR1797" i="30"/>
  <c r="BR1798" i="30"/>
  <c r="BR1799" i="30"/>
  <c r="BR1800" i="30"/>
  <c r="BR1801" i="30"/>
  <c r="BR1802" i="30"/>
  <c r="BR1803" i="30"/>
  <c r="BR1804" i="30"/>
  <c r="BR1805" i="30"/>
  <c r="BR1806" i="30"/>
  <c r="BR1807" i="30"/>
  <c r="BR1808" i="30"/>
  <c r="BR1809" i="30"/>
  <c r="BR1810" i="30"/>
  <c r="BR1811" i="30"/>
  <c r="BR1812" i="30"/>
  <c r="BR1813" i="30"/>
  <c r="BR1814" i="30"/>
  <c r="BR1815" i="30"/>
  <c r="BR1816" i="30"/>
  <c r="BR1817" i="30"/>
  <c r="BR1818" i="30"/>
  <c r="BR1819" i="30"/>
  <c r="BR1820" i="30"/>
  <c r="BR1821" i="30"/>
  <c r="BR1822" i="30"/>
  <c r="BR1823" i="30"/>
  <c r="BR1824" i="30"/>
  <c r="BR1825" i="30"/>
  <c r="BR1826" i="30"/>
  <c r="BR1827" i="30"/>
  <c r="BR1828" i="30"/>
  <c r="BR1829" i="30"/>
  <c r="BR1830" i="30"/>
  <c r="BR1831" i="30"/>
  <c r="BR1832" i="30"/>
  <c r="BR1833" i="30"/>
  <c r="BR1834" i="30"/>
  <c r="BR1835" i="30"/>
  <c r="BR1836" i="30"/>
  <c r="BR1837" i="30"/>
  <c r="BR1838" i="30"/>
  <c r="BR1839" i="30"/>
  <c r="BR1840" i="30"/>
  <c r="BR1841" i="30"/>
  <c r="BR1842" i="30"/>
  <c r="BR1843" i="30"/>
  <c r="BR1844" i="30"/>
  <c r="BR1845" i="30"/>
  <c r="BR1846" i="30"/>
  <c r="BR1847" i="30"/>
  <c r="BR1848" i="30"/>
  <c r="BR1849" i="30"/>
  <c r="BR1850" i="30"/>
  <c r="BR1851" i="30"/>
  <c r="BR1852" i="30"/>
  <c r="BR1853" i="30"/>
  <c r="BR1854" i="30"/>
  <c r="BR1855" i="30"/>
  <c r="BR1856" i="30"/>
  <c r="BR1857" i="30"/>
  <c r="BR1858" i="30"/>
  <c r="BR1859" i="30"/>
  <c r="BR1860" i="30"/>
  <c r="BR1861" i="30"/>
  <c r="BR1862" i="30"/>
  <c r="BR1863" i="30"/>
  <c r="BR1864" i="30"/>
  <c r="BR1865" i="30"/>
  <c r="BR1866" i="30"/>
  <c r="BR1867" i="30"/>
  <c r="BR1868" i="30"/>
  <c r="BR1869" i="30"/>
  <c r="BR1870" i="30"/>
  <c r="BR1871" i="30"/>
  <c r="BR1872" i="30"/>
  <c r="BR1873" i="30"/>
  <c r="BR1874" i="30"/>
  <c r="BR1875" i="30"/>
  <c r="BR1876" i="30"/>
  <c r="BR1877" i="30"/>
  <c r="BR1878" i="30"/>
  <c r="BR1879" i="30"/>
  <c r="BR1880" i="30"/>
  <c r="BR1881" i="30"/>
  <c r="BR1882" i="30"/>
  <c r="BR1883" i="30"/>
  <c r="BR1884" i="30"/>
  <c r="BR1885" i="30"/>
  <c r="BR1886" i="30"/>
  <c r="BR1887" i="30"/>
  <c r="BR1888" i="30"/>
  <c r="BR1889" i="30"/>
  <c r="BR1890" i="30"/>
  <c r="BR1891" i="30"/>
  <c r="BR1892" i="30"/>
  <c r="BR1893" i="30"/>
  <c r="BR1894" i="30"/>
  <c r="BR1895" i="30"/>
  <c r="BR1896" i="30"/>
  <c r="BR1897" i="30"/>
  <c r="BR1898" i="30"/>
  <c r="BR1899" i="30"/>
  <c r="BR1900" i="30"/>
  <c r="BR1901" i="30"/>
  <c r="BR1902" i="30"/>
  <c r="BR1903" i="30"/>
  <c r="BR1904" i="30"/>
  <c r="BR1905" i="30"/>
  <c r="BR1906" i="30"/>
  <c r="BR1907" i="30"/>
  <c r="BR1908" i="30"/>
  <c r="BR1909" i="30"/>
  <c r="BR1910" i="30"/>
  <c r="BR1911" i="30"/>
  <c r="BR1912" i="30"/>
  <c r="BR1913" i="30"/>
  <c r="BR1914" i="30"/>
  <c r="BR1915" i="30"/>
  <c r="BR1916" i="30"/>
  <c r="BR1917" i="30"/>
  <c r="BR1918" i="30"/>
  <c r="BR1919" i="30"/>
  <c r="BR1920" i="30"/>
  <c r="BR1921" i="30"/>
  <c r="BR1922" i="30"/>
  <c r="BR1923" i="30"/>
  <c r="BR1924" i="30"/>
  <c r="BR1925" i="30"/>
  <c r="BR1926" i="30"/>
  <c r="BR1927" i="30"/>
  <c r="BR1928" i="30"/>
  <c r="BR1929" i="30"/>
  <c r="BR1930" i="30"/>
  <c r="BR1931" i="30"/>
  <c r="BR1932" i="30"/>
  <c r="BR1933" i="30"/>
  <c r="BR1934" i="30"/>
  <c r="BR1935" i="30"/>
  <c r="BR1936" i="30"/>
  <c r="BR1937" i="30"/>
  <c r="BR1938" i="30"/>
  <c r="BR1939" i="30"/>
  <c r="BR1940" i="30"/>
  <c r="BR1941" i="30"/>
  <c r="BR1942" i="30"/>
  <c r="BR1943" i="30"/>
  <c r="BR1944" i="30"/>
  <c r="BR1945" i="30"/>
  <c r="BR1946" i="30"/>
  <c r="BR1947" i="30"/>
  <c r="BR1948" i="30"/>
  <c r="BR1949" i="30"/>
  <c r="BR1950" i="30"/>
  <c r="BR1951" i="30"/>
  <c r="BR1952" i="30"/>
  <c r="BR1953" i="30"/>
  <c r="BR1954" i="30"/>
  <c r="BR1955" i="30"/>
  <c r="BR1956" i="30"/>
  <c r="BR1957" i="30"/>
  <c r="BR1958" i="30"/>
  <c r="BR1959" i="30"/>
  <c r="BR1960" i="30"/>
  <c r="BR1961" i="30"/>
  <c r="BR1962" i="30"/>
  <c r="BR1963" i="30"/>
  <c r="BR1964" i="30"/>
  <c r="BR1965" i="30"/>
  <c r="BR1966" i="30"/>
  <c r="BR1967" i="30"/>
  <c r="BR1968" i="30"/>
  <c r="BR1969" i="30"/>
  <c r="BR1970" i="30"/>
  <c r="BR1971" i="30"/>
  <c r="BR1972" i="30"/>
  <c r="BR1973" i="30"/>
  <c r="BR1974" i="30"/>
  <c r="BR1975" i="30"/>
  <c r="BR1976" i="30"/>
  <c r="BR1977" i="30"/>
  <c r="BR1978" i="30"/>
  <c r="BR1979" i="30"/>
  <c r="BR1980" i="30"/>
  <c r="BR1981" i="30"/>
  <c r="BR1982" i="30"/>
  <c r="BR1983" i="30"/>
  <c r="BR1984" i="30"/>
  <c r="BR1985" i="30"/>
  <c r="BR1986" i="30"/>
  <c r="BR1987" i="30"/>
  <c r="BR1988" i="30"/>
  <c r="BR1989" i="30"/>
  <c r="BR1990" i="30"/>
  <c r="BR1991" i="30"/>
  <c r="BR1992" i="30"/>
  <c r="BR1993" i="30"/>
  <c r="BR1994" i="30"/>
  <c r="BR1995" i="30"/>
  <c r="BR1996" i="30"/>
  <c r="BR1997" i="30"/>
  <c r="BR1998" i="30"/>
  <c r="BR1999" i="30"/>
  <c r="BR2000" i="30"/>
  <c r="BR2001" i="30"/>
  <c r="BR2002" i="30"/>
  <c r="BR2003" i="30"/>
  <c r="BR2004" i="30"/>
  <c r="BR2005" i="30"/>
  <c r="BR2006" i="30"/>
  <c r="BR2007" i="30"/>
  <c r="BR2008" i="30"/>
  <c r="BR2009" i="30"/>
  <c r="BR2010" i="30"/>
  <c r="BR2011" i="30"/>
  <c r="BR2012" i="30"/>
  <c r="BR2013" i="30"/>
  <c r="BR2014" i="30"/>
  <c r="BR2015" i="30"/>
  <c r="BR2016" i="30"/>
  <c r="BR2017" i="30"/>
  <c r="BR2018" i="30"/>
  <c r="BR2019" i="30"/>
  <c r="BR2020" i="30"/>
  <c r="BR2021" i="30"/>
  <c r="BR2022" i="30"/>
  <c r="BR2023" i="30"/>
  <c r="BR649" i="30"/>
  <c r="BR650" i="30"/>
  <c r="BR651" i="30"/>
  <c r="BR652" i="30"/>
  <c r="BR653" i="30"/>
  <c r="BR654" i="30"/>
  <c r="BR655" i="30"/>
  <c r="BR656" i="30"/>
  <c r="BR657" i="30"/>
  <c r="BR658" i="30"/>
  <c r="BR659" i="30"/>
  <c r="BR660" i="30"/>
  <c r="BR661" i="30"/>
  <c r="BR662" i="30"/>
  <c r="BR663" i="30"/>
  <c r="BR664" i="30"/>
  <c r="BR665" i="30"/>
  <c r="BR666" i="30"/>
  <c r="BR667" i="30"/>
  <c r="BR668" i="30"/>
  <c r="BR669" i="30"/>
  <c r="BR670" i="30"/>
  <c r="BR671" i="30"/>
  <c r="BR672" i="30"/>
  <c r="BR673" i="30"/>
  <c r="BR674" i="30"/>
  <c r="BR675" i="30"/>
  <c r="BR676" i="30"/>
  <c r="BR677" i="30"/>
  <c r="BR678" i="30"/>
  <c r="BR679" i="30"/>
  <c r="BR680" i="30"/>
  <c r="BR681" i="30"/>
  <c r="BR682" i="30"/>
  <c r="BR683" i="30"/>
  <c r="BR684" i="30"/>
  <c r="BR685" i="30"/>
  <c r="BR686" i="30"/>
  <c r="BR687" i="30"/>
  <c r="BR688" i="30"/>
  <c r="BR689" i="30"/>
  <c r="BR690" i="30"/>
  <c r="BR691" i="30"/>
  <c r="BR692" i="30"/>
  <c r="BR693" i="30"/>
  <c r="BR694" i="30"/>
  <c r="BR695" i="30"/>
  <c r="BR696" i="30"/>
  <c r="BR697" i="30"/>
  <c r="BR698" i="30"/>
  <c r="BR699" i="30"/>
  <c r="BR700" i="30"/>
  <c r="BR701" i="30"/>
  <c r="BR702" i="30"/>
  <c r="BR703" i="30"/>
  <c r="BR704" i="30"/>
  <c r="BR705" i="30"/>
  <c r="BR706" i="30"/>
  <c r="BR707" i="30"/>
  <c r="BR708" i="30"/>
  <c r="BR709" i="30"/>
  <c r="BR710" i="30"/>
  <c r="BR711" i="30"/>
  <c r="BR712" i="30"/>
  <c r="BR713" i="30"/>
  <c r="BR714" i="30"/>
  <c r="BR715" i="30"/>
  <c r="BR716" i="30"/>
  <c r="BR717" i="30"/>
  <c r="BR718" i="30"/>
  <c r="BR719" i="30"/>
  <c r="BR720" i="30"/>
  <c r="BR721" i="30"/>
  <c r="BR722" i="30"/>
  <c r="BR723" i="30"/>
  <c r="BR724" i="30"/>
  <c r="BR725" i="30"/>
  <c r="BR726" i="30"/>
  <c r="BR727" i="30"/>
  <c r="BR728" i="30"/>
  <c r="BR729" i="30"/>
  <c r="BR730" i="30"/>
  <c r="BR731" i="30"/>
  <c r="BR732" i="30"/>
  <c r="BR733" i="30"/>
  <c r="BR734" i="30"/>
  <c r="BR735" i="30"/>
  <c r="BR736" i="30"/>
  <c r="BR737" i="30"/>
  <c r="BR738" i="30"/>
  <c r="BR739" i="30"/>
  <c r="BR740" i="30"/>
  <c r="BR741" i="30"/>
  <c r="BR742" i="30"/>
  <c r="BR743" i="30"/>
  <c r="BR744" i="30"/>
  <c r="BR745" i="30"/>
  <c r="BR746" i="30"/>
  <c r="BR747" i="30"/>
  <c r="BR748" i="30"/>
  <c r="BR749" i="30"/>
  <c r="BR750" i="30"/>
  <c r="BR751" i="30"/>
  <c r="BR752" i="30"/>
  <c r="BR753" i="30"/>
  <c r="BR754" i="30"/>
  <c r="BR755" i="30"/>
  <c r="BR756" i="30"/>
  <c r="BR757" i="30"/>
  <c r="BR758" i="30"/>
  <c r="BR759" i="30"/>
  <c r="BR760" i="30"/>
  <c r="BR761" i="30"/>
  <c r="BR762" i="30"/>
  <c r="BR763" i="30"/>
  <c r="BR764" i="30"/>
  <c r="BR765" i="30"/>
  <c r="BR766" i="30"/>
  <c r="BR767" i="30"/>
  <c r="BR768" i="30"/>
  <c r="BR769" i="30"/>
  <c r="BR770" i="30"/>
  <c r="BR771" i="30"/>
  <c r="BR772" i="30"/>
  <c r="BR773" i="30"/>
  <c r="BR774" i="30"/>
  <c r="BR775" i="30"/>
  <c r="BR776" i="30"/>
  <c r="BR777" i="30"/>
  <c r="BR778" i="30"/>
  <c r="BR779" i="30"/>
  <c r="BR780" i="30"/>
  <c r="BR781" i="30"/>
  <c r="BR782" i="30"/>
  <c r="BR783" i="30"/>
  <c r="BR784" i="30"/>
  <c r="BR785" i="30"/>
  <c r="BR786" i="30"/>
  <c r="BR787" i="30"/>
  <c r="BR788" i="30"/>
  <c r="BR789" i="30"/>
  <c r="BR790" i="30"/>
  <c r="BR791" i="30"/>
  <c r="BR792" i="30"/>
  <c r="BR793" i="30"/>
  <c r="BR794" i="30"/>
  <c r="BR795" i="30"/>
  <c r="BR796" i="30"/>
  <c r="BR797" i="30"/>
  <c r="BR798" i="30"/>
  <c r="BR799" i="30"/>
  <c r="BR800" i="30"/>
  <c r="BR801" i="30"/>
  <c r="BR802" i="30"/>
  <c r="BR803" i="30"/>
  <c r="BR804" i="30"/>
  <c r="BR805" i="30"/>
  <c r="BR806" i="30"/>
  <c r="BR807" i="30"/>
  <c r="BR808" i="30"/>
  <c r="BR809" i="30"/>
  <c r="BR810" i="30"/>
  <c r="BR811" i="30"/>
  <c r="BR812" i="30"/>
  <c r="BR813" i="30"/>
  <c r="BR814" i="30"/>
  <c r="BR815" i="30"/>
  <c r="BR816" i="30"/>
  <c r="BR817" i="30"/>
  <c r="BR818" i="30"/>
  <c r="BR819" i="30"/>
  <c r="BR820" i="30"/>
  <c r="BR821" i="30"/>
  <c r="BR822" i="30"/>
  <c r="BR823" i="30"/>
  <c r="BR824" i="30"/>
  <c r="BR825" i="30"/>
  <c r="BR826" i="30"/>
  <c r="BR827" i="30"/>
  <c r="BR828" i="30"/>
  <c r="BR829" i="30"/>
  <c r="BR830" i="30"/>
  <c r="BR831" i="30"/>
  <c r="BR832" i="30"/>
  <c r="BR833" i="30"/>
  <c r="BR834" i="30"/>
  <c r="BR835" i="30"/>
  <c r="BR836" i="30"/>
  <c r="BR837" i="30"/>
  <c r="BR838" i="30"/>
  <c r="BR839" i="30"/>
  <c r="BR840" i="30"/>
  <c r="BR841" i="30"/>
  <c r="BR842" i="30"/>
  <c r="BR843" i="30"/>
  <c r="BR844" i="30"/>
  <c r="BR845" i="30"/>
  <c r="BR846" i="30"/>
  <c r="BR847" i="30"/>
  <c r="BR848" i="30"/>
  <c r="BR849" i="30"/>
  <c r="BR850" i="30"/>
  <c r="BR851" i="30"/>
  <c r="BR852" i="30"/>
  <c r="BR853" i="30"/>
  <c r="BR854" i="30"/>
  <c r="BR855" i="30"/>
  <c r="BR856" i="30"/>
  <c r="BR857" i="30"/>
  <c r="BR858" i="30"/>
  <c r="BR859" i="30"/>
  <c r="BR860" i="30"/>
  <c r="BR861" i="30"/>
  <c r="BR862" i="30"/>
  <c r="BR863" i="30"/>
  <c r="BR864" i="30"/>
  <c r="BR865" i="30"/>
  <c r="BR866" i="30"/>
  <c r="BR867" i="30"/>
  <c r="BR868" i="30"/>
  <c r="BR869" i="30"/>
  <c r="BR870" i="30"/>
  <c r="BR871" i="30"/>
  <c r="BR872" i="30"/>
  <c r="BR873" i="30"/>
  <c r="BR874" i="30"/>
  <c r="BR875" i="30"/>
  <c r="BR876" i="30"/>
  <c r="BR877" i="30"/>
  <c r="BR878" i="30"/>
  <c r="BR879" i="30"/>
  <c r="BR880" i="30"/>
  <c r="BR881" i="30"/>
  <c r="BR882" i="30"/>
  <c r="BR883" i="30"/>
  <c r="BR884" i="30"/>
  <c r="BR885" i="30"/>
  <c r="BR886" i="30"/>
  <c r="BR887" i="30"/>
  <c r="BR888" i="30"/>
  <c r="BR889" i="30"/>
  <c r="BR890" i="30"/>
  <c r="BR891" i="30"/>
  <c r="BR892" i="30"/>
  <c r="BR893" i="30"/>
  <c r="BR894" i="30"/>
  <c r="BR895" i="30"/>
  <c r="BR896" i="30"/>
  <c r="BR897" i="30"/>
  <c r="BR898" i="30"/>
  <c r="BR899" i="30"/>
  <c r="BR900" i="30"/>
  <c r="BR901" i="30"/>
  <c r="BR902" i="30"/>
  <c r="BR903" i="30"/>
  <c r="BR904" i="30"/>
  <c r="BR905" i="30"/>
  <c r="BR906" i="30"/>
  <c r="BR907" i="30"/>
  <c r="BR908" i="30"/>
  <c r="BR909" i="30"/>
  <c r="BR910" i="30"/>
  <c r="BR911" i="30"/>
  <c r="BR912" i="30"/>
  <c r="BR913" i="30"/>
  <c r="BR914" i="30"/>
  <c r="BR915" i="30"/>
  <c r="BR916" i="30"/>
  <c r="BR917" i="30"/>
  <c r="BR918" i="30"/>
  <c r="BR919" i="30"/>
  <c r="BR920" i="30"/>
  <c r="BR921" i="30"/>
  <c r="BR922" i="30"/>
  <c r="BR923" i="30"/>
  <c r="BR924" i="30"/>
  <c r="BR925" i="30"/>
  <c r="BR926" i="30"/>
  <c r="BR927" i="30"/>
  <c r="BR928" i="30"/>
  <c r="BR929" i="30"/>
  <c r="BR930" i="30"/>
  <c r="BR931" i="30"/>
  <c r="BR932" i="30"/>
  <c r="BR933" i="30"/>
  <c r="BR934" i="30"/>
  <c r="BR935" i="30"/>
  <c r="BR936" i="30"/>
  <c r="BR937" i="30"/>
  <c r="BR938" i="30"/>
  <c r="BR939" i="30"/>
  <c r="BR940" i="30"/>
  <c r="BR941" i="30"/>
  <c r="BR942" i="30"/>
  <c r="BR943" i="30"/>
  <c r="BR944" i="30"/>
  <c r="BR945" i="30"/>
  <c r="BR946" i="30"/>
  <c r="BR947" i="30"/>
  <c r="BR948" i="30"/>
  <c r="BR949" i="30"/>
  <c r="BR950" i="30"/>
  <c r="BR951" i="30"/>
  <c r="BR952" i="30"/>
  <c r="BR953" i="30"/>
  <c r="BR954" i="30"/>
  <c r="BR955" i="30"/>
  <c r="BR956" i="30"/>
  <c r="BR957" i="30"/>
  <c r="BR958" i="30"/>
  <c r="BR959" i="30"/>
  <c r="BR960" i="30"/>
  <c r="BR961" i="30"/>
  <c r="BR962" i="30"/>
  <c r="BR963" i="30"/>
  <c r="BR964" i="30"/>
  <c r="BR965" i="30"/>
  <c r="BR966" i="30"/>
  <c r="BR967" i="30"/>
  <c r="BR968" i="30"/>
  <c r="BR969" i="30"/>
  <c r="BR970" i="30"/>
  <c r="BR971" i="30"/>
  <c r="BR972" i="30"/>
  <c r="BR973" i="30"/>
  <c r="BR974" i="30"/>
  <c r="BR975" i="30"/>
  <c r="BR976" i="30"/>
  <c r="BR977" i="30"/>
  <c r="BR978" i="30"/>
  <c r="BR979" i="30"/>
  <c r="BR980" i="30"/>
  <c r="BR981" i="30"/>
  <c r="BR982" i="30"/>
  <c r="BR983" i="30"/>
  <c r="BR984" i="30"/>
  <c r="BR985" i="30"/>
  <c r="BR986" i="30"/>
  <c r="BR987" i="30"/>
  <c r="BR988" i="30"/>
  <c r="BR989" i="30"/>
  <c r="BR990" i="30"/>
  <c r="BR991" i="30"/>
  <c r="BR992" i="30"/>
  <c r="BR993" i="30"/>
  <c r="BR994" i="30"/>
  <c r="BR995" i="30"/>
  <c r="BR996" i="30"/>
  <c r="BR997" i="30"/>
  <c r="BR998" i="30"/>
  <c r="BR999" i="30"/>
  <c r="BR1000" i="30"/>
  <c r="BR1001" i="30"/>
  <c r="BR1002" i="30"/>
  <c r="BR1003" i="30"/>
  <c r="BR1004" i="30"/>
  <c r="BR1005" i="30"/>
  <c r="BR1006" i="30"/>
  <c r="BR1007" i="30"/>
  <c r="BR1008" i="30"/>
  <c r="BR1009" i="30"/>
  <c r="BR1010" i="30"/>
  <c r="BR1011" i="30"/>
  <c r="BR1012" i="30"/>
  <c r="BR1013" i="30"/>
  <c r="BR1014" i="30"/>
  <c r="BR1015" i="30"/>
  <c r="BR1016" i="30"/>
  <c r="BR1017" i="30"/>
  <c r="BR1018" i="30"/>
  <c r="BR1019" i="30"/>
  <c r="BR1020" i="30"/>
  <c r="BR1021" i="30"/>
  <c r="BR1022" i="30"/>
  <c r="BR1023" i="30"/>
  <c r="BR1024" i="30"/>
  <c r="BR1025" i="30"/>
  <c r="BR1026" i="30"/>
  <c r="BR1027" i="30"/>
  <c r="BR1028" i="30"/>
  <c r="BR1029" i="30"/>
  <c r="BR1030" i="30"/>
  <c r="BR1031" i="30"/>
  <c r="BR1032" i="30"/>
  <c r="BR1033" i="30"/>
  <c r="BR1034" i="30"/>
  <c r="BR1035" i="30"/>
  <c r="BR1036" i="30"/>
  <c r="BR1037" i="30"/>
  <c r="BR1038" i="30"/>
  <c r="BR1039" i="30"/>
  <c r="BR1040" i="30"/>
  <c r="BR1041" i="30"/>
  <c r="BR1042" i="30"/>
  <c r="BR1043" i="30"/>
  <c r="BR1044" i="30"/>
  <c r="BR1045" i="30"/>
  <c r="BR1046" i="30"/>
  <c r="BR1047" i="30"/>
  <c r="BR1048" i="30"/>
  <c r="BR1049" i="30"/>
  <c r="BR1050" i="30"/>
  <c r="BR1051" i="30"/>
  <c r="BR1052" i="30"/>
  <c r="BR1053" i="30"/>
  <c r="BR1054" i="30"/>
  <c r="BR1055" i="30"/>
  <c r="BR1056" i="30"/>
  <c r="BR1057" i="30"/>
  <c r="BR1058" i="30"/>
  <c r="BR1059" i="30"/>
  <c r="BR1060" i="30"/>
  <c r="BR1061" i="30"/>
  <c r="BR1062" i="30"/>
  <c r="BR1063" i="30"/>
  <c r="BR1064" i="30"/>
  <c r="BR1065" i="30"/>
  <c r="BR1066" i="30"/>
  <c r="BR1067" i="30"/>
  <c r="BR1068" i="30"/>
  <c r="BR1069" i="30"/>
  <c r="BR1070" i="30"/>
  <c r="BR1071" i="30"/>
  <c r="BR1072" i="30"/>
  <c r="BR1073" i="30"/>
  <c r="BR1074" i="30"/>
  <c r="BR1075" i="30"/>
  <c r="BR1076" i="30"/>
  <c r="BR1077" i="30"/>
  <c r="BR1078" i="30"/>
  <c r="BR1079" i="30"/>
  <c r="BR1080" i="30"/>
  <c r="BR1081" i="30"/>
  <c r="BR1082" i="30"/>
  <c r="BR1083" i="30"/>
  <c r="BR1084" i="30"/>
  <c r="BR1085" i="30"/>
  <c r="BR1086" i="30"/>
  <c r="BR1087" i="30"/>
  <c r="BR1088" i="30"/>
  <c r="BR1089" i="30"/>
  <c r="BR1090" i="30"/>
  <c r="BR1091" i="30"/>
  <c r="BR1092" i="30"/>
  <c r="BR1093" i="30"/>
  <c r="BR1094" i="30"/>
  <c r="BR1095" i="30"/>
  <c r="BR1096" i="30"/>
  <c r="BR1097" i="30"/>
  <c r="BR1098" i="30"/>
  <c r="BR1099" i="30"/>
  <c r="BR1100" i="30"/>
  <c r="BR1101" i="30"/>
  <c r="BR1102" i="30"/>
  <c r="BR1103" i="30"/>
  <c r="BR1104" i="30"/>
  <c r="BR1105" i="30"/>
  <c r="S9" i="30"/>
  <c r="BR371" i="30"/>
  <c r="BR372" i="30"/>
  <c r="BR373" i="30"/>
  <c r="BR374" i="30"/>
  <c r="BR375" i="30"/>
  <c r="BR376" i="30"/>
  <c r="BR377" i="30"/>
  <c r="BR378" i="30"/>
  <c r="BR379" i="30"/>
  <c r="BR380" i="30"/>
  <c r="BR381" i="30"/>
  <c r="BR382" i="30"/>
  <c r="BR383" i="30"/>
  <c r="BR384" i="30"/>
  <c r="BR385" i="30"/>
  <c r="BR386" i="30"/>
  <c r="BR387" i="30"/>
  <c r="BR388" i="30"/>
  <c r="BR389" i="30"/>
  <c r="BR390" i="30"/>
  <c r="BR391" i="30"/>
  <c r="BR392" i="30"/>
  <c r="BR393" i="30"/>
  <c r="BR394" i="30"/>
  <c r="BR395" i="30"/>
  <c r="BR396" i="30"/>
  <c r="BR397" i="30"/>
  <c r="BR398" i="30"/>
  <c r="BR399" i="30"/>
  <c r="BR400" i="30"/>
  <c r="BR401" i="30"/>
  <c r="BR402" i="30"/>
  <c r="BR403" i="30"/>
  <c r="BR404" i="30"/>
  <c r="BR405" i="30"/>
  <c r="BR406" i="30"/>
  <c r="BR407" i="30"/>
  <c r="BR408" i="30"/>
  <c r="BR409" i="30"/>
  <c r="BR410" i="30"/>
  <c r="BR411" i="30"/>
  <c r="BR412" i="30"/>
  <c r="BR413" i="30"/>
  <c r="BR414" i="30"/>
  <c r="BR415" i="30"/>
  <c r="BR416" i="30"/>
  <c r="BR417" i="30"/>
  <c r="BR418" i="30"/>
  <c r="BR419" i="30"/>
  <c r="BR420" i="30"/>
  <c r="BR421" i="30"/>
  <c r="BR422" i="30"/>
  <c r="BR423" i="30"/>
  <c r="BR424" i="30"/>
  <c r="BR425" i="30"/>
  <c r="BR426" i="30"/>
  <c r="BR427" i="30"/>
  <c r="BR428" i="30"/>
  <c r="BR429" i="30"/>
  <c r="BR430" i="30"/>
  <c r="BR431" i="30"/>
  <c r="BR432" i="30"/>
  <c r="BR433" i="30"/>
  <c r="BR434" i="30"/>
  <c r="BR435" i="30"/>
  <c r="BR436" i="30"/>
  <c r="BR437" i="30"/>
  <c r="BR438" i="30"/>
  <c r="BR439" i="30"/>
  <c r="BR440" i="30"/>
  <c r="BR441" i="30"/>
  <c r="BR442" i="30"/>
  <c r="BR443" i="30"/>
  <c r="BR444" i="30"/>
  <c r="BR445" i="30"/>
  <c r="BR446" i="30"/>
  <c r="BR447" i="30"/>
  <c r="BR448" i="30"/>
  <c r="BR449" i="30"/>
  <c r="BR450" i="30"/>
  <c r="BR451" i="30"/>
  <c r="BR452" i="30"/>
  <c r="BR453" i="30"/>
  <c r="BR454" i="30"/>
  <c r="BR455" i="30"/>
  <c r="BR456" i="30"/>
  <c r="BR457" i="30"/>
  <c r="BR458" i="30"/>
  <c r="BR459" i="30"/>
  <c r="BR460" i="30"/>
  <c r="BR461" i="30"/>
  <c r="BR462" i="30"/>
  <c r="BR463" i="30"/>
  <c r="BR464" i="30"/>
  <c r="BR465" i="30"/>
  <c r="BR466" i="30"/>
  <c r="BR467" i="30"/>
  <c r="BR468" i="30"/>
  <c r="BR469" i="30"/>
  <c r="BR470" i="30"/>
  <c r="BR471" i="30"/>
  <c r="BR472" i="30"/>
  <c r="BR473" i="30"/>
  <c r="BR474" i="30"/>
  <c r="BR475" i="30"/>
  <c r="BR476" i="30"/>
  <c r="BR477" i="30"/>
  <c r="BR478" i="30"/>
  <c r="BR479" i="30"/>
  <c r="BR480" i="30"/>
  <c r="BR481" i="30"/>
  <c r="BR482" i="30"/>
  <c r="BR483" i="30"/>
  <c r="BR484" i="30"/>
  <c r="BR485" i="30"/>
  <c r="BR486" i="30"/>
  <c r="BR487" i="30"/>
  <c r="BR488" i="30"/>
  <c r="BR489" i="30"/>
  <c r="BR490" i="30"/>
  <c r="BR491" i="30"/>
  <c r="BR492" i="30"/>
  <c r="BR493" i="30"/>
  <c r="BR494" i="30"/>
  <c r="BR495" i="30"/>
  <c r="BR496" i="30"/>
  <c r="BR497" i="30"/>
  <c r="BR498" i="30"/>
  <c r="BR499" i="30"/>
  <c r="BR500" i="30"/>
  <c r="BR501" i="30"/>
  <c r="BR502" i="30"/>
  <c r="BR503" i="30"/>
  <c r="BR504" i="30"/>
  <c r="BR505" i="30"/>
  <c r="BR506" i="30"/>
  <c r="BR507" i="30"/>
  <c r="BR508" i="30"/>
  <c r="BR509" i="30"/>
  <c r="BR510" i="30"/>
  <c r="BR511" i="30"/>
  <c r="BR512" i="30"/>
  <c r="BR513" i="30"/>
  <c r="BR514" i="30"/>
  <c r="BR515" i="30"/>
  <c r="BR516" i="30"/>
  <c r="BR517" i="30"/>
  <c r="BR518" i="30"/>
  <c r="BR519" i="30"/>
  <c r="BR520" i="30"/>
  <c r="BR521" i="30"/>
  <c r="BR522" i="30"/>
  <c r="BR523" i="30"/>
  <c r="BR524" i="30"/>
  <c r="BR525" i="30"/>
  <c r="BR526" i="30"/>
  <c r="BR527" i="30"/>
  <c r="BR528" i="30"/>
  <c r="BR529" i="30"/>
  <c r="BR530" i="30"/>
  <c r="BR531" i="30"/>
  <c r="BR532" i="30"/>
  <c r="BR533" i="30"/>
  <c r="BR534" i="30"/>
  <c r="BR535" i="30"/>
  <c r="BR536" i="30"/>
  <c r="BR537" i="30"/>
  <c r="BR538" i="30"/>
  <c r="BR539" i="30"/>
  <c r="BR540" i="30"/>
  <c r="BR541" i="30"/>
  <c r="BR542" i="30"/>
  <c r="BR543" i="30"/>
  <c r="BR544" i="30"/>
  <c r="BR545" i="30"/>
  <c r="BR546" i="30"/>
  <c r="BR547" i="30"/>
  <c r="BR548" i="30"/>
  <c r="BR549" i="30"/>
  <c r="BR550" i="30"/>
  <c r="BR551" i="30"/>
  <c r="BR552" i="30"/>
  <c r="BR553" i="30"/>
  <c r="BR554" i="30"/>
  <c r="BR555" i="30"/>
  <c r="BR556" i="30"/>
  <c r="BR557" i="30"/>
  <c r="BR558" i="30"/>
  <c r="BR559" i="30"/>
  <c r="BR560" i="30"/>
  <c r="BR561" i="30"/>
  <c r="BR562" i="30"/>
  <c r="BR563" i="30"/>
  <c r="BR564" i="30"/>
  <c r="BR565" i="30"/>
  <c r="BR566" i="30"/>
  <c r="BR567" i="30"/>
  <c r="BR568" i="30"/>
  <c r="BR569" i="30"/>
  <c r="BR570" i="30"/>
  <c r="BR571" i="30"/>
  <c r="BR572" i="30"/>
  <c r="BR573" i="30"/>
  <c r="BR574" i="30"/>
  <c r="BR575" i="30"/>
  <c r="BR576" i="30"/>
  <c r="BR577" i="30"/>
  <c r="BR578" i="30"/>
  <c r="BR579" i="30"/>
  <c r="BR580" i="30"/>
  <c r="BR581" i="30"/>
  <c r="BR582" i="30"/>
  <c r="BR583" i="30"/>
  <c r="BR584" i="30"/>
  <c r="BR585" i="30"/>
  <c r="BR586" i="30"/>
  <c r="BR587" i="30"/>
  <c r="BR588" i="30"/>
  <c r="BR589" i="30"/>
  <c r="BR590" i="30"/>
  <c r="BR591" i="30"/>
  <c r="BR592" i="30"/>
  <c r="BR593" i="30"/>
  <c r="BR594" i="30"/>
  <c r="BR595" i="30"/>
  <c r="BR596" i="30"/>
  <c r="BR597" i="30"/>
  <c r="BR598" i="30"/>
  <c r="BR599" i="30"/>
  <c r="BR600" i="30"/>
  <c r="BR601" i="30"/>
  <c r="BR602" i="30"/>
  <c r="BR603" i="30"/>
  <c r="BR604" i="30"/>
  <c r="BR605" i="30"/>
  <c r="BR606" i="30"/>
  <c r="BR607" i="30"/>
  <c r="BR608" i="30"/>
  <c r="BR609" i="30"/>
  <c r="BR610" i="30"/>
  <c r="BR611" i="30"/>
  <c r="BR612" i="30"/>
  <c r="BR613" i="30"/>
  <c r="BR614" i="30"/>
  <c r="BR615" i="30"/>
  <c r="BR616" i="30"/>
  <c r="BR617" i="30"/>
  <c r="BR618" i="30"/>
  <c r="BR619" i="30"/>
  <c r="BR620" i="30"/>
  <c r="BR621" i="30"/>
  <c r="BR622" i="30"/>
  <c r="BR623" i="30"/>
  <c r="BR624" i="30"/>
  <c r="BR625" i="30"/>
  <c r="BR626" i="30"/>
  <c r="BR627" i="30"/>
  <c r="BR628" i="30"/>
  <c r="BR629" i="30"/>
  <c r="BR630" i="30"/>
  <c r="BR631" i="30"/>
  <c r="BR632" i="30"/>
  <c r="BR633" i="30"/>
  <c r="BR634" i="30"/>
  <c r="BR635" i="30"/>
  <c r="BR636" i="30"/>
  <c r="BR637" i="30"/>
  <c r="BR638" i="30"/>
  <c r="BR639" i="30"/>
  <c r="BR640" i="30"/>
  <c r="BR641" i="30"/>
  <c r="BR642" i="30"/>
  <c r="BR643" i="30"/>
  <c r="BR644" i="30"/>
  <c r="BR645" i="30"/>
  <c r="BR646" i="30"/>
  <c r="BR647" i="30"/>
  <c r="BR648" i="30"/>
  <c r="BS6" i="30"/>
  <c r="BS8" i="30"/>
  <c r="BS10" i="30"/>
  <c r="BS14" i="30"/>
  <c r="BS16" i="30"/>
  <c r="BS18" i="30"/>
  <c r="BS20" i="30"/>
  <c r="BS22" i="30"/>
  <c r="BS24" i="30"/>
  <c r="BS26" i="30"/>
  <c r="BS28" i="30"/>
  <c r="BS30" i="30"/>
  <c r="BS5" i="30"/>
  <c r="BS7" i="30"/>
  <c r="BS9" i="30"/>
  <c r="BS11" i="30"/>
  <c r="BS13" i="30"/>
  <c r="BS15" i="30"/>
  <c r="BS17" i="30"/>
  <c r="BS34" i="30"/>
  <c r="BS25" i="30"/>
  <c r="BS38" i="30"/>
  <c r="BS40" i="30"/>
  <c r="BS42" i="30"/>
  <c r="BS44" i="30"/>
  <c r="BS46" i="30"/>
  <c r="BS48" i="30"/>
  <c r="BS50" i="30"/>
  <c r="BS52" i="30"/>
  <c r="BS54" i="30"/>
  <c r="BS56" i="30"/>
  <c r="BS58" i="30"/>
  <c r="BS60" i="30"/>
  <c r="BS19" i="30"/>
  <c r="BS31" i="30"/>
  <c r="BS21" i="30"/>
  <c r="BS33" i="30"/>
  <c r="BS41" i="30"/>
  <c r="BS55" i="30"/>
  <c r="BS62" i="30"/>
  <c r="BS67" i="30"/>
  <c r="BS36" i="30"/>
  <c r="BS53" i="30"/>
  <c r="BS68" i="30"/>
  <c r="BS27" i="30"/>
  <c r="BS43" i="30"/>
  <c r="BS51" i="30"/>
  <c r="BS63" i="30"/>
  <c r="BS23" i="30"/>
  <c r="BS29" i="30"/>
  <c r="BS32" i="30"/>
  <c r="BS49" i="30"/>
  <c r="BS37" i="30"/>
  <c r="BS47" i="30"/>
  <c r="BS45" i="30"/>
  <c r="BS65" i="30"/>
  <c r="BS35" i="30"/>
  <c r="BS39" i="30"/>
  <c r="BS59" i="30"/>
  <c r="BS74" i="30"/>
  <c r="BS75" i="30"/>
  <c r="BS82" i="30"/>
  <c r="BS83" i="30"/>
  <c r="BS90" i="30"/>
  <c r="BS91" i="30"/>
  <c r="BS98" i="30"/>
  <c r="BS99" i="30"/>
  <c r="BS106" i="30"/>
  <c r="BS107" i="30"/>
  <c r="BS66" i="30"/>
  <c r="BS70" i="30"/>
  <c r="BS72" i="30"/>
  <c r="BS73" i="30"/>
  <c r="BS80" i="30"/>
  <c r="BS81" i="30"/>
  <c r="BS88" i="30"/>
  <c r="BS89" i="30"/>
  <c r="BS96" i="30"/>
  <c r="BS97" i="30"/>
  <c r="BS104" i="30"/>
  <c r="BS105" i="30"/>
  <c r="BS61" i="30"/>
  <c r="BS78" i="30"/>
  <c r="BS79" i="30"/>
  <c r="BS86" i="30"/>
  <c r="BS87" i="30"/>
  <c r="BS64" i="30"/>
  <c r="BS71" i="30"/>
  <c r="BS76" i="30"/>
  <c r="BS77" i="30"/>
  <c r="BS84" i="30"/>
  <c r="BS85" i="30"/>
  <c r="BS57" i="30"/>
  <c r="BS69" i="30"/>
  <c r="BS92" i="30"/>
  <c r="BS94" i="30"/>
  <c r="BS100" i="30"/>
  <c r="BS102" i="30"/>
  <c r="BS108" i="30"/>
  <c r="BS113" i="30"/>
  <c r="BS124" i="30"/>
  <c r="BS129" i="30"/>
  <c r="BS93" i="30"/>
  <c r="BS95" i="30"/>
  <c r="BS109" i="30"/>
  <c r="BS120" i="30"/>
  <c r="BS125" i="30"/>
  <c r="BS110" i="30"/>
  <c r="BS111" i="30"/>
  <c r="BS118" i="30"/>
  <c r="BS123" i="30"/>
  <c r="BS131" i="30"/>
  <c r="BS114" i="30"/>
  <c r="BS138" i="30"/>
  <c r="BS143" i="30"/>
  <c r="BS154" i="30"/>
  <c r="BS159" i="30"/>
  <c r="BS170" i="30"/>
  <c r="BS175" i="30"/>
  <c r="BS185" i="30"/>
  <c r="BS187" i="30"/>
  <c r="BS189" i="30"/>
  <c r="BS191" i="30"/>
  <c r="BS193" i="30"/>
  <c r="BS195" i="30"/>
  <c r="BS197" i="30"/>
  <c r="BS199" i="30"/>
  <c r="BS144" i="30"/>
  <c r="BS149" i="30"/>
  <c r="BS160" i="30"/>
  <c r="BS165" i="30"/>
  <c r="BS176" i="30"/>
  <c r="BS181" i="30"/>
  <c r="BS101" i="30"/>
  <c r="BS112" i="30"/>
  <c r="BS115" i="30"/>
  <c r="BS121" i="30"/>
  <c r="BS126" i="30"/>
  <c r="BS130" i="30"/>
  <c r="BS136" i="30"/>
  <c r="BS116" i="30"/>
  <c r="BS128" i="30"/>
  <c r="BS119" i="30"/>
  <c r="BS134" i="30"/>
  <c r="BS135" i="30"/>
  <c r="BS103" i="30"/>
  <c r="BS122" i="30"/>
  <c r="BS132" i="30"/>
  <c r="BS133" i="30"/>
  <c r="BS142" i="30"/>
  <c r="BS117" i="30"/>
  <c r="BS127" i="30"/>
  <c r="BS148" i="30"/>
  <c r="BS153" i="30"/>
  <c r="BS164" i="30"/>
  <c r="BS146" i="30"/>
  <c r="BS184" i="30"/>
  <c r="BS198" i="30"/>
  <c r="BS151" i="30"/>
  <c r="BS156" i="30"/>
  <c r="BS169" i="30"/>
  <c r="BS196" i="30"/>
  <c r="BS140" i="30"/>
  <c r="BS137" i="30"/>
  <c r="BS145" i="30"/>
  <c r="BS147" i="30"/>
  <c r="BS150" i="30"/>
  <c r="BS152" i="30"/>
  <c r="BS162" i="30"/>
  <c r="BS141" i="30"/>
  <c r="BS155" i="30"/>
  <c r="BS157" i="30"/>
  <c r="BS167" i="30"/>
  <c r="BS179" i="30"/>
  <c r="BS186" i="30"/>
  <c r="BS139" i="30"/>
  <c r="BS178" i="30"/>
  <c r="BS204" i="30"/>
  <c r="BS209" i="30"/>
  <c r="BS220" i="30"/>
  <c r="BS210" i="30"/>
  <c r="BS215" i="30"/>
  <c r="BS161" i="30"/>
  <c r="BS172" i="30"/>
  <c r="BS182" i="30"/>
  <c r="BS173" i="30"/>
  <c r="BS183" i="30"/>
  <c r="BS202" i="30"/>
  <c r="BS207" i="30"/>
  <c r="BS218" i="30"/>
  <c r="BS168" i="30"/>
  <c r="BS174" i="30"/>
  <c r="BS158" i="30"/>
  <c r="BS166" i="30"/>
  <c r="BS188" i="30"/>
  <c r="BS194" i="30"/>
  <c r="BS219" i="30"/>
  <c r="BS180" i="30"/>
  <c r="BS203" i="30"/>
  <c r="BS163" i="30"/>
  <c r="BS201" i="30"/>
  <c r="BS206" i="30"/>
  <c r="BS213" i="30"/>
  <c r="BS235" i="30"/>
  <c r="BS192" i="30"/>
  <c r="BS171" i="30"/>
  <c r="BS225" i="30"/>
  <c r="BS226" i="30"/>
  <c r="BS237" i="30"/>
  <c r="BS239" i="30"/>
  <c r="BS241" i="30"/>
  <c r="BS243" i="30"/>
  <c r="BS245" i="30"/>
  <c r="BS247" i="30"/>
  <c r="BS249" i="30"/>
  <c r="BS251" i="30"/>
  <c r="BS253" i="30"/>
  <c r="BS255" i="30"/>
  <c r="BS257" i="30"/>
  <c r="BS259" i="30"/>
  <c r="BS261" i="30"/>
  <c r="BS263" i="30"/>
  <c r="BS265" i="30"/>
  <c r="BS267" i="30"/>
  <c r="BS269" i="30"/>
  <c r="BS271" i="30"/>
  <c r="BS273" i="30"/>
  <c r="BS275" i="30"/>
  <c r="BS277" i="30"/>
  <c r="BS279" i="30"/>
  <c r="BS281" i="30"/>
  <c r="BS177" i="30"/>
  <c r="BS190" i="30"/>
  <c r="BS200" i="30"/>
  <c r="BS205" i="30"/>
  <c r="BS212" i="30"/>
  <c r="BS214" i="30"/>
  <c r="BS232" i="30"/>
  <c r="BS217" i="30"/>
  <c r="BS223" i="30"/>
  <c r="BS224" i="30"/>
  <c r="BS233" i="30"/>
  <c r="BS221" i="30"/>
  <c r="BS230" i="30"/>
  <c r="BS238" i="30"/>
  <c r="BS278" i="30"/>
  <c r="BS283" i="30"/>
  <c r="BS294" i="30"/>
  <c r="BS299" i="30"/>
  <c r="BS310" i="30"/>
  <c r="BS315" i="30"/>
  <c r="BS326" i="30"/>
  <c r="BS331" i="30"/>
  <c r="BS227" i="30"/>
  <c r="BS246" i="30"/>
  <c r="BS254" i="30"/>
  <c r="BS262" i="30"/>
  <c r="BS276" i="30"/>
  <c r="BS284" i="30"/>
  <c r="BS289" i="30"/>
  <c r="BS300" i="30"/>
  <c r="BS305" i="30"/>
  <c r="BS316" i="30"/>
  <c r="BS321" i="30"/>
  <c r="BS332" i="30"/>
  <c r="BS208" i="30"/>
  <c r="BS229" i="30"/>
  <c r="BS236" i="30"/>
  <c r="BS274" i="30"/>
  <c r="BS234" i="30"/>
  <c r="BS240" i="30"/>
  <c r="BS248" i="30"/>
  <c r="BS256" i="30"/>
  <c r="BS264" i="30"/>
  <c r="BS272" i="30"/>
  <c r="BS211" i="30"/>
  <c r="BS222" i="30"/>
  <c r="BS242" i="30"/>
  <c r="BS250" i="30"/>
  <c r="BS258" i="30"/>
  <c r="BS268" i="30"/>
  <c r="BS292" i="30"/>
  <c r="BS297" i="30"/>
  <c r="BS308" i="30"/>
  <c r="BS313" i="30"/>
  <c r="BS324" i="30"/>
  <c r="BS329" i="30"/>
  <c r="BS282" i="30"/>
  <c r="BS323" i="30"/>
  <c r="BS328" i="30"/>
  <c r="BS335" i="30"/>
  <c r="BS337" i="30"/>
  <c r="BS344" i="30"/>
  <c r="BS216" i="30"/>
  <c r="BS287" i="30"/>
  <c r="BS333" i="30"/>
  <c r="BS339" i="30"/>
  <c r="BS346" i="30"/>
  <c r="BS280" i="30"/>
  <c r="BS307" i="30"/>
  <c r="BS312" i="30"/>
  <c r="BS319" i="30"/>
  <c r="BS266" i="30"/>
  <c r="BS270" i="30"/>
  <c r="BS317" i="30"/>
  <c r="BS322" i="30"/>
  <c r="BS327" i="30"/>
  <c r="BS231" i="30"/>
  <c r="BS244" i="30"/>
  <c r="BS252" i="30"/>
  <c r="BS260" i="30"/>
  <c r="BS228" i="30"/>
  <c r="BS288" i="30"/>
  <c r="BS325" i="30"/>
  <c r="BS336" i="30"/>
  <c r="BS347" i="30"/>
  <c r="BS355" i="30"/>
  <c r="BS362" i="30"/>
  <c r="BS291" i="30"/>
  <c r="BS295" i="30"/>
  <c r="BS304" i="30"/>
  <c r="BS334" i="30"/>
  <c r="BS338" i="30"/>
  <c r="BS340" i="30"/>
  <c r="BS341" i="30"/>
  <c r="BS350" i="30"/>
  <c r="BS357" i="30"/>
  <c r="BS364" i="30"/>
  <c r="BS286" i="30"/>
  <c r="BS303" i="30"/>
  <c r="BS320" i="30"/>
  <c r="BS342" i="30"/>
  <c r="BS343" i="30"/>
  <c r="BS348" i="30"/>
  <c r="BS353" i="30"/>
  <c r="BS359" i="30"/>
  <c r="BS366" i="30"/>
  <c r="BS290" i="30"/>
  <c r="BS311" i="30"/>
  <c r="BS330" i="30"/>
  <c r="BS361" i="30"/>
  <c r="BS285" i="30"/>
  <c r="BS298" i="30"/>
  <c r="BS302" i="30"/>
  <c r="BS351" i="30"/>
  <c r="BS363" i="30"/>
  <c r="BS370" i="30"/>
  <c r="BS309" i="30"/>
  <c r="BS306" i="30"/>
  <c r="BS314" i="30"/>
  <c r="BS345" i="30"/>
  <c r="BS349" i="30"/>
  <c r="BS354" i="30"/>
  <c r="BS356" i="30"/>
  <c r="BS365" i="30"/>
  <c r="BS293" i="30"/>
  <c r="BS301" i="30"/>
  <c r="BS318" i="30"/>
  <c r="BS358" i="30"/>
  <c r="BS367" i="30"/>
  <c r="BS296" i="30"/>
  <c r="BS369" i="30"/>
  <c r="BS368" i="30"/>
  <c r="BS352" i="30"/>
  <c r="BS360" i="30"/>
  <c r="O45" i="29"/>
  <c r="N46" i="29"/>
  <c r="M46" i="29"/>
  <c r="L47" i="29"/>
  <c r="K46" i="29"/>
  <c r="AB49" i="26"/>
  <c r="AA50" i="26"/>
  <c r="BS4" i="30" l="1"/>
  <c r="BS1106" i="30"/>
  <c r="BS1107" i="30"/>
  <c r="BS1108" i="30"/>
  <c r="BS1109" i="30"/>
  <c r="BS1110" i="30"/>
  <c r="BS1111" i="30"/>
  <c r="BS1112" i="30"/>
  <c r="BS1113" i="30"/>
  <c r="BS1114" i="30"/>
  <c r="BS1115" i="30"/>
  <c r="BS1116" i="30"/>
  <c r="BS1117" i="30"/>
  <c r="BS1118" i="30"/>
  <c r="BS1119" i="30"/>
  <c r="BS1120" i="30"/>
  <c r="BS1121" i="30"/>
  <c r="BS1122" i="30"/>
  <c r="BS1123" i="30"/>
  <c r="BS1124" i="30"/>
  <c r="BS1125" i="30"/>
  <c r="BS1126" i="30"/>
  <c r="BS1127" i="30"/>
  <c r="BS1128" i="30"/>
  <c r="BS1129" i="30"/>
  <c r="BS1130" i="30"/>
  <c r="BS1131" i="30"/>
  <c r="BS1132" i="30"/>
  <c r="BS1133" i="30"/>
  <c r="BS1134" i="30"/>
  <c r="BS1135" i="30"/>
  <c r="BS1136" i="30"/>
  <c r="BS1137" i="30"/>
  <c r="BS1138" i="30"/>
  <c r="BS1139" i="30"/>
  <c r="BS1140" i="30"/>
  <c r="BS1141" i="30"/>
  <c r="BS1142" i="30"/>
  <c r="BS1143" i="30"/>
  <c r="BS1144" i="30"/>
  <c r="BS1145" i="30"/>
  <c r="BS1146" i="30"/>
  <c r="BS1147" i="30"/>
  <c r="BS1148" i="30"/>
  <c r="BS1149" i="30"/>
  <c r="BS1150" i="30"/>
  <c r="BS1151" i="30"/>
  <c r="BS1152" i="30"/>
  <c r="BS1153" i="30"/>
  <c r="BS1154" i="30"/>
  <c r="BS1155" i="30"/>
  <c r="BS1156" i="30"/>
  <c r="BS1157" i="30"/>
  <c r="BS1158" i="30"/>
  <c r="BS1159" i="30"/>
  <c r="BS1160" i="30"/>
  <c r="BS1161" i="30"/>
  <c r="BS1162" i="30"/>
  <c r="BS1163" i="30"/>
  <c r="BS1164" i="30"/>
  <c r="BS1165" i="30"/>
  <c r="BS1166" i="30"/>
  <c r="BS1167" i="30"/>
  <c r="BS1168" i="30"/>
  <c r="BS1169" i="30"/>
  <c r="BS1170" i="30"/>
  <c r="BS1171" i="30"/>
  <c r="BS1172" i="30"/>
  <c r="BS1173" i="30"/>
  <c r="BS1174" i="30"/>
  <c r="BS1175" i="30"/>
  <c r="BS1176" i="30"/>
  <c r="BS1177" i="30"/>
  <c r="BS1178" i="30"/>
  <c r="BS1179" i="30"/>
  <c r="BS1180" i="30"/>
  <c r="BS1181" i="30"/>
  <c r="BS1182" i="30"/>
  <c r="BS1183" i="30"/>
  <c r="BS1184" i="30"/>
  <c r="BS1185" i="30"/>
  <c r="BS1186" i="30"/>
  <c r="BS1187" i="30"/>
  <c r="BS1188" i="30"/>
  <c r="BS1189" i="30"/>
  <c r="BS1190" i="30"/>
  <c r="BS1191" i="30"/>
  <c r="BS1192" i="30"/>
  <c r="BS1193" i="30"/>
  <c r="BS1194" i="30"/>
  <c r="BS1195" i="30"/>
  <c r="BS1196" i="30"/>
  <c r="BS1197" i="30"/>
  <c r="BS1198" i="30"/>
  <c r="BS1199" i="30"/>
  <c r="BS1200" i="30"/>
  <c r="BS1201" i="30"/>
  <c r="BS1202" i="30"/>
  <c r="BS1203" i="30"/>
  <c r="BS1204" i="30"/>
  <c r="BS1205" i="30"/>
  <c r="BS1206" i="30"/>
  <c r="BS1207" i="30"/>
  <c r="BS1208" i="30"/>
  <c r="BS1209" i="30"/>
  <c r="BS1210" i="30"/>
  <c r="BS1211" i="30"/>
  <c r="BS1212" i="30"/>
  <c r="BS1213" i="30"/>
  <c r="BS1214" i="30"/>
  <c r="BS1215" i="30"/>
  <c r="BS1216" i="30"/>
  <c r="BS1217" i="30"/>
  <c r="BS1218" i="30"/>
  <c r="BS1219" i="30"/>
  <c r="BS1220" i="30"/>
  <c r="BS1221" i="30"/>
  <c r="BS1222" i="30"/>
  <c r="BS1223" i="30"/>
  <c r="BS1224" i="30"/>
  <c r="BS1225" i="30"/>
  <c r="BS1226" i="30"/>
  <c r="BS1227" i="30"/>
  <c r="BS1228" i="30"/>
  <c r="BS1229" i="30"/>
  <c r="BS1230" i="30"/>
  <c r="BS1231" i="30"/>
  <c r="BS1232" i="30"/>
  <c r="BS1233" i="30"/>
  <c r="BS1234" i="30"/>
  <c r="BS1235" i="30"/>
  <c r="BS1236" i="30"/>
  <c r="BS1237" i="30"/>
  <c r="BS1238" i="30"/>
  <c r="BS1239" i="30"/>
  <c r="BS1240" i="30"/>
  <c r="BS1241" i="30"/>
  <c r="BS1242" i="30"/>
  <c r="BS1243" i="30"/>
  <c r="BS1244" i="30"/>
  <c r="BS1245" i="30"/>
  <c r="BS1246" i="30"/>
  <c r="BS1247" i="30"/>
  <c r="BS1248" i="30"/>
  <c r="BS1249" i="30"/>
  <c r="BS1250" i="30"/>
  <c r="BS1251" i="30"/>
  <c r="BS1252" i="30"/>
  <c r="BS1253" i="30"/>
  <c r="BS1254" i="30"/>
  <c r="BS1255" i="30"/>
  <c r="BS1256" i="30"/>
  <c r="BS1257" i="30"/>
  <c r="BS1258" i="30"/>
  <c r="BS1259" i="30"/>
  <c r="BS1260" i="30"/>
  <c r="BS1261" i="30"/>
  <c r="BS1262" i="30"/>
  <c r="BS1263" i="30"/>
  <c r="BS1264" i="30"/>
  <c r="BS1265" i="30"/>
  <c r="BS1266" i="30"/>
  <c r="BS1267" i="30"/>
  <c r="BS1268" i="30"/>
  <c r="BS1269" i="30"/>
  <c r="BS1270" i="30"/>
  <c r="BS1271" i="30"/>
  <c r="BS1272" i="30"/>
  <c r="BS1273" i="30"/>
  <c r="BS1274" i="30"/>
  <c r="BS1275" i="30"/>
  <c r="BS1276" i="30"/>
  <c r="BS1277" i="30"/>
  <c r="BS1278" i="30"/>
  <c r="BS1279" i="30"/>
  <c r="BS1280" i="30"/>
  <c r="BS1281" i="30"/>
  <c r="BS1282" i="30"/>
  <c r="BS1283" i="30"/>
  <c r="BS1284" i="30"/>
  <c r="BS1285" i="30"/>
  <c r="BS1286" i="30"/>
  <c r="BS1287" i="30"/>
  <c r="BS1288" i="30"/>
  <c r="BS1289" i="30"/>
  <c r="BS1290" i="30"/>
  <c r="BS1291" i="30"/>
  <c r="BS1292" i="30"/>
  <c r="BS1293" i="30"/>
  <c r="BS1294" i="30"/>
  <c r="BS1295" i="30"/>
  <c r="BS1296" i="30"/>
  <c r="BS1297" i="30"/>
  <c r="BS1298" i="30"/>
  <c r="BS1299" i="30"/>
  <c r="BS1300" i="30"/>
  <c r="BS1301" i="30"/>
  <c r="BS1302" i="30"/>
  <c r="BS1303" i="30"/>
  <c r="BS1304" i="30"/>
  <c r="BS1305" i="30"/>
  <c r="BS1306" i="30"/>
  <c r="BS1307" i="30"/>
  <c r="BS1308" i="30"/>
  <c r="BS1309" i="30"/>
  <c r="BS1310" i="30"/>
  <c r="BS1311" i="30"/>
  <c r="BS1312" i="30"/>
  <c r="BS1313" i="30"/>
  <c r="BS1314" i="30"/>
  <c r="BS1315" i="30"/>
  <c r="BS1316" i="30"/>
  <c r="BS1317" i="30"/>
  <c r="BS1318" i="30"/>
  <c r="BS1319" i="30"/>
  <c r="BS1320" i="30"/>
  <c r="BS1321" i="30"/>
  <c r="BS1322" i="30"/>
  <c r="BS1323" i="30"/>
  <c r="BS1324" i="30"/>
  <c r="BS1325" i="30"/>
  <c r="BS1326" i="30"/>
  <c r="BS1327" i="30"/>
  <c r="BS1328" i="30"/>
  <c r="BS1329" i="30"/>
  <c r="BS1330" i="30"/>
  <c r="BS1331" i="30"/>
  <c r="BS1332" i="30"/>
  <c r="BS1333" i="30"/>
  <c r="BS1334" i="30"/>
  <c r="BS1335" i="30"/>
  <c r="BS1336" i="30"/>
  <c r="BS1337" i="30"/>
  <c r="BS1338" i="30"/>
  <c r="BS1339" i="30"/>
  <c r="BS1340" i="30"/>
  <c r="BS1341" i="30"/>
  <c r="BS1342" i="30"/>
  <c r="BS1343" i="30"/>
  <c r="BS1344" i="30"/>
  <c r="BS1345" i="30"/>
  <c r="BS1346" i="30"/>
  <c r="BS1347" i="30"/>
  <c r="BS1348" i="30"/>
  <c r="BS1349" i="30"/>
  <c r="BS1350" i="30"/>
  <c r="BS1351" i="30"/>
  <c r="BS1352" i="30"/>
  <c r="BS1353" i="30"/>
  <c r="BS1354" i="30"/>
  <c r="BS1355" i="30"/>
  <c r="BS1356" i="30"/>
  <c r="BS1357" i="30"/>
  <c r="BS1358" i="30"/>
  <c r="BS1359" i="30"/>
  <c r="BS1360" i="30"/>
  <c r="BS1361" i="30"/>
  <c r="BS1362" i="30"/>
  <c r="BS1363" i="30"/>
  <c r="BS1364" i="30"/>
  <c r="BS1365" i="30"/>
  <c r="BS1366" i="30"/>
  <c r="BS1367" i="30"/>
  <c r="BS1368" i="30"/>
  <c r="BS1369" i="30"/>
  <c r="BS1370" i="30"/>
  <c r="BS1371" i="30"/>
  <c r="BS1372" i="30"/>
  <c r="BS1373" i="30"/>
  <c r="BS1374" i="30"/>
  <c r="BS1375" i="30"/>
  <c r="BS1376" i="30"/>
  <c r="BS1377" i="30"/>
  <c r="BS1378" i="30"/>
  <c r="BS1379" i="30"/>
  <c r="BS1380" i="30"/>
  <c r="BS1381" i="30"/>
  <c r="BS1382" i="30"/>
  <c r="BS1383" i="30"/>
  <c r="BS1384" i="30"/>
  <c r="BS1385" i="30"/>
  <c r="BS1386" i="30"/>
  <c r="BS1387" i="30"/>
  <c r="BS1388" i="30"/>
  <c r="BS1389" i="30"/>
  <c r="BS1390" i="30"/>
  <c r="BS1391" i="30"/>
  <c r="BS1392" i="30"/>
  <c r="BS1393" i="30"/>
  <c r="BS1394" i="30"/>
  <c r="BS1395" i="30"/>
  <c r="BS1396" i="30"/>
  <c r="BS1397" i="30"/>
  <c r="BS1398" i="30"/>
  <c r="BS1399" i="30"/>
  <c r="BS1400" i="30"/>
  <c r="BS1401" i="30"/>
  <c r="BS1402" i="30"/>
  <c r="BS1403" i="30"/>
  <c r="BS1404" i="30"/>
  <c r="BS1405" i="30"/>
  <c r="BS1406" i="30"/>
  <c r="BS1407" i="30"/>
  <c r="BS1408" i="30"/>
  <c r="BS1409" i="30"/>
  <c r="BS1410" i="30"/>
  <c r="BS1411" i="30"/>
  <c r="BS1412" i="30"/>
  <c r="BS1413" i="30"/>
  <c r="BS1414" i="30"/>
  <c r="BS1415" i="30"/>
  <c r="BS1416" i="30"/>
  <c r="BS1417" i="30"/>
  <c r="BS1418" i="30"/>
  <c r="BS1419" i="30"/>
  <c r="BS1420" i="30"/>
  <c r="BS1421" i="30"/>
  <c r="BS1422" i="30"/>
  <c r="BS1423" i="30"/>
  <c r="BS1424" i="30"/>
  <c r="BS1425" i="30"/>
  <c r="BS1426" i="30"/>
  <c r="BS1427" i="30"/>
  <c r="BS1428" i="30"/>
  <c r="BS1429" i="30"/>
  <c r="BS1430" i="30"/>
  <c r="BS1431" i="30"/>
  <c r="BS1432" i="30"/>
  <c r="BS1433" i="30"/>
  <c r="BS1434" i="30"/>
  <c r="BS1435" i="30"/>
  <c r="BS1436" i="30"/>
  <c r="BS1437" i="30"/>
  <c r="BS1438" i="30"/>
  <c r="BS1439" i="30"/>
  <c r="BS1440" i="30"/>
  <c r="BS1441" i="30"/>
  <c r="BS1442" i="30"/>
  <c r="BS1443" i="30"/>
  <c r="BS1444" i="30"/>
  <c r="BS1445" i="30"/>
  <c r="BS1446" i="30"/>
  <c r="BS1447" i="30"/>
  <c r="BS1448" i="30"/>
  <c r="BS1449" i="30"/>
  <c r="BS1450" i="30"/>
  <c r="BS1451" i="30"/>
  <c r="BS1452" i="30"/>
  <c r="BS1453" i="30"/>
  <c r="BS1454" i="30"/>
  <c r="BS1455" i="30"/>
  <c r="BS1456" i="30"/>
  <c r="BS1457" i="30"/>
  <c r="BS1458" i="30"/>
  <c r="BS1459" i="30"/>
  <c r="BS1460" i="30"/>
  <c r="BS1461" i="30"/>
  <c r="BS1462" i="30"/>
  <c r="BS1463" i="30"/>
  <c r="BS1464" i="30"/>
  <c r="BS1465" i="30"/>
  <c r="BS1466" i="30"/>
  <c r="BS1467" i="30"/>
  <c r="BS1468" i="30"/>
  <c r="BS1469" i="30"/>
  <c r="BS1470" i="30"/>
  <c r="BS1471" i="30"/>
  <c r="BS1472" i="30"/>
  <c r="BS1473" i="30"/>
  <c r="BS1474" i="30"/>
  <c r="BS1475" i="30"/>
  <c r="BS1476" i="30"/>
  <c r="BS1477" i="30"/>
  <c r="BS1478" i="30"/>
  <c r="BS1479" i="30"/>
  <c r="BS1480" i="30"/>
  <c r="BS1481" i="30"/>
  <c r="BS1482" i="30"/>
  <c r="BS1483" i="30"/>
  <c r="BS1484" i="30"/>
  <c r="BS1485" i="30"/>
  <c r="BS1486" i="30"/>
  <c r="BS1487" i="30"/>
  <c r="BS1488" i="30"/>
  <c r="BS1489" i="30"/>
  <c r="BS1490" i="30"/>
  <c r="BS1491" i="30"/>
  <c r="BS1492" i="30"/>
  <c r="BS1493" i="30"/>
  <c r="BS1494" i="30"/>
  <c r="BS1495" i="30"/>
  <c r="BS1496" i="30"/>
  <c r="BS1497" i="30"/>
  <c r="BS1498" i="30"/>
  <c r="BS1499" i="30"/>
  <c r="BS1500" i="30"/>
  <c r="BS1501" i="30"/>
  <c r="BS1502" i="30"/>
  <c r="BS1503" i="30"/>
  <c r="BS1504" i="30"/>
  <c r="BS1505" i="30"/>
  <c r="BS1506" i="30"/>
  <c r="BS1507" i="30"/>
  <c r="BS1508" i="30"/>
  <c r="BS1509" i="30"/>
  <c r="BS1510" i="30"/>
  <c r="BS1511" i="30"/>
  <c r="BS1512" i="30"/>
  <c r="BS1513" i="30"/>
  <c r="BS1514" i="30"/>
  <c r="BS1515" i="30"/>
  <c r="BS1516" i="30"/>
  <c r="BS1517" i="30"/>
  <c r="BS1518" i="30"/>
  <c r="BS1519" i="30"/>
  <c r="BS1520" i="30"/>
  <c r="BS1521" i="30"/>
  <c r="BS1522" i="30"/>
  <c r="BS1523" i="30"/>
  <c r="BS1524" i="30"/>
  <c r="BS1525" i="30"/>
  <c r="BS1526" i="30"/>
  <c r="BS1527" i="30"/>
  <c r="BS1528" i="30"/>
  <c r="BS1529" i="30"/>
  <c r="BS1530" i="30"/>
  <c r="BS1531" i="30"/>
  <c r="BS1532" i="30"/>
  <c r="BS1533" i="30"/>
  <c r="BS1534" i="30"/>
  <c r="BS1535" i="30"/>
  <c r="BS1536" i="30"/>
  <c r="BS1537" i="30"/>
  <c r="BS1538" i="30"/>
  <c r="BS1539" i="30"/>
  <c r="BS1540" i="30"/>
  <c r="BS1541" i="30"/>
  <c r="BS1542" i="30"/>
  <c r="BS1543" i="30"/>
  <c r="BS1544" i="30"/>
  <c r="BS1545" i="30"/>
  <c r="BS1546" i="30"/>
  <c r="BS1547" i="30"/>
  <c r="BS1548" i="30"/>
  <c r="BS1549" i="30"/>
  <c r="BS1550" i="30"/>
  <c r="BS1551" i="30"/>
  <c r="BS1552" i="30"/>
  <c r="BS1553" i="30"/>
  <c r="BS1554" i="30"/>
  <c r="BS1555" i="30"/>
  <c r="BS1556" i="30"/>
  <c r="BS1557" i="30"/>
  <c r="BS1558" i="30"/>
  <c r="BS1559" i="30"/>
  <c r="BS1560" i="30"/>
  <c r="BS1561" i="30"/>
  <c r="BS1562" i="30"/>
  <c r="BS1563" i="30"/>
  <c r="BS1564" i="30"/>
  <c r="BS1565" i="30"/>
  <c r="BS1566" i="30"/>
  <c r="BS1567" i="30"/>
  <c r="BS1568" i="30"/>
  <c r="BS1569" i="30"/>
  <c r="BS1570" i="30"/>
  <c r="BS1571" i="30"/>
  <c r="BS1572" i="30"/>
  <c r="BS1573" i="30"/>
  <c r="BS1574" i="30"/>
  <c r="BS1575" i="30"/>
  <c r="BS1576" i="30"/>
  <c r="BS1577" i="30"/>
  <c r="BS1578" i="30"/>
  <c r="BS1579" i="30"/>
  <c r="BS1580" i="30"/>
  <c r="BS1581" i="30"/>
  <c r="BS1582" i="30"/>
  <c r="BS1583" i="30"/>
  <c r="BS1584" i="30"/>
  <c r="BS1585" i="30"/>
  <c r="BS1586" i="30"/>
  <c r="BS1587" i="30"/>
  <c r="BS1588" i="30"/>
  <c r="BS1589" i="30"/>
  <c r="BS1590" i="30"/>
  <c r="BS1591" i="30"/>
  <c r="BS1592" i="30"/>
  <c r="BS1593" i="30"/>
  <c r="BS1594" i="30"/>
  <c r="BS1595" i="30"/>
  <c r="BS1596" i="30"/>
  <c r="BS1597" i="30"/>
  <c r="BS1598" i="30"/>
  <c r="BS1599" i="30"/>
  <c r="BS1600" i="30"/>
  <c r="BS1601" i="30"/>
  <c r="BS1602" i="30"/>
  <c r="BS1603" i="30"/>
  <c r="BS1604" i="30"/>
  <c r="BS1605" i="30"/>
  <c r="BS1606" i="30"/>
  <c r="BS1607" i="30"/>
  <c r="BS1608" i="30"/>
  <c r="BS1609" i="30"/>
  <c r="BS1610" i="30"/>
  <c r="BS1611" i="30"/>
  <c r="BS1612" i="30"/>
  <c r="BS1613" i="30"/>
  <c r="BS1614" i="30"/>
  <c r="BS1615" i="30"/>
  <c r="BS1616" i="30"/>
  <c r="BS1617" i="30"/>
  <c r="BS1618" i="30"/>
  <c r="BS1619" i="30"/>
  <c r="BS1620" i="30"/>
  <c r="BS1621" i="30"/>
  <c r="BS1622" i="30"/>
  <c r="BS1623" i="30"/>
  <c r="BS1624" i="30"/>
  <c r="BS1625" i="30"/>
  <c r="BS1626" i="30"/>
  <c r="BS1627" i="30"/>
  <c r="BS1628" i="30"/>
  <c r="BS1629" i="30"/>
  <c r="BS1630" i="30"/>
  <c r="BS1631" i="30"/>
  <c r="BS1632" i="30"/>
  <c r="BS1633" i="30"/>
  <c r="BS1634" i="30"/>
  <c r="BS1635" i="30"/>
  <c r="BS1636" i="30"/>
  <c r="BS1637" i="30"/>
  <c r="BS1638" i="30"/>
  <c r="BS1639" i="30"/>
  <c r="BS1640" i="30"/>
  <c r="BS1641" i="30"/>
  <c r="BS1642" i="30"/>
  <c r="BS1643" i="30"/>
  <c r="BS1644" i="30"/>
  <c r="BS1645" i="30"/>
  <c r="BS1646" i="30"/>
  <c r="BS1647" i="30"/>
  <c r="BS1648" i="30"/>
  <c r="BS1649" i="30"/>
  <c r="BS1650" i="30"/>
  <c r="BS1651" i="30"/>
  <c r="BS1652" i="30"/>
  <c r="BS1653" i="30"/>
  <c r="BS1654" i="30"/>
  <c r="BS1655" i="30"/>
  <c r="BS1656" i="30"/>
  <c r="BS1657" i="30"/>
  <c r="BS1658" i="30"/>
  <c r="BS1659" i="30"/>
  <c r="BS1660" i="30"/>
  <c r="BS1661" i="30"/>
  <c r="BS1662" i="30"/>
  <c r="BS1663" i="30"/>
  <c r="BS1664" i="30"/>
  <c r="BS1665" i="30"/>
  <c r="BS1666" i="30"/>
  <c r="BS1667" i="30"/>
  <c r="BS1668" i="30"/>
  <c r="BS1669" i="30"/>
  <c r="BS1670" i="30"/>
  <c r="BS1671" i="30"/>
  <c r="BS1672" i="30"/>
  <c r="BS1673" i="30"/>
  <c r="BS1674" i="30"/>
  <c r="BS1675" i="30"/>
  <c r="BS1676" i="30"/>
  <c r="BS1677" i="30"/>
  <c r="BS1678" i="30"/>
  <c r="BS1679" i="30"/>
  <c r="BS1680" i="30"/>
  <c r="BS1681" i="30"/>
  <c r="BS1682" i="30"/>
  <c r="BS1683" i="30"/>
  <c r="BS1684" i="30"/>
  <c r="BS1685" i="30"/>
  <c r="BS1686" i="30"/>
  <c r="BS1687" i="30"/>
  <c r="BS1688" i="30"/>
  <c r="BS1689" i="30"/>
  <c r="BS1690" i="30"/>
  <c r="BS1691" i="30"/>
  <c r="BS1692" i="30"/>
  <c r="BS1693" i="30"/>
  <c r="BS1694" i="30"/>
  <c r="BS1695" i="30"/>
  <c r="BS1696" i="30"/>
  <c r="BS1697" i="30"/>
  <c r="BS1698" i="30"/>
  <c r="BS1699" i="30"/>
  <c r="BS1700" i="30"/>
  <c r="BS1701" i="30"/>
  <c r="BS1702" i="30"/>
  <c r="BS1703" i="30"/>
  <c r="BS1704" i="30"/>
  <c r="BS1705" i="30"/>
  <c r="BS1706" i="30"/>
  <c r="BS1707" i="30"/>
  <c r="BS1708" i="30"/>
  <c r="BS1709" i="30"/>
  <c r="BS1710" i="30"/>
  <c r="BS1711" i="30"/>
  <c r="BS1712" i="30"/>
  <c r="BS1713" i="30"/>
  <c r="BS1714" i="30"/>
  <c r="BS1715" i="30"/>
  <c r="BS1716" i="30"/>
  <c r="BS1717" i="30"/>
  <c r="BS1718" i="30"/>
  <c r="BS1719" i="30"/>
  <c r="BS1720" i="30"/>
  <c r="BS1721" i="30"/>
  <c r="BS1722" i="30"/>
  <c r="BS1723" i="30"/>
  <c r="BS1724" i="30"/>
  <c r="BS1725" i="30"/>
  <c r="BS1726" i="30"/>
  <c r="BS1727" i="30"/>
  <c r="BS1728" i="30"/>
  <c r="BS1729" i="30"/>
  <c r="BS1730" i="30"/>
  <c r="BS1731" i="30"/>
  <c r="BS1732" i="30"/>
  <c r="BS1733" i="30"/>
  <c r="BS1734" i="30"/>
  <c r="BS1735" i="30"/>
  <c r="BS1736" i="30"/>
  <c r="BS1737" i="30"/>
  <c r="BS1738" i="30"/>
  <c r="BS1739" i="30"/>
  <c r="BS1740" i="30"/>
  <c r="BS1741" i="30"/>
  <c r="BS1742" i="30"/>
  <c r="BS1743" i="30"/>
  <c r="BS1744" i="30"/>
  <c r="BS1745" i="30"/>
  <c r="BS1746" i="30"/>
  <c r="BS1747" i="30"/>
  <c r="BS1748" i="30"/>
  <c r="BS1749" i="30"/>
  <c r="BS1750" i="30"/>
  <c r="BS1751" i="30"/>
  <c r="BS1752" i="30"/>
  <c r="BS1753" i="30"/>
  <c r="BS1754" i="30"/>
  <c r="BS1755" i="30"/>
  <c r="BS1756" i="30"/>
  <c r="BS1757" i="30"/>
  <c r="BS1758" i="30"/>
  <c r="BS1759" i="30"/>
  <c r="BS1760" i="30"/>
  <c r="BS1761" i="30"/>
  <c r="BS1762" i="30"/>
  <c r="BS1763" i="30"/>
  <c r="BS1764" i="30"/>
  <c r="BS1765" i="30"/>
  <c r="BS1766" i="30"/>
  <c r="BS1767" i="30"/>
  <c r="BS1768" i="30"/>
  <c r="BS1769" i="30"/>
  <c r="BS1770" i="30"/>
  <c r="BS1771" i="30"/>
  <c r="BS1772" i="30"/>
  <c r="BS1773" i="30"/>
  <c r="BS1774" i="30"/>
  <c r="BS1775" i="30"/>
  <c r="BS1776" i="30"/>
  <c r="BS1777" i="30"/>
  <c r="BS1778" i="30"/>
  <c r="BS1779" i="30"/>
  <c r="BS1780" i="30"/>
  <c r="BS1781" i="30"/>
  <c r="BS1782" i="30"/>
  <c r="BS1783" i="30"/>
  <c r="BS1784" i="30"/>
  <c r="BS1785" i="30"/>
  <c r="BS1786" i="30"/>
  <c r="BS1787" i="30"/>
  <c r="BS1788" i="30"/>
  <c r="BS1789" i="30"/>
  <c r="BS1790" i="30"/>
  <c r="BS1791" i="30"/>
  <c r="BS1792" i="30"/>
  <c r="BS1793" i="30"/>
  <c r="BS1794" i="30"/>
  <c r="BS1795" i="30"/>
  <c r="BS1796" i="30"/>
  <c r="BS1797" i="30"/>
  <c r="BS1798" i="30"/>
  <c r="BS1799" i="30"/>
  <c r="BS1800" i="30"/>
  <c r="BS1801" i="30"/>
  <c r="BS1802" i="30"/>
  <c r="BS1803" i="30"/>
  <c r="BS1804" i="30"/>
  <c r="BS1805" i="30"/>
  <c r="BS1806" i="30"/>
  <c r="BS1807" i="30"/>
  <c r="BS1808" i="30"/>
  <c r="BS1809" i="30"/>
  <c r="BS1810" i="30"/>
  <c r="BS1811" i="30"/>
  <c r="BS1812" i="30"/>
  <c r="BS1813" i="30"/>
  <c r="BS1814" i="30"/>
  <c r="BS1815" i="30"/>
  <c r="BS1816" i="30"/>
  <c r="BS1817" i="30"/>
  <c r="BS1818" i="30"/>
  <c r="BS1819" i="30"/>
  <c r="BS1820" i="30"/>
  <c r="BS1821" i="30"/>
  <c r="BS1822" i="30"/>
  <c r="BS1823" i="30"/>
  <c r="BS1824" i="30"/>
  <c r="BS1825" i="30"/>
  <c r="BS1826" i="30"/>
  <c r="BS1827" i="30"/>
  <c r="BS1828" i="30"/>
  <c r="BS1829" i="30"/>
  <c r="BS1830" i="30"/>
  <c r="BS1831" i="30"/>
  <c r="BS1832" i="30"/>
  <c r="BS1833" i="30"/>
  <c r="BS1834" i="30"/>
  <c r="BS1835" i="30"/>
  <c r="BS1836" i="30"/>
  <c r="BS1837" i="30"/>
  <c r="BS1838" i="30"/>
  <c r="BS1839" i="30"/>
  <c r="BS1840" i="30"/>
  <c r="BS1841" i="30"/>
  <c r="BS1842" i="30"/>
  <c r="BS1843" i="30"/>
  <c r="BS1844" i="30"/>
  <c r="BS1845" i="30"/>
  <c r="BS1846" i="30"/>
  <c r="BS1847" i="30"/>
  <c r="BS1848" i="30"/>
  <c r="BS1849" i="30"/>
  <c r="BS1850" i="30"/>
  <c r="BS1851" i="30"/>
  <c r="BS1852" i="30"/>
  <c r="BS1853" i="30"/>
  <c r="BS1854" i="30"/>
  <c r="BS1855" i="30"/>
  <c r="BS1856" i="30"/>
  <c r="BS1857" i="30"/>
  <c r="BS1858" i="30"/>
  <c r="BS1859" i="30"/>
  <c r="BS1860" i="30"/>
  <c r="BS1861" i="30"/>
  <c r="BS1862" i="30"/>
  <c r="BS1863" i="30"/>
  <c r="BS1864" i="30"/>
  <c r="BS1865" i="30"/>
  <c r="BS1866" i="30"/>
  <c r="BS1867" i="30"/>
  <c r="BS1868" i="30"/>
  <c r="BS1869" i="30"/>
  <c r="BS1870" i="30"/>
  <c r="BS1871" i="30"/>
  <c r="BS1872" i="30"/>
  <c r="BS1873" i="30"/>
  <c r="BS1874" i="30"/>
  <c r="BS1875" i="30"/>
  <c r="BS1876" i="30"/>
  <c r="BS1877" i="30"/>
  <c r="BS1878" i="30"/>
  <c r="BS1879" i="30"/>
  <c r="BS1880" i="30"/>
  <c r="BS1881" i="30"/>
  <c r="BS1882" i="30"/>
  <c r="BS1883" i="30"/>
  <c r="BS1884" i="30"/>
  <c r="BS1885" i="30"/>
  <c r="BS1886" i="30"/>
  <c r="BS1887" i="30"/>
  <c r="BS1888" i="30"/>
  <c r="BS1889" i="30"/>
  <c r="BS1890" i="30"/>
  <c r="BS1891" i="30"/>
  <c r="BS1892" i="30"/>
  <c r="BS1893" i="30"/>
  <c r="BS1894" i="30"/>
  <c r="BS1895" i="30"/>
  <c r="BS1896" i="30"/>
  <c r="BS1897" i="30"/>
  <c r="BS1898" i="30"/>
  <c r="BS1899" i="30"/>
  <c r="BS1900" i="30"/>
  <c r="BS1901" i="30"/>
  <c r="BS1902" i="30"/>
  <c r="BS1903" i="30"/>
  <c r="BS1904" i="30"/>
  <c r="BS1905" i="30"/>
  <c r="BS1906" i="30"/>
  <c r="BS1907" i="30"/>
  <c r="BS1908" i="30"/>
  <c r="BS1909" i="30"/>
  <c r="BS1910" i="30"/>
  <c r="BS1911" i="30"/>
  <c r="BS1912" i="30"/>
  <c r="BS1913" i="30"/>
  <c r="BS1914" i="30"/>
  <c r="BS1915" i="30"/>
  <c r="BS1916" i="30"/>
  <c r="BS1917" i="30"/>
  <c r="BS1918" i="30"/>
  <c r="BS1919" i="30"/>
  <c r="BS1920" i="30"/>
  <c r="BS1921" i="30"/>
  <c r="BS1922" i="30"/>
  <c r="BS1923" i="30"/>
  <c r="BS1924" i="30"/>
  <c r="BS1925" i="30"/>
  <c r="BS1926" i="30"/>
  <c r="BS1927" i="30"/>
  <c r="BS1928" i="30"/>
  <c r="BS1929" i="30"/>
  <c r="BS1930" i="30"/>
  <c r="BS1931" i="30"/>
  <c r="BS1932" i="30"/>
  <c r="BS1933" i="30"/>
  <c r="BS1934" i="30"/>
  <c r="BS1935" i="30"/>
  <c r="BS1936" i="30"/>
  <c r="BS1937" i="30"/>
  <c r="BS1938" i="30"/>
  <c r="BS1939" i="30"/>
  <c r="BS1940" i="30"/>
  <c r="BS1941" i="30"/>
  <c r="BS1942" i="30"/>
  <c r="BS1943" i="30"/>
  <c r="BS1944" i="30"/>
  <c r="BS1945" i="30"/>
  <c r="BS1946" i="30"/>
  <c r="BS1947" i="30"/>
  <c r="BS1948" i="30"/>
  <c r="BS1949" i="30"/>
  <c r="BS1950" i="30"/>
  <c r="BS1951" i="30"/>
  <c r="BS1952" i="30"/>
  <c r="BS1953" i="30"/>
  <c r="BS1954" i="30"/>
  <c r="BS1955" i="30"/>
  <c r="BS1956" i="30"/>
  <c r="BS1957" i="30"/>
  <c r="BS1958" i="30"/>
  <c r="BS1959" i="30"/>
  <c r="BS1960" i="30"/>
  <c r="BS1961" i="30"/>
  <c r="BS1962" i="30"/>
  <c r="BS1963" i="30"/>
  <c r="BS1964" i="30"/>
  <c r="BS1965" i="30"/>
  <c r="BS1966" i="30"/>
  <c r="BS1967" i="30"/>
  <c r="BS1968" i="30"/>
  <c r="BS1969" i="30"/>
  <c r="BS1970" i="30"/>
  <c r="BS1971" i="30"/>
  <c r="BS1972" i="30"/>
  <c r="BS1973" i="30"/>
  <c r="BS1974" i="30"/>
  <c r="BS1975" i="30"/>
  <c r="BS1976" i="30"/>
  <c r="BS1977" i="30"/>
  <c r="BS1978" i="30"/>
  <c r="BS1979" i="30"/>
  <c r="BS1980" i="30"/>
  <c r="BS1981" i="30"/>
  <c r="BS1982" i="30"/>
  <c r="BS1983" i="30"/>
  <c r="BS1984" i="30"/>
  <c r="BS1985" i="30"/>
  <c r="BS1986" i="30"/>
  <c r="BS1987" i="30"/>
  <c r="BS1988" i="30"/>
  <c r="BS1989" i="30"/>
  <c r="BS1990" i="30"/>
  <c r="BS1991" i="30"/>
  <c r="BS1992" i="30"/>
  <c r="BS1993" i="30"/>
  <c r="BS1994" i="30"/>
  <c r="BS1995" i="30"/>
  <c r="BS1996" i="30"/>
  <c r="BS1997" i="30"/>
  <c r="BS1998" i="30"/>
  <c r="BS1999" i="30"/>
  <c r="BS2000" i="30"/>
  <c r="BS2001" i="30"/>
  <c r="BS2002" i="30"/>
  <c r="BS2003" i="30"/>
  <c r="BS2004" i="30"/>
  <c r="BS2005" i="30"/>
  <c r="BS2006" i="30"/>
  <c r="BS2007" i="30"/>
  <c r="BS2008" i="30"/>
  <c r="BS2009" i="30"/>
  <c r="BS2010" i="30"/>
  <c r="BS2011" i="30"/>
  <c r="BS2012" i="30"/>
  <c r="BS2013" i="30"/>
  <c r="BS2014" i="30"/>
  <c r="BS2015" i="30"/>
  <c r="BS2016" i="30"/>
  <c r="BS2017" i="30"/>
  <c r="BS2018" i="30"/>
  <c r="BS2019" i="30"/>
  <c r="BS2020" i="30"/>
  <c r="BS2021" i="30"/>
  <c r="BS2022" i="30"/>
  <c r="BS2023" i="30"/>
  <c r="BS649" i="30"/>
  <c r="BS650" i="30"/>
  <c r="BS651" i="30"/>
  <c r="BS652" i="30"/>
  <c r="BS653" i="30"/>
  <c r="BS654" i="30"/>
  <c r="BS655" i="30"/>
  <c r="BS656" i="30"/>
  <c r="BS657" i="30"/>
  <c r="BS658" i="30"/>
  <c r="BS659" i="30"/>
  <c r="BS660" i="30"/>
  <c r="BS661" i="30"/>
  <c r="BS662" i="30"/>
  <c r="BS663" i="30"/>
  <c r="BS664" i="30"/>
  <c r="BS665" i="30"/>
  <c r="BS666" i="30"/>
  <c r="BS667" i="30"/>
  <c r="BS668" i="30"/>
  <c r="BS669" i="30"/>
  <c r="BS670" i="30"/>
  <c r="BS671" i="30"/>
  <c r="BS672" i="30"/>
  <c r="BS673" i="30"/>
  <c r="BS674" i="30"/>
  <c r="BS675" i="30"/>
  <c r="BS676" i="30"/>
  <c r="BS677" i="30"/>
  <c r="BS678" i="30"/>
  <c r="BS679" i="30"/>
  <c r="BS680" i="30"/>
  <c r="BS681" i="30"/>
  <c r="BS682" i="30"/>
  <c r="BS683" i="30"/>
  <c r="BS684" i="30"/>
  <c r="BS685" i="30"/>
  <c r="BS686" i="30"/>
  <c r="BS687" i="30"/>
  <c r="BS688" i="30"/>
  <c r="BS689" i="30"/>
  <c r="BS690" i="30"/>
  <c r="BS691" i="30"/>
  <c r="BS692" i="30"/>
  <c r="BS693" i="30"/>
  <c r="BS694" i="30"/>
  <c r="BS695" i="30"/>
  <c r="BS696" i="30"/>
  <c r="BS697" i="30"/>
  <c r="BS698" i="30"/>
  <c r="BS699" i="30"/>
  <c r="BS700" i="30"/>
  <c r="BS701" i="30"/>
  <c r="BS702" i="30"/>
  <c r="BS703" i="30"/>
  <c r="BS704" i="30"/>
  <c r="BS705" i="30"/>
  <c r="BS706" i="30"/>
  <c r="BS707" i="30"/>
  <c r="BS708" i="30"/>
  <c r="BS709" i="30"/>
  <c r="BS710" i="30"/>
  <c r="BS711" i="30"/>
  <c r="BS712" i="30"/>
  <c r="BS713" i="30"/>
  <c r="BS714" i="30"/>
  <c r="BS715" i="30"/>
  <c r="BS716" i="30"/>
  <c r="BS717" i="30"/>
  <c r="BS718" i="30"/>
  <c r="BS719" i="30"/>
  <c r="BS720" i="30"/>
  <c r="BS721" i="30"/>
  <c r="BS722" i="30"/>
  <c r="BS723" i="30"/>
  <c r="BS724" i="30"/>
  <c r="BS725" i="30"/>
  <c r="BS726" i="30"/>
  <c r="BS727" i="30"/>
  <c r="BS728" i="30"/>
  <c r="BS729" i="30"/>
  <c r="BS730" i="30"/>
  <c r="BS731" i="30"/>
  <c r="BS732" i="30"/>
  <c r="BS733" i="30"/>
  <c r="BS734" i="30"/>
  <c r="BS735" i="30"/>
  <c r="BS736" i="30"/>
  <c r="BS737" i="30"/>
  <c r="BS738" i="30"/>
  <c r="BS739" i="30"/>
  <c r="BS740" i="30"/>
  <c r="BS741" i="30"/>
  <c r="BS742" i="30"/>
  <c r="BS743" i="30"/>
  <c r="BS744" i="30"/>
  <c r="BS745" i="30"/>
  <c r="BS746" i="30"/>
  <c r="BS747" i="30"/>
  <c r="BS748" i="30"/>
  <c r="BS749" i="30"/>
  <c r="BS750" i="30"/>
  <c r="BS751" i="30"/>
  <c r="BS752" i="30"/>
  <c r="BS753" i="30"/>
  <c r="BS754" i="30"/>
  <c r="BS755" i="30"/>
  <c r="BS756" i="30"/>
  <c r="BS757" i="30"/>
  <c r="BS758" i="30"/>
  <c r="BS759" i="30"/>
  <c r="BS760" i="30"/>
  <c r="BS761" i="30"/>
  <c r="BS762" i="30"/>
  <c r="BS763" i="30"/>
  <c r="BS764" i="30"/>
  <c r="BS765" i="30"/>
  <c r="BS766" i="30"/>
  <c r="BS767" i="30"/>
  <c r="BS768" i="30"/>
  <c r="BS769" i="30"/>
  <c r="BS770" i="30"/>
  <c r="BS771" i="30"/>
  <c r="BS772" i="30"/>
  <c r="BS773" i="30"/>
  <c r="BS774" i="30"/>
  <c r="BS775" i="30"/>
  <c r="BS776" i="30"/>
  <c r="BS777" i="30"/>
  <c r="BS778" i="30"/>
  <c r="BS779" i="30"/>
  <c r="BS780" i="30"/>
  <c r="BS781" i="30"/>
  <c r="BS782" i="30"/>
  <c r="BS783" i="30"/>
  <c r="BS784" i="30"/>
  <c r="BS785" i="30"/>
  <c r="BS786" i="30"/>
  <c r="BS787" i="30"/>
  <c r="BS788" i="30"/>
  <c r="BS789" i="30"/>
  <c r="BS790" i="30"/>
  <c r="BS791" i="30"/>
  <c r="BS792" i="30"/>
  <c r="BS793" i="30"/>
  <c r="BS794" i="30"/>
  <c r="BS795" i="30"/>
  <c r="BS796" i="30"/>
  <c r="BS797" i="30"/>
  <c r="BS798" i="30"/>
  <c r="BS799" i="30"/>
  <c r="BS800" i="30"/>
  <c r="BS801" i="30"/>
  <c r="BS802" i="30"/>
  <c r="BS803" i="30"/>
  <c r="BS804" i="30"/>
  <c r="BS805" i="30"/>
  <c r="BS806" i="30"/>
  <c r="BS807" i="30"/>
  <c r="BS808" i="30"/>
  <c r="BS809" i="30"/>
  <c r="BS810" i="30"/>
  <c r="BS811" i="30"/>
  <c r="BS812" i="30"/>
  <c r="BS813" i="30"/>
  <c r="BS814" i="30"/>
  <c r="BS815" i="30"/>
  <c r="BS816" i="30"/>
  <c r="BS817" i="30"/>
  <c r="BS818" i="30"/>
  <c r="BS819" i="30"/>
  <c r="BS820" i="30"/>
  <c r="BS821" i="30"/>
  <c r="BS822" i="30"/>
  <c r="BS823" i="30"/>
  <c r="BS824" i="30"/>
  <c r="BS825" i="30"/>
  <c r="BS826" i="30"/>
  <c r="BS827" i="30"/>
  <c r="BS828" i="30"/>
  <c r="BS829" i="30"/>
  <c r="BS830" i="30"/>
  <c r="BS831" i="30"/>
  <c r="BS832" i="30"/>
  <c r="BS833" i="30"/>
  <c r="BS834" i="30"/>
  <c r="BS835" i="30"/>
  <c r="BS836" i="30"/>
  <c r="BS837" i="30"/>
  <c r="BS838" i="30"/>
  <c r="BS839" i="30"/>
  <c r="BS840" i="30"/>
  <c r="BS841" i="30"/>
  <c r="BS842" i="30"/>
  <c r="BS843" i="30"/>
  <c r="BS844" i="30"/>
  <c r="BS845" i="30"/>
  <c r="BS846" i="30"/>
  <c r="BS847" i="30"/>
  <c r="BS848" i="30"/>
  <c r="BS849" i="30"/>
  <c r="BS850" i="30"/>
  <c r="BS851" i="30"/>
  <c r="BS852" i="30"/>
  <c r="BS853" i="30"/>
  <c r="BS854" i="30"/>
  <c r="BS855" i="30"/>
  <c r="BS856" i="30"/>
  <c r="BS857" i="30"/>
  <c r="BS858" i="30"/>
  <c r="BS859" i="30"/>
  <c r="BS860" i="30"/>
  <c r="BS861" i="30"/>
  <c r="BS862" i="30"/>
  <c r="BS863" i="30"/>
  <c r="BS864" i="30"/>
  <c r="BS865" i="30"/>
  <c r="BS866" i="30"/>
  <c r="BS867" i="30"/>
  <c r="BS868" i="30"/>
  <c r="BS869" i="30"/>
  <c r="BS870" i="30"/>
  <c r="BS871" i="30"/>
  <c r="BS872" i="30"/>
  <c r="BS873" i="30"/>
  <c r="BS874" i="30"/>
  <c r="BS875" i="30"/>
  <c r="BS876" i="30"/>
  <c r="BS877" i="30"/>
  <c r="BS878" i="30"/>
  <c r="BS879" i="30"/>
  <c r="BS880" i="30"/>
  <c r="BS881" i="30"/>
  <c r="BS882" i="30"/>
  <c r="BS883" i="30"/>
  <c r="BS884" i="30"/>
  <c r="BS885" i="30"/>
  <c r="BS886" i="30"/>
  <c r="BS887" i="30"/>
  <c r="BS888" i="30"/>
  <c r="BS889" i="30"/>
  <c r="BS890" i="30"/>
  <c r="BS891" i="30"/>
  <c r="BS892" i="30"/>
  <c r="BS893" i="30"/>
  <c r="BS894" i="30"/>
  <c r="BS895" i="30"/>
  <c r="BS896" i="30"/>
  <c r="BS897" i="30"/>
  <c r="BS898" i="30"/>
  <c r="BS899" i="30"/>
  <c r="BS900" i="30"/>
  <c r="BS901" i="30"/>
  <c r="BS902" i="30"/>
  <c r="BS903" i="30"/>
  <c r="BS904" i="30"/>
  <c r="BS905" i="30"/>
  <c r="BS906" i="30"/>
  <c r="BS907" i="30"/>
  <c r="BS908" i="30"/>
  <c r="BS909" i="30"/>
  <c r="BS910" i="30"/>
  <c r="BS911" i="30"/>
  <c r="BS912" i="30"/>
  <c r="BS913" i="30"/>
  <c r="BS914" i="30"/>
  <c r="BS915" i="30"/>
  <c r="BS916" i="30"/>
  <c r="BS917" i="30"/>
  <c r="BS918" i="30"/>
  <c r="BS919" i="30"/>
  <c r="BS920" i="30"/>
  <c r="BS921" i="30"/>
  <c r="BS922" i="30"/>
  <c r="BS923" i="30"/>
  <c r="BS924" i="30"/>
  <c r="BS925" i="30"/>
  <c r="BS926" i="30"/>
  <c r="BS927" i="30"/>
  <c r="BS928" i="30"/>
  <c r="BS929" i="30"/>
  <c r="BS930" i="30"/>
  <c r="BS931" i="30"/>
  <c r="BS932" i="30"/>
  <c r="BS933" i="30"/>
  <c r="BS934" i="30"/>
  <c r="BS935" i="30"/>
  <c r="BS936" i="30"/>
  <c r="BS937" i="30"/>
  <c r="BS938" i="30"/>
  <c r="BS939" i="30"/>
  <c r="BS940" i="30"/>
  <c r="BS941" i="30"/>
  <c r="BS942" i="30"/>
  <c r="BS943" i="30"/>
  <c r="BS944" i="30"/>
  <c r="BS945" i="30"/>
  <c r="BS946" i="30"/>
  <c r="BS947" i="30"/>
  <c r="BS948" i="30"/>
  <c r="BS949" i="30"/>
  <c r="BS950" i="30"/>
  <c r="BS951" i="30"/>
  <c r="BS952" i="30"/>
  <c r="BS953" i="30"/>
  <c r="BS954" i="30"/>
  <c r="BS955" i="30"/>
  <c r="BS956" i="30"/>
  <c r="BS957" i="30"/>
  <c r="BS958" i="30"/>
  <c r="BS959" i="30"/>
  <c r="BS960" i="30"/>
  <c r="BS961" i="30"/>
  <c r="BS962" i="30"/>
  <c r="BS963" i="30"/>
  <c r="BS964" i="30"/>
  <c r="BS965" i="30"/>
  <c r="BS966" i="30"/>
  <c r="BS967" i="30"/>
  <c r="BS968" i="30"/>
  <c r="BS969" i="30"/>
  <c r="BS970" i="30"/>
  <c r="BS971" i="30"/>
  <c r="BS972" i="30"/>
  <c r="BS973" i="30"/>
  <c r="BS974" i="30"/>
  <c r="BS975" i="30"/>
  <c r="BS976" i="30"/>
  <c r="BS977" i="30"/>
  <c r="BS978" i="30"/>
  <c r="BS979" i="30"/>
  <c r="BS980" i="30"/>
  <c r="BS981" i="30"/>
  <c r="BS982" i="30"/>
  <c r="BS983" i="30"/>
  <c r="BS984" i="30"/>
  <c r="BS985" i="30"/>
  <c r="BS986" i="30"/>
  <c r="BS987" i="30"/>
  <c r="BS988" i="30"/>
  <c r="BS989" i="30"/>
  <c r="BS990" i="30"/>
  <c r="BS991" i="30"/>
  <c r="BS992" i="30"/>
  <c r="BS993" i="30"/>
  <c r="BS994" i="30"/>
  <c r="BS995" i="30"/>
  <c r="BS996" i="30"/>
  <c r="BS997" i="30"/>
  <c r="BS998" i="30"/>
  <c r="BS999" i="30"/>
  <c r="BS1000" i="30"/>
  <c r="BS1001" i="30"/>
  <c r="BS1002" i="30"/>
  <c r="BS1003" i="30"/>
  <c r="BS1004" i="30"/>
  <c r="BS1005" i="30"/>
  <c r="BS1006" i="30"/>
  <c r="BS1007" i="30"/>
  <c r="BS1008" i="30"/>
  <c r="BS1009" i="30"/>
  <c r="BS1010" i="30"/>
  <c r="BS1011" i="30"/>
  <c r="BS1012" i="30"/>
  <c r="BS1013" i="30"/>
  <c r="BS1014" i="30"/>
  <c r="BS1015" i="30"/>
  <c r="BS1016" i="30"/>
  <c r="BS1017" i="30"/>
  <c r="BS1018" i="30"/>
  <c r="BS1019" i="30"/>
  <c r="BS1020" i="30"/>
  <c r="BS1021" i="30"/>
  <c r="BS1022" i="30"/>
  <c r="BS1023" i="30"/>
  <c r="BS1024" i="30"/>
  <c r="BS1025" i="30"/>
  <c r="BS1026" i="30"/>
  <c r="BS1027" i="30"/>
  <c r="BS1028" i="30"/>
  <c r="BS1029" i="30"/>
  <c r="BS1030" i="30"/>
  <c r="BS1031" i="30"/>
  <c r="BS1032" i="30"/>
  <c r="BS1033" i="30"/>
  <c r="BS1034" i="30"/>
  <c r="BS1035" i="30"/>
  <c r="BS1036" i="30"/>
  <c r="BS1037" i="30"/>
  <c r="BS1038" i="30"/>
  <c r="BS1039" i="30"/>
  <c r="BS1040" i="30"/>
  <c r="BS1041" i="30"/>
  <c r="BS1042" i="30"/>
  <c r="BS1043" i="30"/>
  <c r="BS1044" i="30"/>
  <c r="BS1045" i="30"/>
  <c r="BS1046" i="30"/>
  <c r="BS1047" i="30"/>
  <c r="BS1048" i="30"/>
  <c r="BS1049" i="30"/>
  <c r="BS1050" i="30"/>
  <c r="BS1051" i="30"/>
  <c r="BS1052" i="30"/>
  <c r="BS1053" i="30"/>
  <c r="BS1054" i="30"/>
  <c r="BS1055" i="30"/>
  <c r="BS1056" i="30"/>
  <c r="BS1057" i="30"/>
  <c r="BS1058" i="30"/>
  <c r="BS1059" i="30"/>
  <c r="BS1060" i="30"/>
  <c r="BS1061" i="30"/>
  <c r="BS1062" i="30"/>
  <c r="BS1063" i="30"/>
  <c r="BS1064" i="30"/>
  <c r="BS1065" i="30"/>
  <c r="BS1066" i="30"/>
  <c r="BS1067" i="30"/>
  <c r="BS1068" i="30"/>
  <c r="BS1069" i="30"/>
  <c r="BS1070" i="30"/>
  <c r="BS1071" i="30"/>
  <c r="BS1072" i="30"/>
  <c r="BS1073" i="30"/>
  <c r="BS1074" i="30"/>
  <c r="BS1075" i="30"/>
  <c r="BS1076" i="30"/>
  <c r="BS1077" i="30"/>
  <c r="BS1078" i="30"/>
  <c r="BS1079" i="30"/>
  <c r="BS1080" i="30"/>
  <c r="BS1081" i="30"/>
  <c r="BS1082" i="30"/>
  <c r="BS1083" i="30"/>
  <c r="BS1084" i="30"/>
  <c r="BS1085" i="30"/>
  <c r="BS1086" i="30"/>
  <c r="BS1087" i="30"/>
  <c r="BS1088" i="30"/>
  <c r="BS1089" i="30"/>
  <c r="BS1090" i="30"/>
  <c r="BS1091" i="30"/>
  <c r="BS1092" i="30"/>
  <c r="BS1093" i="30"/>
  <c r="BS1094" i="30"/>
  <c r="BS1095" i="30"/>
  <c r="BS1096" i="30"/>
  <c r="BS1097" i="30"/>
  <c r="BS1098" i="30"/>
  <c r="BS1099" i="30"/>
  <c r="BS1100" i="30"/>
  <c r="BS1101" i="30"/>
  <c r="BS1102" i="30"/>
  <c r="BS1103" i="30"/>
  <c r="BS1104" i="30"/>
  <c r="BS1105" i="30"/>
  <c r="T9" i="30"/>
  <c r="BS371" i="30"/>
  <c r="BS372" i="30"/>
  <c r="BS373" i="30"/>
  <c r="BS374" i="30"/>
  <c r="BS375" i="30"/>
  <c r="BS376" i="30"/>
  <c r="BS377" i="30"/>
  <c r="BS378" i="30"/>
  <c r="BS379" i="30"/>
  <c r="BS380" i="30"/>
  <c r="BS381" i="30"/>
  <c r="BS382" i="30"/>
  <c r="BS383" i="30"/>
  <c r="BS384" i="30"/>
  <c r="BS385" i="30"/>
  <c r="BS386" i="30"/>
  <c r="BS387" i="30"/>
  <c r="BS388" i="30"/>
  <c r="BS389" i="30"/>
  <c r="BS390" i="30"/>
  <c r="BS391" i="30"/>
  <c r="BS392" i="30"/>
  <c r="BS393" i="30"/>
  <c r="BS394" i="30"/>
  <c r="BS395" i="30"/>
  <c r="BS396" i="30"/>
  <c r="BS397" i="30"/>
  <c r="BS398" i="30"/>
  <c r="BS399" i="30"/>
  <c r="BS400" i="30"/>
  <c r="BS401" i="30"/>
  <c r="BS402" i="30"/>
  <c r="BS403" i="30"/>
  <c r="BS404" i="30"/>
  <c r="BS405" i="30"/>
  <c r="BS406" i="30"/>
  <c r="BS407" i="30"/>
  <c r="BS408" i="30"/>
  <c r="BS409" i="30"/>
  <c r="BS410" i="30"/>
  <c r="BS411" i="30"/>
  <c r="BS412" i="30"/>
  <c r="BS413" i="30"/>
  <c r="BS414" i="30"/>
  <c r="BS415" i="30"/>
  <c r="BS416" i="30"/>
  <c r="BS417" i="30"/>
  <c r="BS418" i="30"/>
  <c r="BS419" i="30"/>
  <c r="BS420" i="30"/>
  <c r="BS421" i="30"/>
  <c r="BS422" i="30"/>
  <c r="BS423" i="30"/>
  <c r="BS424" i="30"/>
  <c r="BS425" i="30"/>
  <c r="BS426" i="30"/>
  <c r="BS427" i="30"/>
  <c r="BS428" i="30"/>
  <c r="BS429" i="30"/>
  <c r="BS430" i="30"/>
  <c r="BS431" i="30"/>
  <c r="BS432" i="30"/>
  <c r="BS433" i="30"/>
  <c r="BS434" i="30"/>
  <c r="BS435" i="30"/>
  <c r="BS436" i="30"/>
  <c r="BS437" i="30"/>
  <c r="BS438" i="30"/>
  <c r="BS439" i="30"/>
  <c r="BS440" i="30"/>
  <c r="BS441" i="30"/>
  <c r="BS442" i="30"/>
  <c r="BS443" i="30"/>
  <c r="BS444" i="30"/>
  <c r="BS445" i="30"/>
  <c r="BS446" i="30"/>
  <c r="BS447" i="30"/>
  <c r="BS448" i="30"/>
  <c r="BS449" i="30"/>
  <c r="BS450" i="30"/>
  <c r="BS451" i="30"/>
  <c r="BS452" i="30"/>
  <c r="BS453" i="30"/>
  <c r="BS454" i="30"/>
  <c r="BS455" i="30"/>
  <c r="BS456" i="30"/>
  <c r="BS457" i="30"/>
  <c r="BS458" i="30"/>
  <c r="BS459" i="30"/>
  <c r="BS460" i="30"/>
  <c r="BS461" i="30"/>
  <c r="BS462" i="30"/>
  <c r="BS463" i="30"/>
  <c r="BS464" i="30"/>
  <c r="BS465" i="30"/>
  <c r="BS466" i="30"/>
  <c r="BS467" i="30"/>
  <c r="BS468" i="30"/>
  <c r="BS469" i="30"/>
  <c r="BS470" i="30"/>
  <c r="BS471" i="30"/>
  <c r="BS472" i="30"/>
  <c r="BS473" i="30"/>
  <c r="BS474" i="30"/>
  <c r="BS475" i="30"/>
  <c r="BS476" i="30"/>
  <c r="BS477" i="30"/>
  <c r="BS478" i="30"/>
  <c r="BS479" i="30"/>
  <c r="BS480" i="30"/>
  <c r="BS481" i="30"/>
  <c r="BS482" i="30"/>
  <c r="BS483" i="30"/>
  <c r="BS484" i="30"/>
  <c r="BS485" i="30"/>
  <c r="BS486" i="30"/>
  <c r="BS487" i="30"/>
  <c r="BS488" i="30"/>
  <c r="BS489" i="30"/>
  <c r="BS490" i="30"/>
  <c r="BS491" i="30"/>
  <c r="BS492" i="30"/>
  <c r="BS493" i="30"/>
  <c r="BS494" i="30"/>
  <c r="BS495" i="30"/>
  <c r="BS496" i="30"/>
  <c r="BS497" i="30"/>
  <c r="BS498" i="30"/>
  <c r="BS499" i="30"/>
  <c r="BS500" i="30"/>
  <c r="BS501" i="30"/>
  <c r="BS502" i="30"/>
  <c r="BS503" i="30"/>
  <c r="BS504" i="30"/>
  <c r="BS505" i="30"/>
  <c r="BS506" i="30"/>
  <c r="BS507" i="30"/>
  <c r="BS508" i="30"/>
  <c r="BS509" i="30"/>
  <c r="BS510" i="30"/>
  <c r="BS511" i="30"/>
  <c r="BS512" i="30"/>
  <c r="BS513" i="30"/>
  <c r="BS514" i="30"/>
  <c r="BS515" i="30"/>
  <c r="BS516" i="30"/>
  <c r="BS517" i="30"/>
  <c r="BS518" i="30"/>
  <c r="BS519" i="30"/>
  <c r="BS520" i="30"/>
  <c r="BS521" i="30"/>
  <c r="BS522" i="30"/>
  <c r="BS523" i="30"/>
  <c r="BS524" i="30"/>
  <c r="BS525" i="30"/>
  <c r="BS526" i="30"/>
  <c r="BS527" i="30"/>
  <c r="BS528" i="30"/>
  <c r="BS529" i="30"/>
  <c r="BS530" i="30"/>
  <c r="BS531" i="30"/>
  <c r="BS532" i="30"/>
  <c r="BS533" i="30"/>
  <c r="BS534" i="30"/>
  <c r="BS535" i="30"/>
  <c r="BS536" i="30"/>
  <c r="BS537" i="30"/>
  <c r="BS538" i="30"/>
  <c r="BS539" i="30"/>
  <c r="BS540" i="30"/>
  <c r="BS541" i="30"/>
  <c r="BS542" i="30"/>
  <c r="BS543" i="30"/>
  <c r="BS544" i="30"/>
  <c r="BS545" i="30"/>
  <c r="BS546" i="30"/>
  <c r="BS547" i="30"/>
  <c r="BS548" i="30"/>
  <c r="BS549" i="30"/>
  <c r="BS550" i="30"/>
  <c r="BS551" i="30"/>
  <c r="BS552" i="30"/>
  <c r="BS553" i="30"/>
  <c r="BS554" i="30"/>
  <c r="BS555" i="30"/>
  <c r="BS556" i="30"/>
  <c r="BS557" i="30"/>
  <c r="BS558" i="30"/>
  <c r="BS559" i="30"/>
  <c r="BS560" i="30"/>
  <c r="BS561" i="30"/>
  <c r="BS562" i="30"/>
  <c r="BS563" i="30"/>
  <c r="BS564" i="30"/>
  <c r="BS565" i="30"/>
  <c r="BS566" i="30"/>
  <c r="BS567" i="30"/>
  <c r="BS568" i="30"/>
  <c r="BS569" i="30"/>
  <c r="BS570" i="30"/>
  <c r="BS571" i="30"/>
  <c r="BS572" i="30"/>
  <c r="BS573" i="30"/>
  <c r="BS574" i="30"/>
  <c r="BS575" i="30"/>
  <c r="BS576" i="30"/>
  <c r="BS577" i="30"/>
  <c r="BS578" i="30"/>
  <c r="BS579" i="30"/>
  <c r="BS580" i="30"/>
  <c r="BS581" i="30"/>
  <c r="BS582" i="30"/>
  <c r="BS583" i="30"/>
  <c r="BS584" i="30"/>
  <c r="BS585" i="30"/>
  <c r="BS586" i="30"/>
  <c r="BS587" i="30"/>
  <c r="BS588" i="30"/>
  <c r="BS589" i="30"/>
  <c r="BS590" i="30"/>
  <c r="BS591" i="30"/>
  <c r="BS592" i="30"/>
  <c r="BS593" i="30"/>
  <c r="BS594" i="30"/>
  <c r="BS595" i="30"/>
  <c r="BS596" i="30"/>
  <c r="BS597" i="30"/>
  <c r="BS598" i="30"/>
  <c r="BS599" i="30"/>
  <c r="BS600" i="30"/>
  <c r="BS601" i="30"/>
  <c r="BS602" i="30"/>
  <c r="BS603" i="30"/>
  <c r="BS604" i="30"/>
  <c r="BS605" i="30"/>
  <c r="BS606" i="30"/>
  <c r="BS607" i="30"/>
  <c r="BS608" i="30"/>
  <c r="BS609" i="30"/>
  <c r="BS610" i="30"/>
  <c r="BS611" i="30"/>
  <c r="BS612" i="30"/>
  <c r="BS613" i="30"/>
  <c r="BS614" i="30"/>
  <c r="BS615" i="30"/>
  <c r="BS616" i="30"/>
  <c r="BS617" i="30"/>
  <c r="BS618" i="30"/>
  <c r="BS619" i="30"/>
  <c r="BS620" i="30"/>
  <c r="BS621" i="30"/>
  <c r="BS622" i="30"/>
  <c r="BS623" i="30"/>
  <c r="BS624" i="30"/>
  <c r="BS625" i="30"/>
  <c r="BS626" i="30"/>
  <c r="BS627" i="30"/>
  <c r="BS628" i="30"/>
  <c r="BS629" i="30"/>
  <c r="BS630" i="30"/>
  <c r="BS631" i="30"/>
  <c r="BS632" i="30"/>
  <c r="BS633" i="30"/>
  <c r="BS634" i="30"/>
  <c r="BS635" i="30"/>
  <c r="BS636" i="30"/>
  <c r="BS637" i="30"/>
  <c r="BS638" i="30"/>
  <c r="BS639" i="30"/>
  <c r="BS640" i="30"/>
  <c r="BS641" i="30"/>
  <c r="BS642" i="30"/>
  <c r="BS643" i="30"/>
  <c r="BS644" i="30"/>
  <c r="BS645" i="30"/>
  <c r="BS646" i="30"/>
  <c r="BS647" i="30"/>
  <c r="BS648" i="30"/>
  <c r="BT6" i="30"/>
  <c r="BT8" i="30"/>
  <c r="BT10" i="30"/>
  <c r="BT14" i="30"/>
  <c r="BT16" i="30"/>
  <c r="BT18" i="30"/>
  <c r="BT20" i="30"/>
  <c r="BT22" i="30"/>
  <c r="BT24" i="30"/>
  <c r="BT5" i="30"/>
  <c r="BT7" i="30"/>
  <c r="BT9" i="30"/>
  <c r="BT11" i="30"/>
  <c r="BT13" i="30"/>
  <c r="BT15" i="30"/>
  <c r="BT23" i="30"/>
  <c r="BT33" i="30"/>
  <c r="BT34" i="30"/>
  <c r="BT25" i="30"/>
  <c r="BT19" i="30"/>
  <c r="BT36" i="30"/>
  <c r="BT17" i="30"/>
  <c r="BT21" i="30"/>
  <c r="BT44" i="30"/>
  <c r="BT56" i="30"/>
  <c r="BT57" i="30"/>
  <c r="BT61" i="30"/>
  <c r="BT31" i="30"/>
  <c r="BT41" i="30"/>
  <c r="BT54" i="30"/>
  <c r="BT55" i="30"/>
  <c r="BT62" i="30"/>
  <c r="BT67" i="30"/>
  <c r="BT28" i="30"/>
  <c r="BT38" i="30"/>
  <c r="BT52" i="30"/>
  <c r="BT53" i="30"/>
  <c r="BT68" i="30"/>
  <c r="BT27" i="30"/>
  <c r="BT43" i="30"/>
  <c r="BT50" i="30"/>
  <c r="BT51" i="30"/>
  <c r="BT26" i="30"/>
  <c r="BT29" i="30"/>
  <c r="BT32" i="30"/>
  <c r="BT40" i="30"/>
  <c r="BT48" i="30"/>
  <c r="BT49" i="30"/>
  <c r="BT37" i="30"/>
  <c r="BT46" i="30"/>
  <c r="BT47" i="30"/>
  <c r="BT70" i="30"/>
  <c r="BT30" i="30"/>
  <c r="BT42" i="30"/>
  <c r="BT45" i="30"/>
  <c r="BT35" i="30"/>
  <c r="BT39" i="30"/>
  <c r="BT58" i="30"/>
  <c r="BT65" i="30"/>
  <c r="BT69" i="30"/>
  <c r="BT59" i="30"/>
  <c r="BT60" i="30"/>
  <c r="BT74" i="30"/>
  <c r="BT75" i="30"/>
  <c r="BT82" i="30"/>
  <c r="BT83" i="30"/>
  <c r="BT90" i="30"/>
  <c r="BT91" i="30"/>
  <c r="BT98" i="30"/>
  <c r="BT99" i="30"/>
  <c r="BT106" i="30"/>
  <c r="BT107" i="30"/>
  <c r="BT66" i="30"/>
  <c r="BT72" i="30"/>
  <c r="BT73" i="30"/>
  <c r="BT80" i="30"/>
  <c r="BT81" i="30"/>
  <c r="BT63" i="30"/>
  <c r="BT78" i="30"/>
  <c r="BT79" i="30"/>
  <c r="BT86" i="30"/>
  <c r="BT64" i="30"/>
  <c r="BT71" i="30"/>
  <c r="BT76" i="30"/>
  <c r="BT77" i="30"/>
  <c r="BT84" i="30"/>
  <c r="BT85" i="30"/>
  <c r="BT92" i="30"/>
  <c r="BT93" i="30"/>
  <c r="BT100" i="30"/>
  <c r="BT101" i="30"/>
  <c r="BT89" i="30"/>
  <c r="BT96" i="30"/>
  <c r="BT97" i="30"/>
  <c r="BT104" i="30"/>
  <c r="BT105" i="30"/>
  <c r="BT118" i="30"/>
  <c r="BT123" i="30"/>
  <c r="BT131" i="30"/>
  <c r="BT133" i="30"/>
  <c r="BT135" i="30"/>
  <c r="BT137" i="30"/>
  <c r="BT139" i="30"/>
  <c r="BT141" i="30"/>
  <c r="BT143" i="30"/>
  <c r="BT145" i="30"/>
  <c r="BT147" i="30"/>
  <c r="BT149" i="30"/>
  <c r="BT151" i="30"/>
  <c r="BT153" i="30"/>
  <c r="BT155" i="30"/>
  <c r="BT157" i="30"/>
  <c r="BT159" i="30"/>
  <c r="BT161" i="30"/>
  <c r="BT163" i="30"/>
  <c r="BT165" i="30"/>
  <c r="BT167" i="30"/>
  <c r="BT169" i="30"/>
  <c r="BT171" i="30"/>
  <c r="BT173" i="30"/>
  <c r="BT175" i="30"/>
  <c r="BT177" i="30"/>
  <c r="BT179" i="30"/>
  <c r="BT181" i="30"/>
  <c r="BT183" i="30"/>
  <c r="BT94" i="30"/>
  <c r="BT88" i="30"/>
  <c r="BT95" i="30"/>
  <c r="BT103" i="30"/>
  <c r="BT114" i="30"/>
  <c r="BT119" i="30"/>
  <c r="BT109" i="30"/>
  <c r="BT110" i="30"/>
  <c r="BT87" i="30"/>
  <c r="BT116" i="30"/>
  <c r="BT112" i="30"/>
  <c r="BT117" i="30"/>
  <c r="BT128" i="30"/>
  <c r="BT108" i="30"/>
  <c r="BT125" i="30"/>
  <c r="BT127" i="30"/>
  <c r="BT148" i="30"/>
  <c r="BT164" i="30"/>
  <c r="BT180" i="30"/>
  <c r="BT113" i="30"/>
  <c r="BT138" i="30"/>
  <c r="BT154" i="30"/>
  <c r="BT170" i="30"/>
  <c r="BT185" i="30"/>
  <c r="BT187" i="30"/>
  <c r="BT189" i="30"/>
  <c r="BT191" i="30"/>
  <c r="BT193" i="30"/>
  <c r="BT195" i="30"/>
  <c r="BT197" i="30"/>
  <c r="BT115" i="30"/>
  <c r="BT121" i="30"/>
  <c r="BT126" i="30"/>
  <c r="BT130" i="30"/>
  <c r="BT136" i="30"/>
  <c r="BT102" i="30"/>
  <c r="BT140" i="30"/>
  <c r="BT111" i="30"/>
  <c r="BT120" i="30"/>
  <c r="BT122" i="30"/>
  <c r="BT129" i="30"/>
  <c r="BT132" i="30"/>
  <c r="BT142" i="30"/>
  <c r="BT158" i="30"/>
  <c r="BT172" i="30"/>
  <c r="BT178" i="30"/>
  <c r="BT146" i="30"/>
  <c r="BT184" i="30"/>
  <c r="BT198" i="30"/>
  <c r="BT199" i="30"/>
  <c r="BT134" i="30"/>
  <c r="BT150" i="30"/>
  <c r="BT152" i="30"/>
  <c r="BT162" i="30"/>
  <c r="BT182" i="30"/>
  <c r="BT188" i="30"/>
  <c r="BT160" i="30"/>
  <c r="BT192" i="30"/>
  <c r="BT196" i="30"/>
  <c r="BT203" i="30"/>
  <c r="BT214" i="30"/>
  <c r="BT219" i="30"/>
  <c r="BT124" i="30"/>
  <c r="BT204" i="30"/>
  <c r="BT209" i="30"/>
  <c r="BT220" i="30"/>
  <c r="BT156" i="30"/>
  <c r="BT166" i="30"/>
  <c r="BT201" i="30"/>
  <c r="BT212" i="30"/>
  <c r="BT217" i="30"/>
  <c r="BT144" i="30"/>
  <c r="BT223" i="30"/>
  <c r="BT224" i="30"/>
  <c r="BT233" i="30"/>
  <c r="BT194" i="30"/>
  <c r="BT186" i="30"/>
  <c r="BT208" i="30"/>
  <c r="BT218" i="30"/>
  <c r="BT221" i="30"/>
  <c r="BT222" i="30"/>
  <c r="BT229" i="30"/>
  <c r="BT234" i="30"/>
  <c r="BT238" i="30"/>
  <c r="BT176" i="30"/>
  <c r="BT211" i="30"/>
  <c r="BT216" i="30"/>
  <c r="BT227" i="30"/>
  <c r="BT228" i="30"/>
  <c r="BT230" i="30"/>
  <c r="BT168" i="30"/>
  <c r="BT202" i="30"/>
  <c r="BT231" i="30"/>
  <c r="BT236" i="30"/>
  <c r="BT174" i="30"/>
  <c r="BT207" i="30"/>
  <c r="BT225" i="30"/>
  <c r="BT226" i="30"/>
  <c r="BT237" i="30"/>
  <c r="BT239" i="30"/>
  <c r="BT241" i="30"/>
  <c r="BT243" i="30"/>
  <c r="BT245" i="30"/>
  <c r="BT247" i="30"/>
  <c r="BT249" i="30"/>
  <c r="BT251" i="30"/>
  <c r="BT253" i="30"/>
  <c r="BT255" i="30"/>
  <c r="BT257" i="30"/>
  <c r="BT259" i="30"/>
  <c r="BT261" i="30"/>
  <c r="BT263" i="30"/>
  <c r="BT265" i="30"/>
  <c r="BT190" i="30"/>
  <c r="BT200" i="30"/>
  <c r="BT205" i="30"/>
  <c r="BT210" i="30"/>
  <c r="BT232" i="30"/>
  <c r="BT244" i="30"/>
  <c r="BT252" i="30"/>
  <c r="BT260" i="30"/>
  <c r="BT280" i="30"/>
  <c r="BT281" i="30"/>
  <c r="BT288" i="30"/>
  <c r="BT293" i="30"/>
  <c r="BT304" i="30"/>
  <c r="BT309" i="30"/>
  <c r="BT320" i="30"/>
  <c r="BT325" i="30"/>
  <c r="BT336" i="30"/>
  <c r="BT338" i="30"/>
  <c r="BT340" i="30"/>
  <c r="BT342" i="30"/>
  <c r="BT344" i="30"/>
  <c r="BT346" i="30"/>
  <c r="BT348" i="30"/>
  <c r="BT350" i="30"/>
  <c r="BT352" i="30"/>
  <c r="BT354" i="30"/>
  <c r="BT356" i="30"/>
  <c r="BT358" i="30"/>
  <c r="BT360" i="30"/>
  <c r="BT362" i="30"/>
  <c r="BT364" i="30"/>
  <c r="BT366" i="30"/>
  <c r="BT368" i="30"/>
  <c r="BT370" i="30"/>
  <c r="BT278" i="30"/>
  <c r="BT279" i="30"/>
  <c r="BT283" i="30"/>
  <c r="BT294" i="30"/>
  <c r="BT299" i="30"/>
  <c r="BT310" i="30"/>
  <c r="BT315" i="30"/>
  <c r="BT326" i="30"/>
  <c r="BT331" i="30"/>
  <c r="BT235" i="30"/>
  <c r="BT246" i="30"/>
  <c r="BT254" i="30"/>
  <c r="BT262" i="30"/>
  <c r="BT276" i="30"/>
  <c r="BT277" i="30"/>
  <c r="BT284" i="30"/>
  <c r="BT206" i="30"/>
  <c r="BT215" i="30"/>
  <c r="BT274" i="30"/>
  <c r="BT275" i="30"/>
  <c r="BT213" i="30"/>
  <c r="BT240" i="30"/>
  <c r="BT248" i="30"/>
  <c r="BT256" i="30"/>
  <c r="BT264" i="30"/>
  <c r="BT270" i="30"/>
  <c r="BT271" i="30"/>
  <c r="BT286" i="30"/>
  <c r="BT291" i="30"/>
  <c r="BT302" i="30"/>
  <c r="BT307" i="30"/>
  <c r="BT318" i="30"/>
  <c r="BT323" i="30"/>
  <c r="BT334" i="30"/>
  <c r="BT289" i="30"/>
  <c r="BT301" i="30"/>
  <c r="BT306" i="30"/>
  <c r="BT311" i="30"/>
  <c r="BT316" i="30"/>
  <c r="BT330" i="30"/>
  <c r="BT272" i="30"/>
  <c r="BT282" i="30"/>
  <c r="BT292" i="30"/>
  <c r="BT328" i="30"/>
  <c r="BT335" i="30"/>
  <c r="BT337" i="30"/>
  <c r="BT353" i="30"/>
  <c r="BT285" i="30"/>
  <c r="BT290" i="30"/>
  <c r="BT295" i="30"/>
  <c r="BT300" i="30"/>
  <c r="BT314" i="30"/>
  <c r="BT324" i="30"/>
  <c r="BT341" i="30"/>
  <c r="BT242" i="30"/>
  <c r="BT250" i="30"/>
  <c r="BT258" i="30"/>
  <c r="BT312" i="30"/>
  <c r="BT319" i="30"/>
  <c r="BT266" i="30"/>
  <c r="BT268" i="30"/>
  <c r="BT296" i="30"/>
  <c r="BT308" i="30"/>
  <c r="BT317" i="30"/>
  <c r="BT321" i="30"/>
  <c r="BT369" i="30"/>
  <c r="BT332" i="30"/>
  <c r="BT339" i="30"/>
  <c r="BT347" i="30"/>
  <c r="BT355" i="30"/>
  <c r="BT287" i="30"/>
  <c r="BT333" i="30"/>
  <c r="BT357" i="30"/>
  <c r="BT273" i="30"/>
  <c r="BT303" i="30"/>
  <c r="BT329" i="30"/>
  <c r="BT343" i="30"/>
  <c r="BT359" i="30"/>
  <c r="BT269" i="30"/>
  <c r="BT327" i="30"/>
  <c r="BT361" i="30"/>
  <c r="BT305" i="30"/>
  <c r="BT313" i="30"/>
  <c r="BT267" i="30"/>
  <c r="BT298" i="30"/>
  <c r="BT351" i="30"/>
  <c r="BT363" i="30"/>
  <c r="BT297" i="30"/>
  <c r="BT322" i="30"/>
  <c r="BT345" i="30"/>
  <c r="BT349" i="30"/>
  <c r="BT365" i="30"/>
  <c r="BT367" i="30"/>
  <c r="O46" i="29"/>
  <c r="N47" i="29"/>
  <c r="M47" i="29"/>
  <c r="L48" i="29"/>
  <c r="K47" i="29"/>
  <c r="AA51" i="26"/>
  <c r="AB50" i="26"/>
  <c r="BT4" i="30" l="1"/>
  <c r="BT1106" i="30"/>
  <c r="BT1107" i="30"/>
  <c r="BT1108" i="30"/>
  <c r="BT1109" i="30"/>
  <c r="BT1110" i="30"/>
  <c r="BT1111" i="30"/>
  <c r="BT1112" i="30"/>
  <c r="BT1113" i="30"/>
  <c r="BT1114" i="30"/>
  <c r="BT1115" i="30"/>
  <c r="BT1116" i="30"/>
  <c r="BT1117" i="30"/>
  <c r="BT1118" i="30"/>
  <c r="BT1119" i="30"/>
  <c r="BT1120" i="30"/>
  <c r="BT1121" i="30"/>
  <c r="BT1122" i="30"/>
  <c r="BT1123" i="30"/>
  <c r="BT1124" i="30"/>
  <c r="BT1125" i="30"/>
  <c r="BT1126" i="30"/>
  <c r="BT1127" i="30"/>
  <c r="BT1128" i="30"/>
  <c r="BT1129" i="30"/>
  <c r="BT1130" i="30"/>
  <c r="BT1131" i="30"/>
  <c r="BT1132" i="30"/>
  <c r="BT1133" i="30"/>
  <c r="BT1134" i="30"/>
  <c r="BT1135" i="30"/>
  <c r="BT1136" i="30"/>
  <c r="BT1137" i="30"/>
  <c r="BT1138" i="30"/>
  <c r="BT1139" i="30"/>
  <c r="BT1140" i="30"/>
  <c r="BT1141" i="30"/>
  <c r="BT1142" i="30"/>
  <c r="BT1143" i="30"/>
  <c r="BT1144" i="30"/>
  <c r="BT1145" i="30"/>
  <c r="BT1146" i="30"/>
  <c r="BT1147" i="30"/>
  <c r="BT1148" i="30"/>
  <c r="BT1149" i="30"/>
  <c r="BT1150" i="30"/>
  <c r="BT1151" i="30"/>
  <c r="BT1152" i="30"/>
  <c r="BT1153" i="30"/>
  <c r="BT1154" i="30"/>
  <c r="BT1155" i="30"/>
  <c r="BT1156" i="30"/>
  <c r="BT1157" i="30"/>
  <c r="BT1158" i="30"/>
  <c r="BT1159" i="30"/>
  <c r="BT1160" i="30"/>
  <c r="BT1161" i="30"/>
  <c r="BT1162" i="30"/>
  <c r="BT1163" i="30"/>
  <c r="BT1164" i="30"/>
  <c r="BT1165" i="30"/>
  <c r="BT1166" i="30"/>
  <c r="BT1167" i="30"/>
  <c r="BT1168" i="30"/>
  <c r="BT1169" i="30"/>
  <c r="BT1170" i="30"/>
  <c r="BT1171" i="30"/>
  <c r="BT1172" i="30"/>
  <c r="BT1173" i="30"/>
  <c r="BT1174" i="30"/>
  <c r="BT1175" i="30"/>
  <c r="BT1176" i="30"/>
  <c r="BT1177" i="30"/>
  <c r="BT1178" i="30"/>
  <c r="BT1179" i="30"/>
  <c r="BT1180" i="30"/>
  <c r="BT1181" i="30"/>
  <c r="BT1182" i="30"/>
  <c r="BT1183" i="30"/>
  <c r="BT1184" i="30"/>
  <c r="BT1185" i="30"/>
  <c r="BT1186" i="30"/>
  <c r="BT1187" i="30"/>
  <c r="BT1188" i="30"/>
  <c r="BT1189" i="30"/>
  <c r="BT1190" i="30"/>
  <c r="BT1191" i="30"/>
  <c r="BT1192" i="30"/>
  <c r="BT1193" i="30"/>
  <c r="BT1194" i="30"/>
  <c r="BT1195" i="30"/>
  <c r="BT1196" i="30"/>
  <c r="BT1197" i="30"/>
  <c r="BT1198" i="30"/>
  <c r="BT1199" i="30"/>
  <c r="BT1200" i="30"/>
  <c r="BT1201" i="30"/>
  <c r="BT1202" i="30"/>
  <c r="BT1203" i="30"/>
  <c r="BT1204" i="30"/>
  <c r="BT1205" i="30"/>
  <c r="BT1206" i="30"/>
  <c r="BT1207" i="30"/>
  <c r="BT1208" i="30"/>
  <c r="BT1209" i="30"/>
  <c r="BT1210" i="30"/>
  <c r="BT1211" i="30"/>
  <c r="BT1212" i="30"/>
  <c r="BT1213" i="30"/>
  <c r="BT1214" i="30"/>
  <c r="BT1215" i="30"/>
  <c r="BT1216" i="30"/>
  <c r="BT1217" i="30"/>
  <c r="BT1218" i="30"/>
  <c r="BT1219" i="30"/>
  <c r="BT1220" i="30"/>
  <c r="BT1221" i="30"/>
  <c r="BT1222" i="30"/>
  <c r="BT1223" i="30"/>
  <c r="BT1224" i="30"/>
  <c r="BT1225" i="30"/>
  <c r="BT1226" i="30"/>
  <c r="BT1227" i="30"/>
  <c r="BT1228" i="30"/>
  <c r="BT1229" i="30"/>
  <c r="BT1230" i="30"/>
  <c r="BT1231" i="30"/>
  <c r="BT1232" i="30"/>
  <c r="BT1233" i="30"/>
  <c r="BT1234" i="30"/>
  <c r="BT1235" i="30"/>
  <c r="BT1236" i="30"/>
  <c r="BT1237" i="30"/>
  <c r="BT1238" i="30"/>
  <c r="BT1239" i="30"/>
  <c r="BT1240" i="30"/>
  <c r="BT1241" i="30"/>
  <c r="BT1242" i="30"/>
  <c r="BT1243" i="30"/>
  <c r="BT1244" i="30"/>
  <c r="BT1245" i="30"/>
  <c r="BT1246" i="30"/>
  <c r="BT1247" i="30"/>
  <c r="BT1248" i="30"/>
  <c r="BT1249" i="30"/>
  <c r="BT1250" i="30"/>
  <c r="BT1251" i="30"/>
  <c r="BT1252" i="30"/>
  <c r="BT1253" i="30"/>
  <c r="BT1254" i="30"/>
  <c r="BT1255" i="30"/>
  <c r="BT1256" i="30"/>
  <c r="BT1257" i="30"/>
  <c r="BT1258" i="30"/>
  <c r="BT1259" i="30"/>
  <c r="BT1260" i="30"/>
  <c r="BT1261" i="30"/>
  <c r="BT1262" i="30"/>
  <c r="BT1263" i="30"/>
  <c r="BT1264" i="30"/>
  <c r="BT1265" i="30"/>
  <c r="BT1266" i="30"/>
  <c r="BT1267" i="30"/>
  <c r="BT1268" i="30"/>
  <c r="BT1269" i="30"/>
  <c r="BT1270" i="30"/>
  <c r="BT1271" i="30"/>
  <c r="BT1272" i="30"/>
  <c r="BT1273" i="30"/>
  <c r="BT1274" i="30"/>
  <c r="BT1275" i="30"/>
  <c r="BT1276" i="30"/>
  <c r="BT1277" i="30"/>
  <c r="BT1278" i="30"/>
  <c r="BT1279" i="30"/>
  <c r="BT1280" i="30"/>
  <c r="BT1281" i="30"/>
  <c r="BT1282" i="30"/>
  <c r="BT1283" i="30"/>
  <c r="BT1284" i="30"/>
  <c r="BT1285" i="30"/>
  <c r="BT1286" i="30"/>
  <c r="BT1287" i="30"/>
  <c r="BT1288" i="30"/>
  <c r="BT1289" i="30"/>
  <c r="BT1290" i="30"/>
  <c r="BT1291" i="30"/>
  <c r="BT1292" i="30"/>
  <c r="BT1293" i="30"/>
  <c r="BT1294" i="30"/>
  <c r="BT1295" i="30"/>
  <c r="BT1296" i="30"/>
  <c r="BT1297" i="30"/>
  <c r="BT1298" i="30"/>
  <c r="BT1299" i="30"/>
  <c r="BT1300" i="30"/>
  <c r="BT1301" i="30"/>
  <c r="BT1302" i="30"/>
  <c r="BT1303" i="30"/>
  <c r="BT1304" i="30"/>
  <c r="BT1305" i="30"/>
  <c r="BT1306" i="30"/>
  <c r="BT1307" i="30"/>
  <c r="BT1308" i="30"/>
  <c r="BT1309" i="30"/>
  <c r="BT1310" i="30"/>
  <c r="BT1311" i="30"/>
  <c r="BT1312" i="30"/>
  <c r="BT1313" i="30"/>
  <c r="BT1314" i="30"/>
  <c r="BT1315" i="30"/>
  <c r="BT1316" i="30"/>
  <c r="BT1317" i="30"/>
  <c r="BT1318" i="30"/>
  <c r="BT1319" i="30"/>
  <c r="BT1320" i="30"/>
  <c r="BT1321" i="30"/>
  <c r="BT1322" i="30"/>
  <c r="BT1323" i="30"/>
  <c r="BT1324" i="30"/>
  <c r="BT1325" i="30"/>
  <c r="BT1326" i="30"/>
  <c r="BT1327" i="30"/>
  <c r="BT1328" i="30"/>
  <c r="BT1329" i="30"/>
  <c r="BT1330" i="30"/>
  <c r="BT1331" i="30"/>
  <c r="BT1332" i="30"/>
  <c r="BT1333" i="30"/>
  <c r="BT1334" i="30"/>
  <c r="BT1335" i="30"/>
  <c r="BT1336" i="30"/>
  <c r="BT1337" i="30"/>
  <c r="BT1338" i="30"/>
  <c r="BT1339" i="30"/>
  <c r="BT1340" i="30"/>
  <c r="BT1341" i="30"/>
  <c r="BT1342" i="30"/>
  <c r="BT1343" i="30"/>
  <c r="BT1344" i="30"/>
  <c r="BT1345" i="30"/>
  <c r="BT1346" i="30"/>
  <c r="BT1347" i="30"/>
  <c r="BT1348" i="30"/>
  <c r="BT1349" i="30"/>
  <c r="BT1350" i="30"/>
  <c r="BT1351" i="30"/>
  <c r="BT1352" i="30"/>
  <c r="BT1353" i="30"/>
  <c r="BT1354" i="30"/>
  <c r="BT1355" i="30"/>
  <c r="BT1356" i="30"/>
  <c r="BT1357" i="30"/>
  <c r="BT1358" i="30"/>
  <c r="BT1359" i="30"/>
  <c r="BT1360" i="30"/>
  <c r="BT1361" i="30"/>
  <c r="BT1362" i="30"/>
  <c r="BT1363" i="30"/>
  <c r="BT1364" i="30"/>
  <c r="BT1365" i="30"/>
  <c r="BT1366" i="30"/>
  <c r="BT1367" i="30"/>
  <c r="BT1368" i="30"/>
  <c r="BT1369" i="30"/>
  <c r="BT1370" i="30"/>
  <c r="BT1371" i="30"/>
  <c r="BT1372" i="30"/>
  <c r="BT1373" i="30"/>
  <c r="BT1374" i="30"/>
  <c r="BT1375" i="30"/>
  <c r="BT1376" i="30"/>
  <c r="BT1377" i="30"/>
  <c r="BT1378" i="30"/>
  <c r="BT1379" i="30"/>
  <c r="BT1380" i="30"/>
  <c r="BT1381" i="30"/>
  <c r="BT1382" i="30"/>
  <c r="BT1383" i="30"/>
  <c r="BT1384" i="30"/>
  <c r="BT1385" i="30"/>
  <c r="BT1386" i="30"/>
  <c r="BT1387" i="30"/>
  <c r="BT1388" i="30"/>
  <c r="BT1389" i="30"/>
  <c r="BT1390" i="30"/>
  <c r="BT1391" i="30"/>
  <c r="BT1392" i="30"/>
  <c r="BT1393" i="30"/>
  <c r="BT1394" i="30"/>
  <c r="BT1395" i="30"/>
  <c r="BT1396" i="30"/>
  <c r="BT1397" i="30"/>
  <c r="BT1398" i="30"/>
  <c r="BT1399" i="30"/>
  <c r="BT1400" i="30"/>
  <c r="BT1401" i="30"/>
  <c r="BT1402" i="30"/>
  <c r="BT1403" i="30"/>
  <c r="BT1404" i="30"/>
  <c r="BT1405" i="30"/>
  <c r="BT1406" i="30"/>
  <c r="BT1407" i="30"/>
  <c r="BT1408" i="30"/>
  <c r="BT1409" i="30"/>
  <c r="BT1410" i="30"/>
  <c r="BT1411" i="30"/>
  <c r="BT1412" i="30"/>
  <c r="BT1413" i="30"/>
  <c r="BT1414" i="30"/>
  <c r="BT1415" i="30"/>
  <c r="BT1416" i="30"/>
  <c r="BT1417" i="30"/>
  <c r="BT1418" i="30"/>
  <c r="BT1419" i="30"/>
  <c r="BT1420" i="30"/>
  <c r="BT1421" i="30"/>
  <c r="BT1422" i="30"/>
  <c r="BT1423" i="30"/>
  <c r="BT1424" i="30"/>
  <c r="BT1425" i="30"/>
  <c r="BT1426" i="30"/>
  <c r="BT1427" i="30"/>
  <c r="BT1428" i="30"/>
  <c r="BT1429" i="30"/>
  <c r="BT1430" i="30"/>
  <c r="BT1431" i="30"/>
  <c r="BT1432" i="30"/>
  <c r="BT1433" i="30"/>
  <c r="BT1434" i="30"/>
  <c r="BT1435" i="30"/>
  <c r="BT1436" i="30"/>
  <c r="BT1437" i="30"/>
  <c r="BT1438" i="30"/>
  <c r="BT1439" i="30"/>
  <c r="BT1440" i="30"/>
  <c r="BT1441" i="30"/>
  <c r="BT1442" i="30"/>
  <c r="BT1443" i="30"/>
  <c r="BT1444" i="30"/>
  <c r="BT1445" i="30"/>
  <c r="BT1446" i="30"/>
  <c r="BT1447" i="30"/>
  <c r="BT1448" i="30"/>
  <c r="BT1449" i="30"/>
  <c r="BT1450" i="30"/>
  <c r="BT1451" i="30"/>
  <c r="BT1452" i="30"/>
  <c r="BT1453" i="30"/>
  <c r="BT1454" i="30"/>
  <c r="BT1455" i="30"/>
  <c r="BT1456" i="30"/>
  <c r="BT1457" i="30"/>
  <c r="BT1458" i="30"/>
  <c r="BT1459" i="30"/>
  <c r="BT1460" i="30"/>
  <c r="BT1461" i="30"/>
  <c r="BT1462" i="30"/>
  <c r="BT1463" i="30"/>
  <c r="BT1464" i="30"/>
  <c r="BT1465" i="30"/>
  <c r="BT1466" i="30"/>
  <c r="BT1467" i="30"/>
  <c r="BT1468" i="30"/>
  <c r="BT1469" i="30"/>
  <c r="BT1470" i="30"/>
  <c r="BT1471" i="30"/>
  <c r="BT1472" i="30"/>
  <c r="BT1473" i="30"/>
  <c r="BT1474" i="30"/>
  <c r="BT1475" i="30"/>
  <c r="BT1476" i="30"/>
  <c r="BT1477" i="30"/>
  <c r="BT1478" i="30"/>
  <c r="BT1479" i="30"/>
  <c r="BT1480" i="30"/>
  <c r="BT1481" i="30"/>
  <c r="BT1482" i="30"/>
  <c r="BT1483" i="30"/>
  <c r="BT1484" i="30"/>
  <c r="BT1485" i="30"/>
  <c r="BT1486" i="30"/>
  <c r="BT1487" i="30"/>
  <c r="BT1488" i="30"/>
  <c r="BT1489" i="30"/>
  <c r="BT1490" i="30"/>
  <c r="BT1491" i="30"/>
  <c r="BT1492" i="30"/>
  <c r="BT1493" i="30"/>
  <c r="BT1494" i="30"/>
  <c r="BT1495" i="30"/>
  <c r="BT1496" i="30"/>
  <c r="BT1497" i="30"/>
  <c r="BT1498" i="30"/>
  <c r="BT1499" i="30"/>
  <c r="BT1500" i="30"/>
  <c r="BT1501" i="30"/>
  <c r="BT1502" i="30"/>
  <c r="BT1503" i="30"/>
  <c r="BT1504" i="30"/>
  <c r="BT1505" i="30"/>
  <c r="BT1506" i="30"/>
  <c r="BT1507" i="30"/>
  <c r="BT1508" i="30"/>
  <c r="BT1509" i="30"/>
  <c r="BT1510" i="30"/>
  <c r="BT1511" i="30"/>
  <c r="BT1512" i="30"/>
  <c r="BT1513" i="30"/>
  <c r="BT1514" i="30"/>
  <c r="BT1515" i="30"/>
  <c r="BT1516" i="30"/>
  <c r="BT1517" i="30"/>
  <c r="BT1518" i="30"/>
  <c r="BT1519" i="30"/>
  <c r="BT1520" i="30"/>
  <c r="BT1521" i="30"/>
  <c r="BT1522" i="30"/>
  <c r="BT1523" i="30"/>
  <c r="BT1524" i="30"/>
  <c r="BT1525" i="30"/>
  <c r="BT1526" i="30"/>
  <c r="BT1527" i="30"/>
  <c r="BT1528" i="30"/>
  <c r="BT1529" i="30"/>
  <c r="BT1530" i="30"/>
  <c r="BT1531" i="30"/>
  <c r="BT1532" i="30"/>
  <c r="BT1533" i="30"/>
  <c r="BT1534" i="30"/>
  <c r="BT1535" i="30"/>
  <c r="BT1536" i="30"/>
  <c r="BT1537" i="30"/>
  <c r="BT1538" i="30"/>
  <c r="BT1539" i="30"/>
  <c r="BT1540" i="30"/>
  <c r="BT1541" i="30"/>
  <c r="BT1542" i="30"/>
  <c r="BT1543" i="30"/>
  <c r="BT1544" i="30"/>
  <c r="BT1545" i="30"/>
  <c r="BT1546" i="30"/>
  <c r="BT1547" i="30"/>
  <c r="BT1548" i="30"/>
  <c r="BT1549" i="30"/>
  <c r="BT1550" i="30"/>
  <c r="BT1551" i="30"/>
  <c r="BT1552" i="30"/>
  <c r="BT1553" i="30"/>
  <c r="BT1554" i="30"/>
  <c r="BT1555" i="30"/>
  <c r="BT1556" i="30"/>
  <c r="BT1557" i="30"/>
  <c r="BT1558" i="30"/>
  <c r="BT1559" i="30"/>
  <c r="BT1560" i="30"/>
  <c r="BT1561" i="30"/>
  <c r="BT1562" i="30"/>
  <c r="BT1563" i="30"/>
  <c r="BT1564" i="30"/>
  <c r="BT1565" i="30"/>
  <c r="BT1566" i="30"/>
  <c r="BT1567" i="30"/>
  <c r="BT1568" i="30"/>
  <c r="BT1569" i="30"/>
  <c r="BT1570" i="30"/>
  <c r="BT1571" i="30"/>
  <c r="BT1572" i="30"/>
  <c r="BT1573" i="30"/>
  <c r="BT1574" i="30"/>
  <c r="BT1575" i="30"/>
  <c r="BT1576" i="30"/>
  <c r="BT1577" i="30"/>
  <c r="BT1578" i="30"/>
  <c r="BT1579" i="30"/>
  <c r="BT1580" i="30"/>
  <c r="BT1581" i="30"/>
  <c r="BT1582" i="30"/>
  <c r="BT1583" i="30"/>
  <c r="BT1584" i="30"/>
  <c r="BT1585" i="30"/>
  <c r="BT1586" i="30"/>
  <c r="BT1587" i="30"/>
  <c r="BT1588" i="30"/>
  <c r="BT1589" i="30"/>
  <c r="BT1590" i="30"/>
  <c r="BT1591" i="30"/>
  <c r="BT1592" i="30"/>
  <c r="BT1593" i="30"/>
  <c r="BT1594" i="30"/>
  <c r="BT1595" i="30"/>
  <c r="BT1596" i="30"/>
  <c r="BT1597" i="30"/>
  <c r="BT1598" i="30"/>
  <c r="BT1599" i="30"/>
  <c r="BT1600" i="30"/>
  <c r="BT1601" i="30"/>
  <c r="BT1602" i="30"/>
  <c r="BT1603" i="30"/>
  <c r="BT1604" i="30"/>
  <c r="BT1605" i="30"/>
  <c r="BT1606" i="30"/>
  <c r="BT1607" i="30"/>
  <c r="BT1608" i="30"/>
  <c r="BT1609" i="30"/>
  <c r="BT1610" i="30"/>
  <c r="BT1611" i="30"/>
  <c r="BT1612" i="30"/>
  <c r="BT1613" i="30"/>
  <c r="BT1614" i="30"/>
  <c r="BT1615" i="30"/>
  <c r="BT1616" i="30"/>
  <c r="BT1617" i="30"/>
  <c r="BT1618" i="30"/>
  <c r="BT1619" i="30"/>
  <c r="BT1620" i="30"/>
  <c r="BT1621" i="30"/>
  <c r="BT1622" i="30"/>
  <c r="BT1623" i="30"/>
  <c r="BT1624" i="30"/>
  <c r="BT1625" i="30"/>
  <c r="BT1626" i="30"/>
  <c r="BT1627" i="30"/>
  <c r="BT1628" i="30"/>
  <c r="BT1629" i="30"/>
  <c r="BT1630" i="30"/>
  <c r="BT1631" i="30"/>
  <c r="BT1632" i="30"/>
  <c r="BT1633" i="30"/>
  <c r="BT1634" i="30"/>
  <c r="BT1635" i="30"/>
  <c r="BT1636" i="30"/>
  <c r="BT1637" i="30"/>
  <c r="BT1638" i="30"/>
  <c r="BT1639" i="30"/>
  <c r="BT1640" i="30"/>
  <c r="BT1641" i="30"/>
  <c r="BT1642" i="30"/>
  <c r="BT1643" i="30"/>
  <c r="BT1644" i="30"/>
  <c r="BT1645" i="30"/>
  <c r="BT1646" i="30"/>
  <c r="BT1647" i="30"/>
  <c r="BT1648" i="30"/>
  <c r="BT1649" i="30"/>
  <c r="BT1650" i="30"/>
  <c r="BT1651" i="30"/>
  <c r="BT1652" i="30"/>
  <c r="BT1653" i="30"/>
  <c r="BT1654" i="30"/>
  <c r="BT1655" i="30"/>
  <c r="BT1656" i="30"/>
  <c r="BT1657" i="30"/>
  <c r="BT1658" i="30"/>
  <c r="BT1659" i="30"/>
  <c r="BT1660" i="30"/>
  <c r="BT1661" i="30"/>
  <c r="BT1662" i="30"/>
  <c r="BT1663" i="30"/>
  <c r="BT1664" i="30"/>
  <c r="BT1665" i="30"/>
  <c r="BT1666" i="30"/>
  <c r="BT1667" i="30"/>
  <c r="BT1668" i="30"/>
  <c r="BT1669" i="30"/>
  <c r="BT1670" i="30"/>
  <c r="BT1671" i="30"/>
  <c r="BT1672" i="30"/>
  <c r="BT1673" i="30"/>
  <c r="BT1674" i="30"/>
  <c r="BT1675" i="30"/>
  <c r="BT1676" i="30"/>
  <c r="BT1677" i="30"/>
  <c r="BT1678" i="30"/>
  <c r="BT1679" i="30"/>
  <c r="BT1680" i="30"/>
  <c r="BT1681" i="30"/>
  <c r="BT1682" i="30"/>
  <c r="BT1683" i="30"/>
  <c r="BT1684" i="30"/>
  <c r="BT1685" i="30"/>
  <c r="BT1686" i="30"/>
  <c r="BT1687" i="30"/>
  <c r="BT1688" i="30"/>
  <c r="BT1689" i="30"/>
  <c r="BT1690" i="30"/>
  <c r="BT1691" i="30"/>
  <c r="BT1692" i="30"/>
  <c r="BT1693" i="30"/>
  <c r="BT1694" i="30"/>
  <c r="BT1695" i="30"/>
  <c r="BT1696" i="30"/>
  <c r="BT1697" i="30"/>
  <c r="BT1698" i="30"/>
  <c r="BT1699" i="30"/>
  <c r="BT1700" i="30"/>
  <c r="BT1701" i="30"/>
  <c r="BT1702" i="30"/>
  <c r="BT1703" i="30"/>
  <c r="BT1704" i="30"/>
  <c r="BT1705" i="30"/>
  <c r="BT1706" i="30"/>
  <c r="BT1707" i="30"/>
  <c r="BT1708" i="30"/>
  <c r="BT1709" i="30"/>
  <c r="BT1710" i="30"/>
  <c r="BT1711" i="30"/>
  <c r="BT1712" i="30"/>
  <c r="BT1713" i="30"/>
  <c r="BT1714" i="30"/>
  <c r="BT1715" i="30"/>
  <c r="BT1716" i="30"/>
  <c r="BT1717" i="30"/>
  <c r="BT1718" i="30"/>
  <c r="BT1719" i="30"/>
  <c r="BT1720" i="30"/>
  <c r="BT1721" i="30"/>
  <c r="BT1722" i="30"/>
  <c r="BT1723" i="30"/>
  <c r="BT1724" i="30"/>
  <c r="BT1725" i="30"/>
  <c r="BT1726" i="30"/>
  <c r="BT1727" i="30"/>
  <c r="BT1728" i="30"/>
  <c r="BT1729" i="30"/>
  <c r="BT1730" i="30"/>
  <c r="BT1731" i="30"/>
  <c r="BT1732" i="30"/>
  <c r="BT1733" i="30"/>
  <c r="BT1734" i="30"/>
  <c r="BT1735" i="30"/>
  <c r="BT1736" i="30"/>
  <c r="BT1737" i="30"/>
  <c r="BT1738" i="30"/>
  <c r="BT1739" i="30"/>
  <c r="BT1740" i="30"/>
  <c r="BT1741" i="30"/>
  <c r="BT1742" i="30"/>
  <c r="BT1743" i="30"/>
  <c r="BT1744" i="30"/>
  <c r="BT1745" i="30"/>
  <c r="BT1746" i="30"/>
  <c r="BT1747" i="30"/>
  <c r="BT1748" i="30"/>
  <c r="BT1749" i="30"/>
  <c r="BT1750" i="30"/>
  <c r="BT1751" i="30"/>
  <c r="BT1752" i="30"/>
  <c r="BT1753" i="30"/>
  <c r="BT1754" i="30"/>
  <c r="BT1755" i="30"/>
  <c r="BT1756" i="30"/>
  <c r="BT1757" i="30"/>
  <c r="BT1758" i="30"/>
  <c r="BT1759" i="30"/>
  <c r="BT1760" i="30"/>
  <c r="BT1761" i="30"/>
  <c r="BT1762" i="30"/>
  <c r="BT1763" i="30"/>
  <c r="BT1764" i="30"/>
  <c r="BT1765" i="30"/>
  <c r="BT1766" i="30"/>
  <c r="BT1767" i="30"/>
  <c r="BT1768" i="30"/>
  <c r="BT1769" i="30"/>
  <c r="BT1770" i="30"/>
  <c r="BT1771" i="30"/>
  <c r="BT1772" i="30"/>
  <c r="BT1773" i="30"/>
  <c r="BT1774" i="30"/>
  <c r="BT1775" i="30"/>
  <c r="BT1776" i="30"/>
  <c r="BT1777" i="30"/>
  <c r="BT1778" i="30"/>
  <c r="BT1779" i="30"/>
  <c r="BT1780" i="30"/>
  <c r="BT1781" i="30"/>
  <c r="BT1782" i="30"/>
  <c r="BT1783" i="30"/>
  <c r="BT1784" i="30"/>
  <c r="BT1785" i="30"/>
  <c r="BT1786" i="30"/>
  <c r="BT1787" i="30"/>
  <c r="BT1788" i="30"/>
  <c r="BT1789" i="30"/>
  <c r="BT1790" i="30"/>
  <c r="BT1791" i="30"/>
  <c r="BT1792" i="30"/>
  <c r="BT1793" i="30"/>
  <c r="BT1794" i="30"/>
  <c r="BT1795" i="30"/>
  <c r="BT1796" i="30"/>
  <c r="BT1797" i="30"/>
  <c r="BT1798" i="30"/>
  <c r="BT1799" i="30"/>
  <c r="BT1800" i="30"/>
  <c r="BT1801" i="30"/>
  <c r="BT1802" i="30"/>
  <c r="BT1803" i="30"/>
  <c r="BT1804" i="30"/>
  <c r="BT1805" i="30"/>
  <c r="BT1806" i="30"/>
  <c r="BT1807" i="30"/>
  <c r="BT1808" i="30"/>
  <c r="BT1809" i="30"/>
  <c r="BT1810" i="30"/>
  <c r="BT1811" i="30"/>
  <c r="BT1812" i="30"/>
  <c r="BT1813" i="30"/>
  <c r="BT1814" i="30"/>
  <c r="BT1815" i="30"/>
  <c r="BT1816" i="30"/>
  <c r="BT1817" i="30"/>
  <c r="BT1818" i="30"/>
  <c r="BT1819" i="30"/>
  <c r="BT1820" i="30"/>
  <c r="BT1821" i="30"/>
  <c r="BT1822" i="30"/>
  <c r="BT1823" i="30"/>
  <c r="BT1824" i="30"/>
  <c r="BT1825" i="30"/>
  <c r="BT1826" i="30"/>
  <c r="BT1827" i="30"/>
  <c r="BT1828" i="30"/>
  <c r="BT1829" i="30"/>
  <c r="BT1830" i="30"/>
  <c r="BT1831" i="30"/>
  <c r="BT1832" i="30"/>
  <c r="BT1833" i="30"/>
  <c r="BT1834" i="30"/>
  <c r="BT1835" i="30"/>
  <c r="BT1836" i="30"/>
  <c r="BT1837" i="30"/>
  <c r="BT1838" i="30"/>
  <c r="BT1839" i="30"/>
  <c r="BT1840" i="30"/>
  <c r="BT1841" i="30"/>
  <c r="BT1842" i="30"/>
  <c r="BT1843" i="30"/>
  <c r="BT1844" i="30"/>
  <c r="BT1845" i="30"/>
  <c r="BT1846" i="30"/>
  <c r="BT1847" i="30"/>
  <c r="BT1848" i="30"/>
  <c r="BT1849" i="30"/>
  <c r="BT1850" i="30"/>
  <c r="BT1851" i="30"/>
  <c r="BT1852" i="30"/>
  <c r="BT1853" i="30"/>
  <c r="BT1854" i="30"/>
  <c r="BT1855" i="30"/>
  <c r="BT1856" i="30"/>
  <c r="BT1857" i="30"/>
  <c r="BT1858" i="30"/>
  <c r="BT1859" i="30"/>
  <c r="BT1860" i="30"/>
  <c r="BT1861" i="30"/>
  <c r="BT1862" i="30"/>
  <c r="BT1863" i="30"/>
  <c r="BT1864" i="30"/>
  <c r="BT1865" i="30"/>
  <c r="BT1866" i="30"/>
  <c r="BT1867" i="30"/>
  <c r="BT1868" i="30"/>
  <c r="BT1869" i="30"/>
  <c r="BT1870" i="30"/>
  <c r="BT1871" i="30"/>
  <c r="BT1872" i="30"/>
  <c r="BT1873" i="30"/>
  <c r="BT1874" i="30"/>
  <c r="BT1875" i="30"/>
  <c r="BT1876" i="30"/>
  <c r="BT1877" i="30"/>
  <c r="BT1878" i="30"/>
  <c r="BT1879" i="30"/>
  <c r="BT1880" i="30"/>
  <c r="BT1881" i="30"/>
  <c r="BT1882" i="30"/>
  <c r="BT1883" i="30"/>
  <c r="BT1884" i="30"/>
  <c r="BT1885" i="30"/>
  <c r="BT1886" i="30"/>
  <c r="BT1887" i="30"/>
  <c r="BT1888" i="30"/>
  <c r="BT1889" i="30"/>
  <c r="BT1890" i="30"/>
  <c r="BT1891" i="30"/>
  <c r="BT1892" i="30"/>
  <c r="BT1893" i="30"/>
  <c r="BT1894" i="30"/>
  <c r="BT1895" i="30"/>
  <c r="BT1896" i="30"/>
  <c r="BT1897" i="30"/>
  <c r="BT1898" i="30"/>
  <c r="BT1899" i="30"/>
  <c r="BT1900" i="30"/>
  <c r="BT1901" i="30"/>
  <c r="BT1902" i="30"/>
  <c r="BT1903" i="30"/>
  <c r="BT1904" i="30"/>
  <c r="BT1905" i="30"/>
  <c r="BT1906" i="30"/>
  <c r="BT1907" i="30"/>
  <c r="BT1908" i="30"/>
  <c r="BT1909" i="30"/>
  <c r="BT1910" i="30"/>
  <c r="BT1911" i="30"/>
  <c r="BT1912" i="30"/>
  <c r="BT1913" i="30"/>
  <c r="BT1914" i="30"/>
  <c r="BT1915" i="30"/>
  <c r="BT1916" i="30"/>
  <c r="BT1917" i="30"/>
  <c r="BT1918" i="30"/>
  <c r="BT1919" i="30"/>
  <c r="BT1920" i="30"/>
  <c r="BT1921" i="30"/>
  <c r="BT1922" i="30"/>
  <c r="BT1923" i="30"/>
  <c r="BT1924" i="30"/>
  <c r="BT1925" i="30"/>
  <c r="BT1926" i="30"/>
  <c r="BT1927" i="30"/>
  <c r="BT1928" i="30"/>
  <c r="BT1929" i="30"/>
  <c r="BT1930" i="30"/>
  <c r="BT1931" i="30"/>
  <c r="BT1932" i="30"/>
  <c r="BT1933" i="30"/>
  <c r="BT1934" i="30"/>
  <c r="BT1935" i="30"/>
  <c r="BT1936" i="30"/>
  <c r="BT1937" i="30"/>
  <c r="BT1938" i="30"/>
  <c r="BT1939" i="30"/>
  <c r="BT1940" i="30"/>
  <c r="BT1941" i="30"/>
  <c r="BT1942" i="30"/>
  <c r="BT1943" i="30"/>
  <c r="BT1944" i="30"/>
  <c r="BT1945" i="30"/>
  <c r="BT1946" i="30"/>
  <c r="BT1947" i="30"/>
  <c r="BT1948" i="30"/>
  <c r="BT1949" i="30"/>
  <c r="BT1950" i="30"/>
  <c r="BT1951" i="30"/>
  <c r="BT1952" i="30"/>
  <c r="BT1953" i="30"/>
  <c r="BT1954" i="30"/>
  <c r="BT1955" i="30"/>
  <c r="BT1956" i="30"/>
  <c r="BT1957" i="30"/>
  <c r="BT1958" i="30"/>
  <c r="BT1959" i="30"/>
  <c r="BT1960" i="30"/>
  <c r="BT1961" i="30"/>
  <c r="BT1962" i="30"/>
  <c r="BT1963" i="30"/>
  <c r="BT1964" i="30"/>
  <c r="BT1965" i="30"/>
  <c r="BT1966" i="30"/>
  <c r="BT1967" i="30"/>
  <c r="BT1968" i="30"/>
  <c r="BT1969" i="30"/>
  <c r="BT1970" i="30"/>
  <c r="BT1971" i="30"/>
  <c r="BT1972" i="30"/>
  <c r="BT1973" i="30"/>
  <c r="BT1974" i="30"/>
  <c r="BT1975" i="30"/>
  <c r="BT1976" i="30"/>
  <c r="BT1977" i="30"/>
  <c r="BT1978" i="30"/>
  <c r="BT1979" i="30"/>
  <c r="BT1980" i="30"/>
  <c r="BT1981" i="30"/>
  <c r="BT1982" i="30"/>
  <c r="BT1983" i="30"/>
  <c r="BT1984" i="30"/>
  <c r="BT1985" i="30"/>
  <c r="BT1986" i="30"/>
  <c r="BT1987" i="30"/>
  <c r="BT1988" i="30"/>
  <c r="BT1989" i="30"/>
  <c r="BT1990" i="30"/>
  <c r="BT1991" i="30"/>
  <c r="BT1992" i="30"/>
  <c r="BT1993" i="30"/>
  <c r="BT1994" i="30"/>
  <c r="BT1995" i="30"/>
  <c r="BT1996" i="30"/>
  <c r="BT1997" i="30"/>
  <c r="BT1998" i="30"/>
  <c r="BT1999" i="30"/>
  <c r="BT2000" i="30"/>
  <c r="BT2001" i="30"/>
  <c r="BT2002" i="30"/>
  <c r="BT2003" i="30"/>
  <c r="BT2004" i="30"/>
  <c r="BT2005" i="30"/>
  <c r="BT2006" i="30"/>
  <c r="BT2007" i="30"/>
  <c r="BT2008" i="30"/>
  <c r="BT2009" i="30"/>
  <c r="BT2010" i="30"/>
  <c r="BT2011" i="30"/>
  <c r="BT2012" i="30"/>
  <c r="BT2013" i="30"/>
  <c r="BT2014" i="30"/>
  <c r="BT2015" i="30"/>
  <c r="BT2016" i="30"/>
  <c r="BT2017" i="30"/>
  <c r="BT2018" i="30"/>
  <c r="BT2019" i="30"/>
  <c r="BT2020" i="30"/>
  <c r="BT2021" i="30"/>
  <c r="BT2022" i="30"/>
  <c r="BT2023" i="30"/>
  <c r="BT649" i="30"/>
  <c r="BT650" i="30"/>
  <c r="BT651" i="30"/>
  <c r="BT652" i="30"/>
  <c r="BT653" i="30"/>
  <c r="BT654" i="30"/>
  <c r="BT655" i="30"/>
  <c r="BT656" i="30"/>
  <c r="BT657" i="30"/>
  <c r="BT658" i="30"/>
  <c r="BT659" i="30"/>
  <c r="BT660" i="30"/>
  <c r="BT661" i="30"/>
  <c r="BT662" i="30"/>
  <c r="BT663" i="30"/>
  <c r="BT664" i="30"/>
  <c r="BT665" i="30"/>
  <c r="BT666" i="30"/>
  <c r="BT667" i="30"/>
  <c r="BT668" i="30"/>
  <c r="BT669" i="30"/>
  <c r="BT670" i="30"/>
  <c r="BT671" i="30"/>
  <c r="BT672" i="30"/>
  <c r="BT673" i="30"/>
  <c r="BT674" i="30"/>
  <c r="BT675" i="30"/>
  <c r="BT676" i="30"/>
  <c r="BT677" i="30"/>
  <c r="BT678" i="30"/>
  <c r="BT679" i="30"/>
  <c r="BT680" i="30"/>
  <c r="BT681" i="30"/>
  <c r="BT682" i="30"/>
  <c r="BT683" i="30"/>
  <c r="BT684" i="30"/>
  <c r="BT685" i="30"/>
  <c r="BT686" i="30"/>
  <c r="BT687" i="30"/>
  <c r="BT688" i="30"/>
  <c r="BT689" i="30"/>
  <c r="BT690" i="30"/>
  <c r="BT691" i="30"/>
  <c r="BT692" i="30"/>
  <c r="BT693" i="30"/>
  <c r="BT694" i="30"/>
  <c r="BT695" i="30"/>
  <c r="BT696" i="30"/>
  <c r="BT697" i="30"/>
  <c r="BT698" i="30"/>
  <c r="BT699" i="30"/>
  <c r="BT700" i="30"/>
  <c r="BT701" i="30"/>
  <c r="BT702" i="30"/>
  <c r="BT703" i="30"/>
  <c r="BT704" i="30"/>
  <c r="BT705" i="30"/>
  <c r="BT706" i="30"/>
  <c r="BT707" i="30"/>
  <c r="BT708" i="30"/>
  <c r="BT709" i="30"/>
  <c r="BT710" i="30"/>
  <c r="BT711" i="30"/>
  <c r="BT712" i="30"/>
  <c r="BT713" i="30"/>
  <c r="BT714" i="30"/>
  <c r="BT715" i="30"/>
  <c r="BT716" i="30"/>
  <c r="BT717" i="30"/>
  <c r="BT718" i="30"/>
  <c r="BT719" i="30"/>
  <c r="BT720" i="30"/>
  <c r="BT721" i="30"/>
  <c r="BT722" i="30"/>
  <c r="BT723" i="30"/>
  <c r="BT724" i="30"/>
  <c r="BT725" i="30"/>
  <c r="BT726" i="30"/>
  <c r="BT727" i="30"/>
  <c r="BT728" i="30"/>
  <c r="BT729" i="30"/>
  <c r="BT730" i="30"/>
  <c r="BT731" i="30"/>
  <c r="BT732" i="30"/>
  <c r="BT733" i="30"/>
  <c r="BT734" i="30"/>
  <c r="BT735" i="30"/>
  <c r="BT736" i="30"/>
  <c r="BT737" i="30"/>
  <c r="BT738" i="30"/>
  <c r="BT739" i="30"/>
  <c r="BT740" i="30"/>
  <c r="BT741" i="30"/>
  <c r="BT742" i="30"/>
  <c r="BT743" i="30"/>
  <c r="BT744" i="30"/>
  <c r="BT745" i="30"/>
  <c r="BT746" i="30"/>
  <c r="BT747" i="30"/>
  <c r="BT748" i="30"/>
  <c r="BT749" i="30"/>
  <c r="BT750" i="30"/>
  <c r="BT751" i="30"/>
  <c r="BT752" i="30"/>
  <c r="BT753" i="30"/>
  <c r="BT754" i="30"/>
  <c r="BT755" i="30"/>
  <c r="BT756" i="30"/>
  <c r="BT757" i="30"/>
  <c r="BT758" i="30"/>
  <c r="BT759" i="30"/>
  <c r="BT760" i="30"/>
  <c r="BT761" i="30"/>
  <c r="BT762" i="30"/>
  <c r="BT763" i="30"/>
  <c r="BT764" i="30"/>
  <c r="BT765" i="30"/>
  <c r="BT766" i="30"/>
  <c r="BT767" i="30"/>
  <c r="BT768" i="30"/>
  <c r="BT769" i="30"/>
  <c r="BT770" i="30"/>
  <c r="BT771" i="30"/>
  <c r="BT772" i="30"/>
  <c r="BT773" i="30"/>
  <c r="BT774" i="30"/>
  <c r="BT775" i="30"/>
  <c r="BT776" i="30"/>
  <c r="BT777" i="30"/>
  <c r="BT778" i="30"/>
  <c r="BT779" i="30"/>
  <c r="BT780" i="30"/>
  <c r="BT781" i="30"/>
  <c r="BT782" i="30"/>
  <c r="BT783" i="30"/>
  <c r="BT784" i="30"/>
  <c r="BT785" i="30"/>
  <c r="BT786" i="30"/>
  <c r="BT787" i="30"/>
  <c r="BT788" i="30"/>
  <c r="BT789" i="30"/>
  <c r="BT790" i="30"/>
  <c r="BT791" i="30"/>
  <c r="BT792" i="30"/>
  <c r="BT793" i="30"/>
  <c r="BT794" i="30"/>
  <c r="BT795" i="30"/>
  <c r="BT796" i="30"/>
  <c r="BT797" i="30"/>
  <c r="BT798" i="30"/>
  <c r="BT799" i="30"/>
  <c r="BT800" i="30"/>
  <c r="BT801" i="30"/>
  <c r="BT802" i="30"/>
  <c r="BT803" i="30"/>
  <c r="BT804" i="30"/>
  <c r="BT805" i="30"/>
  <c r="BT806" i="30"/>
  <c r="BT807" i="30"/>
  <c r="BT808" i="30"/>
  <c r="BT809" i="30"/>
  <c r="BT810" i="30"/>
  <c r="BT811" i="30"/>
  <c r="BT812" i="30"/>
  <c r="BT813" i="30"/>
  <c r="BT814" i="30"/>
  <c r="BT815" i="30"/>
  <c r="BT816" i="30"/>
  <c r="BT817" i="30"/>
  <c r="BT818" i="30"/>
  <c r="BT819" i="30"/>
  <c r="BT820" i="30"/>
  <c r="BT821" i="30"/>
  <c r="BT822" i="30"/>
  <c r="BT823" i="30"/>
  <c r="BT824" i="30"/>
  <c r="BT825" i="30"/>
  <c r="BT826" i="30"/>
  <c r="BT827" i="30"/>
  <c r="BT828" i="30"/>
  <c r="BT829" i="30"/>
  <c r="BT830" i="30"/>
  <c r="BT831" i="30"/>
  <c r="BT832" i="30"/>
  <c r="BT833" i="30"/>
  <c r="BT834" i="30"/>
  <c r="BT835" i="30"/>
  <c r="BT836" i="30"/>
  <c r="BT837" i="30"/>
  <c r="BT838" i="30"/>
  <c r="BT839" i="30"/>
  <c r="BT840" i="30"/>
  <c r="BT841" i="30"/>
  <c r="BT842" i="30"/>
  <c r="BT843" i="30"/>
  <c r="BT844" i="30"/>
  <c r="BT845" i="30"/>
  <c r="BT846" i="30"/>
  <c r="BT847" i="30"/>
  <c r="BT848" i="30"/>
  <c r="BT849" i="30"/>
  <c r="BT850" i="30"/>
  <c r="BT851" i="30"/>
  <c r="BT852" i="30"/>
  <c r="BT853" i="30"/>
  <c r="BT854" i="30"/>
  <c r="BT855" i="30"/>
  <c r="BT856" i="30"/>
  <c r="BT857" i="30"/>
  <c r="BT858" i="30"/>
  <c r="BT859" i="30"/>
  <c r="BT860" i="30"/>
  <c r="BT861" i="30"/>
  <c r="BT862" i="30"/>
  <c r="BT863" i="30"/>
  <c r="BT864" i="30"/>
  <c r="BT865" i="30"/>
  <c r="BT866" i="30"/>
  <c r="BT867" i="30"/>
  <c r="BT868" i="30"/>
  <c r="BT869" i="30"/>
  <c r="BT870" i="30"/>
  <c r="BT871" i="30"/>
  <c r="BT872" i="30"/>
  <c r="BT873" i="30"/>
  <c r="BT874" i="30"/>
  <c r="BT875" i="30"/>
  <c r="BT876" i="30"/>
  <c r="BT877" i="30"/>
  <c r="BT878" i="30"/>
  <c r="BT879" i="30"/>
  <c r="BT880" i="30"/>
  <c r="BT881" i="30"/>
  <c r="BT882" i="30"/>
  <c r="BT883" i="30"/>
  <c r="BT884" i="30"/>
  <c r="BT885" i="30"/>
  <c r="BT886" i="30"/>
  <c r="BT887" i="30"/>
  <c r="BT888" i="30"/>
  <c r="BT889" i="30"/>
  <c r="BT890" i="30"/>
  <c r="BT891" i="30"/>
  <c r="BT892" i="30"/>
  <c r="BT893" i="30"/>
  <c r="BT894" i="30"/>
  <c r="BT895" i="30"/>
  <c r="BT896" i="30"/>
  <c r="BT897" i="30"/>
  <c r="BT898" i="30"/>
  <c r="BT899" i="30"/>
  <c r="BT900" i="30"/>
  <c r="BT901" i="30"/>
  <c r="BT902" i="30"/>
  <c r="BT903" i="30"/>
  <c r="BT904" i="30"/>
  <c r="BT905" i="30"/>
  <c r="BT906" i="30"/>
  <c r="BT907" i="30"/>
  <c r="BT908" i="30"/>
  <c r="BT909" i="30"/>
  <c r="BT910" i="30"/>
  <c r="BT911" i="30"/>
  <c r="BT912" i="30"/>
  <c r="BT913" i="30"/>
  <c r="BT914" i="30"/>
  <c r="BT915" i="30"/>
  <c r="BT916" i="30"/>
  <c r="BT917" i="30"/>
  <c r="BT918" i="30"/>
  <c r="BT919" i="30"/>
  <c r="BT920" i="30"/>
  <c r="BT921" i="30"/>
  <c r="BT922" i="30"/>
  <c r="BT923" i="30"/>
  <c r="BT924" i="30"/>
  <c r="BT925" i="30"/>
  <c r="BT926" i="30"/>
  <c r="BT927" i="30"/>
  <c r="BT928" i="30"/>
  <c r="BT929" i="30"/>
  <c r="BT930" i="30"/>
  <c r="BT931" i="30"/>
  <c r="BT932" i="30"/>
  <c r="BT933" i="30"/>
  <c r="BT934" i="30"/>
  <c r="BT935" i="30"/>
  <c r="BT936" i="30"/>
  <c r="BT937" i="30"/>
  <c r="BT938" i="30"/>
  <c r="BT939" i="30"/>
  <c r="BT940" i="30"/>
  <c r="BT941" i="30"/>
  <c r="BT942" i="30"/>
  <c r="BT943" i="30"/>
  <c r="BT944" i="30"/>
  <c r="BT945" i="30"/>
  <c r="BT946" i="30"/>
  <c r="BT947" i="30"/>
  <c r="BT948" i="30"/>
  <c r="BT949" i="30"/>
  <c r="BT950" i="30"/>
  <c r="BT951" i="30"/>
  <c r="BT952" i="30"/>
  <c r="BT953" i="30"/>
  <c r="BT954" i="30"/>
  <c r="BT955" i="30"/>
  <c r="BT956" i="30"/>
  <c r="BT957" i="30"/>
  <c r="BT958" i="30"/>
  <c r="BT959" i="30"/>
  <c r="BT960" i="30"/>
  <c r="BT961" i="30"/>
  <c r="BT962" i="30"/>
  <c r="BT963" i="30"/>
  <c r="BT964" i="30"/>
  <c r="BT965" i="30"/>
  <c r="BT966" i="30"/>
  <c r="BT967" i="30"/>
  <c r="BT968" i="30"/>
  <c r="BT969" i="30"/>
  <c r="BT970" i="30"/>
  <c r="BT971" i="30"/>
  <c r="BT972" i="30"/>
  <c r="BT973" i="30"/>
  <c r="BT974" i="30"/>
  <c r="BT975" i="30"/>
  <c r="BT976" i="30"/>
  <c r="BT977" i="30"/>
  <c r="BT978" i="30"/>
  <c r="BT979" i="30"/>
  <c r="BT980" i="30"/>
  <c r="BT981" i="30"/>
  <c r="BT982" i="30"/>
  <c r="BT983" i="30"/>
  <c r="BT984" i="30"/>
  <c r="BT985" i="30"/>
  <c r="BT986" i="30"/>
  <c r="BT987" i="30"/>
  <c r="BT988" i="30"/>
  <c r="BT989" i="30"/>
  <c r="BT990" i="30"/>
  <c r="BT991" i="30"/>
  <c r="BT992" i="30"/>
  <c r="BT993" i="30"/>
  <c r="BT994" i="30"/>
  <c r="BT995" i="30"/>
  <c r="BT996" i="30"/>
  <c r="BT997" i="30"/>
  <c r="BT998" i="30"/>
  <c r="BT999" i="30"/>
  <c r="BT1000" i="30"/>
  <c r="BT1001" i="30"/>
  <c r="BT1002" i="30"/>
  <c r="BT1003" i="30"/>
  <c r="BT1004" i="30"/>
  <c r="BT1005" i="30"/>
  <c r="BT1006" i="30"/>
  <c r="BT1007" i="30"/>
  <c r="BT1008" i="30"/>
  <c r="BT1009" i="30"/>
  <c r="BT1010" i="30"/>
  <c r="BT1011" i="30"/>
  <c r="BT1012" i="30"/>
  <c r="BT1013" i="30"/>
  <c r="BT1014" i="30"/>
  <c r="BT1015" i="30"/>
  <c r="BT1016" i="30"/>
  <c r="BT1017" i="30"/>
  <c r="BT1018" i="30"/>
  <c r="BT1019" i="30"/>
  <c r="BT1020" i="30"/>
  <c r="BT1021" i="30"/>
  <c r="BT1022" i="30"/>
  <c r="BT1023" i="30"/>
  <c r="BT1024" i="30"/>
  <c r="BT1025" i="30"/>
  <c r="BT1026" i="30"/>
  <c r="BT1027" i="30"/>
  <c r="BT1028" i="30"/>
  <c r="BT1029" i="30"/>
  <c r="BT1030" i="30"/>
  <c r="BT1031" i="30"/>
  <c r="BT1032" i="30"/>
  <c r="BT1033" i="30"/>
  <c r="BT1034" i="30"/>
  <c r="BT1035" i="30"/>
  <c r="BT1036" i="30"/>
  <c r="BT1037" i="30"/>
  <c r="BT1038" i="30"/>
  <c r="BT1039" i="30"/>
  <c r="BT1040" i="30"/>
  <c r="BT1041" i="30"/>
  <c r="BT1042" i="30"/>
  <c r="BT1043" i="30"/>
  <c r="BT1044" i="30"/>
  <c r="BT1045" i="30"/>
  <c r="BT1046" i="30"/>
  <c r="BT1047" i="30"/>
  <c r="BT1048" i="30"/>
  <c r="BT1049" i="30"/>
  <c r="BT1050" i="30"/>
  <c r="BT1051" i="30"/>
  <c r="BT1052" i="30"/>
  <c r="BT1053" i="30"/>
  <c r="BT1054" i="30"/>
  <c r="BT1055" i="30"/>
  <c r="BT1056" i="30"/>
  <c r="BT1057" i="30"/>
  <c r="BT1058" i="30"/>
  <c r="BT1059" i="30"/>
  <c r="BT1060" i="30"/>
  <c r="BT1061" i="30"/>
  <c r="BT1062" i="30"/>
  <c r="BT1063" i="30"/>
  <c r="BT1064" i="30"/>
  <c r="BT1065" i="30"/>
  <c r="BT1066" i="30"/>
  <c r="BT1067" i="30"/>
  <c r="BT1068" i="30"/>
  <c r="BT1069" i="30"/>
  <c r="BT1070" i="30"/>
  <c r="BT1071" i="30"/>
  <c r="BT1072" i="30"/>
  <c r="BT1073" i="30"/>
  <c r="BT1074" i="30"/>
  <c r="BT1075" i="30"/>
  <c r="BT1076" i="30"/>
  <c r="BT1077" i="30"/>
  <c r="BT1078" i="30"/>
  <c r="BT1079" i="30"/>
  <c r="BT1080" i="30"/>
  <c r="BT1081" i="30"/>
  <c r="BT1082" i="30"/>
  <c r="BT1083" i="30"/>
  <c r="BT1084" i="30"/>
  <c r="BT1085" i="30"/>
  <c r="BT1086" i="30"/>
  <c r="BT1087" i="30"/>
  <c r="BT1088" i="30"/>
  <c r="BT1089" i="30"/>
  <c r="BT1090" i="30"/>
  <c r="BT1091" i="30"/>
  <c r="BT1092" i="30"/>
  <c r="BT1093" i="30"/>
  <c r="BT1094" i="30"/>
  <c r="BT1095" i="30"/>
  <c r="BT1096" i="30"/>
  <c r="BT1097" i="30"/>
  <c r="BT1098" i="30"/>
  <c r="BT1099" i="30"/>
  <c r="BT1100" i="30"/>
  <c r="BT1101" i="30"/>
  <c r="BT1102" i="30"/>
  <c r="BT1103" i="30"/>
  <c r="BT1104" i="30"/>
  <c r="BT1105" i="30"/>
  <c r="U9" i="30"/>
  <c r="BT371" i="30"/>
  <c r="BT372" i="30"/>
  <c r="BT373" i="30"/>
  <c r="BT374" i="30"/>
  <c r="BT375" i="30"/>
  <c r="BT376" i="30"/>
  <c r="BT377" i="30"/>
  <c r="BT378" i="30"/>
  <c r="BT379" i="30"/>
  <c r="BT380" i="30"/>
  <c r="BT381" i="30"/>
  <c r="BT382" i="30"/>
  <c r="BT383" i="30"/>
  <c r="BT384" i="30"/>
  <c r="BT385" i="30"/>
  <c r="BT386" i="30"/>
  <c r="BT387" i="30"/>
  <c r="BT388" i="30"/>
  <c r="BT389" i="30"/>
  <c r="BT390" i="30"/>
  <c r="BT391" i="30"/>
  <c r="BT392" i="30"/>
  <c r="BT393" i="30"/>
  <c r="BT394" i="30"/>
  <c r="BT395" i="30"/>
  <c r="BT396" i="30"/>
  <c r="BT397" i="30"/>
  <c r="BT398" i="30"/>
  <c r="BT399" i="30"/>
  <c r="BT400" i="30"/>
  <c r="BT401" i="30"/>
  <c r="BT402" i="30"/>
  <c r="BT403" i="30"/>
  <c r="BT404" i="30"/>
  <c r="BT405" i="30"/>
  <c r="BT406" i="30"/>
  <c r="BT407" i="30"/>
  <c r="BT408" i="30"/>
  <c r="BT409" i="30"/>
  <c r="BT410" i="30"/>
  <c r="BT411" i="30"/>
  <c r="BT412" i="30"/>
  <c r="BT413" i="30"/>
  <c r="BT414" i="30"/>
  <c r="BT415" i="30"/>
  <c r="BT416" i="30"/>
  <c r="BT417" i="30"/>
  <c r="BT418" i="30"/>
  <c r="BT419" i="30"/>
  <c r="BT420" i="30"/>
  <c r="BT421" i="30"/>
  <c r="BT422" i="30"/>
  <c r="BT423" i="30"/>
  <c r="BT424" i="30"/>
  <c r="BT425" i="30"/>
  <c r="BT426" i="30"/>
  <c r="BT427" i="30"/>
  <c r="BT428" i="30"/>
  <c r="BT429" i="30"/>
  <c r="BT430" i="30"/>
  <c r="BT431" i="30"/>
  <c r="BT432" i="30"/>
  <c r="BT433" i="30"/>
  <c r="BT434" i="30"/>
  <c r="BT435" i="30"/>
  <c r="BT436" i="30"/>
  <c r="BT437" i="30"/>
  <c r="BT438" i="30"/>
  <c r="BT439" i="30"/>
  <c r="BT440" i="30"/>
  <c r="BT441" i="30"/>
  <c r="BT442" i="30"/>
  <c r="BT443" i="30"/>
  <c r="BT444" i="30"/>
  <c r="BT445" i="30"/>
  <c r="BT446" i="30"/>
  <c r="BT447" i="30"/>
  <c r="BT448" i="30"/>
  <c r="BT449" i="30"/>
  <c r="BT450" i="30"/>
  <c r="BT451" i="30"/>
  <c r="BT452" i="30"/>
  <c r="BT453" i="30"/>
  <c r="BT454" i="30"/>
  <c r="BT455" i="30"/>
  <c r="BT456" i="30"/>
  <c r="BT457" i="30"/>
  <c r="BT458" i="30"/>
  <c r="BT459" i="30"/>
  <c r="BT460" i="30"/>
  <c r="BT461" i="30"/>
  <c r="BT462" i="30"/>
  <c r="BT463" i="30"/>
  <c r="BT464" i="30"/>
  <c r="BT465" i="30"/>
  <c r="BT466" i="30"/>
  <c r="BT467" i="30"/>
  <c r="BT468" i="30"/>
  <c r="BT469" i="30"/>
  <c r="BT470" i="30"/>
  <c r="BT471" i="30"/>
  <c r="BT472" i="30"/>
  <c r="BT473" i="30"/>
  <c r="BT474" i="30"/>
  <c r="BT475" i="30"/>
  <c r="BT476" i="30"/>
  <c r="BT477" i="30"/>
  <c r="BT478" i="30"/>
  <c r="BT479" i="30"/>
  <c r="BT480" i="30"/>
  <c r="BT481" i="30"/>
  <c r="BT482" i="30"/>
  <c r="BT483" i="30"/>
  <c r="BT484" i="30"/>
  <c r="BT485" i="30"/>
  <c r="BT486" i="30"/>
  <c r="BT487" i="30"/>
  <c r="BT488" i="30"/>
  <c r="BT489" i="30"/>
  <c r="BT490" i="30"/>
  <c r="BT491" i="30"/>
  <c r="BT492" i="30"/>
  <c r="BT493" i="30"/>
  <c r="BT494" i="30"/>
  <c r="BT495" i="30"/>
  <c r="BT496" i="30"/>
  <c r="BT497" i="30"/>
  <c r="BT498" i="30"/>
  <c r="BT499" i="30"/>
  <c r="BT500" i="30"/>
  <c r="BT501" i="30"/>
  <c r="BT502" i="30"/>
  <c r="BT503" i="30"/>
  <c r="BT504" i="30"/>
  <c r="BT505" i="30"/>
  <c r="BT506" i="30"/>
  <c r="BT507" i="30"/>
  <c r="BT508" i="30"/>
  <c r="BT509" i="30"/>
  <c r="BT510" i="30"/>
  <c r="BT511" i="30"/>
  <c r="BT512" i="30"/>
  <c r="BT513" i="30"/>
  <c r="BT514" i="30"/>
  <c r="BT515" i="30"/>
  <c r="BT516" i="30"/>
  <c r="BT517" i="30"/>
  <c r="BT518" i="30"/>
  <c r="BT519" i="30"/>
  <c r="BT520" i="30"/>
  <c r="BT521" i="30"/>
  <c r="BT522" i="30"/>
  <c r="BT523" i="30"/>
  <c r="BT524" i="30"/>
  <c r="BT525" i="30"/>
  <c r="BT526" i="30"/>
  <c r="BT527" i="30"/>
  <c r="BT528" i="30"/>
  <c r="BT529" i="30"/>
  <c r="BT530" i="30"/>
  <c r="BT531" i="30"/>
  <c r="BT532" i="30"/>
  <c r="BT533" i="30"/>
  <c r="BT534" i="30"/>
  <c r="BT535" i="30"/>
  <c r="BT536" i="30"/>
  <c r="BT537" i="30"/>
  <c r="BT538" i="30"/>
  <c r="BT539" i="30"/>
  <c r="BT540" i="30"/>
  <c r="BT541" i="30"/>
  <c r="BT542" i="30"/>
  <c r="BT543" i="30"/>
  <c r="BT544" i="30"/>
  <c r="BT545" i="30"/>
  <c r="BT546" i="30"/>
  <c r="BT547" i="30"/>
  <c r="BT548" i="30"/>
  <c r="BT549" i="30"/>
  <c r="BT550" i="30"/>
  <c r="BT551" i="30"/>
  <c r="BT552" i="30"/>
  <c r="BT553" i="30"/>
  <c r="BT554" i="30"/>
  <c r="BT555" i="30"/>
  <c r="BT556" i="30"/>
  <c r="BT557" i="30"/>
  <c r="BT558" i="30"/>
  <c r="BT559" i="30"/>
  <c r="BT560" i="30"/>
  <c r="BT561" i="30"/>
  <c r="BT562" i="30"/>
  <c r="BT563" i="30"/>
  <c r="BT564" i="30"/>
  <c r="BT565" i="30"/>
  <c r="BT566" i="30"/>
  <c r="BT567" i="30"/>
  <c r="BT568" i="30"/>
  <c r="BT569" i="30"/>
  <c r="BT570" i="30"/>
  <c r="BT571" i="30"/>
  <c r="BT572" i="30"/>
  <c r="BT573" i="30"/>
  <c r="BT574" i="30"/>
  <c r="BT575" i="30"/>
  <c r="BT576" i="30"/>
  <c r="BT577" i="30"/>
  <c r="BT578" i="30"/>
  <c r="BT579" i="30"/>
  <c r="BT580" i="30"/>
  <c r="BT581" i="30"/>
  <c r="BT582" i="30"/>
  <c r="BT583" i="30"/>
  <c r="BT584" i="30"/>
  <c r="BT585" i="30"/>
  <c r="BT586" i="30"/>
  <c r="BT587" i="30"/>
  <c r="BT588" i="30"/>
  <c r="BT589" i="30"/>
  <c r="BT590" i="30"/>
  <c r="BT591" i="30"/>
  <c r="BT592" i="30"/>
  <c r="BT593" i="30"/>
  <c r="BT594" i="30"/>
  <c r="BT595" i="30"/>
  <c r="BT596" i="30"/>
  <c r="BT597" i="30"/>
  <c r="BT598" i="30"/>
  <c r="BT599" i="30"/>
  <c r="BT600" i="30"/>
  <c r="BT601" i="30"/>
  <c r="BT602" i="30"/>
  <c r="BT603" i="30"/>
  <c r="BT604" i="30"/>
  <c r="BT605" i="30"/>
  <c r="BT606" i="30"/>
  <c r="BT607" i="30"/>
  <c r="BT608" i="30"/>
  <c r="BT609" i="30"/>
  <c r="BT610" i="30"/>
  <c r="BT611" i="30"/>
  <c r="BT612" i="30"/>
  <c r="BT613" i="30"/>
  <c r="BT614" i="30"/>
  <c r="BT615" i="30"/>
  <c r="BT616" i="30"/>
  <c r="BT617" i="30"/>
  <c r="BT618" i="30"/>
  <c r="BT619" i="30"/>
  <c r="BT620" i="30"/>
  <c r="BT621" i="30"/>
  <c r="BT622" i="30"/>
  <c r="BT623" i="30"/>
  <c r="BT624" i="30"/>
  <c r="BT625" i="30"/>
  <c r="BT626" i="30"/>
  <c r="BT627" i="30"/>
  <c r="BT628" i="30"/>
  <c r="BT629" i="30"/>
  <c r="BT630" i="30"/>
  <c r="BT631" i="30"/>
  <c r="BT632" i="30"/>
  <c r="BT633" i="30"/>
  <c r="BT634" i="30"/>
  <c r="BT635" i="30"/>
  <c r="BT636" i="30"/>
  <c r="BT637" i="30"/>
  <c r="BT638" i="30"/>
  <c r="BT639" i="30"/>
  <c r="BT640" i="30"/>
  <c r="BT641" i="30"/>
  <c r="BT642" i="30"/>
  <c r="BT643" i="30"/>
  <c r="BT644" i="30"/>
  <c r="BT645" i="30"/>
  <c r="BT646" i="30"/>
  <c r="BT647" i="30"/>
  <c r="BT648" i="30"/>
  <c r="BU5" i="30"/>
  <c r="BU7" i="30"/>
  <c r="BU9" i="30"/>
  <c r="BU11" i="30"/>
  <c r="BU13" i="30"/>
  <c r="BU15" i="30"/>
  <c r="BU8" i="30"/>
  <c r="BU18" i="30"/>
  <c r="BU26" i="30"/>
  <c r="BU27" i="30"/>
  <c r="BU6" i="30"/>
  <c r="BU20" i="30"/>
  <c r="BU23" i="30"/>
  <c r="BU33" i="30"/>
  <c r="BU22" i="30"/>
  <c r="BU25" i="30"/>
  <c r="BU16" i="30"/>
  <c r="BU35" i="30"/>
  <c r="BU14" i="30"/>
  <c r="BU19" i="30"/>
  <c r="BU17" i="30"/>
  <c r="BU10" i="30"/>
  <c r="BU24" i="30"/>
  <c r="BU39" i="30"/>
  <c r="BU58" i="30"/>
  <c r="BU59" i="30"/>
  <c r="BU66" i="30"/>
  <c r="BU71" i="30"/>
  <c r="BU73" i="30"/>
  <c r="BU75" i="30"/>
  <c r="BU77" i="30"/>
  <c r="BU79" i="30"/>
  <c r="BU81" i="30"/>
  <c r="BU83" i="30"/>
  <c r="BU85" i="30"/>
  <c r="BU87" i="30"/>
  <c r="BU89" i="30"/>
  <c r="BU91" i="30"/>
  <c r="BU93" i="30"/>
  <c r="BU95" i="30"/>
  <c r="BU97" i="30"/>
  <c r="BU99" i="30"/>
  <c r="BU101" i="30"/>
  <c r="BU103" i="30"/>
  <c r="BU105" i="30"/>
  <c r="BU107" i="30"/>
  <c r="BU44" i="30"/>
  <c r="BU56" i="30"/>
  <c r="BU57" i="30"/>
  <c r="BU61" i="30"/>
  <c r="BU31" i="30"/>
  <c r="BU36" i="30"/>
  <c r="BU41" i="30"/>
  <c r="BU54" i="30"/>
  <c r="BU55" i="30"/>
  <c r="BU62" i="30"/>
  <c r="BU67" i="30"/>
  <c r="BU21" i="30"/>
  <c r="BU28" i="30"/>
  <c r="BU34" i="30"/>
  <c r="BU38" i="30"/>
  <c r="BU52" i="30"/>
  <c r="BU53" i="30"/>
  <c r="BU43" i="30"/>
  <c r="BU50" i="30"/>
  <c r="BU51" i="30"/>
  <c r="BU29" i="30"/>
  <c r="BU32" i="30"/>
  <c r="BU40" i="30"/>
  <c r="BU48" i="30"/>
  <c r="BU49" i="30"/>
  <c r="BU64" i="30"/>
  <c r="BU69" i="30"/>
  <c r="BU37" i="30"/>
  <c r="BU46" i="30"/>
  <c r="BU47" i="30"/>
  <c r="BU30" i="30"/>
  <c r="BU42" i="30"/>
  <c r="BU45" i="30"/>
  <c r="BU76" i="30"/>
  <c r="BU84" i="30"/>
  <c r="BU92" i="30"/>
  <c r="BU100" i="30"/>
  <c r="BU65" i="30"/>
  <c r="BU60" i="30"/>
  <c r="BU74" i="30"/>
  <c r="BU82" i="30"/>
  <c r="BU90" i="30"/>
  <c r="BU98" i="30"/>
  <c r="BU70" i="30"/>
  <c r="BU68" i="30"/>
  <c r="BU72" i="30"/>
  <c r="BU80" i="30"/>
  <c r="BU88" i="30"/>
  <c r="BU63" i="30"/>
  <c r="BU78" i="30"/>
  <c r="BU106" i="30"/>
  <c r="BU112" i="30"/>
  <c r="BU117" i="30"/>
  <c r="BU128" i="30"/>
  <c r="BU96" i="30"/>
  <c r="BU94" i="30"/>
  <c r="BU102" i="30"/>
  <c r="BU108" i="30"/>
  <c r="BU113" i="30"/>
  <c r="BU124" i="30"/>
  <c r="BU129" i="30"/>
  <c r="BU109" i="30"/>
  <c r="BU110" i="30"/>
  <c r="BU115" i="30"/>
  <c r="BU86" i="30"/>
  <c r="BU111" i="30"/>
  <c r="BU122" i="30"/>
  <c r="BU127" i="30"/>
  <c r="BU104" i="30"/>
  <c r="BU120" i="30"/>
  <c r="BU132" i="30"/>
  <c r="BU142" i="30"/>
  <c r="BU153" i="30"/>
  <c r="BU158" i="30"/>
  <c r="BU169" i="30"/>
  <c r="BU174" i="30"/>
  <c r="BU114" i="30"/>
  <c r="BU125" i="30"/>
  <c r="BU131" i="30"/>
  <c r="BU143" i="30"/>
  <c r="BU148" i="30"/>
  <c r="BU159" i="30"/>
  <c r="BU164" i="30"/>
  <c r="BU175" i="30"/>
  <c r="BU180" i="30"/>
  <c r="BU118" i="30"/>
  <c r="BU123" i="30"/>
  <c r="BU137" i="30"/>
  <c r="BU139" i="30"/>
  <c r="BU116" i="30"/>
  <c r="BU121" i="30"/>
  <c r="BU126" i="30"/>
  <c r="BU130" i="30"/>
  <c r="BU136" i="30"/>
  <c r="BU119" i="30"/>
  <c r="BU134" i="30"/>
  <c r="BU141" i="30"/>
  <c r="BU133" i="30"/>
  <c r="BU147" i="30"/>
  <c r="BU152" i="30"/>
  <c r="BU163" i="30"/>
  <c r="BU160" i="30"/>
  <c r="BU165" i="30"/>
  <c r="BU185" i="30"/>
  <c r="BU186" i="30"/>
  <c r="BU172" i="30"/>
  <c r="BU178" i="30"/>
  <c r="BU181" i="30"/>
  <c r="BU144" i="30"/>
  <c r="BU149" i="30"/>
  <c r="BU154" i="30"/>
  <c r="BU166" i="30"/>
  <c r="BU168" i="30"/>
  <c r="BU140" i="30"/>
  <c r="BU135" i="30"/>
  <c r="BU145" i="30"/>
  <c r="BU170" i="30"/>
  <c r="BU173" i="30"/>
  <c r="BU176" i="30"/>
  <c r="BU189" i="30"/>
  <c r="BU190" i="30"/>
  <c r="BU177" i="30"/>
  <c r="BU208" i="30"/>
  <c r="BU213" i="30"/>
  <c r="BU222" i="30"/>
  <c r="BU224" i="30"/>
  <c r="BU226" i="30"/>
  <c r="BU228" i="30"/>
  <c r="BU230" i="30"/>
  <c r="BU232" i="30"/>
  <c r="BU234" i="30"/>
  <c r="BU236" i="30"/>
  <c r="BU151" i="30"/>
  <c r="BU167" i="30"/>
  <c r="BU192" i="30"/>
  <c r="BU196" i="30"/>
  <c r="BU203" i="30"/>
  <c r="BU214" i="30"/>
  <c r="BU219" i="30"/>
  <c r="BU157" i="30"/>
  <c r="BU162" i="30"/>
  <c r="BU179" i="30"/>
  <c r="BU171" i="30"/>
  <c r="BU150" i="30"/>
  <c r="BU156" i="30"/>
  <c r="BU161" i="30"/>
  <c r="BU182" i="30"/>
  <c r="BU194" i="30"/>
  <c r="BU206" i="30"/>
  <c r="BU211" i="30"/>
  <c r="BU138" i="30"/>
  <c r="BU195" i="30"/>
  <c r="BU200" i="30"/>
  <c r="BU205" i="30"/>
  <c r="BU210" i="30"/>
  <c r="BU217" i="30"/>
  <c r="BU187" i="30"/>
  <c r="BU188" i="30"/>
  <c r="BU155" i="30"/>
  <c r="BU193" i="30"/>
  <c r="BU215" i="30"/>
  <c r="BU201" i="30"/>
  <c r="BU146" i="30"/>
  <c r="BU197" i="30"/>
  <c r="BU198" i="30"/>
  <c r="BU204" i="30"/>
  <c r="BU184" i="30"/>
  <c r="BU209" i="30"/>
  <c r="BU216" i="30"/>
  <c r="BU220" i="30"/>
  <c r="BU227" i="30"/>
  <c r="BU183" i="30"/>
  <c r="BU191" i="30"/>
  <c r="BU199" i="30"/>
  <c r="BU202" i="30"/>
  <c r="BU231" i="30"/>
  <c r="BU207" i="30"/>
  <c r="BU212" i="30"/>
  <c r="BU225" i="30"/>
  <c r="BU237" i="30"/>
  <c r="BU239" i="30"/>
  <c r="BU247" i="30"/>
  <c r="BU255" i="30"/>
  <c r="BU263" i="30"/>
  <c r="BU266" i="30"/>
  <c r="BU267" i="30"/>
  <c r="BU282" i="30"/>
  <c r="BU287" i="30"/>
  <c r="BU298" i="30"/>
  <c r="BU303" i="30"/>
  <c r="BU314" i="30"/>
  <c r="BU319" i="30"/>
  <c r="BU330" i="30"/>
  <c r="BU335" i="30"/>
  <c r="BU221" i="30"/>
  <c r="BU223" i="30"/>
  <c r="BU238" i="30"/>
  <c r="BU244" i="30"/>
  <c r="BU252" i="30"/>
  <c r="BU260" i="30"/>
  <c r="BU280" i="30"/>
  <c r="BU281" i="30"/>
  <c r="BU288" i="30"/>
  <c r="BU293" i="30"/>
  <c r="BU304" i="30"/>
  <c r="BU309" i="30"/>
  <c r="BU320" i="30"/>
  <c r="BU325" i="30"/>
  <c r="BU336" i="30"/>
  <c r="BU338" i="30"/>
  <c r="BU340" i="30"/>
  <c r="BU342" i="30"/>
  <c r="BU344" i="30"/>
  <c r="BU346" i="30"/>
  <c r="BU348" i="30"/>
  <c r="BU350" i="30"/>
  <c r="BU352" i="30"/>
  <c r="BU354" i="30"/>
  <c r="BU356" i="30"/>
  <c r="BU358" i="30"/>
  <c r="BU360" i="30"/>
  <c r="BU362" i="30"/>
  <c r="BU364" i="30"/>
  <c r="BU366" i="30"/>
  <c r="BU368" i="30"/>
  <c r="BU370" i="30"/>
  <c r="BU241" i="30"/>
  <c r="BU249" i="30"/>
  <c r="BU257" i="30"/>
  <c r="BU265" i="30"/>
  <c r="BU278" i="30"/>
  <c r="BU279" i="30"/>
  <c r="BU283" i="30"/>
  <c r="BU229" i="30"/>
  <c r="BU235" i="30"/>
  <c r="BU246" i="30"/>
  <c r="BU254" i="30"/>
  <c r="BU262" i="30"/>
  <c r="BU276" i="30"/>
  <c r="BU277" i="30"/>
  <c r="BU243" i="30"/>
  <c r="BU251" i="30"/>
  <c r="BU259" i="30"/>
  <c r="BU218" i="30"/>
  <c r="BU233" i="30"/>
  <c r="BU240" i="30"/>
  <c r="BU248" i="30"/>
  <c r="BU256" i="30"/>
  <c r="BU264" i="30"/>
  <c r="BU272" i="30"/>
  <c r="BU273" i="30"/>
  <c r="BU285" i="30"/>
  <c r="BU296" i="30"/>
  <c r="BU301" i="30"/>
  <c r="BU312" i="30"/>
  <c r="BU317" i="30"/>
  <c r="BU328" i="30"/>
  <c r="BU333" i="30"/>
  <c r="BU337" i="30"/>
  <c r="BU339" i="30"/>
  <c r="BU341" i="30"/>
  <c r="BU343" i="30"/>
  <c r="BU345" i="30"/>
  <c r="BU347" i="30"/>
  <c r="BU349" i="30"/>
  <c r="BU351" i="30"/>
  <c r="BU353" i="30"/>
  <c r="BU355" i="30"/>
  <c r="BU357" i="30"/>
  <c r="BU359" i="30"/>
  <c r="BU361" i="30"/>
  <c r="BU363" i="30"/>
  <c r="BU365" i="30"/>
  <c r="BU367" i="30"/>
  <c r="BU369" i="30"/>
  <c r="BU268" i="30"/>
  <c r="BU294" i="30"/>
  <c r="BU313" i="30"/>
  <c r="BU318" i="30"/>
  <c r="BU245" i="30"/>
  <c r="BU253" i="30"/>
  <c r="BU261" i="30"/>
  <c r="BU284" i="30"/>
  <c r="BU289" i="30"/>
  <c r="BU299" i="30"/>
  <c r="BU306" i="30"/>
  <c r="BU311" i="30"/>
  <c r="BU316" i="30"/>
  <c r="BU323" i="30"/>
  <c r="BU275" i="30"/>
  <c r="BU297" i="30"/>
  <c r="BU302" i="30"/>
  <c r="BU321" i="30"/>
  <c r="BU331" i="30"/>
  <c r="BU271" i="30"/>
  <c r="BU290" i="30"/>
  <c r="BU295" i="30"/>
  <c r="BU300" i="30"/>
  <c r="BU307" i="30"/>
  <c r="BU324" i="30"/>
  <c r="BU242" i="30"/>
  <c r="BU250" i="30"/>
  <c r="BU258" i="30"/>
  <c r="BU270" i="30"/>
  <c r="BU292" i="30"/>
  <c r="BU305" i="30"/>
  <c r="BU308" i="30"/>
  <c r="BU291" i="30"/>
  <c r="BU332" i="30"/>
  <c r="BU334" i="30"/>
  <c r="BU286" i="30"/>
  <c r="BU315" i="30"/>
  <c r="BU329" i="30"/>
  <c r="BU269" i="30"/>
  <c r="BU310" i="30"/>
  <c r="BU327" i="30"/>
  <c r="BU274" i="30"/>
  <c r="BU326" i="30"/>
  <c r="BU322" i="30"/>
  <c r="O47" i="29"/>
  <c r="N48" i="29"/>
  <c r="M48" i="29"/>
  <c r="K48" i="29"/>
  <c r="AA52" i="26"/>
  <c r="AB51" i="26"/>
  <c r="BU4" i="30" l="1"/>
  <c r="BU1106" i="30"/>
  <c r="BU1107" i="30"/>
  <c r="BU1108" i="30"/>
  <c r="BU1109" i="30"/>
  <c r="BU1110" i="30"/>
  <c r="BU1111" i="30"/>
  <c r="BU1112" i="30"/>
  <c r="BU1113" i="30"/>
  <c r="BU1114" i="30"/>
  <c r="BU1115" i="30"/>
  <c r="BU1116" i="30"/>
  <c r="BU1117" i="30"/>
  <c r="BU1118" i="30"/>
  <c r="BU1119" i="30"/>
  <c r="BU1120" i="30"/>
  <c r="BU1121" i="30"/>
  <c r="BU1122" i="30"/>
  <c r="BU1123" i="30"/>
  <c r="BU1124" i="30"/>
  <c r="BU1125" i="30"/>
  <c r="BU1126" i="30"/>
  <c r="BU1127" i="30"/>
  <c r="BU1128" i="30"/>
  <c r="BU1129" i="30"/>
  <c r="BU1130" i="30"/>
  <c r="BU1131" i="30"/>
  <c r="BU1132" i="30"/>
  <c r="BU1133" i="30"/>
  <c r="BU1134" i="30"/>
  <c r="BU1135" i="30"/>
  <c r="BU1136" i="30"/>
  <c r="BU1137" i="30"/>
  <c r="BU1138" i="30"/>
  <c r="BU1139" i="30"/>
  <c r="BU1140" i="30"/>
  <c r="BU1141" i="30"/>
  <c r="BU1142" i="30"/>
  <c r="BU1143" i="30"/>
  <c r="BU1144" i="30"/>
  <c r="BU1145" i="30"/>
  <c r="BU1146" i="30"/>
  <c r="BU1147" i="30"/>
  <c r="BU1148" i="30"/>
  <c r="BU1149" i="30"/>
  <c r="BU1150" i="30"/>
  <c r="BU1151" i="30"/>
  <c r="BU1152" i="30"/>
  <c r="BU1153" i="30"/>
  <c r="BU1154" i="30"/>
  <c r="BU1155" i="30"/>
  <c r="BU1156" i="30"/>
  <c r="BU1157" i="30"/>
  <c r="BU1158" i="30"/>
  <c r="BU1159" i="30"/>
  <c r="BU1160" i="30"/>
  <c r="BU1161" i="30"/>
  <c r="BU1162" i="30"/>
  <c r="BU1163" i="30"/>
  <c r="BU1164" i="30"/>
  <c r="BU1165" i="30"/>
  <c r="BU1166" i="30"/>
  <c r="BU1167" i="30"/>
  <c r="BU1168" i="30"/>
  <c r="BU1169" i="30"/>
  <c r="BU1170" i="30"/>
  <c r="BU1171" i="30"/>
  <c r="BU1172" i="30"/>
  <c r="BU1173" i="30"/>
  <c r="BU1174" i="30"/>
  <c r="BU1175" i="30"/>
  <c r="BU1176" i="30"/>
  <c r="BU1177" i="30"/>
  <c r="BU1178" i="30"/>
  <c r="BU1179" i="30"/>
  <c r="BU1180" i="30"/>
  <c r="BU1181" i="30"/>
  <c r="BU1182" i="30"/>
  <c r="BU1183" i="30"/>
  <c r="BU1184" i="30"/>
  <c r="BU1185" i="30"/>
  <c r="BU1186" i="30"/>
  <c r="BU1187" i="30"/>
  <c r="BU1188" i="30"/>
  <c r="BU1189" i="30"/>
  <c r="BU1190" i="30"/>
  <c r="BU1191" i="30"/>
  <c r="BU1192" i="30"/>
  <c r="BU1193" i="30"/>
  <c r="BU1194" i="30"/>
  <c r="BU1195" i="30"/>
  <c r="BU1196" i="30"/>
  <c r="BU1197" i="30"/>
  <c r="BU1198" i="30"/>
  <c r="BU1199" i="30"/>
  <c r="BU1200" i="30"/>
  <c r="BU1201" i="30"/>
  <c r="BU1202" i="30"/>
  <c r="BU1203" i="30"/>
  <c r="BU1204" i="30"/>
  <c r="BU1205" i="30"/>
  <c r="BU1206" i="30"/>
  <c r="BU1207" i="30"/>
  <c r="BU1208" i="30"/>
  <c r="BU1209" i="30"/>
  <c r="BU1210" i="30"/>
  <c r="BU1211" i="30"/>
  <c r="BU1212" i="30"/>
  <c r="BU1213" i="30"/>
  <c r="BU1214" i="30"/>
  <c r="BU1215" i="30"/>
  <c r="BU1216" i="30"/>
  <c r="BU1217" i="30"/>
  <c r="BU1218" i="30"/>
  <c r="BU1219" i="30"/>
  <c r="BU1220" i="30"/>
  <c r="BU1221" i="30"/>
  <c r="BU1222" i="30"/>
  <c r="BU1223" i="30"/>
  <c r="BU1224" i="30"/>
  <c r="BU1225" i="30"/>
  <c r="BU1226" i="30"/>
  <c r="BU1227" i="30"/>
  <c r="BU1228" i="30"/>
  <c r="BU1229" i="30"/>
  <c r="BU1230" i="30"/>
  <c r="BU1231" i="30"/>
  <c r="BU1232" i="30"/>
  <c r="BU1233" i="30"/>
  <c r="BU1234" i="30"/>
  <c r="BU1235" i="30"/>
  <c r="BU1236" i="30"/>
  <c r="BU1237" i="30"/>
  <c r="BU1238" i="30"/>
  <c r="BU1239" i="30"/>
  <c r="BU1240" i="30"/>
  <c r="BU1241" i="30"/>
  <c r="BU1242" i="30"/>
  <c r="BU1243" i="30"/>
  <c r="BU1244" i="30"/>
  <c r="BU1245" i="30"/>
  <c r="BU1246" i="30"/>
  <c r="BU1247" i="30"/>
  <c r="BU1248" i="30"/>
  <c r="BU1249" i="30"/>
  <c r="BU1250" i="30"/>
  <c r="BU1251" i="30"/>
  <c r="BU1252" i="30"/>
  <c r="BU1253" i="30"/>
  <c r="BU1254" i="30"/>
  <c r="BU1255" i="30"/>
  <c r="BU1256" i="30"/>
  <c r="BU1257" i="30"/>
  <c r="BU1258" i="30"/>
  <c r="BU1259" i="30"/>
  <c r="BU1260" i="30"/>
  <c r="BU1261" i="30"/>
  <c r="BU1262" i="30"/>
  <c r="BU1263" i="30"/>
  <c r="BU1264" i="30"/>
  <c r="BU1265" i="30"/>
  <c r="BU1266" i="30"/>
  <c r="BU1267" i="30"/>
  <c r="BU1268" i="30"/>
  <c r="BU1269" i="30"/>
  <c r="BU1270" i="30"/>
  <c r="BU1271" i="30"/>
  <c r="BU1272" i="30"/>
  <c r="BU1273" i="30"/>
  <c r="BU1274" i="30"/>
  <c r="BU1275" i="30"/>
  <c r="BU1276" i="30"/>
  <c r="BU1277" i="30"/>
  <c r="BU1278" i="30"/>
  <c r="BU1279" i="30"/>
  <c r="BU1280" i="30"/>
  <c r="BU1281" i="30"/>
  <c r="BU1282" i="30"/>
  <c r="BU1283" i="30"/>
  <c r="BU1284" i="30"/>
  <c r="BU1285" i="30"/>
  <c r="BU1286" i="30"/>
  <c r="BU1287" i="30"/>
  <c r="BU1288" i="30"/>
  <c r="BU1289" i="30"/>
  <c r="BU1290" i="30"/>
  <c r="BU1291" i="30"/>
  <c r="BU1292" i="30"/>
  <c r="BU1293" i="30"/>
  <c r="BU1294" i="30"/>
  <c r="BU1295" i="30"/>
  <c r="BU1296" i="30"/>
  <c r="BU1297" i="30"/>
  <c r="BU1298" i="30"/>
  <c r="BU1299" i="30"/>
  <c r="BU1300" i="30"/>
  <c r="BU1301" i="30"/>
  <c r="BU1302" i="30"/>
  <c r="BU1303" i="30"/>
  <c r="BU1304" i="30"/>
  <c r="BU1305" i="30"/>
  <c r="BU1306" i="30"/>
  <c r="BU1307" i="30"/>
  <c r="BU1308" i="30"/>
  <c r="BU1309" i="30"/>
  <c r="BU1310" i="30"/>
  <c r="BU1311" i="30"/>
  <c r="BU1312" i="30"/>
  <c r="BU1313" i="30"/>
  <c r="BU1314" i="30"/>
  <c r="BU1315" i="30"/>
  <c r="BU1316" i="30"/>
  <c r="BU1317" i="30"/>
  <c r="BU1318" i="30"/>
  <c r="BU1319" i="30"/>
  <c r="BU1320" i="30"/>
  <c r="BU1321" i="30"/>
  <c r="BU1322" i="30"/>
  <c r="BU1323" i="30"/>
  <c r="BU1324" i="30"/>
  <c r="BU1325" i="30"/>
  <c r="BU1326" i="30"/>
  <c r="BU1327" i="30"/>
  <c r="BU1328" i="30"/>
  <c r="BU1329" i="30"/>
  <c r="BU1330" i="30"/>
  <c r="BU1331" i="30"/>
  <c r="BU1332" i="30"/>
  <c r="BU1333" i="30"/>
  <c r="BU1334" i="30"/>
  <c r="BU1335" i="30"/>
  <c r="BU1336" i="30"/>
  <c r="BU1337" i="30"/>
  <c r="BU1338" i="30"/>
  <c r="BU1339" i="30"/>
  <c r="BU1340" i="30"/>
  <c r="BU1341" i="30"/>
  <c r="BU1342" i="30"/>
  <c r="BU1343" i="30"/>
  <c r="BU1344" i="30"/>
  <c r="BU1345" i="30"/>
  <c r="BU1346" i="30"/>
  <c r="BU1347" i="30"/>
  <c r="BU1348" i="30"/>
  <c r="BU1349" i="30"/>
  <c r="BU1350" i="30"/>
  <c r="BU1351" i="30"/>
  <c r="BU1352" i="30"/>
  <c r="BU1353" i="30"/>
  <c r="BU1354" i="30"/>
  <c r="BU1355" i="30"/>
  <c r="BU1356" i="30"/>
  <c r="BU1357" i="30"/>
  <c r="BU1358" i="30"/>
  <c r="BU1359" i="30"/>
  <c r="BU1360" i="30"/>
  <c r="BU1361" i="30"/>
  <c r="BU1362" i="30"/>
  <c r="BU1363" i="30"/>
  <c r="BU1364" i="30"/>
  <c r="BU1365" i="30"/>
  <c r="BU1366" i="30"/>
  <c r="BU1367" i="30"/>
  <c r="BU1368" i="30"/>
  <c r="BU1369" i="30"/>
  <c r="BU1370" i="30"/>
  <c r="BU1371" i="30"/>
  <c r="BU1372" i="30"/>
  <c r="BU1373" i="30"/>
  <c r="BU1374" i="30"/>
  <c r="BU1375" i="30"/>
  <c r="BU1376" i="30"/>
  <c r="BU1377" i="30"/>
  <c r="BU1378" i="30"/>
  <c r="BU1379" i="30"/>
  <c r="BU1380" i="30"/>
  <c r="BU1381" i="30"/>
  <c r="BU1382" i="30"/>
  <c r="BU1383" i="30"/>
  <c r="BU1384" i="30"/>
  <c r="BU1385" i="30"/>
  <c r="BU1386" i="30"/>
  <c r="BU1387" i="30"/>
  <c r="BU1388" i="30"/>
  <c r="BU1389" i="30"/>
  <c r="BU1390" i="30"/>
  <c r="BU1391" i="30"/>
  <c r="BU1392" i="30"/>
  <c r="BU1393" i="30"/>
  <c r="BU1394" i="30"/>
  <c r="BU1395" i="30"/>
  <c r="BU1396" i="30"/>
  <c r="BU1397" i="30"/>
  <c r="BU1398" i="30"/>
  <c r="BU1399" i="30"/>
  <c r="BU1400" i="30"/>
  <c r="BU1401" i="30"/>
  <c r="BU1402" i="30"/>
  <c r="BU1403" i="30"/>
  <c r="BU1404" i="30"/>
  <c r="BU1405" i="30"/>
  <c r="BU1406" i="30"/>
  <c r="BU1407" i="30"/>
  <c r="BU1408" i="30"/>
  <c r="BU1409" i="30"/>
  <c r="BU1410" i="30"/>
  <c r="BU1411" i="30"/>
  <c r="BU1412" i="30"/>
  <c r="BU1413" i="30"/>
  <c r="BU1414" i="30"/>
  <c r="BU1415" i="30"/>
  <c r="BU1416" i="30"/>
  <c r="BU1417" i="30"/>
  <c r="BU1418" i="30"/>
  <c r="BU1419" i="30"/>
  <c r="BU1420" i="30"/>
  <c r="BU1421" i="30"/>
  <c r="BU1422" i="30"/>
  <c r="BU1423" i="30"/>
  <c r="BU1424" i="30"/>
  <c r="BU1425" i="30"/>
  <c r="BU1426" i="30"/>
  <c r="BU1427" i="30"/>
  <c r="BU1428" i="30"/>
  <c r="BU1429" i="30"/>
  <c r="BU1430" i="30"/>
  <c r="BU1431" i="30"/>
  <c r="BU1432" i="30"/>
  <c r="BU1433" i="30"/>
  <c r="BU1434" i="30"/>
  <c r="BU1435" i="30"/>
  <c r="BU1436" i="30"/>
  <c r="BU1437" i="30"/>
  <c r="BU1438" i="30"/>
  <c r="BU1439" i="30"/>
  <c r="BU1440" i="30"/>
  <c r="BU1441" i="30"/>
  <c r="BU1442" i="30"/>
  <c r="BU1443" i="30"/>
  <c r="BU1444" i="30"/>
  <c r="BU1445" i="30"/>
  <c r="BU1446" i="30"/>
  <c r="BU1447" i="30"/>
  <c r="BU1448" i="30"/>
  <c r="BU1449" i="30"/>
  <c r="BU1450" i="30"/>
  <c r="BU1451" i="30"/>
  <c r="BU1452" i="30"/>
  <c r="BU1453" i="30"/>
  <c r="BU1454" i="30"/>
  <c r="BU1455" i="30"/>
  <c r="BU1456" i="30"/>
  <c r="BU1457" i="30"/>
  <c r="BU1458" i="30"/>
  <c r="BU1459" i="30"/>
  <c r="BU1460" i="30"/>
  <c r="BU1461" i="30"/>
  <c r="BU1462" i="30"/>
  <c r="BU1463" i="30"/>
  <c r="BU1464" i="30"/>
  <c r="BU1465" i="30"/>
  <c r="BU1466" i="30"/>
  <c r="BU1467" i="30"/>
  <c r="BU1468" i="30"/>
  <c r="BU1469" i="30"/>
  <c r="BU1470" i="30"/>
  <c r="BU1471" i="30"/>
  <c r="BU1472" i="30"/>
  <c r="BU1473" i="30"/>
  <c r="BU1474" i="30"/>
  <c r="BU1475" i="30"/>
  <c r="BU1476" i="30"/>
  <c r="BU1477" i="30"/>
  <c r="BU1478" i="30"/>
  <c r="BU1479" i="30"/>
  <c r="BU1480" i="30"/>
  <c r="BU1481" i="30"/>
  <c r="BU1482" i="30"/>
  <c r="BU1483" i="30"/>
  <c r="BU1484" i="30"/>
  <c r="BU1485" i="30"/>
  <c r="BU1486" i="30"/>
  <c r="BU1487" i="30"/>
  <c r="BU1488" i="30"/>
  <c r="BU1489" i="30"/>
  <c r="BU1490" i="30"/>
  <c r="BU1491" i="30"/>
  <c r="BU1492" i="30"/>
  <c r="BU1493" i="30"/>
  <c r="BU1494" i="30"/>
  <c r="BU1495" i="30"/>
  <c r="BU1496" i="30"/>
  <c r="BU1497" i="30"/>
  <c r="BU1498" i="30"/>
  <c r="BU1499" i="30"/>
  <c r="BU1500" i="30"/>
  <c r="BU1501" i="30"/>
  <c r="BU1502" i="30"/>
  <c r="BU1503" i="30"/>
  <c r="BU1504" i="30"/>
  <c r="BU1505" i="30"/>
  <c r="BU1506" i="30"/>
  <c r="BU1507" i="30"/>
  <c r="BU1508" i="30"/>
  <c r="BU1509" i="30"/>
  <c r="BU1510" i="30"/>
  <c r="BU1511" i="30"/>
  <c r="BU1512" i="30"/>
  <c r="BU1513" i="30"/>
  <c r="BU1514" i="30"/>
  <c r="BU1515" i="30"/>
  <c r="BU1516" i="30"/>
  <c r="BU1517" i="30"/>
  <c r="BU1518" i="30"/>
  <c r="BU1519" i="30"/>
  <c r="BU1520" i="30"/>
  <c r="BU1521" i="30"/>
  <c r="BU1522" i="30"/>
  <c r="BU1523" i="30"/>
  <c r="BU1524" i="30"/>
  <c r="BU1525" i="30"/>
  <c r="BU1526" i="30"/>
  <c r="BU1527" i="30"/>
  <c r="BU1528" i="30"/>
  <c r="BU1529" i="30"/>
  <c r="BU1530" i="30"/>
  <c r="BU1531" i="30"/>
  <c r="BU1532" i="30"/>
  <c r="BU1533" i="30"/>
  <c r="BU1534" i="30"/>
  <c r="BU1535" i="30"/>
  <c r="BU1536" i="30"/>
  <c r="BU1537" i="30"/>
  <c r="BU1538" i="30"/>
  <c r="BU1539" i="30"/>
  <c r="BU1540" i="30"/>
  <c r="BU1541" i="30"/>
  <c r="BU1542" i="30"/>
  <c r="BU1543" i="30"/>
  <c r="BU1544" i="30"/>
  <c r="BU1545" i="30"/>
  <c r="BU1546" i="30"/>
  <c r="BU1547" i="30"/>
  <c r="BU1548" i="30"/>
  <c r="BU1549" i="30"/>
  <c r="BU1550" i="30"/>
  <c r="BU1551" i="30"/>
  <c r="BU1552" i="30"/>
  <c r="BU1553" i="30"/>
  <c r="BU1554" i="30"/>
  <c r="BU1555" i="30"/>
  <c r="BU1556" i="30"/>
  <c r="BU1557" i="30"/>
  <c r="BU1558" i="30"/>
  <c r="BU1559" i="30"/>
  <c r="BU1560" i="30"/>
  <c r="BU1561" i="30"/>
  <c r="BU1562" i="30"/>
  <c r="BU1563" i="30"/>
  <c r="BU1564" i="30"/>
  <c r="BU1565" i="30"/>
  <c r="BU1566" i="30"/>
  <c r="BU1567" i="30"/>
  <c r="BU1568" i="30"/>
  <c r="BU1569" i="30"/>
  <c r="BU1570" i="30"/>
  <c r="BU1571" i="30"/>
  <c r="BU1572" i="30"/>
  <c r="BU1573" i="30"/>
  <c r="BU1574" i="30"/>
  <c r="BU1575" i="30"/>
  <c r="BU1576" i="30"/>
  <c r="BU1577" i="30"/>
  <c r="BU1578" i="30"/>
  <c r="BU1579" i="30"/>
  <c r="BU1580" i="30"/>
  <c r="BU1581" i="30"/>
  <c r="BU1582" i="30"/>
  <c r="BU1583" i="30"/>
  <c r="BU1584" i="30"/>
  <c r="BU1585" i="30"/>
  <c r="BU1586" i="30"/>
  <c r="BU1587" i="30"/>
  <c r="BU1588" i="30"/>
  <c r="BU1589" i="30"/>
  <c r="BU1590" i="30"/>
  <c r="BU1591" i="30"/>
  <c r="BU1592" i="30"/>
  <c r="BU1593" i="30"/>
  <c r="BU1594" i="30"/>
  <c r="BU1595" i="30"/>
  <c r="BU1596" i="30"/>
  <c r="BU1597" i="30"/>
  <c r="BU1598" i="30"/>
  <c r="BU1599" i="30"/>
  <c r="BU1600" i="30"/>
  <c r="BU1601" i="30"/>
  <c r="BU1602" i="30"/>
  <c r="BU1603" i="30"/>
  <c r="BU1604" i="30"/>
  <c r="BU1605" i="30"/>
  <c r="BU1606" i="30"/>
  <c r="BU1607" i="30"/>
  <c r="BU1608" i="30"/>
  <c r="BU1609" i="30"/>
  <c r="BU1610" i="30"/>
  <c r="BU1611" i="30"/>
  <c r="BU1612" i="30"/>
  <c r="BU1613" i="30"/>
  <c r="BU1614" i="30"/>
  <c r="BU1615" i="30"/>
  <c r="BU1616" i="30"/>
  <c r="BU1617" i="30"/>
  <c r="BU1618" i="30"/>
  <c r="BU1619" i="30"/>
  <c r="BU1620" i="30"/>
  <c r="BU1621" i="30"/>
  <c r="BU1622" i="30"/>
  <c r="BU1623" i="30"/>
  <c r="BU1624" i="30"/>
  <c r="BU1625" i="30"/>
  <c r="BU1626" i="30"/>
  <c r="BU1627" i="30"/>
  <c r="BU1628" i="30"/>
  <c r="BU1629" i="30"/>
  <c r="BU1630" i="30"/>
  <c r="BU1631" i="30"/>
  <c r="BU1632" i="30"/>
  <c r="BU1633" i="30"/>
  <c r="BU1634" i="30"/>
  <c r="BU1635" i="30"/>
  <c r="BU1636" i="30"/>
  <c r="BU1637" i="30"/>
  <c r="BU1638" i="30"/>
  <c r="BU1639" i="30"/>
  <c r="BU1640" i="30"/>
  <c r="BU1641" i="30"/>
  <c r="BU1642" i="30"/>
  <c r="BU1643" i="30"/>
  <c r="BU1644" i="30"/>
  <c r="BU1645" i="30"/>
  <c r="BU1646" i="30"/>
  <c r="BU1647" i="30"/>
  <c r="BU1648" i="30"/>
  <c r="BU1649" i="30"/>
  <c r="BU1650" i="30"/>
  <c r="BU1651" i="30"/>
  <c r="BU1652" i="30"/>
  <c r="BU1653" i="30"/>
  <c r="BU1654" i="30"/>
  <c r="BU1655" i="30"/>
  <c r="BU1656" i="30"/>
  <c r="BU1657" i="30"/>
  <c r="BU1658" i="30"/>
  <c r="BU1659" i="30"/>
  <c r="BU1660" i="30"/>
  <c r="BU1661" i="30"/>
  <c r="BU1662" i="30"/>
  <c r="BU1663" i="30"/>
  <c r="BU1664" i="30"/>
  <c r="BU1665" i="30"/>
  <c r="BU1666" i="30"/>
  <c r="BU1667" i="30"/>
  <c r="BU1668" i="30"/>
  <c r="BU1669" i="30"/>
  <c r="BU1670" i="30"/>
  <c r="BU1671" i="30"/>
  <c r="BU1672" i="30"/>
  <c r="BU1673" i="30"/>
  <c r="BU1674" i="30"/>
  <c r="BU1675" i="30"/>
  <c r="BU1676" i="30"/>
  <c r="BU1677" i="30"/>
  <c r="BU1678" i="30"/>
  <c r="BU1679" i="30"/>
  <c r="BU1680" i="30"/>
  <c r="BU1681" i="30"/>
  <c r="BU1682" i="30"/>
  <c r="BU1683" i="30"/>
  <c r="BU1684" i="30"/>
  <c r="BU1685" i="30"/>
  <c r="BU1686" i="30"/>
  <c r="BU1687" i="30"/>
  <c r="BU1688" i="30"/>
  <c r="BU1689" i="30"/>
  <c r="BU1690" i="30"/>
  <c r="BU1691" i="30"/>
  <c r="BU1692" i="30"/>
  <c r="BU1693" i="30"/>
  <c r="BU1694" i="30"/>
  <c r="BU1695" i="30"/>
  <c r="BU1696" i="30"/>
  <c r="BU1697" i="30"/>
  <c r="BU1698" i="30"/>
  <c r="BU1699" i="30"/>
  <c r="BU1700" i="30"/>
  <c r="BU1701" i="30"/>
  <c r="BU1702" i="30"/>
  <c r="BU1703" i="30"/>
  <c r="BU1704" i="30"/>
  <c r="BU1705" i="30"/>
  <c r="BU1706" i="30"/>
  <c r="BU1707" i="30"/>
  <c r="BU1708" i="30"/>
  <c r="BU1709" i="30"/>
  <c r="BU1710" i="30"/>
  <c r="BU1711" i="30"/>
  <c r="BU1712" i="30"/>
  <c r="BU1713" i="30"/>
  <c r="BU1714" i="30"/>
  <c r="BU1715" i="30"/>
  <c r="BU1716" i="30"/>
  <c r="BU1717" i="30"/>
  <c r="BU1718" i="30"/>
  <c r="BU1719" i="30"/>
  <c r="BU1720" i="30"/>
  <c r="BU1721" i="30"/>
  <c r="BU1722" i="30"/>
  <c r="BU1723" i="30"/>
  <c r="BU1724" i="30"/>
  <c r="BU1725" i="30"/>
  <c r="BU1726" i="30"/>
  <c r="BU1727" i="30"/>
  <c r="BU1728" i="30"/>
  <c r="BU1729" i="30"/>
  <c r="BU1730" i="30"/>
  <c r="BU1731" i="30"/>
  <c r="BU1732" i="30"/>
  <c r="BU1733" i="30"/>
  <c r="BU1734" i="30"/>
  <c r="BU1735" i="30"/>
  <c r="BU1736" i="30"/>
  <c r="BU1737" i="30"/>
  <c r="BU1738" i="30"/>
  <c r="BU1739" i="30"/>
  <c r="BU1740" i="30"/>
  <c r="BU1741" i="30"/>
  <c r="BU1742" i="30"/>
  <c r="BU1743" i="30"/>
  <c r="BU1744" i="30"/>
  <c r="BU1745" i="30"/>
  <c r="BU1746" i="30"/>
  <c r="BU1747" i="30"/>
  <c r="BU1748" i="30"/>
  <c r="BU1749" i="30"/>
  <c r="BU1750" i="30"/>
  <c r="BU1751" i="30"/>
  <c r="BU1752" i="30"/>
  <c r="BU1753" i="30"/>
  <c r="BU1754" i="30"/>
  <c r="BU1755" i="30"/>
  <c r="BU1756" i="30"/>
  <c r="BU1757" i="30"/>
  <c r="BU1758" i="30"/>
  <c r="BU1759" i="30"/>
  <c r="BU1760" i="30"/>
  <c r="BU1761" i="30"/>
  <c r="BU1762" i="30"/>
  <c r="BU1763" i="30"/>
  <c r="BU1764" i="30"/>
  <c r="BU1765" i="30"/>
  <c r="BU1766" i="30"/>
  <c r="BU1767" i="30"/>
  <c r="BU1768" i="30"/>
  <c r="BU1769" i="30"/>
  <c r="BU1770" i="30"/>
  <c r="BU1771" i="30"/>
  <c r="BU1772" i="30"/>
  <c r="BU1773" i="30"/>
  <c r="BU1774" i="30"/>
  <c r="BU1775" i="30"/>
  <c r="BU1776" i="30"/>
  <c r="BU1777" i="30"/>
  <c r="BU1778" i="30"/>
  <c r="BU1779" i="30"/>
  <c r="BU1780" i="30"/>
  <c r="BU1781" i="30"/>
  <c r="BU1782" i="30"/>
  <c r="BU1783" i="30"/>
  <c r="BU1784" i="30"/>
  <c r="BU1785" i="30"/>
  <c r="BU1786" i="30"/>
  <c r="BU1787" i="30"/>
  <c r="BU1788" i="30"/>
  <c r="BU1789" i="30"/>
  <c r="BU1790" i="30"/>
  <c r="BU1791" i="30"/>
  <c r="BU1792" i="30"/>
  <c r="BU1793" i="30"/>
  <c r="BU1794" i="30"/>
  <c r="BU1795" i="30"/>
  <c r="BU1796" i="30"/>
  <c r="BU1797" i="30"/>
  <c r="BU1798" i="30"/>
  <c r="BU1799" i="30"/>
  <c r="BU1800" i="30"/>
  <c r="BU1801" i="30"/>
  <c r="BU1802" i="30"/>
  <c r="BU1803" i="30"/>
  <c r="BU1804" i="30"/>
  <c r="BU1805" i="30"/>
  <c r="BU1806" i="30"/>
  <c r="BU1807" i="30"/>
  <c r="BU1808" i="30"/>
  <c r="BU1809" i="30"/>
  <c r="BU1810" i="30"/>
  <c r="BU1811" i="30"/>
  <c r="BU1812" i="30"/>
  <c r="BU1813" i="30"/>
  <c r="BU1814" i="30"/>
  <c r="BU1815" i="30"/>
  <c r="BU1816" i="30"/>
  <c r="BU1817" i="30"/>
  <c r="BU1818" i="30"/>
  <c r="BU1819" i="30"/>
  <c r="BU1820" i="30"/>
  <c r="BU1821" i="30"/>
  <c r="BU1822" i="30"/>
  <c r="BU1823" i="30"/>
  <c r="BU1824" i="30"/>
  <c r="BU1825" i="30"/>
  <c r="BU1826" i="30"/>
  <c r="BU1827" i="30"/>
  <c r="BU1828" i="30"/>
  <c r="BU1829" i="30"/>
  <c r="BU1830" i="30"/>
  <c r="BU1831" i="30"/>
  <c r="BU1832" i="30"/>
  <c r="BU1833" i="30"/>
  <c r="BU1834" i="30"/>
  <c r="BU1835" i="30"/>
  <c r="BU1836" i="30"/>
  <c r="BU1837" i="30"/>
  <c r="BU1838" i="30"/>
  <c r="BU1839" i="30"/>
  <c r="BU1840" i="30"/>
  <c r="BU1841" i="30"/>
  <c r="BU1842" i="30"/>
  <c r="BU1843" i="30"/>
  <c r="BU1844" i="30"/>
  <c r="BU1845" i="30"/>
  <c r="BU1846" i="30"/>
  <c r="BU1847" i="30"/>
  <c r="BU1848" i="30"/>
  <c r="BU1849" i="30"/>
  <c r="BU1850" i="30"/>
  <c r="BU1851" i="30"/>
  <c r="BU1852" i="30"/>
  <c r="BU1853" i="30"/>
  <c r="BU1854" i="30"/>
  <c r="BU1855" i="30"/>
  <c r="BU1856" i="30"/>
  <c r="BU1857" i="30"/>
  <c r="BU1858" i="30"/>
  <c r="BU1859" i="30"/>
  <c r="BU1860" i="30"/>
  <c r="BU1861" i="30"/>
  <c r="BU1862" i="30"/>
  <c r="BU1863" i="30"/>
  <c r="BU1864" i="30"/>
  <c r="BU1865" i="30"/>
  <c r="BU1866" i="30"/>
  <c r="BU1867" i="30"/>
  <c r="BU1868" i="30"/>
  <c r="BU1869" i="30"/>
  <c r="BU1870" i="30"/>
  <c r="BU1871" i="30"/>
  <c r="BU1872" i="30"/>
  <c r="BU1873" i="30"/>
  <c r="BU1874" i="30"/>
  <c r="BU1875" i="30"/>
  <c r="BU1876" i="30"/>
  <c r="BU1877" i="30"/>
  <c r="BU1878" i="30"/>
  <c r="BU1879" i="30"/>
  <c r="BU1880" i="30"/>
  <c r="BU1881" i="30"/>
  <c r="BU1882" i="30"/>
  <c r="BU1883" i="30"/>
  <c r="BU1884" i="30"/>
  <c r="BU1885" i="30"/>
  <c r="BU1886" i="30"/>
  <c r="BU1887" i="30"/>
  <c r="BU1888" i="30"/>
  <c r="BU1889" i="30"/>
  <c r="BU1890" i="30"/>
  <c r="BU1891" i="30"/>
  <c r="BU1892" i="30"/>
  <c r="BU1893" i="30"/>
  <c r="BU1894" i="30"/>
  <c r="BU1895" i="30"/>
  <c r="BU1896" i="30"/>
  <c r="BU1897" i="30"/>
  <c r="BU1898" i="30"/>
  <c r="BU1899" i="30"/>
  <c r="BU1900" i="30"/>
  <c r="BU1901" i="30"/>
  <c r="BU1902" i="30"/>
  <c r="BU1903" i="30"/>
  <c r="BU1904" i="30"/>
  <c r="BU1905" i="30"/>
  <c r="BU1906" i="30"/>
  <c r="BU1907" i="30"/>
  <c r="BU1908" i="30"/>
  <c r="BU1909" i="30"/>
  <c r="BU1910" i="30"/>
  <c r="BU1911" i="30"/>
  <c r="BU1912" i="30"/>
  <c r="BU1913" i="30"/>
  <c r="BU1914" i="30"/>
  <c r="BU1915" i="30"/>
  <c r="BU1916" i="30"/>
  <c r="BU1917" i="30"/>
  <c r="BU1918" i="30"/>
  <c r="BU1919" i="30"/>
  <c r="BU1920" i="30"/>
  <c r="BU1921" i="30"/>
  <c r="BU1922" i="30"/>
  <c r="BU1923" i="30"/>
  <c r="BU1924" i="30"/>
  <c r="BU1925" i="30"/>
  <c r="BU1926" i="30"/>
  <c r="BU1927" i="30"/>
  <c r="BU1928" i="30"/>
  <c r="BU1929" i="30"/>
  <c r="BU1930" i="30"/>
  <c r="BU1931" i="30"/>
  <c r="BU1932" i="30"/>
  <c r="BU1933" i="30"/>
  <c r="BU1934" i="30"/>
  <c r="BU1935" i="30"/>
  <c r="BU1936" i="30"/>
  <c r="BU1937" i="30"/>
  <c r="BU1938" i="30"/>
  <c r="BU1939" i="30"/>
  <c r="BU1940" i="30"/>
  <c r="BU1941" i="30"/>
  <c r="BU1942" i="30"/>
  <c r="BU1943" i="30"/>
  <c r="BU1944" i="30"/>
  <c r="BU1945" i="30"/>
  <c r="BU1946" i="30"/>
  <c r="BU1947" i="30"/>
  <c r="BU1948" i="30"/>
  <c r="BU1949" i="30"/>
  <c r="BU1950" i="30"/>
  <c r="BU1951" i="30"/>
  <c r="BU1952" i="30"/>
  <c r="BU1953" i="30"/>
  <c r="BU1954" i="30"/>
  <c r="BU1955" i="30"/>
  <c r="BU1956" i="30"/>
  <c r="BU1957" i="30"/>
  <c r="BU1958" i="30"/>
  <c r="BU1959" i="30"/>
  <c r="BU1960" i="30"/>
  <c r="BU1961" i="30"/>
  <c r="BU1962" i="30"/>
  <c r="BU1963" i="30"/>
  <c r="BU1964" i="30"/>
  <c r="BU1965" i="30"/>
  <c r="BU1966" i="30"/>
  <c r="BU1967" i="30"/>
  <c r="BU1968" i="30"/>
  <c r="BU1969" i="30"/>
  <c r="BU1970" i="30"/>
  <c r="BU1971" i="30"/>
  <c r="BU1972" i="30"/>
  <c r="BU1973" i="30"/>
  <c r="BU1974" i="30"/>
  <c r="BU1975" i="30"/>
  <c r="BU1976" i="30"/>
  <c r="BU1977" i="30"/>
  <c r="BU1978" i="30"/>
  <c r="BU1979" i="30"/>
  <c r="BU1980" i="30"/>
  <c r="BU1981" i="30"/>
  <c r="BU1982" i="30"/>
  <c r="BU1983" i="30"/>
  <c r="BU1984" i="30"/>
  <c r="BU1985" i="30"/>
  <c r="BU1986" i="30"/>
  <c r="BU1987" i="30"/>
  <c r="BU1988" i="30"/>
  <c r="BU1989" i="30"/>
  <c r="BU1990" i="30"/>
  <c r="BU1991" i="30"/>
  <c r="BU1992" i="30"/>
  <c r="BU1993" i="30"/>
  <c r="BU1994" i="30"/>
  <c r="BU1995" i="30"/>
  <c r="BU1996" i="30"/>
  <c r="BU1997" i="30"/>
  <c r="BU1998" i="30"/>
  <c r="BU1999" i="30"/>
  <c r="BU2000" i="30"/>
  <c r="BU2001" i="30"/>
  <c r="BU2002" i="30"/>
  <c r="BU2003" i="30"/>
  <c r="BU2004" i="30"/>
  <c r="BU2005" i="30"/>
  <c r="BU2006" i="30"/>
  <c r="BU2007" i="30"/>
  <c r="BU2008" i="30"/>
  <c r="BU2009" i="30"/>
  <c r="BU2010" i="30"/>
  <c r="BU2011" i="30"/>
  <c r="BU2012" i="30"/>
  <c r="BU2013" i="30"/>
  <c r="BU2014" i="30"/>
  <c r="BU2015" i="30"/>
  <c r="BU2016" i="30"/>
  <c r="BU2017" i="30"/>
  <c r="BU2018" i="30"/>
  <c r="BU2019" i="30"/>
  <c r="BU2020" i="30"/>
  <c r="BU2021" i="30"/>
  <c r="BU2022" i="30"/>
  <c r="BU2023" i="30"/>
  <c r="BU649" i="30"/>
  <c r="BU650" i="30"/>
  <c r="BU651" i="30"/>
  <c r="BU652" i="30"/>
  <c r="BU653" i="30"/>
  <c r="BU654" i="30"/>
  <c r="BU655" i="30"/>
  <c r="BU656" i="30"/>
  <c r="BU657" i="30"/>
  <c r="BU658" i="30"/>
  <c r="BU659" i="30"/>
  <c r="BU660" i="30"/>
  <c r="BU661" i="30"/>
  <c r="BU662" i="30"/>
  <c r="BU663" i="30"/>
  <c r="BU664" i="30"/>
  <c r="BU665" i="30"/>
  <c r="BU666" i="30"/>
  <c r="BU667" i="30"/>
  <c r="BU668" i="30"/>
  <c r="BU669" i="30"/>
  <c r="BU670" i="30"/>
  <c r="BU671" i="30"/>
  <c r="BU672" i="30"/>
  <c r="BU673" i="30"/>
  <c r="BU674" i="30"/>
  <c r="BU675" i="30"/>
  <c r="BU676" i="30"/>
  <c r="BU677" i="30"/>
  <c r="BU678" i="30"/>
  <c r="BU679" i="30"/>
  <c r="BU680" i="30"/>
  <c r="BU681" i="30"/>
  <c r="BU682" i="30"/>
  <c r="BU683" i="30"/>
  <c r="BU684" i="30"/>
  <c r="BU685" i="30"/>
  <c r="BU686" i="30"/>
  <c r="BU687" i="30"/>
  <c r="BU688" i="30"/>
  <c r="BU689" i="30"/>
  <c r="BU690" i="30"/>
  <c r="BU691" i="30"/>
  <c r="BU692" i="30"/>
  <c r="BU693" i="30"/>
  <c r="BU694" i="30"/>
  <c r="BU695" i="30"/>
  <c r="BU696" i="30"/>
  <c r="BU697" i="30"/>
  <c r="BU698" i="30"/>
  <c r="BU699" i="30"/>
  <c r="BU700" i="30"/>
  <c r="BU701" i="30"/>
  <c r="BU702" i="30"/>
  <c r="BU703" i="30"/>
  <c r="BU704" i="30"/>
  <c r="BU705" i="30"/>
  <c r="BU706" i="30"/>
  <c r="BU707" i="30"/>
  <c r="BU708" i="30"/>
  <c r="BU709" i="30"/>
  <c r="BU710" i="30"/>
  <c r="BU711" i="30"/>
  <c r="BU712" i="30"/>
  <c r="BU713" i="30"/>
  <c r="BU714" i="30"/>
  <c r="BU715" i="30"/>
  <c r="BU716" i="30"/>
  <c r="BU717" i="30"/>
  <c r="BU718" i="30"/>
  <c r="BU719" i="30"/>
  <c r="BU720" i="30"/>
  <c r="BU721" i="30"/>
  <c r="BU722" i="30"/>
  <c r="BU723" i="30"/>
  <c r="BU724" i="30"/>
  <c r="BU725" i="30"/>
  <c r="BU726" i="30"/>
  <c r="BU727" i="30"/>
  <c r="BU728" i="30"/>
  <c r="BU729" i="30"/>
  <c r="BU730" i="30"/>
  <c r="BU731" i="30"/>
  <c r="BU732" i="30"/>
  <c r="BU733" i="30"/>
  <c r="BU734" i="30"/>
  <c r="BU735" i="30"/>
  <c r="BU736" i="30"/>
  <c r="BU737" i="30"/>
  <c r="BU738" i="30"/>
  <c r="BU739" i="30"/>
  <c r="BU740" i="30"/>
  <c r="BU741" i="30"/>
  <c r="BU742" i="30"/>
  <c r="BU743" i="30"/>
  <c r="BU744" i="30"/>
  <c r="BU745" i="30"/>
  <c r="BU746" i="30"/>
  <c r="BU747" i="30"/>
  <c r="BU748" i="30"/>
  <c r="BU749" i="30"/>
  <c r="BU750" i="30"/>
  <c r="BU751" i="30"/>
  <c r="BU752" i="30"/>
  <c r="BU753" i="30"/>
  <c r="BU754" i="30"/>
  <c r="BU755" i="30"/>
  <c r="BU756" i="30"/>
  <c r="BU757" i="30"/>
  <c r="BU758" i="30"/>
  <c r="BU759" i="30"/>
  <c r="BU760" i="30"/>
  <c r="BU761" i="30"/>
  <c r="BU762" i="30"/>
  <c r="BU763" i="30"/>
  <c r="BU764" i="30"/>
  <c r="BU765" i="30"/>
  <c r="BU766" i="30"/>
  <c r="BU767" i="30"/>
  <c r="BU768" i="30"/>
  <c r="BU769" i="30"/>
  <c r="BU770" i="30"/>
  <c r="BU771" i="30"/>
  <c r="BU772" i="30"/>
  <c r="BU773" i="30"/>
  <c r="BU774" i="30"/>
  <c r="BU775" i="30"/>
  <c r="BU776" i="30"/>
  <c r="BU777" i="30"/>
  <c r="BU778" i="30"/>
  <c r="BU779" i="30"/>
  <c r="BU780" i="30"/>
  <c r="BU781" i="30"/>
  <c r="BU782" i="30"/>
  <c r="BU783" i="30"/>
  <c r="BU784" i="30"/>
  <c r="BU785" i="30"/>
  <c r="BU786" i="30"/>
  <c r="BU787" i="30"/>
  <c r="BU788" i="30"/>
  <c r="BU789" i="30"/>
  <c r="BU790" i="30"/>
  <c r="BU791" i="30"/>
  <c r="BU792" i="30"/>
  <c r="BU793" i="30"/>
  <c r="BU794" i="30"/>
  <c r="BU795" i="30"/>
  <c r="BU796" i="30"/>
  <c r="BU797" i="30"/>
  <c r="BU798" i="30"/>
  <c r="BU799" i="30"/>
  <c r="BU800" i="30"/>
  <c r="BU801" i="30"/>
  <c r="BU802" i="30"/>
  <c r="BU803" i="30"/>
  <c r="BU804" i="30"/>
  <c r="BU805" i="30"/>
  <c r="BU806" i="30"/>
  <c r="BU807" i="30"/>
  <c r="BU808" i="30"/>
  <c r="BU809" i="30"/>
  <c r="BU810" i="30"/>
  <c r="BU811" i="30"/>
  <c r="BU812" i="30"/>
  <c r="BU813" i="30"/>
  <c r="BU814" i="30"/>
  <c r="BU815" i="30"/>
  <c r="BU816" i="30"/>
  <c r="BU817" i="30"/>
  <c r="BU818" i="30"/>
  <c r="BU819" i="30"/>
  <c r="BU820" i="30"/>
  <c r="BU821" i="30"/>
  <c r="BU822" i="30"/>
  <c r="BU823" i="30"/>
  <c r="BU824" i="30"/>
  <c r="BU825" i="30"/>
  <c r="BU826" i="30"/>
  <c r="BU827" i="30"/>
  <c r="BU828" i="30"/>
  <c r="BU829" i="30"/>
  <c r="BU830" i="30"/>
  <c r="BU831" i="30"/>
  <c r="BU832" i="30"/>
  <c r="BU833" i="30"/>
  <c r="BU834" i="30"/>
  <c r="BU835" i="30"/>
  <c r="BU836" i="30"/>
  <c r="BU837" i="30"/>
  <c r="BU838" i="30"/>
  <c r="BU839" i="30"/>
  <c r="BU840" i="30"/>
  <c r="BU841" i="30"/>
  <c r="BU842" i="30"/>
  <c r="BU843" i="30"/>
  <c r="BU844" i="30"/>
  <c r="BU845" i="30"/>
  <c r="BU846" i="30"/>
  <c r="BU847" i="30"/>
  <c r="BU848" i="30"/>
  <c r="BU849" i="30"/>
  <c r="BU850" i="30"/>
  <c r="BU851" i="30"/>
  <c r="BU852" i="30"/>
  <c r="BU853" i="30"/>
  <c r="BU854" i="30"/>
  <c r="BU855" i="30"/>
  <c r="BU856" i="30"/>
  <c r="BU857" i="30"/>
  <c r="BU858" i="30"/>
  <c r="BU859" i="30"/>
  <c r="BU860" i="30"/>
  <c r="BU861" i="30"/>
  <c r="BU862" i="30"/>
  <c r="BU863" i="30"/>
  <c r="BU864" i="30"/>
  <c r="BU865" i="30"/>
  <c r="BU866" i="30"/>
  <c r="BU867" i="30"/>
  <c r="BU868" i="30"/>
  <c r="BU869" i="30"/>
  <c r="BU870" i="30"/>
  <c r="BU871" i="30"/>
  <c r="BU872" i="30"/>
  <c r="BU873" i="30"/>
  <c r="BU874" i="30"/>
  <c r="BU875" i="30"/>
  <c r="BU876" i="30"/>
  <c r="BU877" i="30"/>
  <c r="BU878" i="30"/>
  <c r="BU879" i="30"/>
  <c r="BU880" i="30"/>
  <c r="BU881" i="30"/>
  <c r="BU882" i="30"/>
  <c r="BU883" i="30"/>
  <c r="BU884" i="30"/>
  <c r="BU885" i="30"/>
  <c r="BU886" i="30"/>
  <c r="BU887" i="30"/>
  <c r="BU888" i="30"/>
  <c r="BU889" i="30"/>
  <c r="BU890" i="30"/>
  <c r="BU891" i="30"/>
  <c r="BU892" i="30"/>
  <c r="BU893" i="30"/>
  <c r="BU894" i="30"/>
  <c r="BU895" i="30"/>
  <c r="BU896" i="30"/>
  <c r="BU897" i="30"/>
  <c r="BU898" i="30"/>
  <c r="BU899" i="30"/>
  <c r="BU900" i="30"/>
  <c r="BU901" i="30"/>
  <c r="BU902" i="30"/>
  <c r="BU903" i="30"/>
  <c r="BU904" i="30"/>
  <c r="BU905" i="30"/>
  <c r="BU906" i="30"/>
  <c r="BU907" i="30"/>
  <c r="BU908" i="30"/>
  <c r="BU909" i="30"/>
  <c r="BU910" i="30"/>
  <c r="BU911" i="30"/>
  <c r="BU912" i="30"/>
  <c r="BU913" i="30"/>
  <c r="BU914" i="30"/>
  <c r="BU915" i="30"/>
  <c r="BU916" i="30"/>
  <c r="BU917" i="30"/>
  <c r="BU918" i="30"/>
  <c r="BU919" i="30"/>
  <c r="BU920" i="30"/>
  <c r="BU921" i="30"/>
  <c r="BU922" i="30"/>
  <c r="BU923" i="30"/>
  <c r="BU924" i="30"/>
  <c r="BU925" i="30"/>
  <c r="BU926" i="30"/>
  <c r="BU927" i="30"/>
  <c r="BU928" i="30"/>
  <c r="BU929" i="30"/>
  <c r="BU930" i="30"/>
  <c r="BU931" i="30"/>
  <c r="BU932" i="30"/>
  <c r="BU933" i="30"/>
  <c r="BU934" i="30"/>
  <c r="BU935" i="30"/>
  <c r="BU936" i="30"/>
  <c r="BU937" i="30"/>
  <c r="BU938" i="30"/>
  <c r="BU939" i="30"/>
  <c r="BU940" i="30"/>
  <c r="BU941" i="30"/>
  <c r="BU942" i="30"/>
  <c r="BU943" i="30"/>
  <c r="BU944" i="30"/>
  <c r="BU945" i="30"/>
  <c r="BU946" i="30"/>
  <c r="BU947" i="30"/>
  <c r="BU948" i="30"/>
  <c r="BU949" i="30"/>
  <c r="BU950" i="30"/>
  <c r="BU951" i="30"/>
  <c r="BU952" i="30"/>
  <c r="BU953" i="30"/>
  <c r="BU954" i="30"/>
  <c r="BU955" i="30"/>
  <c r="BU956" i="30"/>
  <c r="BU957" i="30"/>
  <c r="BU958" i="30"/>
  <c r="BU959" i="30"/>
  <c r="BU960" i="30"/>
  <c r="BU961" i="30"/>
  <c r="BU962" i="30"/>
  <c r="BU963" i="30"/>
  <c r="BU964" i="30"/>
  <c r="BU965" i="30"/>
  <c r="BU966" i="30"/>
  <c r="BU967" i="30"/>
  <c r="BU968" i="30"/>
  <c r="BU969" i="30"/>
  <c r="BU970" i="30"/>
  <c r="BU971" i="30"/>
  <c r="BU972" i="30"/>
  <c r="BU973" i="30"/>
  <c r="BU974" i="30"/>
  <c r="BU975" i="30"/>
  <c r="BU976" i="30"/>
  <c r="BU977" i="30"/>
  <c r="BU978" i="30"/>
  <c r="BU979" i="30"/>
  <c r="BU980" i="30"/>
  <c r="BU981" i="30"/>
  <c r="BU982" i="30"/>
  <c r="BU983" i="30"/>
  <c r="BU984" i="30"/>
  <c r="BU985" i="30"/>
  <c r="BU986" i="30"/>
  <c r="BU987" i="30"/>
  <c r="BU988" i="30"/>
  <c r="BU989" i="30"/>
  <c r="BU990" i="30"/>
  <c r="BU991" i="30"/>
  <c r="BU992" i="30"/>
  <c r="BU993" i="30"/>
  <c r="BU994" i="30"/>
  <c r="BU995" i="30"/>
  <c r="BU996" i="30"/>
  <c r="BU997" i="30"/>
  <c r="BU998" i="30"/>
  <c r="BU999" i="30"/>
  <c r="BU1000" i="30"/>
  <c r="BU1001" i="30"/>
  <c r="BU1002" i="30"/>
  <c r="BU1003" i="30"/>
  <c r="BU1004" i="30"/>
  <c r="BU1005" i="30"/>
  <c r="BU1006" i="30"/>
  <c r="BU1007" i="30"/>
  <c r="BU1008" i="30"/>
  <c r="BU1009" i="30"/>
  <c r="BU1010" i="30"/>
  <c r="BU1011" i="30"/>
  <c r="BU1012" i="30"/>
  <c r="BU1013" i="30"/>
  <c r="BU1014" i="30"/>
  <c r="BU1015" i="30"/>
  <c r="BU1016" i="30"/>
  <c r="BU1017" i="30"/>
  <c r="BU1018" i="30"/>
  <c r="BU1019" i="30"/>
  <c r="BU1020" i="30"/>
  <c r="BU1021" i="30"/>
  <c r="BU1022" i="30"/>
  <c r="BU1023" i="30"/>
  <c r="BU1024" i="30"/>
  <c r="BU1025" i="30"/>
  <c r="BU1026" i="30"/>
  <c r="BU1027" i="30"/>
  <c r="BU1028" i="30"/>
  <c r="BU1029" i="30"/>
  <c r="BU1030" i="30"/>
  <c r="BU1031" i="30"/>
  <c r="BU1032" i="30"/>
  <c r="BU1033" i="30"/>
  <c r="BU1034" i="30"/>
  <c r="BU1035" i="30"/>
  <c r="BU1036" i="30"/>
  <c r="BU1037" i="30"/>
  <c r="BU1038" i="30"/>
  <c r="BU1039" i="30"/>
  <c r="BU1040" i="30"/>
  <c r="BU1041" i="30"/>
  <c r="BU1042" i="30"/>
  <c r="BU1043" i="30"/>
  <c r="BU1044" i="30"/>
  <c r="BU1045" i="30"/>
  <c r="BU1046" i="30"/>
  <c r="BU1047" i="30"/>
  <c r="BU1048" i="30"/>
  <c r="BU1049" i="30"/>
  <c r="BU1050" i="30"/>
  <c r="BU1051" i="30"/>
  <c r="BU1052" i="30"/>
  <c r="BU1053" i="30"/>
  <c r="BU1054" i="30"/>
  <c r="BU1055" i="30"/>
  <c r="BU1056" i="30"/>
  <c r="BU1057" i="30"/>
  <c r="BU1058" i="30"/>
  <c r="BU1059" i="30"/>
  <c r="BU1060" i="30"/>
  <c r="BU1061" i="30"/>
  <c r="BU1062" i="30"/>
  <c r="BU1063" i="30"/>
  <c r="BU1064" i="30"/>
  <c r="BU1065" i="30"/>
  <c r="BU1066" i="30"/>
  <c r="BU1067" i="30"/>
  <c r="BU1068" i="30"/>
  <c r="BU1069" i="30"/>
  <c r="BU1070" i="30"/>
  <c r="BU1071" i="30"/>
  <c r="BU1072" i="30"/>
  <c r="BU1073" i="30"/>
  <c r="BU1074" i="30"/>
  <c r="BU1075" i="30"/>
  <c r="BU1076" i="30"/>
  <c r="BU1077" i="30"/>
  <c r="BU1078" i="30"/>
  <c r="BU1079" i="30"/>
  <c r="BU1080" i="30"/>
  <c r="BU1081" i="30"/>
  <c r="BU1082" i="30"/>
  <c r="BU1083" i="30"/>
  <c r="BU1084" i="30"/>
  <c r="BU1085" i="30"/>
  <c r="BU1086" i="30"/>
  <c r="BU1087" i="30"/>
  <c r="BU1088" i="30"/>
  <c r="BU1089" i="30"/>
  <c r="BU1090" i="30"/>
  <c r="BU1091" i="30"/>
  <c r="BU1092" i="30"/>
  <c r="BU1093" i="30"/>
  <c r="BU1094" i="30"/>
  <c r="BU1095" i="30"/>
  <c r="BU1096" i="30"/>
  <c r="BU1097" i="30"/>
  <c r="BU1098" i="30"/>
  <c r="BU1099" i="30"/>
  <c r="BU1100" i="30"/>
  <c r="BU1101" i="30"/>
  <c r="BU1102" i="30"/>
  <c r="BU1103" i="30"/>
  <c r="BU1104" i="30"/>
  <c r="BU1105" i="30"/>
  <c r="V9" i="30"/>
  <c r="BU371" i="30"/>
  <c r="BU372" i="30"/>
  <c r="BU373" i="30"/>
  <c r="BU374" i="30"/>
  <c r="BU375" i="30"/>
  <c r="BU376" i="30"/>
  <c r="BU377" i="30"/>
  <c r="BU378" i="30"/>
  <c r="BU379" i="30"/>
  <c r="BU380" i="30"/>
  <c r="BU381" i="30"/>
  <c r="BU382" i="30"/>
  <c r="BU383" i="30"/>
  <c r="BU384" i="30"/>
  <c r="BU385" i="30"/>
  <c r="BU386" i="30"/>
  <c r="BU387" i="30"/>
  <c r="BU388" i="30"/>
  <c r="BU389" i="30"/>
  <c r="BU390" i="30"/>
  <c r="BU391" i="30"/>
  <c r="BU392" i="30"/>
  <c r="BU393" i="30"/>
  <c r="BU394" i="30"/>
  <c r="BU395" i="30"/>
  <c r="BU396" i="30"/>
  <c r="BU397" i="30"/>
  <c r="BU398" i="30"/>
  <c r="BU399" i="30"/>
  <c r="BU400" i="30"/>
  <c r="BU401" i="30"/>
  <c r="BU402" i="30"/>
  <c r="BU403" i="30"/>
  <c r="BU404" i="30"/>
  <c r="BU405" i="30"/>
  <c r="BU406" i="30"/>
  <c r="BU407" i="30"/>
  <c r="BU408" i="30"/>
  <c r="BU409" i="30"/>
  <c r="BU410" i="30"/>
  <c r="BU411" i="30"/>
  <c r="BU412" i="30"/>
  <c r="BU413" i="30"/>
  <c r="BU414" i="30"/>
  <c r="BU415" i="30"/>
  <c r="BU416" i="30"/>
  <c r="BU417" i="30"/>
  <c r="BU418" i="30"/>
  <c r="BU419" i="30"/>
  <c r="BU420" i="30"/>
  <c r="BU421" i="30"/>
  <c r="BU422" i="30"/>
  <c r="BU423" i="30"/>
  <c r="BU424" i="30"/>
  <c r="BU425" i="30"/>
  <c r="BU426" i="30"/>
  <c r="BU427" i="30"/>
  <c r="BU428" i="30"/>
  <c r="BU429" i="30"/>
  <c r="BU430" i="30"/>
  <c r="BU431" i="30"/>
  <c r="BU432" i="30"/>
  <c r="BU433" i="30"/>
  <c r="BU434" i="30"/>
  <c r="BU435" i="30"/>
  <c r="BU436" i="30"/>
  <c r="BU437" i="30"/>
  <c r="BU438" i="30"/>
  <c r="BU439" i="30"/>
  <c r="BU440" i="30"/>
  <c r="BU441" i="30"/>
  <c r="BU442" i="30"/>
  <c r="BU443" i="30"/>
  <c r="BU444" i="30"/>
  <c r="BU445" i="30"/>
  <c r="BU446" i="30"/>
  <c r="BU447" i="30"/>
  <c r="BU448" i="30"/>
  <c r="BU449" i="30"/>
  <c r="BU450" i="30"/>
  <c r="BU451" i="30"/>
  <c r="BU452" i="30"/>
  <c r="BU453" i="30"/>
  <c r="BU454" i="30"/>
  <c r="BU455" i="30"/>
  <c r="BU456" i="30"/>
  <c r="BU457" i="30"/>
  <c r="BU458" i="30"/>
  <c r="BU459" i="30"/>
  <c r="BU460" i="30"/>
  <c r="BU461" i="30"/>
  <c r="BU462" i="30"/>
  <c r="BU463" i="30"/>
  <c r="BU464" i="30"/>
  <c r="BU465" i="30"/>
  <c r="BU466" i="30"/>
  <c r="BU467" i="30"/>
  <c r="BU468" i="30"/>
  <c r="BU469" i="30"/>
  <c r="BU470" i="30"/>
  <c r="BU471" i="30"/>
  <c r="BU472" i="30"/>
  <c r="BU473" i="30"/>
  <c r="BU474" i="30"/>
  <c r="BU475" i="30"/>
  <c r="BU476" i="30"/>
  <c r="BU477" i="30"/>
  <c r="BU478" i="30"/>
  <c r="BU479" i="30"/>
  <c r="BU480" i="30"/>
  <c r="BU481" i="30"/>
  <c r="BU482" i="30"/>
  <c r="BU483" i="30"/>
  <c r="BU484" i="30"/>
  <c r="BU485" i="30"/>
  <c r="BU486" i="30"/>
  <c r="BU487" i="30"/>
  <c r="BU488" i="30"/>
  <c r="BU489" i="30"/>
  <c r="BU490" i="30"/>
  <c r="BU491" i="30"/>
  <c r="BU492" i="30"/>
  <c r="BU493" i="30"/>
  <c r="BU494" i="30"/>
  <c r="BU495" i="30"/>
  <c r="BU496" i="30"/>
  <c r="BU497" i="30"/>
  <c r="BU498" i="30"/>
  <c r="BU499" i="30"/>
  <c r="BU500" i="30"/>
  <c r="BU501" i="30"/>
  <c r="BU502" i="30"/>
  <c r="BU503" i="30"/>
  <c r="BU504" i="30"/>
  <c r="BU505" i="30"/>
  <c r="BU506" i="30"/>
  <c r="BU507" i="30"/>
  <c r="BU508" i="30"/>
  <c r="BU509" i="30"/>
  <c r="BU510" i="30"/>
  <c r="BU511" i="30"/>
  <c r="BU512" i="30"/>
  <c r="BU513" i="30"/>
  <c r="BU514" i="30"/>
  <c r="BU515" i="30"/>
  <c r="BU516" i="30"/>
  <c r="BU517" i="30"/>
  <c r="BU518" i="30"/>
  <c r="BU519" i="30"/>
  <c r="BU520" i="30"/>
  <c r="BU521" i="30"/>
  <c r="BU522" i="30"/>
  <c r="BU523" i="30"/>
  <c r="BU524" i="30"/>
  <c r="BU525" i="30"/>
  <c r="BU526" i="30"/>
  <c r="BU527" i="30"/>
  <c r="BU528" i="30"/>
  <c r="BU529" i="30"/>
  <c r="BU530" i="30"/>
  <c r="BU531" i="30"/>
  <c r="BU532" i="30"/>
  <c r="BU533" i="30"/>
  <c r="BU534" i="30"/>
  <c r="BU535" i="30"/>
  <c r="BU536" i="30"/>
  <c r="BU537" i="30"/>
  <c r="BU538" i="30"/>
  <c r="BU539" i="30"/>
  <c r="BU540" i="30"/>
  <c r="BU541" i="30"/>
  <c r="BU542" i="30"/>
  <c r="BU543" i="30"/>
  <c r="BU544" i="30"/>
  <c r="BU545" i="30"/>
  <c r="BU546" i="30"/>
  <c r="BU547" i="30"/>
  <c r="BU548" i="30"/>
  <c r="BU549" i="30"/>
  <c r="BU550" i="30"/>
  <c r="BU551" i="30"/>
  <c r="BU552" i="30"/>
  <c r="BU553" i="30"/>
  <c r="BU554" i="30"/>
  <c r="BU555" i="30"/>
  <c r="BU556" i="30"/>
  <c r="BU557" i="30"/>
  <c r="BU558" i="30"/>
  <c r="BU559" i="30"/>
  <c r="BU560" i="30"/>
  <c r="BU561" i="30"/>
  <c r="BU562" i="30"/>
  <c r="BU563" i="30"/>
  <c r="BU564" i="30"/>
  <c r="BU565" i="30"/>
  <c r="BU566" i="30"/>
  <c r="BU567" i="30"/>
  <c r="BU568" i="30"/>
  <c r="BU569" i="30"/>
  <c r="BU570" i="30"/>
  <c r="BU571" i="30"/>
  <c r="BU572" i="30"/>
  <c r="BU573" i="30"/>
  <c r="BU574" i="30"/>
  <c r="BU575" i="30"/>
  <c r="BU576" i="30"/>
  <c r="BU577" i="30"/>
  <c r="BU578" i="30"/>
  <c r="BU579" i="30"/>
  <c r="BU580" i="30"/>
  <c r="BU581" i="30"/>
  <c r="BU582" i="30"/>
  <c r="BU583" i="30"/>
  <c r="BU584" i="30"/>
  <c r="BU585" i="30"/>
  <c r="BU586" i="30"/>
  <c r="BU587" i="30"/>
  <c r="BU588" i="30"/>
  <c r="BU589" i="30"/>
  <c r="BU590" i="30"/>
  <c r="BU591" i="30"/>
  <c r="BU592" i="30"/>
  <c r="BU593" i="30"/>
  <c r="BU594" i="30"/>
  <c r="BU595" i="30"/>
  <c r="BU596" i="30"/>
  <c r="BU597" i="30"/>
  <c r="BU598" i="30"/>
  <c r="BU599" i="30"/>
  <c r="BU600" i="30"/>
  <c r="BU601" i="30"/>
  <c r="BU602" i="30"/>
  <c r="BU603" i="30"/>
  <c r="BU604" i="30"/>
  <c r="BU605" i="30"/>
  <c r="BU606" i="30"/>
  <c r="BU607" i="30"/>
  <c r="BU608" i="30"/>
  <c r="BU609" i="30"/>
  <c r="BU610" i="30"/>
  <c r="BU611" i="30"/>
  <c r="BU612" i="30"/>
  <c r="BU613" i="30"/>
  <c r="BU614" i="30"/>
  <c r="BU615" i="30"/>
  <c r="BU616" i="30"/>
  <c r="BU617" i="30"/>
  <c r="BU618" i="30"/>
  <c r="BU619" i="30"/>
  <c r="BU620" i="30"/>
  <c r="BU621" i="30"/>
  <c r="BU622" i="30"/>
  <c r="BU623" i="30"/>
  <c r="BU624" i="30"/>
  <c r="BU625" i="30"/>
  <c r="BU626" i="30"/>
  <c r="BU627" i="30"/>
  <c r="BU628" i="30"/>
  <c r="BU629" i="30"/>
  <c r="BU630" i="30"/>
  <c r="BU631" i="30"/>
  <c r="BU632" i="30"/>
  <c r="BU633" i="30"/>
  <c r="BU634" i="30"/>
  <c r="BU635" i="30"/>
  <c r="BU636" i="30"/>
  <c r="BU637" i="30"/>
  <c r="BU638" i="30"/>
  <c r="BU639" i="30"/>
  <c r="BU640" i="30"/>
  <c r="BU641" i="30"/>
  <c r="BU642" i="30"/>
  <c r="BU643" i="30"/>
  <c r="BU644" i="30"/>
  <c r="BU645" i="30"/>
  <c r="BU646" i="30"/>
  <c r="BU647" i="30"/>
  <c r="BU648" i="30"/>
  <c r="BV5" i="30"/>
  <c r="BV7" i="30"/>
  <c r="BV9" i="30"/>
  <c r="BV11" i="30"/>
  <c r="BV13" i="30"/>
  <c r="BV15" i="30"/>
  <c r="BV17" i="30"/>
  <c r="BV19" i="30"/>
  <c r="BV21" i="30"/>
  <c r="BV23" i="30"/>
  <c r="BV25" i="30"/>
  <c r="BV27" i="30"/>
  <c r="BV29" i="30"/>
  <c r="BV31" i="30"/>
  <c r="BV33" i="30"/>
  <c r="BV35" i="30"/>
  <c r="BV6" i="30"/>
  <c r="BV8" i="30"/>
  <c r="BV10" i="30"/>
  <c r="BV14" i="30"/>
  <c r="BV16" i="30"/>
  <c r="BV28" i="30"/>
  <c r="BV32" i="30"/>
  <c r="BV37" i="30"/>
  <c r="BV39" i="30"/>
  <c r="BV41" i="30"/>
  <c r="BV43" i="30"/>
  <c r="BV45" i="30"/>
  <c r="BV47" i="30"/>
  <c r="BV49" i="30"/>
  <c r="BV51" i="30"/>
  <c r="BV53" i="30"/>
  <c r="BV55" i="30"/>
  <c r="BV57" i="30"/>
  <c r="BV59" i="30"/>
  <c r="BV61" i="30"/>
  <c r="BV63" i="30"/>
  <c r="BV65" i="30"/>
  <c r="BV67" i="30"/>
  <c r="BV69" i="30"/>
  <c r="BV18" i="30"/>
  <c r="BV26" i="30"/>
  <c r="BV20" i="30"/>
  <c r="BV22" i="30"/>
  <c r="BV38" i="30"/>
  <c r="BV40" i="30"/>
  <c r="BV42" i="30"/>
  <c r="BV44" i="30"/>
  <c r="BV30" i="30"/>
  <c r="BV60" i="30"/>
  <c r="BV24" i="30"/>
  <c r="BV58" i="30"/>
  <c r="BV66" i="30"/>
  <c r="BV71" i="30"/>
  <c r="BV73" i="30"/>
  <c r="BV75" i="30"/>
  <c r="BV77" i="30"/>
  <c r="BV79" i="30"/>
  <c r="BV81" i="30"/>
  <c r="BV83" i="30"/>
  <c r="BV85" i="30"/>
  <c r="BV87" i="30"/>
  <c r="BV89" i="30"/>
  <c r="BV91" i="30"/>
  <c r="BV93" i="30"/>
  <c r="BV95" i="30"/>
  <c r="BV97" i="30"/>
  <c r="BV99" i="30"/>
  <c r="BV101" i="30"/>
  <c r="BV103" i="30"/>
  <c r="BV105" i="30"/>
  <c r="BV107" i="30"/>
  <c r="BV56" i="30"/>
  <c r="BV36" i="30"/>
  <c r="BV54" i="30"/>
  <c r="BV34" i="30"/>
  <c r="BV52" i="30"/>
  <c r="BV50" i="30"/>
  <c r="BV48" i="30"/>
  <c r="BV46" i="30"/>
  <c r="BV64" i="30"/>
  <c r="BV76" i="30"/>
  <c r="BV84" i="30"/>
  <c r="BV92" i="30"/>
  <c r="BV100" i="30"/>
  <c r="BV109" i="30"/>
  <c r="BV111" i="30"/>
  <c r="BV113" i="30"/>
  <c r="BV115" i="30"/>
  <c r="BV117" i="30"/>
  <c r="BV119" i="30"/>
  <c r="BV121" i="30"/>
  <c r="BV123" i="30"/>
  <c r="BV125" i="30"/>
  <c r="BV127" i="30"/>
  <c r="BV129" i="30"/>
  <c r="BV74" i="30"/>
  <c r="BV82" i="30"/>
  <c r="BV70" i="30"/>
  <c r="BV62" i="30"/>
  <c r="BV68" i="30"/>
  <c r="BV72" i="30"/>
  <c r="BV80" i="30"/>
  <c r="BV78" i="30"/>
  <c r="BV86" i="30"/>
  <c r="BV94" i="30"/>
  <c r="BV102" i="30"/>
  <c r="BV90" i="30"/>
  <c r="BV98" i="30"/>
  <c r="BV122" i="30"/>
  <c r="BV96" i="30"/>
  <c r="BV104" i="30"/>
  <c r="BV118" i="30"/>
  <c r="BV131" i="30"/>
  <c r="BV133" i="30"/>
  <c r="BV135" i="30"/>
  <c r="BV137" i="30"/>
  <c r="BV88" i="30"/>
  <c r="BV108" i="30"/>
  <c r="BV116" i="30"/>
  <c r="BV110" i="30"/>
  <c r="BV147" i="30"/>
  <c r="BV152" i="30"/>
  <c r="BV163" i="30"/>
  <c r="BV168" i="30"/>
  <c r="BV179" i="30"/>
  <c r="BV184" i="30"/>
  <c r="BV120" i="30"/>
  <c r="BV132" i="30"/>
  <c r="BV142" i="30"/>
  <c r="BV153" i="30"/>
  <c r="BV158" i="30"/>
  <c r="BV169" i="30"/>
  <c r="BV174" i="30"/>
  <c r="BV114" i="30"/>
  <c r="BV106" i="30"/>
  <c r="BV112" i="30"/>
  <c r="BV138" i="30"/>
  <c r="BV128" i="30"/>
  <c r="BV139" i="30"/>
  <c r="BV124" i="30"/>
  <c r="BV140" i="30"/>
  <c r="BV134" i="30"/>
  <c r="BV141" i="30"/>
  <c r="BV146" i="30"/>
  <c r="BV157" i="30"/>
  <c r="BV162" i="30"/>
  <c r="BV130" i="30"/>
  <c r="BV143" i="30"/>
  <c r="BV150" i="30"/>
  <c r="BV155" i="30"/>
  <c r="BV167" i="30"/>
  <c r="BV182" i="30"/>
  <c r="BV187" i="30"/>
  <c r="BV188" i="30"/>
  <c r="BV136" i="30"/>
  <c r="BV148" i="30"/>
  <c r="BV160" i="30"/>
  <c r="BV165" i="30"/>
  <c r="BV175" i="30"/>
  <c r="BV185" i="30"/>
  <c r="BV186" i="30"/>
  <c r="BV201" i="30"/>
  <c r="BV203" i="30"/>
  <c r="BV205" i="30"/>
  <c r="BV207" i="30"/>
  <c r="BV209" i="30"/>
  <c r="BV211" i="30"/>
  <c r="BV213" i="30"/>
  <c r="BV215" i="30"/>
  <c r="BV217" i="30"/>
  <c r="BV219" i="30"/>
  <c r="BV151" i="30"/>
  <c r="BV144" i="30"/>
  <c r="BV149" i="30"/>
  <c r="BV156" i="30"/>
  <c r="BV161" i="30"/>
  <c r="BV154" i="30"/>
  <c r="BV159" i="30"/>
  <c r="BV166" i="30"/>
  <c r="BV164" i="30"/>
  <c r="BV191" i="30"/>
  <c r="BV192" i="30"/>
  <c r="BV176" i="30"/>
  <c r="BV195" i="30"/>
  <c r="BV202" i="30"/>
  <c r="BV218" i="30"/>
  <c r="BV177" i="30"/>
  <c r="BV178" i="30"/>
  <c r="BV208" i="30"/>
  <c r="BV222" i="30"/>
  <c r="BV224" i="30"/>
  <c r="BV226" i="30"/>
  <c r="BV228" i="30"/>
  <c r="BV126" i="30"/>
  <c r="BV170" i="30"/>
  <c r="BV180" i="30"/>
  <c r="BV181" i="30"/>
  <c r="BV171" i="30"/>
  <c r="BV172" i="30"/>
  <c r="BV190" i="30"/>
  <c r="BV199" i="30"/>
  <c r="BV200" i="30"/>
  <c r="BV216" i="30"/>
  <c r="BV173" i="30"/>
  <c r="BV189" i="30"/>
  <c r="BV212" i="30"/>
  <c r="BV225" i="30"/>
  <c r="BV232" i="30"/>
  <c r="BV237" i="30"/>
  <c r="BV239" i="30"/>
  <c r="BV241" i="30"/>
  <c r="BV243" i="30"/>
  <c r="BV245" i="30"/>
  <c r="BV247" i="30"/>
  <c r="BV249" i="30"/>
  <c r="BV251" i="30"/>
  <c r="BV253" i="30"/>
  <c r="BV255" i="30"/>
  <c r="BV257" i="30"/>
  <c r="BV259" i="30"/>
  <c r="BV261" i="30"/>
  <c r="BV263" i="30"/>
  <c r="BV265" i="30"/>
  <c r="BV267" i="30"/>
  <c r="BV269" i="30"/>
  <c r="BV271" i="30"/>
  <c r="BV273" i="30"/>
  <c r="BV275" i="30"/>
  <c r="BV277" i="30"/>
  <c r="BV279" i="30"/>
  <c r="BV281" i="30"/>
  <c r="BV283" i="30"/>
  <c r="BV285" i="30"/>
  <c r="BV287" i="30"/>
  <c r="BV289" i="30"/>
  <c r="BV291" i="30"/>
  <c r="BV293" i="30"/>
  <c r="BV295" i="30"/>
  <c r="BV297" i="30"/>
  <c r="BV299" i="30"/>
  <c r="BV301" i="30"/>
  <c r="BV303" i="30"/>
  <c r="BV305" i="30"/>
  <c r="BV307" i="30"/>
  <c r="BV309" i="30"/>
  <c r="BV311" i="30"/>
  <c r="BV313" i="30"/>
  <c r="BV315" i="30"/>
  <c r="BV317" i="30"/>
  <c r="BV319" i="30"/>
  <c r="BV321" i="30"/>
  <c r="BV323" i="30"/>
  <c r="BV325" i="30"/>
  <c r="BV327" i="30"/>
  <c r="BV329" i="30"/>
  <c r="BV331" i="30"/>
  <c r="BV333" i="30"/>
  <c r="BV335" i="30"/>
  <c r="BV145" i="30"/>
  <c r="BV194" i="30"/>
  <c r="BV223" i="30"/>
  <c r="BV233" i="30"/>
  <c r="BV193" i="30"/>
  <c r="BV206" i="30"/>
  <c r="BV221" i="30"/>
  <c r="BV229" i="30"/>
  <c r="BV197" i="30"/>
  <c r="BV198" i="30"/>
  <c r="BV204" i="30"/>
  <c r="BV230" i="30"/>
  <c r="BV235" i="30"/>
  <c r="BV220" i="30"/>
  <c r="BV227" i="30"/>
  <c r="BV236" i="30"/>
  <c r="BV183" i="30"/>
  <c r="BV196" i="30"/>
  <c r="BV214" i="30"/>
  <c r="BV231" i="30"/>
  <c r="BV242" i="30"/>
  <c r="BV250" i="30"/>
  <c r="BV258" i="30"/>
  <c r="BV268" i="30"/>
  <c r="BV292" i="30"/>
  <c r="BV308" i="30"/>
  <c r="BV324" i="30"/>
  <c r="BV210" i="30"/>
  <c r="BV266" i="30"/>
  <c r="BV282" i="30"/>
  <c r="BV298" i="30"/>
  <c r="BV314" i="30"/>
  <c r="BV330" i="30"/>
  <c r="BV238" i="30"/>
  <c r="BV244" i="30"/>
  <c r="BV252" i="30"/>
  <c r="BV260" i="30"/>
  <c r="BV280" i="30"/>
  <c r="BV278" i="30"/>
  <c r="BV234" i="30"/>
  <c r="BV246" i="30"/>
  <c r="BV254" i="30"/>
  <c r="BV262" i="30"/>
  <c r="BV274" i="30"/>
  <c r="BV290" i="30"/>
  <c r="BV306" i="30"/>
  <c r="BV322" i="30"/>
  <c r="BV296" i="30"/>
  <c r="BV320" i="30"/>
  <c r="BV342" i="30"/>
  <c r="BV294" i="30"/>
  <c r="BV318" i="30"/>
  <c r="BV344" i="30"/>
  <c r="BV351" i="30"/>
  <c r="BV304" i="30"/>
  <c r="BV326" i="30"/>
  <c r="BV339" i="30"/>
  <c r="BV302" i="30"/>
  <c r="BV240" i="30"/>
  <c r="BV248" i="30"/>
  <c r="BV256" i="30"/>
  <c r="BV264" i="30"/>
  <c r="BV300" i="30"/>
  <c r="BV352" i="30"/>
  <c r="BV360" i="30"/>
  <c r="BV367" i="30"/>
  <c r="BV270" i="30"/>
  <c r="BV288" i="30"/>
  <c r="BV312" i="30"/>
  <c r="BV336" i="30"/>
  <c r="BV337" i="30"/>
  <c r="BV362" i="30"/>
  <c r="BV369" i="30"/>
  <c r="BV316" i="30"/>
  <c r="BV338" i="30"/>
  <c r="BV340" i="30"/>
  <c r="BV341" i="30"/>
  <c r="BV347" i="30"/>
  <c r="BV350" i="30"/>
  <c r="BV355" i="30"/>
  <c r="BV364" i="30"/>
  <c r="BV332" i="30"/>
  <c r="BV334" i="30"/>
  <c r="BV348" i="30"/>
  <c r="BV353" i="30"/>
  <c r="BV357" i="30"/>
  <c r="BV286" i="30"/>
  <c r="BV328" i="30"/>
  <c r="BV343" i="30"/>
  <c r="BV359" i="30"/>
  <c r="BV368" i="30"/>
  <c r="BV361" i="30"/>
  <c r="BV370" i="30"/>
  <c r="BV276" i="30"/>
  <c r="BV310" i="30"/>
  <c r="BV354" i="30"/>
  <c r="BV356" i="30"/>
  <c r="BV363" i="30"/>
  <c r="BV272" i="30"/>
  <c r="BV284" i="30"/>
  <c r="BV358" i="30"/>
  <c r="BV365" i="30"/>
  <c r="BV366" i="30"/>
  <c r="BV345" i="30"/>
  <c r="BV349" i="30"/>
  <c r="BV346" i="30"/>
  <c r="O48" i="29"/>
  <c r="L9" i="29" s="1"/>
  <c r="L8" i="29" s="1"/>
  <c r="K49" i="29"/>
  <c r="L49" i="29"/>
  <c r="AA53" i="26"/>
  <c r="AB52" i="26"/>
  <c r="W9" i="30" l="1"/>
  <c r="BV4" i="30"/>
  <c r="BV1106" i="30"/>
  <c r="BV1107" i="30"/>
  <c r="BV1108" i="30"/>
  <c r="BV1109" i="30"/>
  <c r="BV1110" i="30"/>
  <c r="BV1111" i="30"/>
  <c r="BV1112" i="30"/>
  <c r="BV1113" i="30"/>
  <c r="BV1114" i="30"/>
  <c r="BV1115" i="30"/>
  <c r="BV1116" i="30"/>
  <c r="BV1117" i="30"/>
  <c r="BV1118" i="30"/>
  <c r="BV1119" i="30"/>
  <c r="BV1120" i="30"/>
  <c r="BV1121" i="30"/>
  <c r="BV1122" i="30"/>
  <c r="BV1123" i="30"/>
  <c r="BV1124" i="30"/>
  <c r="BV1125" i="30"/>
  <c r="BV1126" i="30"/>
  <c r="BV1127" i="30"/>
  <c r="BV1128" i="30"/>
  <c r="BV1129" i="30"/>
  <c r="BV1130" i="30"/>
  <c r="BV1131" i="30"/>
  <c r="BV1132" i="30"/>
  <c r="BV1133" i="30"/>
  <c r="BV1134" i="30"/>
  <c r="BV1135" i="30"/>
  <c r="BV1136" i="30"/>
  <c r="BV1137" i="30"/>
  <c r="BV1138" i="30"/>
  <c r="BV1139" i="30"/>
  <c r="BV1140" i="30"/>
  <c r="BV1141" i="30"/>
  <c r="BV1142" i="30"/>
  <c r="BV1143" i="30"/>
  <c r="BV1144" i="30"/>
  <c r="BV1145" i="30"/>
  <c r="BV1146" i="30"/>
  <c r="BV1147" i="30"/>
  <c r="BV1148" i="30"/>
  <c r="BV1149" i="30"/>
  <c r="BV1150" i="30"/>
  <c r="BV1151" i="30"/>
  <c r="BV1152" i="30"/>
  <c r="BV1153" i="30"/>
  <c r="BV1154" i="30"/>
  <c r="BV1155" i="30"/>
  <c r="BV1156" i="30"/>
  <c r="BV1157" i="30"/>
  <c r="BV1158" i="30"/>
  <c r="BV1159" i="30"/>
  <c r="BV1160" i="30"/>
  <c r="BV1161" i="30"/>
  <c r="BV1162" i="30"/>
  <c r="BV1163" i="30"/>
  <c r="BV1164" i="30"/>
  <c r="BV1165" i="30"/>
  <c r="BV1166" i="30"/>
  <c r="BV1167" i="30"/>
  <c r="BV1168" i="30"/>
  <c r="BV1169" i="30"/>
  <c r="BV1170" i="30"/>
  <c r="BV1171" i="30"/>
  <c r="BV1172" i="30"/>
  <c r="BV1173" i="30"/>
  <c r="BV1174" i="30"/>
  <c r="BV1175" i="30"/>
  <c r="BV1176" i="30"/>
  <c r="BV1177" i="30"/>
  <c r="BV1178" i="30"/>
  <c r="BV1179" i="30"/>
  <c r="BV1180" i="30"/>
  <c r="BV1181" i="30"/>
  <c r="BV1182" i="30"/>
  <c r="BV1183" i="30"/>
  <c r="BV1184" i="30"/>
  <c r="BV1185" i="30"/>
  <c r="BV1186" i="30"/>
  <c r="BV1187" i="30"/>
  <c r="BV1188" i="30"/>
  <c r="BV1189" i="30"/>
  <c r="BV1190" i="30"/>
  <c r="BV1191" i="30"/>
  <c r="BV1192" i="30"/>
  <c r="BV1193" i="30"/>
  <c r="BV1194" i="30"/>
  <c r="BV1195" i="30"/>
  <c r="BV1196" i="30"/>
  <c r="BV1197" i="30"/>
  <c r="BV1198" i="30"/>
  <c r="BV1199" i="30"/>
  <c r="BV1200" i="30"/>
  <c r="BV1201" i="30"/>
  <c r="BV1202" i="30"/>
  <c r="BV1203" i="30"/>
  <c r="BV1204" i="30"/>
  <c r="BV1205" i="30"/>
  <c r="BV1206" i="30"/>
  <c r="BV1207" i="30"/>
  <c r="BV1208" i="30"/>
  <c r="BV1209" i="30"/>
  <c r="BV1210" i="30"/>
  <c r="BV1211" i="30"/>
  <c r="BV1212" i="30"/>
  <c r="BV1213" i="30"/>
  <c r="BV1214" i="30"/>
  <c r="BV1215" i="30"/>
  <c r="BV1216" i="30"/>
  <c r="BV1217" i="30"/>
  <c r="BV1218" i="30"/>
  <c r="BV1219" i="30"/>
  <c r="BV1220" i="30"/>
  <c r="BV1221" i="30"/>
  <c r="BV1222" i="30"/>
  <c r="BV1223" i="30"/>
  <c r="BV1224" i="30"/>
  <c r="BV1225" i="30"/>
  <c r="BV1226" i="30"/>
  <c r="BV1227" i="30"/>
  <c r="BV1228" i="30"/>
  <c r="BV1229" i="30"/>
  <c r="BV1230" i="30"/>
  <c r="BV1231" i="30"/>
  <c r="BV1232" i="30"/>
  <c r="BV1233" i="30"/>
  <c r="BV1234" i="30"/>
  <c r="BV1235" i="30"/>
  <c r="BV1236" i="30"/>
  <c r="BV1237" i="30"/>
  <c r="BV1238" i="30"/>
  <c r="BV1239" i="30"/>
  <c r="BV1240" i="30"/>
  <c r="BV1241" i="30"/>
  <c r="BV1242" i="30"/>
  <c r="BV1243" i="30"/>
  <c r="BV1244" i="30"/>
  <c r="BV1245" i="30"/>
  <c r="BV1246" i="30"/>
  <c r="BV1247" i="30"/>
  <c r="BV1248" i="30"/>
  <c r="BV1249" i="30"/>
  <c r="BV1250" i="30"/>
  <c r="BV1251" i="30"/>
  <c r="BV1252" i="30"/>
  <c r="BV1253" i="30"/>
  <c r="BV1254" i="30"/>
  <c r="BV1255" i="30"/>
  <c r="BV1256" i="30"/>
  <c r="BV1257" i="30"/>
  <c r="BV1258" i="30"/>
  <c r="BV1259" i="30"/>
  <c r="BV1260" i="30"/>
  <c r="BV1261" i="30"/>
  <c r="BV1262" i="30"/>
  <c r="BV1263" i="30"/>
  <c r="BV1264" i="30"/>
  <c r="BV1265" i="30"/>
  <c r="BV1266" i="30"/>
  <c r="BV1267" i="30"/>
  <c r="BV1268" i="30"/>
  <c r="BV1269" i="30"/>
  <c r="BV1270" i="30"/>
  <c r="BV1271" i="30"/>
  <c r="BV1272" i="30"/>
  <c r="BV1273" i="30"/>
  <c r="BV1274" i="30"/>
  <c r="BV1275" i="30"/>
  <c r="BV1276" i="30"/>
  <c r="BV1277" i="30"/>
  <c r="BV1278" i="30"/>
  <c r="BV1279" i="30"/>
  <c r="BV1280" i="30"/>
  <c r="BV1281" i="30"/>
  <c r="BV1282" i="30"/>
  <c r="BV1283" i="30"/>
  <c r="BV1284" i="30"/>
  <c r="BV1285" i="30"/>
  <c r="BV1286" i="30"/>
  <c r="BV1287" i="30"/>
  <c r="BV1288" i="30"/>
  <c r="BV1289" i="30"/>
  <c r="BV1290" i="30"/>
  <c r="BV1291" i="30"/>
  <c r="BV1292" i="30"/>
  <c r="BV1293" i="30"/>
  <c r="BV1294" i="30"/>
  <c r="BV1295" i="30"/>
  <c r="BV1296" i="30"/>
  <c r="BV1297" i="30"/>
  <c r="BV1298" i="30"/>
  <c r="BV1299" i="30"/>
  <c r="BV1300" i="30"/>
  <c r="BV1301" i="30"/>
  <c r="BV1302" i="30"/>
  <c r="BV1303" i="30"/>
  <c r="BV1304" i="30"/>
  <c r="BV1305" i="30"/>
  <c r="BV1306" i="30"/>
  <c r="BV1307" i="30"/>
  <c r="BV1308" i="30"/>
  <c r="BV1309" i="30"/>
  <c r="BV1310" i="30"/>
  <c r="BV1311" i="30"/>
  <c r="BV1312" i="30"/>
  <c r="BV1313" i="30"/>
  <c r="BV1314" i="30"/>
  <c r="BV1315" i="30"/>
  <c r="BV1316" i="30"/>
  <c r="BV1317" i="30"/>
  <c r="BV1318" i="30"/>
  <c r="BV1319" i="30"/>
  <c r="BV1320" i="30"/>
  <c r="BV1321" i="30"/>
  <c r="BV1322" i="30"/>
  <c r="BV1323" i="30"/>
  <c r="BV1324" i="30"/>
  <c r="BV1325" i="30"/>
  <c r="BV1326" i="30"/>
  <c r="BV1327" i="30"/>
  <c r="BV1328" i="30"/>
  <c r="BV1329" i="30"/>
  <c r="BV1330" i="30"/>
  <c r="BV1331" i="30"/>
  <c r="BV1332" i="30"/>
  <c r="BV1333" i="30"/>
  <c r="BV1334" i="30"/>
  <c r="BV1335" i="30"/>
  <c r="BV1336" i="30"/>
  <c r="BV1337" i="30"/>
  <c r="BV1338" i="30"/>
  <c r="BV1339" i="30"/>
  <c r="BV1340" i="30"/>
  <c r="BV1341" i="30"/>
  <c r="BV1342" i="30"/>
  <c r="BV1343" i="30"/>
  <c r="BV1344" i="30"/>
  <c r="BV1345" i="30"/>
  <c r="BV1346" i="30"/>
  <c r="BV1347" i="30"/>
  <c r="BV1348" i="30"/>
  <c r="BV1349" i="30"/>
  <c r="BV1350" i="30"/>
  <c r="BV1351" i="30"/>
  <c r="BV1352" i="30"/>
  <c r="BV1353" i="30"/>
  <c r="BV1354" i="30"/>
  <c r="BV1355" i="30"/>
  <c r="BV1356" i="30"/>
  <c r="BV1357" i="30"/>
  <c r="BV1358" i="30"/>
  <c r="BV1359" i="30"/>
  <c r="BV1360" i="30"/>
  <c r="BV1361" i="30"/>
  <c r="BV1362" i="30"/>
  <c r="BV1363" i="30"/>
  <c r="BV1364" i="30"/>
  <c r="BV1365" i="30"/>
  <c r="BV1366" i="30"/>
  <c r="BV1367" i="30"/>
  <c r="BV1368" i="30"/>
  <c r="BV1369" i="30"/>
  <c r="BV1370" i="30"/>
  <c r="BV1371" i="30"/>
  <c r="BV1372" i="30"/>
  <c r="BV1373" i="30"/>
  <c r="BV1374" i="30"/>
  <c r="BV1375" i="30"/>
  <c r="BV1376" i="30"/>
  <c r="BV1377" i="30"/>
  <c r="BV1378" i="30"/>
  <c r="BV1379" i="30"/>
  <c r="BV1380" i="30"/>
  <c r="BV1381" i="30"/>
  <c r="BV1382" i="30"/>
  <c r="BV1383" i="30"/>
  <c r="BV1384" i="30"/>
  <c r="BV1385" i="30"/>
  <c r="BV1386" i="30"/>
  <c r="BV1387" i="30"/>
  <c r="BV1388" i="30"/>
  <c r="BV1389" i="30"/>
  <c r="BV1390" i="30"/>
  <c r="BV1391" i="30"/>
  <c r="BV1392" i="30"/>
  <c r="BV1393" i="30"/>
  <c r="BV1394" i="30"/>
  <c r="BV1395" i="30"/>
  <c r="BV1396" i="30"/>
  <c r="BV1397" i="30"/>
  <c r="BV1398" i="30"/>
  <c r="BV1399" i="30"/>
  <c r="BV1400" i="30"/>
  <c r="BV1401" i="30"/>
  <c r="BV1402" i="30"/>
  <c r="BV1403" i="30"/>
  <c r="BV1404" i="30"/>
  <c r="BV1405" i="30"/>
  <c r="BV1406" i="30"/>
  <c r="BV1407" i="30"/>
  <c r="BV1408" i="30"/>
  <c r="BV1409" i="30"/>
  <c r="BV1410" i="30"/>
  <c r="BV1411" i="30"/>
  <c r="BV1412" i="30"/>
  <c r="BV1413" i="30"/>
  <c r="BV1414" i="30"/>
  <c r="BV1415" i="30"/>
  <c r="BV1416" i="30"/>
  <c r="BV1417" i="30"/>
  <c r="BV1418" i="30"/>
  <c r="BV1419" i="30"/>
  <c r="BV1420" i="30"/>
  <c r="BV1421" i="30"/>
  <c r="BV1422" i="30"/>
  <c r="BV1423" i="30"/>
  <c r="BV1424" i="30"/>
  <c r="BV1425" i="30"/>
  <c r="BV1426" i="30"/>
  <c r="BV1427" i="30"/>
  <c r="BV1428" i="30"/>
  <c r="BV1429" i="30"/>
  <c r="BV1430" i="30"/>
  <c r="BV1431" i="30"/>
  <c r="BV1432" i="30"/>
  <c r="BV1433" i="30"/>
  <c r="BV1434" i="30"/>
  <c r="BV1435" i="30"/>
  <c r="BV1436" i="30"/>
  <c r="BV1437" i="30"/>
  <c r="BV1438" i="30"/>
  <c r="BV1439" i="30"/>
  <c r="BV1440" i="30"/>
  <c r="BV1441" i="30"/>
  <c r="BV1442" i="30"/>
  <c r="BV1443" i="30"/>
  <c r="BV1444" i="30"/>
  <c r="BV1445" i="30"/>
  <c r="BV1446" i="30"/>
  <c r="BV1447" i="30"/>
  <c r="BV1448" i="30"/>
  <c r="BV1449" i="30"/>
  <c r="BV1450" i="30"/>
  <c r="BV1451" i="30"/>
  <c r="BV1452" i="30"/>
  <c r="BV1453" i="30"/>
  <c r="BV1454" i="30"/>
  <c r="BV1455" i="30"/>
  <c r="BV1456" i="30"/>
  <c r="BV1457" i="30"/>
  <c r="BV1458" i="30"/>
  <c r="BV1459" i="30"/>
  <c r="BV1460" i="30"/>
  <c r="BV1461" i="30"/>
  <c r="BV1462" i="30"/>
  <c r="BV1463" i="30"/>
  <c r="BV1464" i="30"/>
  <c r="BV1465" i="30"/>
  <c r="BV1466" i="30"/>
  <c r="BV1467" i="30"/>
  <c r="BV1468" i="30"/>
  <c r="BV1469" i="30"/>
  <c r="BV1470" i="30"/>
  <c r="BV1471" i="30"/>
  <c r="BV1472" i="30"/>
  <c r="BV1473" i="30"/>
  <c r="BV1474" i="30"/>
  <c r="BV1475" i="30"/>
  <c r="BV1476" i="30"/>
  <c r="BV1477" i="30"/>
  <c r="BV1478" i="30"/>
  <c r="BV1479" i="30"/>
  <c r="BV1480" i="30"/>
  <c r="BV1481" i="30"/>
  <c r="BV1482" i="30"/>
  <c r="BV1483" i="30"/>
  <c r="BV1484" i="30"/>
  <c r="BV1485" i="30"/>
  <c r="BV1486" i="30"/>
  <c r="BV1487" i="30"/>
  <c r="BV1488" i="30"/>
  <c r="BV1489" i="30"/>
  <c r="BV1490" i="30"/>
  <c r="BV1491" i="30"/>
  <c r="BV1492" i="30"/>
  <c r="BV1493" i="30"/>
  <c r="BV1494" i="30"/>
  <c r="BV1495" i="30"/>
  <c r="BV1496" i="30"/>
  <c r="BV1497" i="30"/>
  <c r="BV1498" i="30"/>
  <c r="BV1499" i="30"/>
  <c r="BV1500" i="30"/>
  <c r="BV1501" i="30"/>
  <c r="BV1502" i="30"/>
  <c r="BV1503" i="30"/>
  <c r="BV1504" i="30"/>
  <c r="BV1505" i="30"/>
  <c r="BV1506" i="30"/>
  <c r="BV1507" i="30"/>
  <c r="BV1508" i="30"/>
  <c r="BV1509" i="30"/>
  <c r="BV1510" i="30"/>
  <c r="BV1511" i="30"/>
  <c r="BV1512" i="30"/>
  <c r="BV1513" i="30"/>
  <c r="BV1514" i="30"/>
  <c r="BV1515" i="30"/>
  <c r="BV1516" i="30"/>
  <c r="BV1517" i="30"/>
  <c r="BV1518" i="30"/>
  <c r="BV1519" i="30"/>
  <c r="BV1520" i="30"/>
  <c r="BV1521" i="30"/>
  <c r="BV1522" i="30"/>
  <c r="BV1523" i="30"/>
  <c r="BV1524" i="30"/>
  <c r="BV1525" i="30"/>
  <c r="BV1526" i="30"/>
  <c r="BV1527" i="30"/>
  <c r="BV1528" i="30"/>
  <c r="BV1529" i="30"/>
  <c r="BV1530" i="30"/>
  <c r="BV1531" i="30"/>
  <c r="BV1532" i="30"/>
  <c r="BV1533" i="30"/>
  <c r="BV1534" i="30"/>
  <c r="BV1535" i="30"/>
  <c r="BV1536" i="30"/>
  <c r="BV1537" i="30"/>
  <c r="BV1538" i="30"/>
  <c r="BV1539" i="30"/>
  <c r="BV1540" i="30"/>
  <c r="BV1541" i="30"/>
  <c r="BV1542" i="30"/>
  <c r="BV1543" i="30"/>
  <c r="BV1544" i="30"/>
  <c r="BV1545" i="30"/>
  <c r="BV1546" i="30"/>
  <c r="BV1547" i="30"/>
  <c r="BV1548" i="30"/>
  <c r="BV1549" i="30"/>
  <c r="BV1550" i="30"/>
  <c r="BV1551" i="30"/>
  <c r="BV1552" i="30"/>
  <c r="BV1553" i="30"/>
  <c r="BV1554" i="30"/>
  <c r="BV1555" i="30"/>
  <c r="BV1556" i="30"/>
  <c r="BV1557" i="30"/>
  <c r="BV1558" i="30"/>
  <c r="BV1559" i="30"/>
  <c r="BV1560" i="30"/>
  <c r="BV1561" i="30"/>
  <c r="BV1562" i="30"/>
  <c r="BV1563" i="30"/>
  <c r="BV1564" i="30"/>
  <c r="BV1565" i="30"/>
  <c r="BV1566" i="30"/>
  <c r="BV1567" i="30"/>
  <c r="BV1568" i="30"/>
  <c r="BV1569" i="30"/>
  <c r="BV1570" i="30"/>
  <c r="BV1571" i="30"/>
  <c r="BV1572" i="30"/>
  <c r="BV1573" i="30"/>
  <c r="BV1574" i="30"/>
  <c r="BV1575" i="30"/>
  <c r="BV1576" i="30"/>
  <c r="BV1577" i="30"/>
  <c r="BV1578" i="30"/>
  <c r="BV1579" i="30"/>
  <c r="BV1580" i="30"/>
  <c r="BV1581" i="30"/>
  <c r="BV1582" i="30"/>
  <c r="BV1583" i="30"/>
  <c r="BV1584" i="30"/>
  <c r="BV1585" i="30"/>
  <c r="BV1586" i="30"/>
  <c r="BV1587" i="30"/>
  <c r="BV1588" i="30"/>
  <c r="BV1589" i="30"/>
  <c r="BV1590" i="30"/>
  <c r="BV1591" i="30"/>
  <c r="BV1592" i="30"/>
  <c r="BV1593" i="30"/>
  <c r="BV1594" i="30"/>
  <c r="BV1595" i="30"/>
  <c r="BV1596" i="30"/>
  <c r="BV1597" i="30"/>
  <c r="BV1598" i="30"/>
  <c r="BV1599" i="30"/>
  <c r="BV1600" i="30"/>
  <c r="BV1601" i="30"/>
  <c r="BV1602" i="30"/>
  <c r="BV1603" i="30"/>
  <c r="BV1604" i="30"/>
  <c r="BV1605" i="30"/>
  <c r="BV1606" i="30"/>
  <c r="BV1607" i="30"/>
  <c r="BV1608" i="30"/>
  <c r="BV1609" i="30"/>
  <c r="BV1610" i="30"/>
  <c r="BV1611" i="30"/>
  <c r="BV1612" i="30"/>
  <c r="BV1613" i="30"/>
  <c r="BV1614" i="30"/>
  <c r="BV1615" i="30"/>
  <c r="BV1616" i="30"/>
  <c r="BV1617" i="30"/>
  <c r="BV1618" i="30"/>
  <c r="BV1619" i="30"/>
  <c r="BV1620" i="30"/>
  <c r="BV1621" i="30"/>
  <c r="BV1622" i="30"/>
  <c r="BV1623" i="30"/>
  <c r="BV1624" i="30"/>
  <c r="BV1625" i="30"/>
  <c r="BV1626" i="30"/>
  <c r="BV1627" i="30"/>
  <c r="BV1628" i="30"/>
  <c r="BV1629" i="30"/>
  <c r="BV1630" i="30"/>
  <c r="BV1631" i="30"/>
  <c r="BV1632" i="30"/>
  <c r="BV1633" i="30"/>
  <c r="BV1634" i="30"/>
  <c r="BV1635" i="30"/>
  <c r="BV1636" i="30"/>
  <c r="BV1637" i="30"/>
  <c r="BV1638" i="30"/>
  <c r="BV1639" i="30"/>
  <c r="BV1640" i="30"/>
  <c r="BV1641" i="30"/>
  <c r="BV1642" i="30"/>
  <c r="BV1643" i="30"/>
  <c r="BV1644" i="30"/>
  <c r="BV1645" i="30"/>
  <c r="BV1646" i="30"/>
  <c r="BV1647" i="30"/>
  <c r="BV1648" i="30"/>
  <c r="BV1649" i="30"/>
  <c r="BV1650" i="30"/>
  <c r="BV1651" i="30"/>
  <c r="BV1652" i="30"/>
  <c r="BV1653" i="30"/>
  <c r="BV1654" i="30"/>
  <c r="BV1655" i="30"/>
  <c r="BV1656" i="30"/>
  <c r="BV1657" i="30"/>
  <c r="BV1658" i="30"/>
  <c r="BV1659" i="30"/>
  <c r="BV1660" i="30"/>
  <c r="BV1661" i="30"/>
  <c r="BV1662" i="30"/>
  <c r="BV1663" i="30"/>
  <c r="BV1664" i="30"/>
  <c r="BV1665" i="30"/>
  <c r="BV1666" i="30"/>
  <c r="BV1667" i="30"/>
  <c r="BV1668" i="30"/>
  <c r="BV1669" i="30"/>
  <c r="BV1670" i="30"/>
  <c r="BV1671" i="30"/>
  <c r="BV1672" i="30"/>
  <c r="BV1673" i="30"/>
  <c r="BV1674" i="30"/>
  <c r="BV1675" i="30"/>
  <c r="BV1676" i="30"/>
  <c r="BV1677" i="30"/>
  <c r="BV1678" i="30"/>
  <c r="BV1679" i="30"/>
  <c r="BV1680" i="30"/>
  <c r="BV1681" i="30"/>
  <c r="BV1682" i="30"/>
  <c r="BV1683" i="30"/>
  <c r="BV1684" i="30"/>
  <c r="BV1685" i="30"/>
  <c r="BV1686" i="30"/>
  <c r="BV1687" i="30"/>
  <c r="BV1688" i="30"/>
  <c r="BV1689" i="30"/>
  <c r="BV1690" i="30"/>
  <c r="BV1691" i="30"/>
  <c r="BV1692" i="30"/>
  <c r="BV1693" i="30"/>
  <c r="BV1694" i="30"/>
  <c r="BV1695" i="30"/>
  <c r="BV1696" i="30"/>
  <c r="BV1697" i="30"/>
  <c r="BV1698" i="30"/>
  <c r="BV1699" i="30"/>
  <c r="BV1700" i="30"/>
  <c r="BV1701" i="30"/>
  <c r="BV1702" i="30"/>
  <c r="BV1703" i="30"/>
  <c r="BV1704" i="30"/>
  <c r="BV1705" i="30"/>
  <c r="BV1706" i="30"/>
  <c r="BV1707" i="30"/>
  <c r="BV1708" i="30"/>
  <c r="BV1709" i="30"/>
  <c r="BV1710" i="30"/>
  <c r="BV1711" i="30"/>
  <c r="BV1712" i="30"/>
  <c r="BV1713" i="30"/>
  <c r="BV1714" i="30"/>
  <c r="BV1715" i="30"/>
  <c r="BV1716" i="30"/>
  <c r="BV1717" i="30"/>
  <c r="BV1718" i="30"/>
  <c r="BV1719" i="30"/>
  <c r="BV1720" i="30"/>
  <c r="BV1721" i="30"/>
  <c r="BV1722" i="30"/>
  <c r="BV1723" i="30"/>
  <c r="BV1724" i="30"/>
  <c r="BV1725" i="30"/>
  <c r="BV1726" i="30"/>
  <c r="BV1727" i="30"/>
  <c r="BV1728" i="30"/>
  <c r="BV1729" i="30"/>
  <c r="BV1730" i="30"/>
  <c r="BV1731" i="30"/>
  <c r="BV1732" i="30"/>
  <c r="BV1733" i="30"/>
  <c r="BV1734" i="30"/>
  <c r="BV1735" i="30"/>
  <c r="BV1736" i="30"/>
  <c r="BV1737" i="30"/>
  <c r="BV1738" i="30"/>
  <c r="BV1739" i="30"/>
  <c r="BV1740" i="30"/>
  <c r="BV1741" i="30"/>
  <c r="BV1742" i="30"/>
  <c r="BV1743" i="30"/>
  <c r="BV1744" i="30"/>
  <c r="BV1745" i="30"/>
  <c r="BV1746" i="30"/>
  <c r="BV1747" i="30"/>
  <c r="BV1748" i="30"/>
  <c r="BV1749" i="30"/>
  <c r="BV1750" i="30"/>
  <c r="BV1751" i="30"/>
  <c r="BV1752" i="30"/>
  <c r="BV1753" i="30"/>
  <c r="BV1754" i="30"/>
  <c r="BV1755" i="30"/>
  <c r="BV1756" i="30"/>
  <c r="BV1757" i="30"/>
  <c r="BV1758" i="30"/>
  <c r="BV1759" i="30"/>
  <c r="BV1760" i="30"/>
  <c r="BV1761" i="30"/>
  <c r="BV1762" i="30"/>
  <c r="BV1763" i="30"/>
  <c r="BV1764" i="30"/>
  <c r="BV1765" i="30"/>
  <c r="BV1766" i="30"/>
  <c r="BV1767" i="30"/>
  <c r="BV1768" i="30"/>
  <c r="BV1769" i="30"/>
  <c r="BV1770" i="30"/>
  <c r="BV1771" i="30"/>
  <c r="BV1772" i="30"/>
  <c r="BV1773" i="30"/>
  <c r="BV1774" i="30"/>
  <c r="BV1775" i="30"/>
  <c r="BV1776" i="30"/>
  <c r="BV1777" i="30"/>
  <c r="BV1778" i="30"/>
  <c r="BV1779" i="30"/>
  <c r="BV1780" i="30"/>
  <c r="BV1781" i="30"/>
  <c r="BV1782" i="30"/>
  <c r="BV1783" i="30"/>
  <c r="BV1784" i="30"/>
  <c r="BV1785" i="30"/>
  <c r="BV1786" i="30"/>
  <c r="BV1787" i="30"/>
  <c r="BV1788" i="30"/>
  <c r="BV1789" i="30"/>
  <c r="BV1790" i="30"/>
  <c r="BV1791" i="30"/>
  <c r="BV1792" i="30"/>
  <c r="BV1793" i="30"/>
  <c r="BV1794" i="30"/>
  <c r="BV1795" i="30"/>
  <c r="BV1796" i="30"/>
  <c r="BV1797" i="30"/>
  <c r="BV1798" i="30"/>
  <c r="BV1799" i="30"/>
  <c r="BV1800" i="30"/>
  <c r="BV1801" i="30"/>
  <c r="BV1802" i="30"/>
  <c r="BV1803" i="30"/>
  <c r="BV1804" i="30"/>
  <c r="BV1805" i="30"/>
  <c r="BV1806" i="30"/>
  <c r="BV1807" i="30"/>
  <c r="BV1808" i="30"/>
  <c r="BV1809" i="30"/>
  <c r="BV1810" i="30"/>
  <c r="BV1811" i="30"/>
  <c r="BV1812" i="30"/>
  <c r="BV1813" i="30"/>
  <c r="BV1814" i="30"/>
  <c r="BV1815" i="30"/>
  <c r="BV1816" i="30"/>
  <c r="BV1817" i="30"/>
  <c r="BV1818" i="30"/>
  <c r="BV1819" i="30"/>
  <c r="BV1820" i="30"/>
  <c r="BV1821" i="30"/>
  <c r="BV1822" i="30"/>
  <c r="BV1823" i="30"/>
  <c r="BV1824" i="30"/>
  <c r="BV1825" i="30"/>
  <c r="BV1826" i="30"/>
  <c r="BV1827" i="30"/>
  <c r="BV1828" i="30"/>
  <c r="BV1829" i="30"/>
  <c r="BV1830" i="30"/>
  <c r="BV1831" i="30"/>
  <c r="BV1832" i="30"/>
  <c r="BV1833" i="30"/>
  <c r="BV1834" i="30"/>
  <c r="BV1835" i="30"/>
  <c r="BV1836" i="30"/>
  <c r="BV1837" i="30"/>
  <c r="BV1838" i="30"/>
  <c r="BV1839" i="30"/>
  <c r="BV1840" i="30"/>
  <c r="BV1841" i="30"/>
  <c r="BV1842" i="30"/>
  <c r="BV1843" i="30"/>
  <c r="BV1844" i="30"/>
  <c r="BV1845" i="30"/>
  <c r="BV1846" i="30"/>
  <c r="BV1847" i="30"/>
  <c r="BV1848" i="30"/>
  <c r="BV1849" i="30"/>
  <c r="BV1850" i="30"/>
  <c r="BV1851" i="30"/>
  <c r="BV1852" i="30"/>
  <c r="BV1853" i="30"/>
  <c r="BV1854" i="30"/>
  <c r="BV1855" i="30"/>
  <c r="BV1856" i="30"/>
  <c r="BV1857" i="30"/>
  <c r="BV1858" i="30"/>
  <c r="BV1859" i="30"/>
  <c r="BV1860" i="30"/>
  <c r="BV1861" i="30"/>
  <c r="BV1862" i="30"/>
  <c r="BV1863" i="30"/>
  <c r="BV1864" i="30"/>
  <c r="BV1865" i="30"/>
  <c r="BV1866" i="30"/>
  <c r="BV1867" i="30"/>
  <c r="BV1868" i="30"/>
  <c r="BV1869" i="30"/>
  <c r="BV1870" i="30"/>
  <c r="BV1871" i="30"/>
  <c r="BV1872" i="30"/>
  <c r="BV1873" i="30"/>
  <c r="BV1874" i="30"/>
  <c r="BV1875" i="30"/>
  <c r="BV1876" i="30"/>
  <c r="BV1877" i="30"/>
  <c r="BV1878" i="30"/>
  <c r="BV1879" i="30"/>
  <c r="BV1880" i="30"/>
  <c r="BV1881" i="30"/>
  <c r="BV1882" i="30"/>
  <c r="BV1883" i="30"/>
  <c r="BV1884" i="30"/>
  <c r="BV1885" i="30"/>
  <c r="BV1886" i="30"/>
  <c r="BV1887" i="30"/>
  <c r="BV1888" i="30"/>
  <c r="BV1889" i="30"/>
  <c r="BV1890" i="30"/>
  <c r="BV1891" i="30"/>
  <c r="BV1892" i="30"/>
  <c r="BV1893" i="30"/>
  <c r="BV1894" i="30"/>
  <c r="BV1895" i="30"/>
  <c r="BV1896" i="30"/>
  <c r="BV1897" i="30"/>
  <c r="BV1898" i="30"/>
  <c r="BV1899" i="30"/>
  <c r="BV1900" i="30"/>
  <c r="BV1901" i="30"/>
  <c r="BV1902" i="30"/>
  <c r="BV1903" i="30"/>
  <c r="BV1904" i="30"/>
  <c r="BV1905" i="30"/>
  <c r="BV1906" i="30"/>
  <c r="BV1907" i="30"/>
  <c r="BV1908" i="30"/>
  <c r="BV1909" i="30"/>
  <c r="BV1910" i="30"/>
  <c r="BV1911" i="30"/>
  <c r="BV1912" i="30"/>
  <c r="BV1913" i="30"/>
  <c r="BV1914" i="30"/>
  <c r="BV1915" i="30"/>
  <c r="BV1916" i="30"/>
  <c r="BV1917" i="30"/>
  <c r="BV1918" i="30"/>
  <c r="BV1919" i="30"/>
  <c r="BV1920" i="30"/>
  <c r="BV1921" i="30"/>
  <c r="BV1922" i="30"/>
  <c r="BV1923" i="30"/>
  <c r="BV1924" i="30"/>
  <c r="BV1925" i="30"/>
  <c r="BV1926" i="30"/>
  <c r="BV1927" i="30"/>
  <c r="BV1928" i="30"/>
  <c r="BV1929" i="30"/>
  <c r="BV1930" i="30"/>
  <c r="BV1931" i="30"/>
  <c r="BV1932" i="30"/>
  <c r="BV1933" i="30"/>
  <c r="BV1934" i="30"/>
  <c r="BV1935" i="30"/>
  <c r="BV1936" i="30"/>
  <c r="BV1937" i="30"/>
  <c r="BV1938" i="30"/>
  <c r="BV1939" i="30"/>
  <c r="BV1940" i="30"/>
  <c r="BV1941" i="30"/>
  <c r="BV1942" i="30"/>
  <c r="BV1943" i="30"/>
  <c r="BV1944" i="30"/>
  <c r="BV1945" i="30"/>
  <c r="BV1946" i="30"/>
  <c r="BV1947" i="30"/>
  <c r="BV1948" i="30"/>
  <c r="BV1949" i="30"/>
  <c r="BV1950" i="30"/>
  <c r="BV1951" i="30"/>
  <c r="BV1952" i="30"/>
  <c r="BV1953" i="30"/>
  <c r="BV1954" i="30"/>
  <c r="BV1955" i="30"/>
  <c r="BV1956" i="30"/>
  <c r="BV1957" i="30"/>
  <c r="BV1958" i="30"/>
  <c r="BV1959" i="30"/>
  <c r="BV1960" i="30"/>
  <c r="BV1961" i="30"/>
  <c r="BV1962" i="30"/>
  <c r="BV1963" i="30"/>
  <c r="BV1964" i="30"/>
  <c r="BV1965" i="30"/>
  <c r="BV1966" i="30"/>
  <c r="BV1967" i="30"/>
  <c r="BV1968" i="30"/>
  <c r="BV1969" i="30"/>
  <c r="BV1970" i="30"/>
  <c r="BV1971" i="30"/>
  <c r="BV1972" i="30"/>
  <c r="BV1973" i="30"/>
  <c r="BV1974" i="30"/>
  <c r="BV1975" i="30"/>
  <c r="BV1976" i="30"/>
  <c r="BV1977" i="30"/>
  <c r="BV1978" i="30"/>
  <c r="BV1979" i="30"/>
  <c r="BV1980" i="30"/>
  <c r="BV1981" i="30"/>
  <c r="BV1982" i="30"/>
  <c r="BV1983" i="30"/>
  <c r="BV1984" i="30"/>
  <c r="BV1985" i="30"/>
  <c r="BV1986" i="30"/>
  <c r="BV1987" i="30"/>
  <c r="BV1988" i="30"/>
  <c r="BV1989" i="30"/>
  <c r="BV1990" i="30"/>
  <c r="BV1991" i="30"/>
  <c r="BV1992" i="30"/>
  <c r="BV1993" i="30"/>
  <c r="BV1994" i="30"/>
  <c r="BV1995" i="30"/>
  <c r="BV1996" i="30"/>
  <c r="BV1997" i="30"/>
  <c r="BV1998" i="30"/>
  <c r="BV1999" i="30"/>
  <c r="BV2000" i="30"/>
  <c r="BV2001" i="30"/>
  <c r="BV2002" i="30"/>
  <c r="BV2003" i="30"/>
  <c r="BV2004" i="30"/>
  <c r="BV2005" i="30"/>
  <c r="BV2006" i="30"/>
  <c r="BV2007" i="30"/>
  <c r="BV2008" i="30"/>
  <c r="BV2009" i="30"/>
  <c r="BV2010" i="30"/>
  <c r="BV2011" i="30"/>
  <c r="BV2012" i="30"/>
  <c r="BV2013" i="30"/>
  <c r="BV2014" i="30"/>
  <c r="BV2015" i="30"/>
  <c r="BV2016" i="30"/>
  <c r="BV2017" i="30"/>
  <c r="BV2018" i="30"/>
  <c r="BV2019" i="30"/>
  <c r="BV2020" i="30"/>
  <c r="BV2021" i="30"/>
  <c r="BV2022" i="30"/>
  <c r="BV2023" i="30"/>
  <c r="BV649" i="30"/>
  <c r="BV650" i="30"/>
  <c r="BV651" i="30"/>
  <c r="BV652" i="30"/>
  <c r="BV653" i="30"/>
  <c r="BV654" i="30"/>
  <c r="BV655" i="30"/>
  <c r="BV656" i="30"/>
  <c r="BV657" i="30"/>
  <c r="BV658" i="30"/>
  <c r="BV659" i="30"/>
  <c r="BV660" i="30"/>
  <c r="BV661" i="30"/>
  <c r="BV662" i="30"/>
  <c r="BV663" i="30"/>
  <c r="BV664" i="30"/>
  <c r="BV665" i="30"/>
  <c r="BV666" i="30"/>
  <c r="BV667" i="30"/>
  <c r="BV668" i="30"/>
  <c r="BV669" i="30"/>
  <c r="BV670" i="30"/>
  <c r="BV671" i="30"/>
  <c r="BV672" i="30"/>
  <c r="BV673" i="30"/>
  <c r="BV674" i="30"/>
  <c r="BV675" i="30"/>
  <c r="BV676" i="30"/>
  <c r="BV677" i="30"/>
  <c r="BV678" i="30"/>
  <c r="BV679" i="30"/>
  <c r="BV680" i="30"/>
  <c r="BV681" i="30"/>
  <c r="BV682" i="30"/>
  <c r="BV683" i="30"/>
  <c r="BV684" i="30"/>
  <c r="BV685" i="30"/>
  <c r="BV686" i="30"/>
  <c r="BV687" i="30"/>
  <c r="BV688" i="30"/>
  <c r="BV689" i="30"/>
  <c r="BV690" i="30"/>
  <c r="BV691" i="30"/>
  <c r="BV692" i="30"/>
  <c r="BV693" i="30"/>
  <c r="BV694" i="30"/>
  <c r="BV695" i="30"/>
  <c r="BV696" i="30"/>
  <c r="BV697" i="30"/>
  <c r="BV698" i="30"/>
  <c r="BV699" i="30"/>
  <c r="BV700" i="30"/>
  <c r="BV701" i="30"/>
  <c r="BV702" i="30"/>
  <c r="BV703" i="30"/>
  <c r="BV704" i="30"/>
  <c r="BV705" i="30"/>
  <c r="BV706" i="30"/>
  <c r="BV707" i="30"/>
  <c r="BV708" i="30"/>
  <c r="BV709" i="30"/>
  <c r="BV710" i="30"/>
  <c r="BV711" i="30"/>
  <c r="BV712" i="30"/>
  <c r="BV713" i="30"/>
  <c r="BV714" i="30"/>
  <c r="BV715" i="30"/>
  <c r="BV716" i="30"/>
  <c r="BV717" i="30"/>
  <c r="BV718" i="30"/>
  <c r="BV719" i="30"/>
  <c r="BV720" i="30"/>
  <c r="BV721" i="30"/>
  <c r="BV722" i="30"/>
  <c r="BV723" i="30"/>
  <c r="BV724" i="30"/>
  <c r="BV725" i="30"/>
  <c r="BV726" i="30"/>
  <c r="BV727" i="30"/>
  <c r="BV728" i="30"/>
  <c r="BV729" i="30"/>
  <c r="BV730" i="30"/>
  <c r="BV731" i="30"/>
  <c r="BV732" i="30"/>
  <c r="BV733" i="30"/>
  <c r="BV734" i="30"/>
  <c r="BV735" i="30"/>
  <c r="BV736" i="30"/>
  <c r="BV737" i="30"/>
  <c r="BV738" i="30"/>
  <c r="BV739" i="30"/>
  <c r="BV740" i="30"/>
  <c r="BV741" i="30"/>
  <c r="BV742" i="30"/>
  <c r="BV743" i="30"/>
  <c r="BV744" i="30"/>
  <c r="BV745" i="30"/>
  <c r="BV746" i="30"/>
  <c r="BV747" i="30"/>
  <c r="BV748" i="30"/>
  <c r="BV749" i="30"/>
  <c r="BV750" i="30"/>
  <c r="BV751" i="30"/>
  <c r="BV752" i="30"/>
  <c r="BV753" i="30"/>
  <c r="BV754" i="30"/>
  <c r="BV755" i="30"/>
  <c r="BV756" i="30"/>
  <c r="BV757" i="30"/>
  <c r="BV758" i="30"/>
  <c r="BV759" i="30"/>
  <c r="BV760" i="30"/>
  <c r="BV761" i="30"/>
  <c r="BV762" i="30"/>
  <c r="BV763" i="30"/>
  <c r="BV764" i="30"/>
  <c r="BV765" i="30"/>
  <c r="BV766" i="30"/>
  <c r="BV767" i="30"/>
  <c r="BV768" i="30"/>
  <c r="BV769" i="30"/>
  <c r="BV770" i="30"/>
  <c r="BV771" i="30"/>
  <c r="BV772" i="30"/>
  <c r="BV773" i="30"/>
  <c r="BV774" i="30"/>
  <c r="BV775" i="30"/>
  <c r="BV776" i="30"/>
  <c r="BV777" i="30"/>
  <c r="BV778" i="30"/>
  <c r="BV779" i="30"/>
  <c r="BV780" i="30"/>
  <c r="BV781" i="30"/>
  <c r="BV782" i="30"/>
  <c r="BV783" i="30"/>
  <c r="BV784" i="30"/>
  <c r="BV785" i="30"/>
  <c r="BV786" i="30"/>
  <c r="BV787" i="30"/>
  <c r="BV788" i="30"/>
  <c r="BV789" i="30"/>
  <c r="BV790" i="30"/>
  <c r="BV791" i="30"/>
  <c r="BV792" i="30"/>
  <c r="BV793" i="30"/>
  <c r="BV794" i="30"/>
  <c r="BV795" i="30"/>
  <c r="BV796" i="30"/>
  <c r="BV797" i="30"/>
  <c r="BV798" i="30"/>
  <c r="BV799" i="30"/>
  <c r="BV800" i="30"/>
  <c r="BV801" i="30"/>
  <c r="BV802" i="30"/>
  <c r="BV803" i="30"/>
  <c r="BV804" i="30"/>
  <c r="BV805" i="30"/>
  <c r="BV806" i="30"/>
  <c r="BV807" i="30"/>
  <c r="BV808" i="30"/>
  <c r="BV809" i="30"/>
  <c r="BV810" i="30"/>
  <c r="BV811" i="30"/>
  <c r="BV812" i="30"/>
  <c r="BV813" i="30"/>
  <c r="BV814" i="30"/>
  <c r="BV815" i="30"/>
  <c r="BV816" i="30"/>
  <c r="BV817" i="30"/>
  <c r="BV818" i="30"/>
  <c r="BV819" i="30"/>
  <c r="BV820" i="30"/>
  <c r="BV821" i="30"/>
  <c r="BV822" i="30"/>
  <c r="BV823" i="30"/>
  <c r="BV824" i="30"/>
  <c r="BV825" i="30"/>
  <c r="BV826" i="30"/>
  <c r="BV827" i="30"/>
  <c r="BV828" i="30"/>
  <c r="BV829" i="30"/>
  <c r="BV830" i="30"/>
  <c r="BV831" i="30"/>
  <c r="BV832" i="30"/>
  <c r="BV833" i="30"/>
  <c r="BV834" i="30"/>
  <c r="BV835" i="30"/>
  <c r="BV836" i="30"/>
  <c r="BV837" i="30"/>
  <c r="BV838" i="30"/>
  <c r="BV839" i="30"/>
  <c r="BV840" i="30"/>
  <c r="BV841" i="30"/>
  <c r="BV842" i="30"/>
  <c r="BV843" i="30"/>
  <c r="BV844" i="30"/>
  <c r="BV845" i="30"/>
  <c r="BV846" i="30"/>
  <c r="BV847" i="30"/>
  <c r="BV848" i="30"/>
  <c r="BV849" i="30"/>
  <c r="BV850" i="30"/>
  <c r="BV851" i="30"/>
  <c r="BV852" i="30"/>
  <c r="BV853" i="30"/>
  <c r="BV854" i="30"/>
  <c r="BV855" i="30"/>
  <c r="BV856" i="30"/>
  <c r="BV857" i="30"/>
  <c r="BV858" i="30"/>
  <c r="BV859" i="30"/>
  <c r="BV860" i="30"/>
  <c r="BV861" i="30"/>
  <c r="BV862" i="30"/>
  <c r="BV863" i="30"/>
  <c r="BV864" i="30"/>
  <c r="BV865" i="30"/>
  <c r="BV866" i="30"/>
  <c r="BV867" i="30"/>
  <c r="BV868" i="30"/>
  <c r="BV869" i="30"/>
  <c r="BV870" i="30"/>
  <c r="BV871" i="30"/>
  <c r="BV872" i="30"/>
  <c r="BV873" i="30"/>
  <c r="BV874" i="30"/>
  <c r="BV875" i="30"/>
  <c r="BV876" i="30"/>
  <c r="BV877" i="30"/>
  <c r="BV878" i="30"/>
  <c r="BV879" i="30"/>
  <c r="BV880" i="30"/>
  <c r="BV881" i="30"/>
  <c r="BV882" i="30"/>
  <c r="BV883" i="30"/>
  <c r="BV884" i="30"/>
  <c r="BV885" i="30"/>
  <c r="BV886" i="30"/>
  <c r="BV887" i="30"/>
  <c r="BV888" i="30"/>
  <c r="BV889" i="30"/>
  <c r="BV890" i="30"/>
  <c r="BV891" i="30"/>
  <c r="BV892" i="30"/>
  <c r="BV893" i="30"/>
  <c r="BV894" i="30"/>
  <c r="BV895" i="30"/>
  <c r="BV896" i="30"/>
  <c r="BV897" i="30"/>
  <c r="BV898" i="30"/>
  <c r="BV899" i="30"/>
  <c r="BV900" i="30"/>
  <c r="BV901" i="30"/>
  <c r="BV902" i="30"/>
  <c r="BV903" i="30"/>
  <c r="BV904" i="30"/>
  <c r="BV905" i="30"/>
  <c r="BV906" i="30"/>
  <c r="BV907" i="30"/>
  <c r="BV908" i="30"/>
  <c r="BV909" i="30"/>
  <c r="BV910" i="30"/>
  <c r="BV911" i="30"/>
  <c r="BV912" i="30"/>
  <c r="BV913" i="30"/>
  <c r="BV914" i="30"/>
  <c r="BV915" i="30"/>
  <c r="BV916" i="30"/>
  <c r="BV917" i="30"/>
  <c r="BV918" i="30"/>
  <c r="BV919" i="30"/>
  <c r="BV920" i="30"/>
  <c r="BV921" i="30"/>
  <c r="BV922" i="30"/>
  <c r="BV923" i="30"/>
  <c r="BV924" i="30"/>
  <c r="BV925" i="30"/>
  <c r="BV926" i="30"/>
  <c r="BV927" i="30"/>
  <c r="BV928" i="30"/>
  <c r="BV929" i="30"/>
  <c r="BV930" i="30"/>
  <c r="BV931" i="30"/>
  <c r="BV932" i="30"/>
  <c r="BV933" i="30"/>
  <c r="BV934" i="30"/>
  <c r="BV935" i="30"/>
  <c r="BV936" i="30"/>
  <c r="BV937" i="30"/>
  <c r="BV938" i="30"/>
  <c r="BV939" i="30"/>
  <c r="BV940" i="30"/>
  <c r="BV941" i="30"/>
  <c r="BV942" i="30"/>
  <c r="BV943" i="30"/>
  <c r="BV944" i="30"/>
  <c r="BV945" i="30"/>
  <c r="BV946" i="30"/>
  <c r="BV947" i="30"/>
  <c r="BV948" i="30"/>
  <c r="BV949" i="30"/>
  <c r="BV950" i="30"/>
  <c r="BV951" i="30"/>
  <c r="BV952" i="30"/>
  <c r="BV953" i="30"/>
  <c r="BV954" i="30"/>
  <c r="BV955" i="30"/>
  <c r="BV956" i="30"/>
  <c r="BV957" i="30"/>
  <c r="BV958" i="30"/>
  <c r="BV959" i="30"/>
  <c r="BV960" i="30"/>
  <c r="BV961" i="30"/>
  <c r="BV962" i="30"/>
  <c r="BV963" i="30"/>
  <c r="BV964" i="30"/>
  <c r="BV965" i="30"/>
  <c r="BV966" i="30"/>
  <c r="BV967" i="30"/>
  <c r="BV968" i="30"/>
  <c r="BV969" i="30"/>
  <c r="BV970" i="30"/>
  <c r="BV971" i="30"/>
  <c r="BV972" i="30"/>
  <c r="BV973" i="30"/>
  <c r="BV974" i="30"/>
  <c r="BV975" i="30"/>
  <c r="BV976" i="30"/>
  <c r="BV977" i="30"/>
  <c r="BV978" i="30"/>
  <c r="BV979" i="30"/>
  <c r="BV980" i="30"/>
  <c r="BV981" i="30"/>
  <c r="BV982" i="30"/>
  <c r="BV983" i="30"/>
  <c r="BV984" i="30"/>
  <c r="BV985" i="30"/>
  <c r="BV986" i="30"/>
  <c r="BV987" i="30"/>
  <c r="BV988" i="30"/>
  <c r="BV989" i="30"/>
  <c r="BV990" i="30"/>
  <c r="BV991" i="30"/>
  <c r="BV992" i="30"/>
  <c r="BV993" i="30"/>
  <c r="BV994" i="30"/>
  <c r="BV995" i="30"/>
  <c r="BV996" i="30"/>
  <c r="BV997" i="30"/>
  <c r="BV998" i="30"/>
  <c r="BV999" i="30"/>
  <c r="BV1000" i="30"/>
  <c r="BV1001" i="30"/>
  <c r="BV1002" i="30"/>
  <c r="BV1003" i="30"/>
  <c r="BV1004" i="30"/>
  <c r="BV1005" i="30"/>
  <c r="BV1006" i="30"/>
  <c r="BV1007" i="30"/>
  <c r="BV1008" i="30"/>
  <c r="BV1009" i="30"/>
  <c r="BV1010" i="30"/>
  <c r="BV1011" i="30"/>
  <c r="BV1012" i="30"/>
  <c r="BV1013" i="30"/>
  <c r="BV1014" i="30"/>
  <c r="BV1015" i="30"/>
  <c r="BV1016" i="30"/>
  <c r="BV1017" i="30"/>
  <c r="BV1018" i="30"/>
  <c r="BV1019" i="30"/>
  <c r="BV1020" i="30"/>
  <c r="BV1021" i="30"/>
  <c r="BV1022" i="30"/>
  <c r="BV1023" i="30"/>
  <c r="BV1024" i="30"/>
  <c r="BV1025" i="30"/>
  <c r="BV1026" i="30"/>
  <c r="BV1027" i="30"/>
  <c r="BV1028" i="30"/>
  <c r="BV1029" i="30"/>
  <c r="BV1030" i="30"/>
  <c r="BV1031" i="30"/>
  <c r="BV1032" i="30"/>
  <c r="BV1033" i="30"/>
  <c r="BV1034" i="30"/>
  <c r="BV1035" i="30"/>
  <c r="BV1036" i="30"/>
  <c r="BV1037" i="30"/>
  <c r="BV1038" i="30"/>
  <c r="BV1039" i="30"/>
  <c r="BV1040" i="30"/>
  <c r="BV1041" i="30"/>
  <c r="BV1042" i="30"/>
  <c r="BV1043" i="30"/>
  <c r="BV1044" i="30"/>
  <c r="BV1045" i="30"/>
  <c r="BV1046" i="30"/>
  <c r="BV1047" i="30"/>
  <c r="BV1048" i="30"/>
  <c r="BV1049" i="30"/>
  <c r="BV1050" i="30"/>
  <c r="BV1051" i="30"/>
  <c r="BV1052" i="30"/>
  <c r="BV1053" i="30"/>
  <c r="BV1054" i="30"/>
  <c r="BV1055" i="30"/>
  <c r="BV1056" i="30"/>
  <c r="BV1057" i="30"/>
  <c r="BV1058" i="30"/>
  <c r="BV1059" i="30"/>
  <c r="BV1060" i="30"/>
  <c r="BV1061" i="30"/>
  <c r="BV1062" i="30"/>
  <c r="BV1063" i="30"/>
  <c r="BV1064" i="30"/>
  <c r="BV1065" i="30"/>
  <c r="BV1066" i="30"/>
  <c r="BV1067" i="30"/>
  <c r="BV1068" i="30"/>
  <c r="BV1069" i="30"/>
  <c r="BV1070" i="30"/>
  <c r="BV1071" i="30"/>
  <c r="BV1072" i="30"/>
  <c r="BV1073" i="30"/>
  <c r="BV1074" i="30"/>
  <c r="BV1075" i="30"/>
  <c r="BV1076" i="30"/>
  <c r="BV1077" i="30"/>
  <c r="BV1078" i="30"/>
  <c r="BV1079" i="30"/>
  <c r="BV1080" i="30"/>
  <c r="BV1081" i="30"/>
  <c r="BV1082" i="30"/>
  <c r="BV1083" i="30"/>
  <c r="BV1084" i="30"/>
  <c r="BV1085" i="30"/>
  <c r="BV1086" i="30"/>
  <c r="BV1087" i="30"/>
  <c r="BV1088" i="30"/>
  <c r="BV1089" i="30"/>
  <c r="BV1090" i="30"/>
  <c r="BV1091" i="30"/>
  <c r="BV1092" i="30"/>
  <c r="BV1093" i="30"/>
  <c r="BV1094" i="30"/>
  <c r="BV1095" i="30"/>
  <c r="BV1096" i="30"/>
  <c r="BV1097" i="30"/>
  <c r="BV1098" i="30"/>
  <c r="BV1099" i="30"/>
  <c r="BV1100" i="30"/>
  <c r="BV1101" i="30"/>
  <c r="BV1102" i="30"/>
  <c r="BV1103" i="30"/>
  <c r="BV1104" i="30"/>
  <c r="BV1105" i="30"/>
  <c r="BV371" i="30"/>
  <c r="BV372" i="30"/>
  <c r="BV373" i="30"/>
  <c r="BV374" i="30"/>
  <c r="BV375" i="30"/>
  <c r="BV376" i="30"/>
  <c r="BV377" i="30"/>
  <c r="BV378" i="30"/>
  <c r="BV379" i="30"/>
  <c r="BV380" i="30"/>
  <c r="BV381" i="30"/>
  <c r="BV382" i="30"/>
  <c r="BV383" i="30"/>
  <c r="BV384" i="30"/>
  <c r="BV385" i="30"/>
  <c r="BV386" i="30"/>
  <c r="BV387" i="30"/>
  <c r="BV388" i="30"/>
  <c r="BV389" i="30"/>
  <c r="BV390" i="30"/>
  <c r="BV391" i="30"/>
  <c r="BV392" i="30"/>
  <c r="BV393" i="30"/>
  <c r="BV394" i="30"/>
  <c r="BV395" i="30"/>
  <c r="BV396" i="30"/>
  <c r="BV397" i="30"/>
  <c r="BV398" i="30"/>
  <c r="BV399" i="30"/>
  <c r="BV400" i="30"/>
  <c r="BV401" i="30"/>
  <c r="BV402" i="30"/>
  <c r="BV403" i="30"/>
  <c r="BV404" i="30"/>
  <c r="BV405" i="30"/>
  <c r="BV406" i="30"/>
  <c r="BV407" i="30"/>
  <c r="BV408" i="30"/>
  <c r="BV409" i="30"/>
  <c r="BV410" i="30"/>
  <c r="BV411" i="30"/>
  <c r="BV412" i="30"/>
  <c r="BV413" i="30"/>
  <c r="BV414" i="30"/>
  <c r="BV415" i="30"/>
  <c r="BV416" i="30"/>
  <c r="BV417" i="30"/>
  <c r="BV418" i="30"/>
  <c r="BV419" i="30"/>
  <c r="BV420" i="30"/>
  <c r="BV421" i="30"/>
  <c r="BV422" i="30"/>
  <c r="BV423" i="30"/>
  <c r="BV424" i="30"/>
  <c r="BV425" i="30"/>
  <c r="BV426" i="30"/>
  <c r="BV427" i="30"/>
  <c r="BV428" i="30"/>
  <c r="BV429" i="30"/>
  <c r="BV430" i="30"/>
  <c r="BV431" i="30"/>
  <c r="BV432" i="30"/>
  <c r="BV433" i="30"/>
  <c r="BV434" i="30"/>
  <c r="BV435" i="30"/>
  <c r="BV436" i="30"/>
  <c r="BV437" i="30"/>
  <c r="BV438" i="30"/>
  <c r="BV439" i="30"/>
  <c r="BV440" i="30"/>
  <c r="BV441" i="30"/>
  <c r="BV442" i="30"/>
  <c r="BV443" i="30"/>
  <c r="BV444" i="30"/>
  <c r="BV445" i="30"/>
  <c r="BV446" i="30"/>
  <c r="BV447" i="30"/>
  <c r="BV448" i="30"/>
  <c r="BV449" i="30"/>
  <c r="BV450" i="30"/>
  <c r="BV451" i="30"/>
  <c r="BV452" i="30"/>
  <c r="BV453" i="30"/>
  <c r="BV454" i="30"/>
  <c r="BV455" i="30"/>
  <c r="BV456" i="30"/>
  <c r="BV457" i="30"/>
  <c r="BV458" i="30"/>
  <c r="BV459" i="30"/>
  <c r="BV460" i="30"/>
  <c r="BV461" i="30"/>
  <c r="BV462" i="30"/>
  <c r="BV463" i="30"/>
  <c r="BV464" i="30"/>
  <c r="BV465" i="30"/>
  <c r="BV466" i="30"/>
  <c r="BV467" i="30"/>
  <c r="BV468" i="30"/>
  <c r="BV469" i="30"/>
  <c r="BV470" i="30"/>
  <c r="BV471" i="30"/>
  <c r="BV472" i="30"/>
  <c r="BV473" i="30"/>
  <c r="BV474" i="30"/>
  <c r="BV475" i="30"/>
  <c r="BV476" i="30"/>
  <c r="BV477" i="30"/>
  <c r="BV478" i="30"/>
  <c r="BV479" i="30"/>
  <c r="BV480" i="30"/>
  <c r="BV481" i="30"/>
  <c r="BV482" i="30"/>
  <c r="BV483" i="30"/>
  <c r="BV484" i="30"/>
  <c r="BV485" i="30"/>
  <c r="BV486" i="30"/>
  <c r="BV487" i="30"/>
  <c r="BV488" i="30"/>
  <c r="BV489" i="30"/>
  <c r="BV490" i="30"/>
  <c r="BV491" i="30"/>
  <c r="BV492" i="30"/>
  <c r="BV493" i="30"/>
  <c r="BV494" i="30"/>
  <c r="BV495" i="30"/>
  <c r="BV496" i="30"/>
  <c r="BV497" i="30"/>
  <c r="BV498" i="30"/>
  <c r="BV499" i="30"/>
  <c r="BV500" i="30"/>
  <c r="BV501" i="30"/>
  <c r="BV502" i="30"/>
  <c r="BV503" i="30"/>
  <c r="BV504" i="30"/>
  <c r="BV505" i="30"/>
  <c r="BV506" i="30"/>
  <c r="BV507" i="30"/>
  <c r="BV508" i="30"/>
  <c r="BV509" i="30"/>
  <c r="BV510" i="30"/>
  <c r="BV511" i="30"/>
  <c r="BV512" i="30"/>
  <c r="BV513" i="30"/>
  <c r="BV514" i="30"/>
  <c r="BV515" i="30"/>
  <c r="BV516" i="30"/>
  <c r="BV517" i="30"/>
  <c r="BV518" i="30"/>
  <c r="BV519" i="30"/>
  <c r="BV520" i="30"/>
  <c r="BV521" i="30"/>
  <c r="BV522" i="30"/>
  <c r="BV523" i="30"/>
  <c r="BV524" i="30"/>
  <c r="BV525" i="30"/>
  <c r="BV526" i="30"/>
  <c r="BV527" i="30"/>
  <c r="BV528" i="30"/>
  <c r="BV529" i="30"/>
  <c r="BV530" i="30"/>
  <c r="BV531" i="30"/>
  <c r="BV532" i="30"/>
  <c r="BV533" i="30"/>
  <c r="BV534" i="30"/>
  <c r="BV535" i="30"/>
  <c r="BV536" i="30"/>
  <c r="BV537" i="30"/>
  <c r="BV538" i="30"/>
  <c r="BV539" i="30"/>
  <c r="BV540" i="30"/>
  <c r="BV541" i="30"/>
  <c r="BV542" i="30"/>
  <c r="BV543" i="30"/>
  <c r="BV544" i="30"/>
  <c r="BV545" i="30"/>
  <c r="BV546" i="30"/>
  <c r="BV547" i="30"/>
  <c r="BV548" i="30"/>
  <c r="BV549" i="30"/>
  <c r="BV550" i="30"/>
  <c r="BV551" i="30"/>
  <c r="BV552" i="30"/>
  <c r="BV553" i="30"/>
  <c r="BV554" i="30"/>
  <c r="BV555" i="30"/>
  <c r="BV556" i="30"/>
  <c r="BV557" i="30"/>
  <c r="BV558" i="30"/>
  <c r="BV559" i="30"/>
  <c r="BV560" i="30"/>
  <c r="BV561" i="30"/>
  <c r="BV562" i="30"/>
  <c r="BV563" i="30"/>
  <c r="BV564" i="30"/>
  <c r="BV565" i="30"/>
  <c r="BV566" i="30"/>
  <c r="BV567" i="30"/>
  <c r="BV568" i="30"/>
  <c r="BV569" i="30"/>
  <c r="BV570" i="30"/>
  <c r="BV571" i="30"/>
  <c r="BV572" i="30"/>
  <c r="BV573" i="30"/>
  <c r="BV574" i="30"/>
  <c r="BV575" i="30"/>
  <c r="BV576" i="30"/>
  <c r="BV577" i="30"/>
  <c r="BV578" i="30"/>
  <c r="BV579" i="30"/>
  <c r="BV580" i="30"/>
  <c r="BV581" i="30"/>
  <c r="BV582" i="30"/>
  <c r="BV583" i="30"/>
  <c r="BV584" i="30"/>
  <c r="BV585" i="30"/>
  <c r="BV586" i="30"/>
  <c r="BV587" i="30"/>
  <c r="BV588" i="30"/>
  <c r="BV589" i="30"/>
  <c r="BV590" i="30"/>
  <c r="BV591" i="30"/>
  <c r="BV592" i="30"/>
  <c r="BV593" i="30"/>
  <c r="BV594" i="30"/>
  <c r="BV595" i="30"/>
  <c r="BV596" i="30"/>
  <c r="BV597" i="30"/>
  <c r="BV598" i="30"/>
  <c r="BV599" i="30"/>
  <c r="BV600" i="30"/>
  <c r="BV601" i="30"/>
  <c r="BV602" i="30"/>
  <c r="BV603" i="30"/>
  <c r="BV604" i="30"/>
  <c r="BV605" i="30"/>
  <c r="BV606" i="30"/>
  <c r="BV607" i="30"/>
  <c r="BV608" i="30"/>
  <c r="BV609" i="30"/>
  <c r="BV610" i="30"/>
  <c r="BV611" i="30"/>
  <c r="BV612" i="30"/>
  <c r="BV613" i="30"/>
  <c r="BV614" i="30"/>
  <c r="BV615" i="30"/>
  <c r="BV616" i="30"/>
  <c r="BV617" i="30"/>
  <c r="BV618" i="30"/>
  <c r="BV619" i="30"/>
  <c r="BV620" i="30"/>
  <c r="BV621" i="30"/>
  <c r="BV622" i="30"/>
  <c r="BV623" i="30"/>
  <c r="BV624" i="30"/>
  <c r="BV625" i="30"/>
  <c r="BV626" i="30"/>
  <c r="BV627" i="30"/>
  <c r="BV628" i="30"/>
  <c r="BV629" i="30"/>
  <c r="BV630" i="30"/>
  <c r="BV631" i="30"/>
  <c r="BV632" i="30"/>
  <c r="BV633" i="30"/>
  <c r="BV634" i="30"/>
  <c r="BV635" i="30"/>
  <c r="BV636" i="30"/>
  <c r="BV637" i="30"/>
  <c r="BV638" i="30"/>
  <c r="BV639" i="30"/>
  <c r="BV640" i="30"/>
  <c r="BV641" i="30"/>
  <c r="BV642" i="30"/>
  <c r="BV643" i="30"/>
  <c r="BV644" i="30"/>
  <c r="BV645" i="30"/>
  <c r="BV646" i="30"/>
  <c r="BV647" i="30"/>
  <c r="BV648" i="30"/>
  <c r="L7" i="29"/>
  <c r="N49" i="29"/>
  <c r="M49" i="29"/>
  <c r="AB53" i="26"/>
  <c r="AA54" i="26"/>
  <c r="BW2023" i="30" l="1"/>
  <c r="BW2022" i="30"/>
  <c r="BW2021" i="30"/>
  <c r="BW2020" i="30"/>
  <c r="BW2019" i="30"/>
  <c r="BW2018" i="30"/>
  <c r="BW2017" i="30"/>
  <c r="BW2016" i="30"/>
  <c r="BW2015" i="30"/>
  <c r="BW2014" i="30"/>
  <c r="BW2013" i="30"/>
  <c r="BW2012" i="30"/>
  <c r="BW2011" i="30"/>
  <c r="BW2010" i="30"/>
  <c r="BW2009" i="30"/>
  <c r="BW2008" i="30"/>
  <c r="BW2007" i="30"/>
  <c r="BW2006" i="30"/>
  <c r="BW2005" i="30"/>
  <c r="BW2004" i="30"/>
  <c r="BW2003" i="30"/>
  <c r="BW2002" i="30"/>
  <c r="BW2001" i="30"/>
  <c r="BW2000" i="30"/>
  <c r="BW1999" i="30"/>
  <c r="BW1998" i="30"/>
  <c r="BW1997" i="30"/>
  <c r="BW1996" i="30"/>
  <c r="BW1995" i="30"/>
  <c r="BW1994" i="30"/>
  <c r="BW1993" i="30"/>
  <c r="BW1992" i="30"/>
  <c r="BW1991" i="30"/>
  <c r="BW1990" i="30"/>
  <c r="BW1989" i="30"/>
  <c r="BW1988" i="30"/>
  <c r="BW1987" i="30"/>
  <c r="BW1986" i="30"/>
  <c r="BW1985" i="30"/>
  <c r="BW1984" i="30"/>
  <c r="BW1983" i="30"/>
  <c r="BW1982" i="30"/>
  <c r="BW1981" i="30"/>
  <c r="BW1980" i="30"/>
  <c r="BW1979" i="30"/>
  <c r="BW1978" i="30"/>
  <c r="BW1977" i="30"/>
  <c r="BW1976" i="30"/>
  <c r="BW1975" i="30"/>
  <c r="BW1974" i="30"/>
  <c r="BW1973" i="30"/>
  <c r="BW1972" i="30"/>
  <c r="BW1971" i="30"/>
  <c r="BW1970" i="30"/>
  <c r="BW1969" i="30"/>
  <c r="BW1968" i="30"/>
  <c r="BW1967" i="30"/>
  <c r="BW1966" i="30"/>
  <c r="BW1965" i="30"/>
  <c r="BW1964" i="30"/>
  <c r="BW1963" i="30"/>
  <c r="BW1962" i="30"/>
  <c r="BW1961" i="30"/>
  <c r="BW1960" i="30"/>
  <c r="BW1959" i="30"/>
  <c r="BW1958" i="30"/>
  <c r="BW1957" i="30"/>
  <c r="BW1956" i="30"/>
  <c r="BW1955" i="30"/>
  <c r="BW1954" i="30"/>
  <c r="BW1953" i="30"/>
  <c r="BW1952" i="30"/>
  <c r="BW1951" i="30"/>
  <c r="BW1950" i="30"/>
  <c r="BW1949" i="30"/>
  <c r="BW1948" i="30"/>
  <c r="BW1947" i="30"/>
  <c r="BW1946" i="30"/>
  <c r="BW1945" i="30"/>
  <c r="BW1944" i="30"/>
  <c r="BW1943" i="30"/>
  <c r="BW1942" i="30"/>
  <c r="BW1941" i="30"/>
  <c r="BW1940" i="30"/>
  <c r="BW1939" i="30"/>
  <c r="BW1938" i="30"/>
  <c r="BW1937" i="30"/>
  <c r="BW1936" i="30"/>
  <c r="BW1935" i="30"/>
  <c r="BW1934" i="30"/>
  <c r="BW1933" i="30"/>
  <c r="BW1932" i="30"/>
  <c r="BW1931" i="30"/>
  <c r="BW1930" i="30"/>
  <c r="BW1929" i="30"/>
  <c r="BW1928" i="30"/>
  <c r="BW1927" i="30"/>
  <c r="BW1926" i="30"/>
  <c r="BW1925" i="30"/>
  <c r="BW1924" i="30"/>
  <c r="BW1923" i="30"/>
  <c r="BW1922" i="30"/>
  <c r="BW1921" i="30"/>
  <c r="BW1920" i="30"/>
  <c r="BW1919" i="30"/>
  <c r="BW1918" i="30"/>
  <c r="BW1917" i="30"/>
  <c r="BW1916" i="30"/>
  <c r="BW1915" i="30"/>
  <c r="BW1914" i="30"/>
  <c r="BW1913" i="30"/>
  <c r="BW1912" i="30"/>
  <c r="BW1911" i="30"/>
  <c r="BW1910" i="30"/>
  <c r="BW1909" i="30"/>
  <c r="BW1908" i="30"/>
  <c r="BW1907" i="30"/>
  <c r="BW1906" i="30"/>
  <c r="BW1905" i="30"/>
  <c r="BW1904" i="30"/>
  <c r="BW1903" i="30"/>
  <c r="BW1902" i="30"/>
  <c r="BW1901" i="30"/>
  <c r="BW1900" i="30"/>
  <c r="BW1899" i="30"/>
  <c r="BW1898" i="30"/>
  <c r="BW1897" i="30"/>
  <c r="BW1896" i="30"/>
  <c r="BW1895" i="30"/>
  <c r="BW1894" i="30"/>
  <c r="BW1893" i="30"/>
  <c r="BW1892" i="30"/>
  <c r="BW1891" i="30"/>
  <c r="BW1890" i="30"/>
  <c r="BW1889" i="30"/>
  <c r="BW1888" i="30"/>
  <c r="BW1887" i="30"/>
  <c r="BW1886" i="30"/>
  <c r="BW1885" i="30"/>
  <c r="BW1884" i="30"/>
  <c r="BW1883" i="30"/>
  <c r="BW1882" i="30"/>
  <c r="BW1881" i="30"/>
  <c r="BW1880" i="30"/>
  <c r="BW1879" i="30"/>
  <c r="BW1878" i="30"/>
  <c r="BW1877" i="30"/>
  <c r="BW1876" i="30"/>
  <c r="BW1875" i="30"/>
  <c r="BW1874" i="30"/>
  <c r="BW1873" i="30"/>
  <c r="BW1872" i="30"/>
  <c r="BW1871" i="30"/>
  <c r="BW1870" i="30"/>
  <c r="BW1869" i="30"/>
  <c r="BW1868" i="30"/>
  <c r="BW1867" i="30"/>
  <c r="BW1866" i="30"/>
  <c r="BW1865" i="30"/>
  <c r="BW1864" i="30"/>
  <c r="BW1863" i="30"/>
  <c r="BW1862" i="30"/>
  <c r="BW1861" i="30"/>
  <c r="BW1860" i="30"/>
  <c r="BW1859" i="30"/>
  <c r="BW1858" i="30"/>
  <c r="BW1857" i="30"/>
  <c r="BW1856" i="30"/>
  <c r="BW1855" i="30"/>
  <c r="BW1854" i="30"/>
  <c r="BW1853" i="30"/>
  <c r="BW1852" i="30"/>
  <c r="BW1851" i="30"/>
  <c r="BW1850" i="30"/>
  <c r="BW1849" i="30"/>
  <c r="BW1848" i="30"/>
  <c r="BW1847" i="30"/>
  <c r="BW1846" i="30"/>
  <c r="BW1845" i="30"/>
  <c r="BW1844" i="30"/>
  <c r="BW1843" i="30"/>
  <c r="BW1842" i="30"/>
  <c r="BW1841" i="30"/>
  <c r="BW1840" i="30"/>
  <c r="BW1839" i="30"/>
  <c r="BW1838" i="30"/>
  <c r="BW1837" i="30"/>
  <c r="BW1836" i="30"/>
  <c r="BW1835" i="30"/>
  <c r="BW1834" i="30"/>
  <c r="BW1833" i="30"/>
  <c r="BW1832" i="30"/>
  <c r="BW1831" i="30"/>
  <c r="BW1830" i="30"/>
  <c r="BW1829" i="30"/>
  <c r="BW1828" i="30"/>
  <c r="BW1827" i="30"/>
  <c r="BW1826" i="30"/>
  <c r="BW1825" i="30"/>
  <c r="BW1824" i="30"/>
  <c r="BW1823" i="30"/>
  <c r="BW1822" i="30"/>
  <c r="BW1821" i="30"/>
  <c r="BW1820" i="30"/>
  <c r="BW1819" i="30"/>
  <c r="BW1818" i="30"/>
  <c r="BW1817" i="30"/>
  <c r="BW1816" i="30"/>
  <c r="BW1815" i="30"/>
  <c r="BW1814" i="30"/>
  <c r="BW1813" i="30"/>
  <c r="BW1812" i="30"/>
  <c r="BW1811" i="30"/>
  <c r="BW1810" i="30"/>
  <c r="BW1809" i="30"/>
  <c r="BW1808" i="30"/>
  <c r="BW1807" i="30"/>
  <c r="BW1806" i="30"/>
  <c r="BW1805" i="30"/>
  <c r="BW1804" i="30"/>
  <c r="BW1803" i="30"/>
  <c r="BW1802" i="30"/>
  <c r="BW1801" i="30"/>
  <c r="BW1800" i="30"/>
  <c r="BW1799" i="30"/>
  <c r="BW1798" i="30"/>
  <c r="BW1797" i="30"/>
  <c r="BW1796" i="30"/>
  <c r="BW1795" i="30"/>
  <c r="BW1794" i="30"/>
  <c r="BW1793" i="30"/>
  <c r="BW1792" i="30"/>
  <c r="BW1791" i="30"/>
  <c r="BW1790" i="30"/>
  <c r="BW1789" i="30"/>
  <c r="BW1788" i="30"/>
  <c r="BW1787" i="30"/>
  <c r="BW1786" i="30"/>
  <c r="BW1785" i="30"/>
  <c r="BW1784" i="30"/>
  <c r="BW1783" i="30"/>
  <c r="BW1782" i="30"/>
  <c r="BW1781" i="30"/>
  <c r="BW1780" i="30"/>
  <c r="BW1779" i="30"/>
  <c r="BW1778" i="30"/>
  <c r="BW1777" i="30"/>
  <c r="BW1776" i="30"/>
  <c r="BW1775" i="30"/>
  <c r="BW1774" i="30"/>
  <c r="BW1773" i="30"/>
  <c r="BW1772" i="30"/>
  <c r="BW1771" i="30"/>
  <c r="BW1770" i="30"/>
  <c r="BW1769" i="30"/>
  <c r="BW1768" i="30"/>
  <c r="BW1767" i="30"/>
  <c r="BW1766" i="30"/>
  <c r="BW1765" i="30"/>
  <c r="BW1764" i="30"/>
  <c r="BW1763" i="30"/>
  <c r="BW1762" i="30"/>
  <c r="BW1761" i="30"/>
  <c r="BW1760" i="30"/>
  <c r="BW1759" i="30"/>
  <c r="BW1758" i="30"/>
  <c r="BW1757" i="30"/>
  <c r="BW1756" i="30"/>
  <c r="BW1755" i="30"/>
  <c r="BW1754" i="30"/>
  <c r="BW1753" i="30"/>
  <c r="BW1752" i="30"/>
  <c r="BW1751" i="30"/>
  <c r="BW1750" i="30"/>
  <c r="BW1749" i="30"/>
  <c r="BW1748" i="30"/>
  <c r="BW1747" i="30"/>
  <c r="BW1746" i="30"/>
  <c r="BW1745" i="30"/>
  <c r="BW1744" i="30"/>
  <c r="BW1743" i="30"/>
  <c r="BW1742" i="30"/>
  <c r="BW1741" i="30"/>
  <c r="BW1740" i="30"/>
  <c r="BW1739" i="30"/>
  <c r="BW1738" i="30"/>
  <c r="BW1737" i="30"/>
  <c r="BW1736" i="30"/>
  <c r="BW1735" i="30"/>
  <c r="BW1734" i="30"/>
  <c r="BW1733" i="30"/>
  <c r="BW1732" i="30"/>
  <c r="BW1731" i="30"/>
  <c r="BW1730" i="30"/>
  <c r="BW1729" i="30"/>
  <c r="BW1728" i="30"/>
  <c r="BW1727" i="30"/>
  <c r="BW1726" i="30"/>
  <c r="BW1725" i="30"/>
  <c r="BW1724" i="30"/>
  <c r="BW1723" i="30"/>
  <c r="BW1722" i="30"/>
  <c r="BW1721" i="30"/>
  <c r="BW1720" i="30"/>
  <c r="BW1719" i="30"/>
  <c r="BW1718" i="30"/>
  <c r="BW1717" i="30"/>
  <c r="BW1716" i="30"/>
  <c r="BW1715" i="30"/>
  <c r="BW1714" i="30"/>
  <c r="BW1713" i="30"/>
  <c r="BW1712" i="30"/>
  <c r="BW1711" i="30"/>
  <c r="BW1710" i="30"/>
  <c r="BW1709" i="30"/>
  <c r="BW1708" i="30"/>
  <c r="BW1707" i="30"/>
  <c r="BW1706" i="30"/>
  <c r="BW1705" i="30"/>
  <c r="BW1704" i="30"/>
  <c r="BW1703" i="30"/>
  <c r="BW1702" i="30"/>
  <c r="BW1701" i="30"/>
  <c r="BW1700" i="30"/>
  <c r="BW1699" i="30"/>
  <c r="BW1698" i="30"/>
  <c r="BW1697" i="30"/>
  <c r="BW1696" i="30"/>
  <c r="BW1695" i="30"/>
  <c r="BW1694" i="30"/>
  <c r="BW1693" i="30"/>
  <c r="BW1692" i="30"/>
  <c r="BW1691" i="30"/>
  <c r="BW1690" i="30"/>
  <c r="BW1689" i="30"/>
  <c r="BW1688" i="30"/>
  <c r="BW1687" i="30"/>
  <c r="BW1686" i="30"/>
  <c r="BW1685" i="30"/>
  <c r="BW1684" i="30"/>
  <c r="BW1683" i="30"/>
  <c r="BW1682" i="30"/>
  <c r="BW1681" i="30"/>
  <c r="BW1680" i="30"/>
  <c r="BW1679" i="30"/>
  <c r="BW1678" i="30"/>
  <c r="BW1677" i="30"/>
  <c r="BW1676" i="30"/>
  <c r="BW1675" i="30"/>
  <c r="BW1674" i="30"/>
  <c r="BW1673" i="30"/>
  <c r="BW1672" i="30"/>
  <c r="BW1671" i="30"/>
  <c r="BW1670" i="30"/>
  <c r="BW1669" i="30"/>
  <c r="BW1668" i="30"/>
  <c r="BW1667" i="30"/>
  <c r="BW1666" i="30"/>
  <c r="BW1665" i="30"/>
  <c r="BW1664" i="30"/>
  <c r="BW1663" i="30"/>
  <c r="BW1662" i="30"/>
  <c r="BW1661" i="30"/>
  <c r="BW1660" i="30"/>
  <c r="BW1659" i="30"/>
  <c r="BW1658" i="30"/>
  <c r="BW1657" i="30"/>
  <c r="BW1656" i="30"/>
  <c r="BW1655" i="30"/>
  <c r="BW1654" i="30"/>
  <c r="BW1653" i="30"/>
  <c r="BW1652" i="30"/>
  <c r="BW1651" i="30"/>
  <c r="BW1650" i="30"/>
  <c r="BW1649" i="30"/>
  <c r="BW1648" i="30"/>
  <c r="BW1647" i="30"/>
  <c r="BW1646" i="30"/>
  <c r="BW1645" i="30"/>
  <c r="BW1644" i="30"/>
  <c r="BW1643" i="30"/>
  <c r="BW1642" i="30"/>
  <c r="BW1641" i="30"/>
  <c r="BW1640" i="30"/>
  <c r="BW1639" i="30"/>
  <c r="BW1638" i="30"/>
  <c r="BW1637" i="30"/>
  <c r="BW1636" i="30"/>
  <c r="BW1635" i="30"/>
  <c r="BW1634" i="30"/>
  <c r="BW1633" i="30"/>
  <c r="BW1632" i="30"/>
  <c r="BW1631" i="30"/>
  <c r="BW1630" i="30"/>
  <c r="BW1629" i="30"/>
  <c r="BW1628" i="30"/>
  <c r="BW1627" i="30"/>
  <c r="BW1626" i="30"/>
  <c r="BW1625" i="30"/>
  <c r="BW1624" i="30"/>
  <c r="BW1623" i="30"/>
  <c r="BW1622" i="30"/>
  <c r="BW1621" i="30"/>
  <c r="BW1620" i="30"/>
  <c r="BW1619" i="30"/>
  <c r="BW1618" i="30"/>
  <c r="BW1617" i="30"/>
  <c r="BW1616" i="30"/>
  <c r="BW1615" i="30"/>
  <c r="BW1614" i="30"/>
  <c r="BW1613" i="30"/>
  <c r="BW1612" i="30"/>
  <c r="BW1611" i="30"/>
  <c r="BW1610" i="30"/>
  <c r="BW1609" i="30"/>
  <c r="BW1608" i="30"/>
  <c r="BW1607" i="30"/>
  <c r="BW1606" i="30"/>
  <c r="BW1605" i="30"/>
  <c r="BW1604" i="30"/>
  <c r="BW1603" i="30"/>
  <c r="BW1602" i="30"/>
  <c r="BW1601" i="30"/>
  <c r="BW1600" i="30"/>
  <c r="BW1599" i="30"/>
  <c r="BW1598" i="30"/>
  <c r="BW1597" i="30"/>
  <c r="BW1596" i="30"/>
  <c r="BW1595" i="30"/>
  <c r="BW1594" i="30"/>
  <c r="BW1593" i="30"/>
  <c r="BW1592" i="30"/>
  <c r="BW1591" i="30"/>
  <c r="BW1590" i="30"/>
  <c r="BW1589" i="30"/>
  <c r="BW1588" i="30"/>
  <c r="BW1587" i="30"/>
  <c r="BW1586" i="30"/>
  <c r="BW1585" i="30"/>
  <c r="BW1584" i="30"/>
  <c r="BW1583" i="30"/>
  <c r="BW1582" i="30"/>
  <c r="BW1581" i="30"/>
  <c r="BW1580" i="30"/>
  <c r="BW1579" i="30"/>
  <c r="BW1578" i="30"/>
  <c r="BW1577" i="30"/>
  <c r="BW1576" i="30"/>
  <c r="BW1575" i="30"/>
  <c r="BW1574" i="30"/>
  <c r="BW1573" i="30"/>
  <c r="BW1572" i="30"/>
  <c r="BW1571" i="30"/>
  <c r="BW1570" i="30"/>
  <c r="BW1569" i="30"/>
  <c r="BW1568" i="30"/>
  <c r="BW1567" i="30"/>
  <c r="BW1566" i="30"/>
  <c r="BW1565" i="30"/>
  <c r="BW1564" i="30"/>
  <c r="BW1563" i="30"/>
  <c r="BW1562" i="30"/>
  <c r="BW1561" i="30"/>
  <c r="BW1560" i="30"/>
  <c r="BW1559" i="30"/>
  <c r="BW1558" i="30"/>
  <c r="BW1557" i="30"/>
  <c r="BW1556" i="30"/>
  <c r="BW1555" i="30"/>
  <c r="BW1554" i="30"/>
  <c r="BW1553" i="30"/>
  <c r="BW1552" i="30"/>
  <c r="BW1551" i="30"/>
  <c r="BW1550" i="30"/>
  <c r="BW1549" i="30"/>
  <c r="BW1548" i="30"/>
  <c r="BW1547" i="30"/>
  <c r="BW1546" i="30"/>
  <c r="BW1545" i="30"/>
  <c r="BW1544" i="30"/>
  <c r="BW1543" i="30"/>
  <c r="BW1542" i="30"/>
  <c r="BW1541" i="30"/>
  <c r="BW1540" i="30"/>
  <c r="BW1539" i="30"/>
  <c r="BW1538" i="30"/>
  <c r="BW1537" i="30"/>
  <c r="BW1536" i="30"/>
  <c r="BW1535" i="30"/>
  <c r="BW1534" i="30"/>
  <c r="BW1533" i="30"/>
  <c r="BW1532" i="30"/>
  <c r="BW1531" i="30"/>
  <c r="BW1530" i="30"/>
  <c r="BW1529" i="30"/>
  <c r="BW1528" i="30"/>
  <c r="BW1527" i="30"/>
  <c r="BW1526" i="30"/>
  <c r="BW1525" i="30"/>
  <c r="BW1524" i="30"/>
  <c r="BW1523" i="30"/>
  <c r="BW1522" i="30"/>
  <c r="BW1521" i="30"/>
  <c r="BW1520" i="30"/>
  <c r="BW1519" i="30"/>
  <c r="BW1518" i="30"/>
  <c r="BW1517" i="30"/>
  <c r="BW1516" i="30"/>
  <c r="BW1515" i="30"/>
  <c r="BW1514" i="30"/>
  <c r="BW1513" i="30"/>
  <c r="BW1512" i="30"/>
  <c r="BW1511" i="30"/>
  <c r="BW1510" i="30"/>
  <c r="BW1509" i="30"/>
  <c r="BW1508" i="30"/>
  <c r="BW1507" i="30"/>
  <c r="BW1506" i="30"/>
  <c r="BW1505" i="30"/>
  <c r="BW1504" i="30"/>
  <c r="BW1503" i="30"/>
  <c r="BW1502" i="30"/>
  <c r="BW1501" i="30"/>
  <c r="BW1500" i="30"/>
  <c r="BW1499" i="30"/>
  <c r="BW1498" i="30"/>
  <c r="BW1497" i="30"/>
  <c r="BW1496" i="30"/>
  <c r="BW1495" i="30"/>
  <c r="BW1494" i="30"/>
  <c r="BW1493" i="30"/>
  <c r="BW1492" i="30"/>
  <c r="BW1491" i="30"/>
  <c r="BW1490" i="30"/>
  <c r="BW1489" i="30"/>
  <c r="BW1488" i="30"/>
  <c r="BW1487" i="30"/>
  <c r="BW1486" i="30"/>
  <c r="BW1485" i="30"/>
  <c r="BW1484" i="30"/>
  <c r="BW1483" i="30"/>
  <c r="BW1482" i="30"/>
  <c r="BW1481" i="30"/>
  <c r="BW1480" i="30"/>
  <c r="BW1479" i="30"/>
  <c r="BW1478" i="30"/>
  <c r="BW1477" i="30"/>
  <c r="BW1476" i="30"/>
  <c r="BW1475" i="30"/>
  <c r="BW1474" i="30"/>
  <c r="BW1473" i="30"/>
  <c r="BW1472" i="30"/>
  <c r="BW1471" i="30"/>
  <c r="BW1470" i="30"/>
  <c r="BW1469" i="30"/>
  <c r="BW1468" i="30"/>
  <c r="BW1467" i="30"/>
  <c r="BW1466" i="30"/>
  <c r="BW1465" i="30"/>
  <c r="BW1464" i="30"/>
  <c r="BW1463" i="30"/>
  <c r="BW1462" i="30"/>
  <c r="BW1461" i="30"/>
  <c r="BW1460" i="30"/>
  <c r="BW1459" i="30"/>
  <c r="BW1458" i="30"/>
  <c r="BW1457" i="30"/>
  <c r="BW1456" i="30"/>
  <c r="BW1455" i="30"/>
  <c r="BW1454" i="30"/>
  <c r="BW1453" i="30"/>
  <c r="BW1452" i="30"/>
  <c r="BW1451" i="30"/>
  <c r="BW1450" i="30"/>
  <c r="BW1449" i="30"/>
  <c r="BW1448" i="30"/>
  <c r="BW1447" i="30"/>
  <c r="BW1446" i="30"/>
  <c r="BW1445" i="30"/>
  <c r="BW1444" i="30"/>
  <c r="BW1443" i="30"/>
  <c r="BW1442" i="30"/>
  <c r="BW1441" i="30"/>
  <c r="BW1440" i="30"/>
  <c r="BW1439" i="30"/>
  <c r="BW1438" i="30"/>
  <c r="BW1437" i="30"/>
  <c r="BW1436" i="30"/>
  <c r="BW1435" i="30"/>
  <c r="BW1434" i="30"/>
  <c r="BW1433" i="30"/>
  <c r="BW1432" i="30"/>
  <c r="BW1431" i="30"/>
  <c r="BW1430" i="30"/>
  <c r="BW1429" i="30"/>
  <c r="BW1428" i="30"/>
  <c r="BW1427" i="30"/>
  <c r="BW1426" i="30"/>
  <c r="BW1425" i="30"/>
  <c r="BW1424" i="30"/>
  <c r="BW1423" i="30"/>
  <c r="BW1422" i="30"/>
  <c r="BW1421" i="30"/>
  <c r="BW1420" i="30"/>
  <c r="BW1419" i="30"/>
  <c r="BW1418" i="30"/>
  <c r="BW1417" i="30"/>
  <c r="BW1416" i="30"/>
  <c r="BW1415" i="30"/>
  <c r="BW1414" i="30"/>
  <c r="BW1413" i="30"/>
  <c r="BW1412" i="30"/>
  <c r="BW1411" i="30"/>
  <c r="BW1410" i="30"/>
  <c r="BW1409" i="30"/>
  <c r="BW1408" i="30"/>
  <c r="BW1407" i="30"/>
  <c r="BW1406" i="30"/>
  <c r="BW1405" i="30"/>
  <c r="BW1404" i="30"/>
  <c r="BW1403" i="30"/>
  <c r="BW1402" i="30"/>
  <c r="BW1401" i="30"/>
  <c r="BW1400" i="30"/>
  <c r="BW1399" i="30"/>
  <c r="BW1398" i="30"/>
  <c r="BW1397" i="30"/>
  <c r="BW1396" i="30"/>
  <c r="BW1395" i="30"/>
  <c r="BW1394" i="30"/>
  <c r="BW1393" i="30"/>
  <c r="BW1392" i="30"/>
  <c r="BW1391" i="30"/>
  <c r="BW1390" i="30"/>
  <c r="BW1389" i="30"/>
  <c r="BW1388" i="30"/>
  <c r="BW1387" i="30"/>
  <c r="BW1386" i="30"/>
  <c r="BW1385" i="30"/>
  <c r="BW1384" i="30"/>
  <c r="BW1383" i="30"/>
  <c r="BW1382" i="30"/>
  <c r="BW1381" i="30"/>
  <c r="BW1380" i="30"/>
  <c r="BW1379" i="30"/>
  <c r="BW1378" i="30"/>
  <c r="BW1377" i="30"/>
  <c r="BW1376" i="30"/>
  <c r="BW1375" i="30"/>
  <c r="BW1374" i="30"/>
  <c r="BW1373" i="30"/>
  <c r="BW1372" i="30"/>
  <c r="BW1371" i="30"/>
  <c r="BW1370" i="30"/>
  <c r="BW1369" i="30"/>
  <c r="BW1368" i="30"/>
  <c r="BW1367" i="30"/>
  <c r="BW1366" i="30"/>
  <c r="BW1365" i="30"/>
  <c r="BW1364" i="30"/>
  <c r="BW1363" i="30"/>
  <c r="BW1362" i="30"/>
  <c r="BW1361" i="30"/>
  <c r="BW1360" i="30"/>
  <c r="BW1359" i="30"/>
  <c r="BW1358" i="30"/>
  <c r="BW1357" i="30"/>
  <c r="BW1356" i="30"/>
  <c r="BW1355" i="30"/>
  <c r="BW1354" i="30"/>
  <c r="BW1353" i="30"/>
  <c r="BW1352" i="30"/>
  <c r="BW1351" i="30"/>
  <c r="BW1350" i="30"/>
  <c r="BW1349" i="30"/>
  <c r="BW1348" i="30"/>
  <c r="BW1347" i="30"/>
  <c r="BW1346" i="30"/>
  <c r="BW1345" i="30"/>
  <c r="BW1344" i="30"/>
  <c r="BW1343" i="30"/>
  <c r="BW1342" i="30"/>
  <c r="BW1341" i="30"/>
  <c r="BW1340" i="30"/>
  <c r="BW1339" i="30"/>
  <c r="BW1338" i="30"/>
  <c r="BW1337" i="30"/>
  <c r="BW1336" i="30"/>
  <c r="BW1335" i="30"/>
  <c r="BW1334" i="30"/>
  <c r="BW1333" i="30"/>
  <c r="BW1332" i="30"/>
  <c r="BW1331" i="30"/>
  <c r="BW1330" i="30"/>
  <c r="BW1329" i="30"/>
  <c r="BW1328" i="30"/>
  <c r="BW1327" i="30"/>
  <c r="BW1326" i="30"/>
  <c r="BW1325" i="30"/>
  <c r="BW1324" i="30"/>
  <c r="BW1323" i="30"/>
  <c r="BW1322" i="30"/>
  <c r="BW1321" i="30"/>
  <c r="BW1320" i="30"/>
  <c r="BW1319" i="30"/>
  <c r="BW1318" i="30"/>
  <c r="BW1317" i="30"/>
  <c r="BW1316" i="30"/>
  <c r="BW1315" i="30"/>
  <c r="BW1314" i="30"/>
  <c r="BW1313" i="30"/>
  <c r="BW1312" i="30"/>
  <c r="BW1311" i="30"/>
  <c r="BW1310" i="30"/>
  <c r="BW1309" i="30"/>
  <c r="BW1308" i="30"/>
  <c r="BW1307" i="30"/>
  <c r="BW1306" i="30"/>
  <c r="BW1305" i="30"/>
  <c r="BW1304" i="30"/>
  <c r="BW1303" i="30"/>
  <c r="BW1302" i="30"/>
  <c r="BW1301" i="30"/>
  <c r="BW1300" i="30"/>
  <c r="BW1299" i="30"/>
  <c r="BW1298" i="30"/>
  <c r="BW1297" i="30"/>
  <c r="BW1296" i="30"/>
  <c r="BW1295" i="30"/>
  <c r="BW1294" i="30"/>
  <c r="BW1293" i="30"/>
  <c r="BW1292" i="30"/>
  <c r="BW1291" i="30"/>
  <c r="BW1290" i="30"/>
  <c r="BW1289" i="30"/>
  <c r="BW1288" i="30"/>
  <c r="BW1287" i="30"/>
  <c r="BW1286" i="30"/>
  <c r="BW1285" i="30"/>
  <c r="BW1284" i="30"/>
  <c r="BW1283" i="30"/>
  <c r="BW1282" i="30"/>
  <c r="BW1281" i="30"/>
  <c r="BW1280" i="30"/>
  <c r="BW1279" i="30"/>
  <c r="BW1278" i="30"/>
  <c r="BW1277" i="30"/>
  <c r="BW1276" i="30"/>
  <c r="BW1275" i="30"/>
  <c r="BW1274" i="30"/>
  <c r="BW1273" i="30"/>
  <c r="BW1272" i="30"/>
  <c r="BW1271" i="30"/>
  <c r="BW1270" i="30"/>
  <c r="BW1269" i="30"/>
  <c r="BW1268" i="30"/>
  <c r="BW1267" i="30"/>
  <c r="BW1266" i="30"/>
  <c r="BW1265" i="30"/>
  <c r="BW1264" i="30"/>
  <c r="BW1263" i="30"/>
  <c r="BW1262" i="30"/>
  <c r="BW1261" i="30"/>
  <c r="BW1260" i="30"/>
  <c r="BW1259" i="30"/>
  <c r="BW1258" i="30"/>
  <c r="BW1257" i="30"/>
  <c r="BW1256" i="30"/>
  <c r="BW1255" i="30"/>
  <c r="BW1254" i="30"/>
  <c r="BW1253" i="30"/>
  <c r="BW1252" i="30"/>
  <c r="BW1251" i="30"/>
  <c r="BW1250" i="30"/>
  <c r="BW1249" i="30"/>
  <c r="BW1248" i="30"/>
  <c r="BW1247" i="30"/>
  <c r="BW1246" i="30"/>
  <c r="BW1245" i="30"/>
  <c r="BW1244" i="30"/>
  <c r="BW1243" i="30"/>
  <c r="BW1242" i="30"/>
  <c r="BW1241" i="30"/>
  <c r="BW1240" i="30"/>
  <c r="BW1239" i="30"/>
  <c r="BW1238" i="30"/>
  <c r="BW1237" i="30"/>
  <c r="BW1236" i="30"/>
  <c r="BW1235" i="30"/>
  <c r="BW1234" i="30"/>
  <c r="BW1233" i="30"/>
  <c r="BW1232" i="30"/>
  <c r="BW1231" i="30"/>
  <c r="BW1230" i="30"/>
  <c r="BW1229" i="30"/>
  <c r="BW1228" i="30"/>
  <c r="BW1227" i="30"/>
  <c r="BW1226" i="30"/>
  <c r="BW1225" i="30"/>
  <c r="BW1224" i="30"/>
  <c r="BW1223" i="30"/>
  <c r="BW1222" i="30"/>
  <c r="BW1221" i="30"/>
  <c r="BW1220" i="30"/>
  <c r="BW1219" i="30"/>
  <c r="BW1218" i="30"/>
  <c r="BW1217" i="30"/>
  <c r="BW1216" i="30"/>
  <c r="BW1215" i="30"/>
  <c r="BW1214" i="30"/>
  <c r="BW1213" i="30"/>
  <c r="BW1212" i="30"/>
  <c r="BW1211" i="30"/>
  <c r="BW1210" i="30"/>
  <c r="BW1209" i="30"/>
  <c r="BW1208" i="30"/>
  <c r="BW1207" i="30"/>
  <c r="BW1206" i="30"/>
  <c r="BW1205" i="30"/>
  <c r="BW1204" i="30"/>
  <c r="BW1203" i="30"/>
  <c r="BW1202" i="30"/>
  <c r="BW1201" i="30"/>
  <c r="BW1200" i="30"/>
  <c r="BW1199" i="30"/>
  <c r="BW1198" i="30"/>
  <c r="BW1197" i="30"/>
  <c r="BW1196" i="30"/>
  <c r="BW1195" i="30"/>
  <c r="BW1194" i="30"/>
  <c r="BW1193" i="30"/>
  <c r="BW1192" i="30"/>
  <c r="BW1191" i="30"/>
  <c r="BW1190" i="30"/>
  <c r="BW1189" i="30"/>
  <c r="BW1188" i="30"/>
  <c r="BW1187" i="30"/>
  <c r="BW1186" i="30"/>
  <c r="BW1185" i="30"/>
  <c r="BW1184" i="30"/>
  <c r="BW1183" i="30"/>
  <c r="BW1182" i="30"/>
  <c r="BW1181" i="30"/>
  <c r="BW1180" i="30"/>
  <c r="BW1179" i="30"/>
  <c r="BW1178" i="30"/>
  <c r="BW1177" i="30"/>
  <c r="BW1176" i="30"/>
  <c r="BW1175" i="30"/>
  <c r="BW1174" i="30"/>
  <c r="BW1173" i="30"/>
  <c r="BW1172" i="30"/>
  <c r="BW1171" i="30"/>
  <c r="BW1170" i="30"/>
  <c r="BW1169" i="30"/>
  <c r="BW1168" i="30"/>
  <c r="BW1167" i="30"/>
  <c r="BW1166" i="30"/>
  <c r="BW1165" i="30"/>
  <c r="BW1164" i="30"/>
  <c r="BW1163" i="30"/>
  <c r="BW1162" i="30"/>
  <c r="BW1161" i="30"/>
  <c r="BW1160" i="30"/>
  <c r="BW1159" i="30"/>
  <c r="BW1158" i="30"/>
  <c r="BW1157" i="30"/>
  <c r="BW1156" i="30"/>
  <c r="BW1155" i="30"/>
  <c r="BW1154" i="30"/>
  <c r="BW1153" i="30"/>
  <c r="BW1152" i="30"/>
  <c r="BW1151" i="30"/>
  <c r="BW1150" i="30"/>
  <c r="BW1149" i="30"/>
  <c r="BW1148" i="30"/>
  <c r="BW1147" i="30"/>
  <c r="BW1146" i="30"/>
  <c r="BW1145" i="30"/>
  <c r="BW1144" i="30"/>
  <c r="BW1143" i="30"/>
  <c r="BW1142" i="30"/>
  <c r="BW1141" i="30"/>
  <c r="BW1140" i="30"/>
  <c r="BW1139" i="30"/>
  <c r="BW1138" i="30"/>
  <c r="BW1137" i="30"/>
  <c r="BW1136" i="30"/>
  <c r="BW1135" i="30"/>
  <c r="BW1134" i="30"/>
  <c r="BW1133" i="30"/>
  <c r="BW1132" i="30"/>
  <c r="BW1131" i="30"/>
  <c r="BW1130" i="30"/>
  <c r="BW1129" i="30"/>
  <c r="BW1128" i="30"/>
  <c r="BW1127" i="30"/>
  <c r="BW1126" i="30"/>
  <c r="BW1125" i="30"/>
  <c r="BW1124" i="30"/>
  <c r="BW1123" i="30"/>
  <c r="BW1122" i="30"/>
  <c r="BW1121" i="30"/>
  <c r="BW1120" i="30"/>
  <c r="BW1119" i="30"/>
  <c r="BW1118" i="30"/>
  <c r="BW1117" i="30"/>
  <c r="BW1116" i="30"/>
  <c r="BW1115" i="30"/>
  <c r="BW1114" i="30"/>
  <c r="BW1113" i="30"/>
  <c r="BW1112" i="30"/>
  <c r="BW1111" i="30"/>
  <c r="BW1110" i="30"/>
  <c r="BW1109" i="30"/>
  <c r="BW1108" i="30"/>
  <c r="BW1107" i="30"/>
  <c r="BW1106" i="30"/>
  <c r="BW370" i="30"/>
  <c r="BW369" i="30"/>
  <c r="BW368" i="30"/>
  <c r="BW367" i="30"/>
  <c r="BW366" i="30"/>
  <c r="BW365" i="30"/>
  <c r="BW364" i="30"/>
  <c r="BW363" i="30"/>
  <c r="BW362" i="30"/>
  <c r="BW361" i="30"/>
  <c r="BW360" i="30"/>
  <c r="BW359" i="30"/>
  <c r="BW358" i="30"/>
  <c r="BW357" i="30"/>
  <c r="BW356" i="30"/>
  <c r="BW355" i="30"/>
  <c r="BW354" i="30"/>
  <c r="BW353" i="30"/>
  <c r="BW352" i="30"/>
  <c r="BW351" i="30"/>
  <c r="BW350" i="30"/>
  <c r="BW349" i="30"/>
  <c r="BW348" i="30"/>
  <c r="BW347" i="30"/>
  <c r="BW346" i="30"/>
  <c r="BW345" i="30"/>
  <c r="BW344" i="30"/>
  <c r="BW343" i="30"/>
  <c r="BW342" i="30"/>
  <c r="BW341" i="30"/>
  <c r="BW340" i="30"/>
  <c r="BW339" i="30"/>
  <c r="BW338" i="30"/>
  <c r="BW337" i="30"/>
  <c r="BW336" i="30"/>
  <c r="BW335" i="30"/>
  <c r="BW334" i="30"/>
  <c r="BW333" i="30"/>
  <c r="BW332" i="30"/>
  <c r="BW331" i="30"/>
  <c r="BW330" i="30"/>
  <c r="BW329" i="30"/>
  <c r="BW328" i="30"/>
  <c r="BW327" i="30"/>
  <c r="BW326" i="30"/>
  <c r="BW325" i="30"/>
  <c r="BW324" i="30"/>
  <c r="BW323" i="30"/>
  <c r="BW322" i="30"/>
  <c r="BW321" i="30"/>
  <c r="BW320" i="30"/>
  <c r="BW319" i="30"/>
  <c r="BW318" i="30"/>
  <c r="BW317" i="30"/>
  <c r="BW316" i="30"/>
  <c r="BW315" i="30"/>
  <c r="BW314" i="30"/>
  <c r="BW313" i="30"/>
  <c r="BW312" i="30"/>
  <c r="BW311" i="30"/>
  <c r="BW310" i="30"/>
  <c r="BW309" i="30"/>
  <c r="BW308" i="30"/>
  <c r="BW307" i="30"/>
  <c r="BW306" i="30"/>
  <c r="BW305" i="30"/>
  <c r="BW304" i="30"/>
  <c r="BW303" i="30"/>
  <c r="BW302" i="30"/>
  <c r="BW301" i="30"/>
  <c r="BW300" i="30"/>
  <c r="BW299" i="30"/>
  <c r="BW298" i="30"/>
  <c r="BW297" i="30"/>
  <c r="BW296" i="30"/>
  <c r="BW295" i="30"/>
  <c r="BW294" i="30"/>
  <c r="BW293" i="30"/>
  <c r="BW292" i="30"/>
  <c r="BW291" i="30"/>
  <c r="BW290" i="30"/>
  <c r="BW289" i="30"/>
  <c r="BW288" i="30"/>
  <c r="BW287" i="30"/>
  <c r="BW286" i="30"/>
  <c r="BW285" i="30"/>
  <c r="BW284" i="30"/>
  <c r="BW283" i="30"/>
  <c r="BW282" i="30"/>
  <c r="BW281" i="30"/>
  <c r="BW280" i="30"/>
  <c r="BW279" i="30"/>
  <c r="BW278" i="30"/>
  <c r="BW277" i="30"/>
  <c r="BW276" i="30"/>
  <c r="BW275" i="30"/>
  <c r="BW274" i="30"/>
  <c r="BW273" i="30"/>
  <c r="BW272" i="30"/>
  <c r="BW271" i="30"/>
  <c r="BW270" i="30"/>
  <c r="BW269" i="30"/>
  <c r="BW268" i="30"/>
  <c r="BW267" i="30"/>
  <c r="BW266" i="30"/>
  <c r="BW265" i="30"/>
  <c r="BW264" i="30"/>
  <c r="BW263" i="30"/>
  <c r="BW262" i="30"/>
  <c r="BW261" i="30"/>
  <c r="BW260" i="30"/>
  <c r="BW259" i="30"/>
  <c r="BW258" i="30"/>
  <c r="BW257" i="30"/>
  <c r="BW256" i="30"/>
  <c r="BW255" i="30"/>
  <c r="BW254" i="30"/>
  <c r="BW253" i="30"/>
  <c r="BW252" i="30"/>
  <c r="BW251" i="30"/>
  <c r="BW250" i="30"/>
  <c r="BW249" i="30"/>
  <c r="BW248" i="30"/>
  <c r="BW247" i="30"/>
  <c r="BW246" i="30"/>
  <c r="BW245" i="30"/>
  <c r="BW244" i="30"/>
  <c r="BW243" i="30"/>
  <c r="BW242" i="30"/>
  <c r="BW241" i="30"/>
  <c r="BW240" i="30"/>
  <c r="BW239" i="30"/>
  <c r="BW238" i="30"/>
  <c r="BW237" i="30"/>
  <c r="BW236" i="30"/>
  <c r="BW235" i="30"/>
  <c r="BW234" i="30"/>
  <c r="BW233" i="30"/>
  <c r="BW232" i="30"/>
  <c r="BW231" i="30"/>
  <c r="BW230" i="30"/>
  <c r="BW229" i="30"/>
  <c r="BW228" i="30"/>
  <c r="BW227" i="30"/>
  <c r="BW226" i="30"/>
  <c r="BW225" i="30"/>
  <c r="BW224" i="30"/>
  <c r="BW223" i="30"/>
  <c r="BW222" i="30"/>
  <c r="BW221" i="30"/>
  <c r="BW220" i="30"/>
  <c r="BW219" i="30"/>
  <c r="BW218" i="30"/>
  <c r="BW217" i="30"/>
  <c r="BW216" i="30"/>
  <c r="BW215" i="30"/>
  <c r="BW214" i="30"/>
  <c r="BW213" i="30"/>
  <c r="BW212" i="30"/>
  <c r="BW211" i="30"/>
  <c r="BW210" i="30"/>
  <c r="BW209" i="30"/>
  <c r="BW208" i="30"/>
  <c r="BW207" i="30"/>
  <c r="BW206" i="30"/>
  <c r="BW205" i="30"/>
  <c r="BW204" i="30"/>
  <c r="BW203" i="30"/>
  <c r="BW202" i="30"/>
  <c r="BW201" i="30"/>
  <c r="BW200" i="30"/>
  <c r="BW199" i="30"/>
  <c r="BW198" i="30"/>
  <c r="BW197" i="30"/>
  <c r="BW196" i="30"/>
  <c r="BW195" i="30"/>
  <c r="BW194" i="30"/>
  <c r="BW193" i="30"/>
  <c r="BW192" i="30"/>
  <c r="BW191" i="30"/>
  <c r="BW190" i="30"/>
  <c r="BW189" i="30"/>
  <c r="BW188" i="30"/>
  <c r="BW187" i="30"/>
  <c r="BW186" i="30"/>
  <c r="BW185" i="30"/>
  <c r="BW184" i="30"/>
  <c r="BW183" i="30"/>
  <c r="BW182" i="30"/>
  <c r="BW181" i="30"/>
  <c r="BW180" i="30"/>
  <c r="BW179" i="30"/>
  <c r="BW178" i="30"/>
  <c r="BW177" i="30"/>
  <c r="BW176" i="30"/>
  <c r="BW175" i="30"/>
  <c r="BW174" i="30"/>
  <c r="BW173" i="30"/>
  <c r="BW172" i="30"/>
  <c r="BW171" i="30"/>
  <c r="BW170" i="30"/>
  <c r="BW169" i="30"/>
  <c r="BW168" i="30"/>
  <c r="BW167" i="30"/>
  <c r="BW166" i="30"/>
  <c r="BW165" i="30"/>
  <c r="BW164" i="30"/>
  <c r="BW163" i="30"/>
  <c r="BW162" i="30"/>
  <c r="BW161" i="30"/>
  <c r="BW160" i="30"/>
  <c r="BW159" i="30"/>
  <c r="BW158" i="30"/>
  <c r="BW157" i="30"/>
  <c r="BW156" i="30"/>
  <c r="BW155" i="30"/>
  <c r="BW154" i="30"/>
  <c r="BW153" i="30"/>
  <c r="BW152" i="30"/>
  <c r="BW151" i="30"/>
  <c r="BW150" i="30"/>
  <c r="BW149" i="30"/>
  <c r="BW148" i="30"/>
  <c r="BW147" i="30"/>
  <c r="BW146" i="30"/>
  <c r="BW145" i="30"/>
  <c r="BW144" i="30"/>
  <c r="BW143" i="30"/>
  <c r="BW142" i="30"/>
  <c r="BW141" i="30"/>
  <c r="BW140" i="30"/>
  <c r="BW139" i="30"/>
  <c r="BW138" i="30"/>
  <c r="BW137" i="30"/>
  <c r="BW136" i="30"/>
  <c r="BW135" i="30"/>
  <c r="BW134" i="30"/>
  <c r="BW133" i="30"/>
  <c r="BW132" i="30"/>
  <c r="BW131" i="30"/>
  <c r="BW130" i="30"/>
  <c r="BW129" i="30"/>
  <c r="BW128" i="30"/>
  <c r="BW127" i="30"/>
  <c r="BW126" i="30"/>
  <c r="BW125" i="30"/>
  <c r="BW124" i="30"/>
  <c r="BW123" i="30"/>
  <c r="BW122" i="30"/>
  <c r="BW121" i="30"/>
  <c r="BW120" i="30"/>
  <c r="BW119" i="30"/>
  <c r="BW118" i="30"/>
  <c r="BW117" i="30"/>
  <c r="BW116" i="30"/>
  <c r="BW115" i="30"/>
  <c r="BW114" i="30"/>
  <c r="BW113" i="30"/>
  <c r="BW112" i="30"/>
  <c r="BW111" i="30"/>
  <c r="BW110" i="30"/>
  <c r="BW109" i="30"/>
  <c r="BW108" i="30"/>
  <c r="BW107" i="30"/>
  <c r="BW106" i="30"/>
  <c r="BW105" i="30"/>
  <c r="BW104" i="30"/>
  <c r="BW103" i="30"/>
  <c r="BW102" i="30"/>
  <c r="BW101" i="30"/>
  <c r="BW100" i="30"/>
  <c r="BW99" i="30"/>
  <c r="BW98" i="30"/>
  <c r="BW97" i="30"/>
  <c r="BW96" i="30"/>
  <c r="BW95" i="30"/>
  <c r="BW94" i="30"/>
  <c r="BW93" i="30"/>
  <c r="BW92" i="30"/>
  <c r="BW91" i="30"/>
  <c r="BW90" i="30"/>
  <c r="BW89" i="30"/>
  <c r="BW88" i="30"/>
  <c r="BW87" i="30"/>
  <c r="BW86" i="30"/>
  <c r="BW85" i="30"/>
  <c r="BW84" i="30"/>
  <c r="BW83" i="30"/>
  <c r="BW82" i="30"/>
  <c r="BW81" i="30"/>
  <c r="BW80" i="30"/>
  <c r="BW79" i="30"/>
  <c r="BW78" i="30"/>
  <c r="BW77" i="30"/>
  <c r="BW76" i="30"/>
  <c r="BW75" i="30"/>
  <c r="BW74" i="30"/>
  <c r="BW73" i="30"/>
  <c r="BW72" i="30"/>
  <c r="BW71" i="30"/>
  <c r="BW70" i="30"/>
  <c r="BW69" i="30"/>
  <c r="BW68" i="30"/>
  <c r="BW67" i="30"/>
  <c r="BW66" i="30"/>
  <c r="BW65" i="30"/>
  <c r="BW64" i="30"/>
  <c r="BW63" i="30"/>
  <c r="BW62" i="30"/>
  <c r="BW61" i="30"/>
  <c r="BW60" i="30"/>
  <c r="BW59" i="30"/>
  <c r="BW58" i="30"/>
  <c r="BW57" i="30"/>
  <c r="BW56" i="30"/>
  <c r="BW55" i="30"/>
  <c r="BW54" i="30"/>
  <c r="BW53" i="30"/>
  <c r="BW52" i="30"/>
  <c r="BW51" i="30"/>
  <c r="BW50" i="30"/>
  <c r="BW49" i="30"/>
  <c r="BW48" i="30"/>
  <c r="BW47" i="30"/>
  <c r="BW46" i="30"/>
  <c r="BW45" i="30"/>
  <c r="BW44" i="30"/>
  <c r="BW43" i="30"/>
  <c r="BW42" i="30"/>
  <c r="BW41" i="30"/>
  <c r="BW40" i="30"/>
  <c r="BW39" i="30"/>
  <c r="BW38" i="30"/>
  <c r="BW37" i="30"/>
  <c r="BW36" i="30"/>
  <c r="BW35" i="30"/>
  <c r="BW34" i="30"/>
  <c r="BW33" i="30"/>
  <c r="BW32" i="30"/>
  <c r="BW30" i="30"/>
  <c r="BW29" i="30"/>
  <c r="BW28" i="30"/>
  <c r="BW27" i="30"/>
  <c r="BW26" i="30"/>
  <c r="BW25" i="30"/>
  <c r="BW24" i="30"/>
  <c r="BW23" i="30"/>
  <c r="BW22" i="30"/>
  <c r="BW21" i="30"/>
  <c r="BW20" i="30"/>
  <c r="BW19" i="30"/>
  <c r="BW18" i="30"/>
  <c r="BW17" i="30"/>
  <c r="BW16" i="30"/>
  <c r="BW15" i="30"/>
  <c r="BW14" i="30"/>
  <c r="BW13" i="30"/>
  <c r="BW12" i="30"/>
  <c r="BW11" i="30"/>
  <c r="BW10" i="30"/>
  <c r="BW9" i="30"/>
  <c r="BW8" i="30"/>
  <c r="BW7" i="30"/>
  <c r="BW6" i="30"/>
  <c r="BW5" i="30"/>
  <c r="BW648" i="30"/>
  <c r="BW647" i="30"/>
  <c r="BW646" i="30"/>
  <c r="BW645" i="30"/>
  <c r="BW644" i="30"/>
  <c r="BW643" i="30"/>
  <c r="BW642" i="30"/>
  <c r="BW641" i="30"/>
  <c r="BW640" i="30"/>
  <c r="BW639" i="30"/>
  <c r="BW638" i="30"/>
  <c r="BW637" i="30"/>
  <c r="BW636" i="30"/>
  <c r="BW635" i="30"/>
  <c r="BW634" i="30"/>
  <c r="BW633" i="30"/>
  <c r="BW632" i="30"/>
  <c r="BW631" i="30"/>
  <c r="BW630" i="30"/>
  <c r="BW629" i="30"/>
  <c r="BW628" i="30"/>
  <c r="BW627" i="30"/>
  <c r="BW626" i="30"/>
  <c r="BW625" i="30"/>
  <c r="BW624" i="30"/>
  <c r="BW623" i="30"/>
  <c r="BW622" i="30"/>
  <c r="BW621" i="30"/>
  <c r="BW620" i="30"/>
  <c r="BW619" i="30"/>
  <c r="BW618" i="30"/>
  <c r="BW617" i="30"/>
  <c r="BW616" i="30"/>
  <c r="BW615" i="30"/>
  <c r="BW614" i="30"/>
  <c r="BW613" i="30"/>
  <c r="BW612" i="30"/>
  <c r="BW611" i="30"/>
  <c r="BW610" i="30"/>
  <c r="BW609" i="30"/>
  <c r="BW608" i="30"/>
  <c r="BW607" i="30"/>
  <c r="BW606" i="30"/>
  <c r="BW605" i="30"/>
  <c r="BW604" i="30"/>
  <c r="BW603" i="30"/>
  <c r="BW602" i="30"/>
  <c r="BW601" i="30"/>
  <c r="BW600" i="30"/>
  <c r="BW599" i="30"/>
  <c r="BW598" i="30"/>
  <c r="BW597" i="30"/>
  <c r="BW596" i="30"/>
  <c r="BW595" i="30"/>
  <c r="BW594" i="30"/>
  <c r="BW593" i="30"/>
  <c r="BW592" i="30"/>
  <c r="BW591" i="30"/>
  <c r="BW590" i="30"/>
  <c r="BW589" i="30"/>
  <c r="BW588" i="30"/>
  <c r="BW587" i="30"/>
  <c r="BW586" i="30"/>
  <c r="BW585" i="30"/>
  <c r="BW584" i="30"/>
  <c r="BW583" i="30"/>
  <c r="BW582" i="30"/>
  <c r="BW581" i="30"/>
  <c r="BW580" i="30"/>
  <c r="BW579" i="30"/>
  <c r="BW578" i="30"/>
  <c r="BW577" i="30"/>
  <c r="BW576" i="30"/>
  <c r="BW575" i="30"/>
  <c r="BW574" i="30"/>
  <c r="BW573" i="30"/>
  <c r="BW572" i="30"/>
  <c r="BW571" i="30"/>
  <c r="BW570" i="30"/>
  <c r="BW569" i="30"/>
  <c r="BW568" i="30"/>
  <c r="BW567" i="30"/>
  <c r="BW566" i="30"/>
  <c r="BW565" i="30"/>
  <c r="BW564" i="30"/>
  <c r="BW563" i="30"/>
  <c r="BW562" i="30"/>
  <c r="BW561" i="30"/>
  <c r="BW560" i="30"/>
  <c r="BW559" i="30"/>
  <c r="BW558" i="30"/>
  <c r="BW557" i="30"/>
  <c r="BW556" i="30"/>
  <c r="BW555" i="30"/>
  <c r="BW554" i="30"/>
  <c r="BW553" i="30"/>
  <c r="BW552" i="30"/>
  <c r="BW551" i="30"/>
  <c r="BW550" i="30"/>
  <c r="BW549" i="30"/>
  <c r="BW548" i="30"/>
  <c r="BW547" i="30"/>
  <c r="BW546" i="30"/>
  <c r="BW545" i="30"/>
  <c r="BW544" i="30"/>
  <c r="BW543" i="30"/>
  <c r="BW542" i="30"/>
  <c r="BW541" i="30"/>
  <c r="BW540" i="30"/>
  <c r="BW539" i="30"/>
  <c r="BW538" i="30"/>
  <c r="BW537" i="30"/>
  <c r="BW536" i="30"/>
  <c r="BW535" i="30"/>
  <c r="BW534" i="30"/>
  <c r="BW533" i="30"/>
  <c r="BW532" i="30"/>
  <c r="BW531" i="30"/>
  <c r="BW530" i="30"/>
  <c r="BW529" i="30"/>
  <c r="BW528" i="30"/>
  <c r="BW527" i="30"/>
  <c r="BW526" i="30"/>
  <c r="BW525" i="30"/>
  <c r="BW524" i="30"/>
  <c r="BW523" i="30"/>
  <c r="BW522" i="30"/>
  <c r="BW521" i="30"/>
  <c r="BW520" i="30"/>
  <c r="BW519" i="30"/>
  <c r="BW518" i="30"/>
  <c r="BW517" i="30"/>
  <c r="BW516" i="30"/>
  <c r="BW515" i="30"/>
  <c r="BW514" i="30"/>
  <c r="BW513" i="30"/>
  <c r="BW512" i="30"/>
  <c r="BW511" i="30"/>
  <c r="BW510" i="30"/>
  <c r="BW509" i="30"/>
  <c r="BW508" i="30"/>
  <c r="BW507" i="30"/>
  <c r="BW506" i="30"/>
  <c r="BW505" i="30"/>
  <c r="BW504" i="30"/>
  <c r="BW503" i="30"/>
  <c r="BW502" i="30"/>
  <c r="BW501" i="30"/>
  <c r="BW500" i="30"/>
  <c r="BW499" i="30"/>
  <c r="BW498" i="30"/>
  <c r="BW497" i="30"/>
  <c r="BW496" i="30"/>
  <c r="BW495" i="30"/>
  <c r="BW494" i="30"/>
  <c r="BW493" i="30"/>
  <c r="BW492" i="30"/>
  <c r="BW491" i="30"/>
  <c r="BW490" i="30"/>
  <c r="BW489" i="30"/>
  <c r="BW488" i="30"/>
  <c r="BW487" i="30"/>
  <c r="BW486" i="30"/>
  <c r="BW485" i="30"/>
  <c r="BW484" i="30"/>
  <c r="BW483" i="30"/>
  <c r="BW482" i="30"/>
  <c r="BW481" i="30"/>
  <c r="BW480" i="30"/>
  <c r="BW479" i="30"/>
  <c r="BW478" i="30"/>
  <c r="BW477" i="30"/>
  <c r="BW476" i="30"/>
  <c r="BW475" i="30"/>
  <c r="BW474" i="30"/>
  <c r="BW473" i="30"/>
  <c r="BW472" i="30"/>
  <c r="BW471" i="30"/>
  <c r="BW470" i="30"/>
  <c r="BW469" i="30"/>
  <c r="BW468" i="30"/>
  <c r="BW467" i="30"/>
  <c r="BW466" i="30"/>
  <c r="BW465" i="30"/>
  <c r="BW464" i="30"/>
  <c r="BW463" i="30"/>
  <c r="BW462" i="30"/>
  <c r="BW461" i="30"/>
  <c r="BW460" i="30"/>
  <c r="BW459" i="30"/>
  <c r="BW458" i="30"/>
  <c r="BW457" i="30"/>
  <c r="BW456" i="30"/>
  <c r="BW455" i="30"/>
  <c r="BW454" i="30"/>
  <c r="BW453" i="30"/>
  <c r="BW452" i="30"/>
  <c r="BW451" i="30"/>
  <c r="BW450" i="30"/>
  <c r="BW449" i="30"/>
  <c r="BW448" i="30"/>
  <c r="BW447" i="30"/>
  <c r="BW446" i="30"/>
  <c r="BW445" i="30"/>
  <c r="BW444" i="30"/>
  <c r="BW443" i="30"/>
  <c r="BW442" i="30"/>
  <c r="BW441" i="30"/>
  <c r="BW440" i="30"/>
  <c r="BW439" i="30"/>
  <c r="BW438" i="30"/>
  <c r="BW437" i="30"/>
  <c r="BW436" i="30"/>
  <c r="BW435" i="30"/>
  <c r="BW434" i="30"/>
  <c r="BW433" i="30"/>
  <c r="BW432" i="30"/>
  <c r="BW431" i="30"/>
  <c r="BW430" i="30"/>
  <c r="BW429" i="30"/>
  <c r="BW428" i="30"/>
  <c r="BW427" i="30"/>
  <c r="BW426" i="30"/>
  <c r="BW425" i="30"/>
  <c r="BW424" i="30"/>
  <c r="BW423" i="30"/>
  <c r="BW422" i="30"/>
  <c r="BW421" i="30"/>
  <c r="BW420" i="30"/>
  <c r="BW419" i="30"/>
  <c r="BW418" i="30"/>
  <c r="BW417" i="30"/>
  <c r="BW416" i="30"/>
  <c r="BW415" i="30"/>
  <c r="BW414" i="30"/>
  <c r="BW413" i="30"/>
  <c r="BW412" i="30"/>
  <c r="BW411" i="30"/>
  <c r="BW410" i="30"/>
  <c r="BW409" i="30"/>
  <c r="BW408" i="30"/>
  <c r="BW407" i="30"/>
  <c r="BW406" i="30"/>
  <c r="BW405" i="30"/>
  <c r="BW404" i="30"/>
  <c r="BW403" i="30"/>
  <c r="BW402" i="30"/>
  <c r="BW401" i="30"/>
  <c r="BW400" i="30"/>
  <c r="BW399" i="30"/>
  <c r="BW398" i="30"/>
  <c r="BW397" i="30"/>
  <c r="BW396" i="30"/>
  <c r="BW395" i="30"/>
  <c r="BW394" i="30"/>
  <c r="BW393" i="30"/>
  <c r="BW392" i="30"/>
  <c r="BW391" i="30"/>
  <c r="BW390" i="30"/>
  <c r="BW389" i="30"/>
  <c r="BW388" i="30"/>
  <c r="BW387" i="30"/>
  <c r="BW386" i="30"/>
  <c r="BW385" i="30"/>
  <c r="BW384" i="30"/>
  <c r="BW383" i="30"/>
  <c r="BW382" i="30"/>
  <c r="BW381" i="30"/>
  <c r="BW380" i="30"/>
  <c r="BW379" i="30"/>
  <c r="BW378" i="30"/>
  <c r="BW377" i="30"/>
  <c r="BW376" i="30"/>
  <c r="BW375" i="30"/>
  <c r="BW374" i="30"/>
  <c r="BW373" i="30"/>
  <c r="BW372" i="30"/>
  <c r="BW371" i="30"/>
  <c r="BW1105" i="30"/>
  <c r="BW1104" i="30"/>
  <c r="BW1103" i="30"/>
  <c r="BW1102" i="30"/>
  <c r="BW1101" i="30"/>
  <c r="BW1100" i="30"/>
  <c r="BW1099" i="30"/>
  <c r="BW1098" i="30"/>
  <c r="BW1097" i="30"/>
  <c r="BW1096" i="30"/>
  <c r="BW1095" i="30"/>
  <c r="BW1094" i="30"/>
  <c r="BW1093" i="30"/>
  <c r="BW1092" i="30"/>
  <c r="BW1091" i="30"/>
  <c r="BW1090" i="30"/>
  <c r="BW1089" i="30"/>
  <c r="BW1088" i="30"/>
  <c r="BW1087" i="30"/>
  <c r="BW1086" i="30"/>
  <c r="BW1085" i="30"/>
  <c r="BW1084" i="30"/>
  <c r="BW1083" i="30"/>
  <c r="BW1082" i="30"/>
  <c r="BW1081" i="30"/>
  <c r="BW1080" i="30"/>
  <c r="BW1079" i="30"/>
  <c r="BW1078" i="30"/>
  <c r="BW1077" i="30"/>
  <c r="BW1076" i="30"/>
  <c r="BW1075" i="30"/>
  <c r="BW1074" i="30"/>
  <c r="BW1073" i="30"/>
  <c r="BW1072" i="30"/>
  <c r="BW1071" i="30"/>
  <c r="BW1070" i="30"/>
  <c r="BW1069" i="30"/>
  <c r="BW1068" i="30"/>
  <c r="BW1067" i="30"/>
  <c r="BW1066" i="30"/>
  <c r="BW1065" i="30"/>
  <c r="BW1064" i="30"/>
  <c r="BW1063" i="30"/>
  <c r="BW1062" i="30"/>
  <c r="BW1061" i="30"/>
  <c r="BW1060" i="30"/>
  <c r="BW1059" i="30"/>
  <c r="BW1058" i="30"/>
  <c r="BW1057" i="30"/>
  <c r="BW1056" i="30"/>
  <c r="BW1055" i="30"/>
  <c r="BW1054" i="30"/>
  <c r="BW1053" i="30"/>
  <c r="BW1052" i="30"/>
  <c r="BW1051" i="30"/>
  <c r="BW1050" i="30"/>
  <c r="BW1049" i="30"/>
  <c r="BW1048" i="30"/>
  <c r="BW1047" i="30"/>
  <c r="BW1046" i="30"/>
  <c r="BW1045" i="30"/>
  <c r="BW1044" i="30"/>
  <c r="BW1043" i="30"/>
  <c r="BW1042" i="30"/>
  <c r="BW1041" i="30"/>
  <c r="BW1040" i="30"/>
  <c r="BW1039" i="30"/>
  <c r="BW1038" i="30"/>
  <c r="BW1037" i="30"/>
  <c r="BW1036" i="30"/>
  <c r="BW1035" i="30"/>
  <c r="BW1034" i="30"/>
  <c r="BW1033" i="30"/>
  <c r="BW1032" i="30"/>
  <c r="BW1031" i="30"/>
  <c r="BW1030" i="30"/>
  <c r="BW1029" i="30"/>
  <c r="BW1028" i="30"/>
  <c r="BW1027" i="30"/>
  <c r="BW1026" i="30"/>
  <c r="BW1025" i="30"/>
  <c r="BW1024" i="30"/>
  <c r="BW1023" i="30"/>
  <c r="BW1022" i="30"/>
  <c r="BW1021" i="30"/>
  <c r="BW1020" i="30"/>
  <c r="BW1019" i="30"/>
  <c r="BW1018" i="30"/>
  <c r="BW1017" i="30"/>
  <c r="BW1016" i="30"/>
  <c r="BW1015" i="30"/>
  <c r="BW1014" i="30"/>
  <c r="BW1013" i="30"/>
  <c r="BW1012" i="30"/>
  <c r="BW1011" i="30"/>
  <c r="BW1010" i="30"/>
  <c r="BW1009" i="30"/>
  <c r="BW1008" i="30"/>
  <c r="BW1007" i="30"/>
  <c r="BW1006" i="30"/>
  <c r="BW1005" i="30"/>
  <c r="BW1004" i="30"/>
  <c r="BW1003" i="30"/>
  <c r="BW1002" i="30"/>
  <c r="BW1001" i="30"/>
  <c r="BW1000" i="30"/>
  <c r="BW999" i="30"/>
  <c r="BW998" i="30"/>
  <c r="BW997" i="30"/>
  <c r="BW996" i="30"/>
  <c r="BW995" i="30"/>
  <c r="BW994" i="30"/>
  <c r="BW993" i="30"/>
  <c r="BW992" i="30"/>
  <c r="BW991" i="30"/>
  <c r="BW990" i="30"/>
  <c r="BW989" i="30"/>
  <c r="BW988" i="30"/>
  <c r="BW987" i="30"/>
  <c r="BW986" i="30"/>
  <c r="BW985" i="30"/>
  <c r="BW984" i="30"/>
  <c r="BW983" i="30"/>
  <c r="BW982" i="30"/>
  <c r="BW981" i="30"/>
  <c r="BW980" i="30"/>
  <c r="BW979" i="30"/>
  <c r="BW978" i="30"/>
  <c r="BW977" i="30"/>
  <c r="BW976" i="30"/>
  <c r="BW975" i="30"/>
  <c r="BW974" i="30"/>
  <c r="BW973" i="30"/>
  <c r="BW972" i="30"/>
  <c r="BW971" i="30"/>
  <c r="BW970" i="30"/>
  <c r="BW969" i="30"/>
  <c r="BW968" i="30"/>
  <c r="BW967" i="30"/>
  <c r="BW966" i="30"/>
  <c r="BW965" i="30"/>
  <c r="BW964" i="30"/>
  <c r="BW963" i="30"/>
  <c r="BW962" i="30"/>
  <c r="BW961" i="30"/>
  <c r="BW960" i="30"/>
  <c r="BW959" i="30"/>
  <c r="BW958" i="30"/>
  <c r="BW957" i="30"/>
  <c r="BW956" i="30"/>
  <c r="BW955" i="30"/>
  <c r="BW954" i="30"/>
  <c r="BW953" i="30"/>
  <c r="BW952" i="30"/>
  <c r="BW951" i="30"/>
  <c r="BW950" i="30"/>
  <c r="BW949" i="30"/>
  <c r="BW948" i="30"/>
  <c r="BW947" i="30"/>
  <c r="BW946" i="30"/>
  <c r="BW945" i="30"/>
  <c r="BW944" i="30"/>
  <c r="BW943" i="30"/>
  <c r="BW942" i="30"/>
  <c r="BW941" i="30"/>
  <c r="BW940" i="30"/>
  <c r="BW939" i="30"/>
  <c r="BW938" i="30"/>
  <c r="BW937" i="30"/>
  <c r="BW936" i="30"/>
  <c r="BW935" i="30"/>
  <c r="BW934" i="30"/>
  <c r="BW933" i="30"/>
  <c r="BW932" i="30"/>
  <c r="BW931" i="30"/>
  <c r="BW930" i="30"/>
  <c r="BW929" i="30"/>
  <c r="BW928" i="30"/>
  <c r="BW927" i="30"/>
  <c r="BW926" i="30"/>
  <c r="BW925" i="30"/>
  <c r="BW924" i="30"/>
  <c r="BW923" i="30"/>
  <c r="BW922" i="30"/>
  <c r="BW921" i="30"/>
  <c r="BW920" i="30"/>
  <c r="BW919" i="30"/>
  <c r="BW918" i="30"/>
  <c r="BW917" i="30"/>
  <c r="BW916" i="30"/>
  <c r="BW915" i="30"/>
  <c r="BW914" i="30"/>
  <c r="BW913" i="30"/>
  <c r="BW912" i="30"/>
  <c r="BW911" i="30"/>
  <c r="BW910" i="30"/>
  <c r="BW909" i="30"/>
  <c r="BW908" i="30"/>
  <c r="BW907" i="30"/>
  <c r="BW906" i="30"/>
  <c r="BW905" i="30"/>
  <c r="BW904" i="30"/>
  <c r="BW903" i="30"/>
  <c r="BW902" i="30"/>
  <c r="BW901" i="30"/>
  <c r="BW900" i="30"/>
  <c r="BW899" i="30"/>
  <c r="BW898" i="30"/>
  <c r="BW897" i="30"/>
  <c r="BW896" i="30"/>
  <c r="BW895" i="30"/>
  <c r="BW894" i="30"/>
  <c r="BW893" i="30"/>
  <c r="BW892" i="30"/>
  <c r="BW891" i="30"/>
  <c r="BW890" i="30"/>
  <c r="BW889" i="30"/>
  <c r="BW888" i="30"/>
  <c r="BW887" i="30"/>
  <c r="BW886" i="30"/>
  <c r="BW885" i="30"/>
  <c r="BW884" i="30"/>
  <c r="BW883" i="30"/>
  <c r="BW882" i="30"/>
  <c r="BW881" i="30"/>
  <c r="BW880" i="30"/>
  <c r="BW879" i="30"/>
  <c r="BW878" i="30"/>
  <c r="BW877" i="30"/>
  <c r="BW876" i="30"/>
  <c r="BW875" i="30"/>
  <c r="BW874" i="30"/>
  <c r="BW873" i="30"/>
  <c r="BW872" i="30"/>
  <c r="BW871" i="30"/>
  <c r="BW870" i="30"/>
  <c r="BW869" i="30"/>
  <c r="BW868" i="30"/>
  <c r="BW867" i="30"/>
  <c r="BW866" i="30"/>
  <c r="BW865" i="30"/>
  <c r="BW864" i="30"/>
  <c r="BW863" i="30"/>
  <c r="BW862" i="30"/>
  <c r="BW861" i="30"/>
  <c r="BW860" i="30"/>
  <c r="BW859" i="30"/>
  <c r="BW858" i="30"/>
  <c r="BW857" i="30"/>
  <c r="BW856" i="30"/>
  <c r="BW855" i="30"/>
  <c r="BW854" i="30"/>
  <c r="BW853" i="30"/>
  <c r="BW852" i="30"/>
  <c r="BW851" i="30"/>
  <c r="BW850" i="30"/>
  <c r="BW849" i="30"/>
  <c r="BW848" i="30"/>
  <c r="BW847" i="30"/>
  <c r="BW846" i="30"/>
  <c r="BW845" i="30"/>
  <c r="BW844" i="30"/>
  <c r="BW843" i="30"/>
  <c r="BW842" i="30"/>
  <c r="BW841" i="30"/>
  <c r="BW840" i="30"/>
  <c r="BW839" i="30"/>
  <c r="BW838" i="30"/>
  <c r="BW837" i="30"/>
  <c r="BW836" i="30"/>
  <c r="BW835" i="30"/>
  <c r="BW834" i="30"/>
  <c r="BW833" i="30"/>
  <c r="BW832" i="30"/>
  <c r="BW831" i="30"/>
  <c r="BW830" i="30"/>
  <c r="BW829" i="30"/>
  <c r="BW828" i="30"/>
  <c r="BW827" i="30"/>
  <c r="BW826" i="30"/>
  <c r="BW825" i="30"/>
  <c r="BW824" i="30"/>
  <c r="BW823" i="30"/>
  <c r="BW822" i="30"/>
  <c r="BW821" i="30"/>
  <c r="BW820" i="30"/>
  <c r="BW819" i="30"/>
  <c r="BW818" i="30"/>
  <c r="BW817" i="30"/>
  <c r="BW816" i="30"/>
  <c r="BW815" i="30"/>
  <c r="BW814" i="30"/>
  <c r="BW813" i="30"/>
  <c r="BW812" i="30"/>
  <c r="BW811" i="30"/>
  <c r="BW810" i="30"/>
  <c r="BW809" i="30"/>
  <c r="BW808" i="30"/>
  <c r="BW807" i="30"/>
  <c r="BW806" i="30"/>
  <c r="BW805" i="30"/>
  <c r="BW804" i="30"/>
  <c r="BW803" i="30"/>
  <c r="BW802" i="30"/>
  <c r="BW801" i="30"/>
  <c r="BW800" i="30"/>
  <c r="BW799" i="30"/>
  <c r="BW798" i="30"/>
  <c r="BW797" i="30"/>
  <c r="BW796" i="30"/>
  <c r="BW795" i="30"/>
  <c r="BW794" i="30"/>
  <c r="BW793" i="30"/>
  <c r="BW792" i="30"/>
  <c r="BW791" i="30"/>
  <c r="BW790" i="30"/>
  <c r="BW789" i="30"/>
  <c r="BW788" i="30"/>
  <c r="BW787" i="30"/>
  <c r="BW786" i="30"/>
  <c r="BW785" i="30"/>
  <c r="BW784" i="30"/>
  <c r="BW783" i="30"/>
  <c r="BW782" i="30"/>
  <c r="BW781" i="30"/>
  <c r="BW780" i="30"/>
  <c r="BW779" i="30"/>
  <c r="BW778" i="30"/>
  <c r="BW777" i="30"/>
  <c r="BW776" i="30"/>
  <c r="BW775" i="30"/>
  <c r="BW774" i="30"/>
  <c r="BW773" i="30"/>
  <c r="BW772" i="30"/>
  <c r="BW771" i="30"/>
  <c r="BW770" i="30"/>
  <c r="BW769" i="30"/>
  <c r="BW768" i="30"/>
  <c r="BW767" i="30"/>
  <c r="BW766" i="30"/>
  <c r="BW765" i="30"/>
  <c r="BW764" i="30"/>
  <c r="BW763" i="30"/>
  <c r="BW762" i="30"/>
  <c r="BW761" i="30"/>
  <c r="BW760" i="30"/>
  <c r="BW759" i="30"/>
  <c r="BW758" i="30"/>
  <c r="BW757" i="30"/>
  <c r="BW756" i="30"/>
  <c r="BW755" i="30"/>
  <c r="BW754" i="30"/>
  <c r="BW753" i="30"/>
  <c r="BW752" i="30"/>
  <c r="BW751" i="30"/>
  <c r="BW750" i="30"/>
  <c r="BW749" i="30"/>
  <c r="BW748" i="30"/>
  <c r="BW747" i="30"/>
  <c r="BW746" i="30"/>
  <c r="BW745" i="30"/>
  <c r="BW744" i="30"/>
  <c r="BW743" i="30"/>
  <c r="BW742" i="30"/>
  <c r="BW741" i="30"/>
  <c r="BW740" i="30"/>
  <c r="BW739" i="30"/>
  <c r="BW738" i="30"/>
  <c r="BW737" i="30"/>
  <c r="BW736" i="30"/>
  <c r="BW735" i="30"/>
  <c r="BW734" i="30"/>
  <c r="BW733" i="30"/>
  <c r="BW732" i="30"/>
  <c r="BW731" i="30"/>
  <c r="BW730" i="30"/>
  <c r="BW729" i="30"/>
  <c r="BW728" i="30"/>
  <c r="BW727" i="30"/>
  <c r="BW726" i="30"/>
  <c r="BW725" i="30"/>
  <c r="BW724" i="30"/>
  <c r="BW723" i="30"/>
  <c r="BW722" i="30"/>
  <c r="BW721" i="30"/>
  <c r="BW720" i="30"/>
  <c r="BW719" i="30"/>
  <c r="BW718" i="30"/>
  <c r="BW717" i="30"/>
  <c r="BW716" i="30"/>
  <c r="BW715" i="30"/>
  <c r="BW714" i="30"/>
  <c r="BW713" i="30"/>
  <c r="BW712" i="30"/>
  <c r="BW711" i="30"/>
  <c r="BW710" i="30"/>
  <c r="BW709" i="30"/>
  <c r="BW708" i="30"/>
  <c r="BW707" i="30"/>
  <c r="BW706" i="30"/>
  <c r="BW705" i="30"/>
  <c r="BW704" i="30"/>
  <c r="BW703" i="30"/>
  <c r="BW702" i="30"/>
  <c r="BW701" i="30"/>
  <c r="BW700" i="30"/>
  <c r="BW699" i="30"/>
  <c r="BW698" i="30"/>
  <c r="BW697" i="30"/>
  <c r="BW696" i="30"/>
  <c r="BW695" i="30"/>
  <c r="BW694" i="30"/>
  <c r="BW693" i="30"/>
  <c r="BW692" i="30"/>
  <c r="BW691" i="30"/>
  <c r="BW690" i="30"/>
  <c r="BW689" i="30"/>
  <c r="BW688" i="30"/>
  <c r="BW687" i="30"/>
  <c r="BW686" i="30"/>
  <c r="BW685" i="30"/>
  <c r="BW684" i="30"/>
  <c r="BW683" i="30"/>
  <c r="BW682" i="30"/>
  <c r="BW681" i="30"/>
  <c r="BW680" i="30"/>
  <c r="BW679" i="30"/>
  <c r="BW678" i="30"/>
  <c r="BW677" i="30"/>
  <c r="BW676" i="30"/>
  <c r="BW675" i="30"/>
  <c r="BW674" i="30"/>
  <c r="BW673" i="30"/>
  <c r="BW672" i="30"/>
  <c r="BW671" i="30"/>
  <c r="BW670" i="30"/>
  <c r="BW669" i="30"/>
  <c r="BW668" i="30"/>
  <c r="BW667" i="30"/>
  <c r="BW666" i="30"/>
  <c r="BW665" i="30"/>
  <c r="BW664" i="30"/>
  <c r="BW663" i="30"/>
  <c r="BW662" i="30"/>
  <c r="BW661" i="30"/>
  <c r="BW660" i="30"/>
  <c r="BW659" i="30"/>
  <c r="BW658" i="30"/>
  <c r="BW657" i="30"/>
  <c r="BW656" i="30"/>
  <c r="BW655" i="30"/>
  <c r="BW654" i="30"/>
  <c r="BW653" i="30"/>
  <c r="BW652" i="30"/>
  <c r="BW651" i="30"/>
  <c r="BW650" i="30"/>
  <c r="BW649" i="30"/>
  <c r="BW31" i="30"/>
  <c r="BW4" i="30"/>
  <c r="O49" i="29"/>
  <c r="AA55" i="26"/>
  <c r="AB54" i="26"/>
  <c r="AA56" i="26" l="1"/>
  <c r="AB55" i="26"/>
  <c r="AA57" i="26" l="1"/>
  <c r="AB56" i="26"/>
  <c r="AB57" i="26" l="1"/>
  <c r="AA58" i="26"/>
  <c r="AA59" i="26" l="1"/>
  <c r="AB58" i="26"/>
  <c r="AA60" i="26" l="1"/>
  <c r="AB59" i="26"/>
  <c r="AA61" i="26" l="1"/>
  <c r="AB60" i="26"/>
  <c r="AB61" i="26" l="1"/>
  <c r="AA62" i="26"/>
  <c r="AA63" i="26" l="1"/>
  <c r="AB62" i="26"/>
  <c r="AA64" i="26" l="1"/>
  <c r="AB63" i="26"/>
  <c r="AA65" i="26" l="1"/>
  <c r="AB64" i="26"/>
  <c r="AB65" i="26" l="1"/>
  <c r="AA66" i="26"/>
  <c r="AA67" i="26" l="1"/>
  <c r="AB66" i="26"/>
  <c r="AA68" i="26" l="1"/>
  <c r="AB67" i="26"/>
  <c r="AA69" i="26" l="1"/>
  <c r="AB68" i="26"/>
  <c r="AB69" i="26" l="1"/>
  <c r="L24" i="26" s="1"/>
  <c r="L25" i="26" s="1"/>
  <c r="AA70" i="26"/>
  <c r="F2" i="18"/>
  <c r="O3" i="16" a="1"/>
  <c r="O3" i="16" s="1"/>
  <c r="R1" i="23" a="1"/>
  <c r="R1" i="23" s="1"/>
  <c r="I96" i="23"/>
  <c r="I98" i="23" s="1"/>
  <c r="K3" i="23"/>
  <c r="I86" i="23" s="1"/>
  <c r="I88" i="23" s="1"/>
  <c r="L3" i="23"/>
  <c r="I91" i="23" s="1"/>
  <c r="I93" i="23" s="1"/>
  <c r="I8" i="14" a="1"/>
  <c r="I8" i="14" s="1"/>
  <c r="F2" i="20"/>
  <c r="G2" i="20"/>
  <c r="H2" i="20"/>
  <c r="I2" i="20"/>
  <c r="J2" i="20"/>
  <c r="F3" i="20"/>
  <c r="G3" i="20"/>
  <c r="H3" i="20"/>
  <c r="I3" i="20"/>
  <c r="J3" i="20"/>
  <c r="K7" i="20"/>
  <c r="L7" i="20"/>
  <c r="M7" i="20"/>
  <c r="N7" i="20"/>
  <c r="O7" i="20"/>
  <c r="P7" i="20"/>
  <c r="K8" i="20"/>
  <c r="L8" i="20"/>
  <c r="M8" i="20"/>
  <c r="N8" i="20"/>
  <c r="O8" i="20"/>
  <c r="P8" i="20"/>
  <c r="K9" i="20"/>
  <c r="L9" i="20"/>
  <c r="M9" i="20"/>
  <c r="N9" i="20"/>
  <c r="O9" i="20"/>
  <c r="P9" i="20"/>
  <c r="K10" i="20"/>
  <c r="L10" i="20"/>
  <c r="M10" i="20"/>
  <c r="N10" i="20"/>
  <c r="O10" i="20"/>
  <c r="P10" i="20"/>
  <c r="K11" i="20"/>
  <c r="L11" i="20"/>
  <c r="M11" i="20"/>
  <c r="N11" i="20"/>
  <c r="O11" i="20"/>
  <c r="P11" i="20"/>
  <c r="K12" i="20"/>
  <c r="L12" i="20"/>
  <c r="M12" i="20"/>
  <c r="N12" i="20"/>
  <c r="O12" i="20"/>
  <c r="P12" i="20"/>
  <c r="K13" i="20"/>
  <c r="L13" i="20"/>
  <c r="M13" i="20"/>
  <c r="N13" i="20"/>
  <c r="O13" i="20"/>
  <c r="P13" i="20"/>
  <c r="K14" i="20"/>
  <c r="L14" i="20"/>
  <c r="M14" i="20"/>
  <c r="N14" i="20"/>
  <c r="O14" i="20"/>
  <c r="P14" i="20"/>
  <c r="K15" i="20"/>
  <c r="L15" i="20"/>
  <c r="M15" i="20"/>
  <c r="N15" i="20"/>
  <c r="O15" i="20"/>
  <c r="P15" i="20"/>
  <c r="K16" i="20"/>
  <c r="L16" i="20"/>
  <c r="M16" i="20"/>
  <c r="N16" i="20"/>
  <c r="O16" i="20"/>
  <c r="P16" i="20"/>
  <c r="K17" i="20"/>
  <c r="L17" i="20"/>
  <c r="M17" i="20"/>
  <c r="N17" i="20"/>
  <c r="O17" i="20"/>
  <c r="P17" i="20"/>
  <c r="K18" i="20"/>
  <c r="L18" i="20"/>
  <c r="M18" i="20"/>
  <c r="N18" i="20"/>
  <c r="O18" i="20"/>
  <c r="P18" i="20"/>
  <c r="K19" i="20"/>
  <c r="L19" i="20"/>
  <c r="M19" i="20"/>
  <c r="N19" i="20"/>
  <c r="O19" i="20"/>
  <c r="P19" i="20"/>
  <c r="K20" i="20"/>
  <c r="L20" i="20"/>
  <c r="M20" i="20"/>
  <c r="N20" i="20"/>
  <c r="O20" i="20"/>
  <c r="P20" i="20"/>
  <c r="K21" i="20"/>
  <c r="L21" i="20"/>
  <c r="M21" i="20"/>
  <c r="N21" i="20"/>
  <c r="O21" i="20"/>
  <c r="P21" i="20"/>
  <c r="K22" i="20"/>
  <c r="L22" i="20"/>
  <c r="M22" i="20"/>
  <c r="N22" i="20"/>
  <c r="O22" i="20"/>
  <c r="P22" i="20"/>
  <c r="K23" i="20"/>
  <c r="L23" i="20"/>
  <c r="M23" i="20"/>
  <c r="N23" i="20"/>
  <c r="O23" i="20"/>
  <c r="P23" i="20"/>
  <c r="K24" i="20"/>
  <c r="L24" i="20"/>
  <c r="M24" i="20"/>
  <c r="N24" i="20"/>
  <c r="O24" i="20"/>
  <c r="P24" i="20"/>
  <c r="K25" i="20"/>
  <c r="L25" i="20"/>
  <c r="M25" i="20"/>
  <c r="N25" i="20"/>
  <c r="O25" i="20"/>
  <c r="P25" i="20"/>
  <c r="K26" i="20"/>
  <c r="L26" i="20"/>
  <c r="M26" i="20"/>
  <c r="N26" i="20"/>
  <c r="O26" i="20"/>
  <c r="P26" i="20"/>
  <c r="K27" i="20"/>
  <c r="L27" i="20"/>
  <c r="M27" i="20"/>
  <c r="N27" i="20"/>
  <c r="O27" i="20"/>
  <c r="P27" i="20"/>
  <c r="K28" i="20"/>
  <c r="L28" i="20"/>
  <c r="M28" i="20"/>
  <c r="N28" i="20"/>
  <c r="O28" i="20"/>
  <c r="P28" i="20"/>
  <c r="K29" i="20"/>
  <c r="L29" i="20"/>
  <c r="M29" i="20"/>
  <c r="N29" i="20"/>
  <c r="O29" i="20"/>
  <c r="P29" i="20"/>
  <c r="K30" i="20"/>
  <c r="L30" i="20"/>
  <c r="M30" i="20"/>
  <c r="N30" i="20"/>
  <c r="O30" i="20"/>
  <c r="P30" i="20"/>
  <c r="K31" i="20"/>
  <c r="L31" i="20"/>
  <c r="M31" i="20"/>
  <c r="N31" i="20"/>
  <c r="O31" i="20"/>
  <c r="P31" i="20"/>
  <c r="K32" i="20"/>
  <c r="L32" i="20"/>
  <c r="M32" i="20"/>
  <c r="N32" i="20"/>
  <c r="O32" i="20"/>
  <c r="P32" i="20"/>
  <c r="K33" i="20"/>
  <c r="L33" i="20"/>
  <c r="M33" i="20"/>
  <c r="N33" i="20"/>
  <c r="O33" i="20"/>
  <c r="P33" i="20"/>
  <c r="K34" i="20"/>
  <c r="L34" i="20"/>
  <c r="M34" i="20"/>
  <c r="N34" i="20"/>
  <c r="O34" i="20"/>
  <c r="P34" i="20"/>
  <c r="K35" i="20"/>
  <c r="L35" i="20"/>
  <c r="M35" i="20"/>
  <c r="N35" i="20"/>
  <c r="O35" i="20"/>
  <c r="P35" i="20"/>
  <c r="K36" i="20"/>
  <c r="L36" i="20"/>
  <c r="M36" i="20"/>
  <c r="N36" i="20"/>
  <c r="O36" i="20"/>
  <c r="P36" i="20"/>
  <c r="K37" i="20"/>
  <c r="L37" i="20"/>
  <c r="M37" i="20"/>
  <c r="N37" i="20"/>
  <c r="O37" i="20"/>
  <c r="P37" i="20"/>
  <c r="K38" i="20"/>
  <c r="L38" i="20"/>
  <c r="M38" i="20"/>
  <c r="N38" i="20"/>
  <c r="O38" i="20"/>
  <c r="P38" i="20"/>
  <c r="K39" i="20"/>
  <c r="L39" i="20"/>
  <c r="M39" i="20"/>
  <c r="N39" i="20"/>
  <c r="O39" i="20"/>
  <c r="P39" i="20"/>
  <c r="K40" i="20"/>
  <c r="L40" i="20"/>
  <c r="M40" i="20"/>
  <c r="N40" i="20"/>
  <c r="O40" i="20"/>
  <c r="P40" i="20"/>
  <c r="K41" i="20"/>
  <c r="L41" i="20"/>
  <c r="M41" i="20"/>
  <c r="N41" i="20"/>
  <c r="O41" i="20"/>
  <c r="P41" i="20"/>
  <c r="K42" i="20"/>
  <c r="L42" i="20"/>
  <c r="M42" i="20"/>
  <c r="N42" i="20"/>
  <c r="O42" i="20"/>
  <c r="P42" i="20"/>
  <c r="K43" i="20"/>
  <c r="L43" i="20"/>
  <c r="M43" i="20"/>
  <c r="N43" i="20"/>
  <c r="O43" i="20"/>
  <c r="P43" i="20"/>
  <c r="K44" i="20"/>
  <c r="L44" i="20"/>
  <c r="M44" i="20"/>
  <c r="N44" i="20"/>
  <c r="O44" i="20"/>
  <c r="P44" i="20"/>
  <c r="K45" i="20"/>
  <c r="L45" i="20"/>
  <c r="M45" i="20"/>
  <c r="N45" i="20"/>
  <c r="O45" i="20"/>
  <c r="P45" i="20"/>
  <c r="K46" i="20"/>
  <c r="L46" i="20"/>
  <c r="M46" i="20"/>
  <c r="N46" i="20"/>
  <c r="O46" i="20"/>
  <c r="P46" i="20"/>
  <c r="T46" i="20"/>
  <c r="U46" i="20"/>
  <c r="V46" i="20"/>
  <c r="K47" i="20"/>
  <c r="L47" i="20"/>
  <c r="M47" i="20"/>
  <c r="N47" i="20"/>
  <c r="O47" i="20"/>
  <c r="P47" i="20"/>
  <c r="K48" i="20"/>
  <c r="L48" i="20"/>
  <c r="M48" i="20"/>
  <c r="N48" i="20"/>
  <c r="O48" i="20"/>
  <c r="P48" i="20"/>
  <c r="K49" i="20"/>
  <c r="L49" i="20"/>
  <c r="M49" i="20"/>
  <c r="N49" i="20"/>
  <c r="O49" i="20"/>
  <c r="P49" i="20"/>
  <c r="K50" i="20"/>
  <c r="L50" i="20"/>
  <c r="M50" i="20"/>
  <c r="N50" i="20"/>
  <c r="O50" i="20"/>
  <c r="P50" i="20"/>
  <c r="K51" i="20"/>
  <c r="L51" i="20"/>
  <c r="M51" i="20"/>
  <c r="N51" i="20"/>
  <c r="O51" i="20"/>
  <c r="P51" i="20"/>
  <c r="K52" i="20"/>
  <c r="L52" i="20"/>
  <c r="M52" i="20"/>
  <c r="N52" i="20"/>
  <c r="O52" i="20"/>
  <c r="P52" i="20"/>
  <c r="K53" i="20"/>
  <c r="L53" i="20"/>
  <c r="M53" i="20"/>
  <c r="N53" i="20"/>
  <c r="O53" i="20"/>
  <c r="P53" i="20"/>
  <c r="K54" i="20"/>
  <c r="L54" i="20"/>
  <c r="M54" i="20"/>
  <c r="N54" i="20"/>
  <c r="O54" i="20"/>
  <c r="P54" i="20"/>
  <c r="K55" i="20"/>
  <c r="L55" i="20"/>
  <c r="M55" i="20"/>
  <c r="N55" i="20"/>
  <c r="O55" i="20"/>
  <c r="P55" i="20"/>
  <c r="K56" i="20"/>
  <c r="L56" i="20"/>
  <c r="M56" i="20"/>
  <c r="N56" i="20"/>
  <c r="O56" i="20"/>
  <c r="P56" i="20"/>
  <c r="T56" i="20" a="1"/>
  <c r="T56" i="20" s="1"/>
  <c r="U56" i="20" a="1"/>
  <c r="U56" i="20" s="1"/>
  <c r="K57" i="20"/>
  <c r="L57" i="20"/>
  <c r="M57" i="20"/>
  <c r="N57" i="20"/>
  <c r="O57" i="20"/>
  <c r="P57" i="20"/>
  <c r="T57" i="20" a="1"/>
  <c r="T57" i="20" s="1"/>
  <c r="U57" i="20" a="1"/>
  <c r="U57" i="20" s="1"/>
  <c r="K58" i="20"/>
  <c r="L58" i="20"/>
  <c r="M58" i="20"/>
  <c r="N58" i="20"/>
  <c r="O58" i="20"/>
  <c r="P58" i="20"/>
  <c r="T58" i="20" a="1"/>
  <c r="T58" i="20" s="1"/>
  <c r="U58" i="20" a="1"/>
  <c r="U58" i="20" s="1"/>
  <c r="K59" i="20"/>
  <c r="L59" i="20"/>
  <c r="M59" i="20"/>
  <c r="N59" i="20"/>
  <c r="O59" i="20"/>
  <c r="P59" i="20"/>
  <c r="T59" i="20" a="1"/>
  <c r="T59" i="20" s="1"/>
  <c r="U59" i="20" a="1"/>
  <c r="U59" i="20" s="1"/>
  <c r="K60" i="20"/>
  <c r="L60" i="20"/>
  <c r="M60" i="20"/>
  <c r="N60" i="20"/>
  <c r="O60" i="20"/>
  <c r="P60" i="20"/>
  <c r="T60" i="20" a="1"/>
  <c r="T60" i="20" s="1"/>
  <c r="U60" i="20" a="1"/>
  <c r="U60" i="20" s="1"/>
  <c r="K61" i="20"/>
  <c r="L61" i="20"/>
  <c r="M61" i="20"/>
  <c r="N61" i="20"/>
  <c r="O61" i="20"/>
  <c r="P61" i="20"/>
  <c r="T61" i="20" a="1"/>
  <c r="T61" i="20" s="1"/>
  <c r="U61" i="20" a="1"/>
  <c r="U61" i="20" s="1"/>
  <c r="K62" i="20"/>
  <c r="L62" i="20"/>
  <c r="M62" i="20"/>
  <c r="N62" i="20"/>
  <c r="O62" i="20"/>
  <c r="P62" i="20"/>
  <c r="T62" i="20" a="1"/>
  <c r="T62" i="20" s="1"/>
  <c r="U62" i="20" a="1"/>
  <c r="U62" i="20" s="1"/>
  <c r="K63" i="20"/>
  <c r="L63" i="20"/>
  <c r="M63" i="20"/>
  <c r="N63" i="20"/>
  <c r="O63" i="20"/>
  <c r="P63" i="20"/>
  <c r="T63" i="20" a="1"/>
  <c r="T63" i="20" s="1"/>
  <c r="U63" i="20" a="1"/>
  <c r="U63" i="20" s="1"/>
  <c r="K64" i="20"/>
  <c r="L64" i="20"/>
  <c r="M64" i="20"/>
  <c r="N64" i="20"/>
  <c r="O64" i="20"/>
  <c r="P64" i="20"/>
  <c r="T64" i="20" a="1"/>
  <c r="T64" i="20" s="1"/>
  <c r="U64" i="20" a="1"/>
  <c r="U64" i="20" s="1"/>
  <c r="K65" i="20"/>
  <c r="L65" i="20"/>
  <c r="M65" i="20"/>
  <c r="N65" i="20"/>
  <c r="O65" i="20"/>
  <c r="P65" i="20"/>
  <c r="T65" i="20" a="1"/>
  <c r="T65" i="20" s="1"/>
  <c r="U65" i="20" a="1"/>
  <c r="U65" i="20" s="1"/>
  <c r="K66" i="20"/>
  <c r="L66" i="20"/>
  <c r="M66" i="20"/>
  <c r="N66" i="20"/>
  <c r="O66" i="20"/>
  <c r="P66" i="20"/>
  <c r="K67" i="20"/>
  <c r="L67" i="20"/>
  <c r="M67" i="20"/>
  <c r="N67" i="20"/>
  <c r="O67" i="20"/>
  <c r="P67" i="20"/>
  <c r="K68" i="20"/>
  <c r="L68" i="20"/>
  <c r="M68" i="20"/>
  <c r="N68" i="20"/>
  <c r="O68" i="20"/>
  <c r="P68" i="20"/>
  <c r="K69" i="20"/>
  <c r="L69" i="20"/>
  <c r="M69" i="20"/>
  <c r="N69" i="20"/>
  <c r="O69" i="20"/>
  <c r="P69" i="20"/>
  <c r="K70" i="20"/>
  <c r="L70" i="20"/>
  <c r="M70" i="20"/>
  <c r="N70" i="20"/>
  <c r="O70" i="20"/>
  <c r="P70" i="20"/>
  <c r="K71" i="20"/>
  <c r="L71" i="20"/>
  <c r="M71" i="20"/>
  <c r="N71" i="20"/>
  <c r="O71" i="20"/>
  <c r="P71" i="20"/>
  <c r="K72" i="20"/>
  <c r="L72" i="20"/>
  <c r="M72" i="20"/>
  <c r="N72" i="20"/>
  <c r="O72" i="20"/>
  <c r="P72" i="20"/>
  <c r="K73" i="20"/>
  <c r="L73" i="20"/>
  <c r="M73" i="20"/>
  <c r="N73" i="20"/>
  <c r="O73" i="20"/>
  <c r="P73" i="20"/>
  <c r="K74" i="20"/>
  <c r="L74" i="20"/>
  <c r="M74" i="20"/>
  <c r="N74" i="20"/>
  <c r="O74" i="20"/>
  <c r="P74" i="20"/>
  <c r="K75" i="20"/>
  <c r="L75" i="20"/>
  <c r="M75" i="20"/>
  <c r="N75" i="20"/>
  <c r="O75" i="20"/>
  <c r="P75" i="20"/>
  <c r="K76" i="20"/>
  <c r="L76" i="20"/>
  <c r="M76" i="20"/>
  <c r="N76" i="20"/>
  <c r="O76" i="20"/>
  <c r="P76" i="20"/>
  <c r="K77" i="20"/>
  <c r="L77" i="20"/>
  <c r="M77" i="20"/>
  <c r="N77" i="20"/>
  <c r="O77" i="20"/>
  <c r="P77" i="20"/>
  <c r="K78" i="20"/>
  <c r="L78" i="20"/>
  <c r="M78" i="20"/>
  <c r="N78" i="20"/>
  <c r="O78" i="20"/>
  <c r="P78" i="20"/>
  <c r="K79" i="20"/>
  <c r="L79" i="20"/>
  <c r="M79" i="20"/>
  <c r="N79" i="20"/>
  <c r="O79" i="20"/>
  <c r="P79" i="20"/>
  <c r="K80" i="20"/>
  <c r="L80" i="20"/>
  <c r="M80" i="20"/>
  <c r="N80" i="20"/>
  <c r="O80" i="20"/>
  <c r="P80" i="20"/>
  <c r="K81" i="20"/>
  <c r="L81" i="20"/>
  <c r="M81" i="20"/>
  <c r="N81" i="20"/>
  <c r="O81" i="20"/>
  <c r="P81" i="20"/>
  <c r="K82" i="20"/>
  <c r="L82" i="20"/>
  <c r="M82" i="20"/>
  <c r="N82" i="20"/>
  <c r="O82" i="20"/>
  <c r="P82" i="20"/>
  <c r="K83" i="20"/>
  <c r="L83" i="20"/>
  <c r="M83" i="20"/>
  <c r="N83" i="20"/>
  <c r="O83" i="20"/>
  <c r="P83" i="20"/>
  <c r="K84" i="20"/>
  <c r="L84" i="20"/>
  <c r="M84" i="20"/>
  <c r="N84" i="20"/>
  <c r="O84" i="20"/>
  <c r="P84" i="20"/>
  <c r="K85" i="20"/>
  <c r="L85" i="20"/>
  <c r="M85" i="20"/>
  <c r="N85" i="20"/>
  <c r="O85" i="20"/>
  <c r="P85" i="20"/>
  <c r="K86" i="20"/>
  <c r="L86" i="20"/>
  <c r="M86" i="20"/>
  <c r="N86" i="20"/>
  <c r="O86" i="20"/>
  <c r="P86" i="20"/>
  <c r="K87" i="20"/>
  <c r="L87" i="20"/>
  <c r="M87" i="20"/>
  <c r="N87" i="20"/>
  <c r="O87" i="20"/>
  <c r="P87" i="20"/>
  <c r="K88" i="20"/>
  <c r="L88" i="20"/>
  <c r="M88" i="20"/>
  <c r="N88" i="20"/>
  <c r="O88" i="20"/>
  <c r="P88" i="20"/>
  <c r="K89" i="20"/>
  <c r="L89" i="20"/>
  <c r="M89" i="20"/>
  <c r="N89" i="20"/>
  <c r="O89" i="20"/>
  <c r="P89" i="20"/>
  <c r="K90" i="20"/>
  <c r="L90" i="20"/>
  <c r="M90" i="20"/>
  <c r="N90" i="20"/>
  <c r="O90" i="20"/>
  <c r="P90" i="20"/>
  <c r="K91" i="20"/>
  <c r="L91" i="20"/>
  <c r="M91" i="20"/>
  <c r="N91" i="20"/>
  <c r="O91" i="20"/>
  <c r="P91" i="20"/>
  <c r="K92" i="20"/>
  <c r="L92" i="20"/>
  <c r="M92" i="20"/>
  <c r="N92" i="20"/>
  <c r="O92" i="20"/>
  <c r="P92" i="20"/>
  <c r="K93" i="20"/>
  <c r="L93" i="20"/>
  <c r="M93" i="20"/>
  <c r="N93" i="20"/>
  <c r="O93" i="20"/>
  <c r="P93" i="20"/>
  <c r="K94" i="20"/>
  <c r="L94" i="20"/>
  <c r="M94" i="20"/>
  <c r="N94" i="20"/>
  <c r="O94" i="20"/>
  <c r="P94" i="20"/>
  <c r="K95" i="20"/>
  <c r="L95" i="20"/>
  <c r="M95" i="20"/>
  <c r="N95" i="20"/>
  <c r="O95" i="20"/>
  <c r="P95" i="20"/>
  <c r="K96" i="20"/>
  <c r="L96" i="20"/>
  <c r="M96" i="20"/>
  <c r="N96" i="20"/>
  <c r="O96" i="20"/>
  <c r="P96" i="20"/>
  <c r="K97" i="20"/>
  <c r="L97" i="20"/>
  <c r="M97" i="20"/>
  <c r="N97" i="20"/>
  <c r="O97" i="20"/>
  <c r="P97" i="20"/>
  <c r="K98" i="20"/>
  <c r="L98" i="20"/>
  <c r="M98" i="20"/>
  <c r="N98" i="20"/>
  <c r="O98" i="20"/>
  <c r="P98" i="20"/>
  <c r="K99" i="20"/>
  <c r="L99" i="20"/>
  <c r="M99" i="20"/>
  <c r="N99" i="20"/>
  <c r="O99" i="20"/>
  <c r="P99" i="20"/>
  <c r="K100" i="20"/>
  <c r="L100" i="20"/>
  <c r="M100" i="20"/>
  <c r="N100" i="20"/>
  <c r="O100" i="20"/>
  <c r="P100" i="20"/>
  <c r="K101" i="20"/>
  <c r="L101" i="20"/>
  <c r="M101" i="20"/>
  <c r="N101" i="20"/>
  <c r="O101" i="20"/>
  <c r="P101" i="20"/>
  <c r="K102" i="20"/>
  <c r="L102" i="20"/>
  <c r="M102" i="20"/>
  <c r="N102" i="20"/>
  <c r="O102" i="20"/>
  <c r="P102" i="20"/>
  <c r="K103" i="20"/>
  <c r="L103" i="20"/>
  <c r="M103" i="20"/>
  <c r="N103" i="20"/>
  <c r="O103" i="20"/>
  <c r="P103" i="20"/>
  <c r="K104" i="20"/>
  <c r="L104" i="20"/>
  <c r="M104" i="20"/>
  <c r="N104" i="20"/>
  <c r="O104" i="20"/>
  <c r="P104" i="20"/>
  <c r="K105" i="20"/>
  <c r="L105" i="20"/>
  <c r="M105" i="20"/>
  <c r="N105" i="20"/>
  <c r="O105" i="20"/>
  <c r="P105" i="20"/>
  <c r="K106" i="20"/>
  <c r="L106" i="20"/>
  <c r="M106" i="20"/>
  <c r="N106" i="20"/>
  <c r="O106" i="20"/>
  <c r="P106" i="20"/>
  <c r="K107" i="20"/>
  <c r="L107" i="20"/>
  <c r="M107" i="20"/>
  <c r="N107" i="20"/>
  <c r="O107" i="20"/>
  <c r="P107" i="20"/>
  <c r="K108" i="20"/>
  <c r="L108" i="20"/>
  <c r="M108" i="20"/>
  <c r="N108" i="20"/>
  <c r="O108" i="20"/>
  <c r="P108" i="20"/>
  <c r="K109" i="20"/>
  <c r="L109" i="20"/>
  <c r="M109" i="20"/>
  <c r="N109" i="20"/>
  <c r="O109" i="20"/>
  <c r="P109" i="20"/>
  <c r="K110" i="20"/>
  <c r="L110" i="20"/>
  <c r="M110" i="20"/>
  <c r="N110" i="20"/>
  <c r="O110" i="20"/>
  <c r="P110" i="20"/>
  <c r="K111" i="20"/>
  <c r="L111" i="20"/>
  <c r="M111" i="20"/>
  <c r="N111" i="20"/>
  <c r="O111" i="20"/>
  <c r="P111" i="20"/>
  <c r="K112" i="20"/>
  <c r="L112" i="20"/>
  <c r="M112" i="20"/>
  <c r="N112" i="20"/>
  <c r="O112" i="20"/>
  <c r="P112" i="20"/>
  <c r="K113" i="20"/>
  <c r="L113" i="20"/>
  <c r="M113" i="20"/>
  <c r="N113" i="20"/>
  <c r="O113" i="20"/>
  <c r="P113" i="20"/>
  <c r="K114" i="20"/>
  <c r="L114" i="20"/>
  <c r="M114" i="20"/>
  <c r="N114" i="20"/>
  <c r="O114" i="20"/>
  <c r="P114" i="20"/>
  <c r="K115" i="20"/>
  <c r="L115" i="20"/>
  <c r="M115" i="20"/>
  <c r="N115" i="20"/>
  <c r="O115" i="20"/>
  <c r="P115" i="20"/>
  <c r="K116" i="20"/>
  <c r="L116" i="20"/>
  <c r="M116" i="20"/>
  <c r="N116" i="20"/>
  <c r="O116" i="20"/>
  <c r="P116" i="20"/>
  <c r="K117" i="20"/>
  <c r="L117" i="20"/>
  <c r="M117" i="20"/>
  <c r="N117" i="20"/>
  <c r="O117" i="20"/>
  <c r="P117" i="20"/>
  <c r="K118" i="20"/>
  <c r="L118" i="20"/>
  <c r="M118" i="20"/>
  <c r="N118" i="20"/>
  <c r="O118" i="20"/>
  <c r="P118" i="20"/>
  <c r="K119" i="20"/>
  <c r="L119" i="20"/>
  <c r="M119" i="20"/>
  <c r="N119" i="20"/>
  <c r="O119" i="20"/>
  <c r="P119" i="20"/>
  <c r="K120" i="20"/>
  <c r="L120" i="20"/>
  <c r="M120" i="20"/>
  <c r="N120" i="20"/>
  <c r="O120" i="20"/>
  <c r="P120" i="20"/>
  <c r="K121" i="20"/>
  <c r="L121" i="20"/>
  <c r="M121" i="20"/>
  <c r="N121" i="20"/>
  <c r="O121" i="20"/>
  <c r="P121" i="20"/>
  <c r="K122" i="20"/>
  <c r="L122" i="20"/>
  <c r="M122" i="20"/>
  <c r="N122" i="20"/>
  <c r="O122" i="20"/>
  <c r="P122" i="20"/>
  <c r="K123" i="20"/>
  <c r="L123" i="20"/>
  <c r="M123" i="20"/>
  <c r="N123" i="20"/>
  <c r="O123" i="20"/>
  <c r="P123" i="20"/>
  <c r="K124" i="20"/>
  <c r="L124" i="20"/>
  <c r="M124" i="20"/>
  <c r="N124" i="20"/>
  <c r="O124" i="20"/>
  <c r="P124" i="20"/>
  <c r="K125" i="20"/>
  <c r="L125" i="20"/>
  <c r="M125" i="20"/>
  <c r="N125" i="20"/>
  <c r="O125" i="20"/>
  <c r="P125" i="20"/>
  <c r="K126" i="20"/>
  <c r="L126" i="20"/>
  <c r="M126" i="20"/>
  <c r="N126" i="20"/>
  <c r="O126" i="20"/>
  <c r="P126" i="20"/>
  <c r="K127" i="20"/>
  <c r="L127" i="20"/>
  <c r="M127" i="20"/>
  <c r="N127" i="20"/>
  <c r="O127" i="20"/>
  <c r="P127" i="20"/>
  <c r="K128" i="20"/>
  <c r="L128" i="20"/>
  <c r="M128" i="20"/>
  <c r="N128" i="20"/>
  <c r="O128" i="20"/>
  <c r="P128" i="20"/>
  <c r="K129" i="20"/>
  <c r="L129" i="20"/>
  <c r="M129" i="20"/>
  <c r="N129" i="20"/>
  <c r="O129" i="20"/>
  <c r="P129" i="20"/>
  <c r="K130" i="20"/>
  <c r="L130" i="20"/>
  <c r="M130" i="20"/>
  <c r="N130" i="20"/>
  <c r="O130" i="20"/>
  <c r="P130" i="20"/>
  <c r="K131" i="20"/>
  <c r="L131" i="20"/>
  <c r="M131" i="20"/>
  <c r="N131" i="20"/>
  <c r="O131" i="20"/>
  <c r="P131" i="20"/>
  <c r="K132" i="20"/>
  <c r="L132" i="20"/>
  <c r="M132" i="20"/>
  <c r="N132" i="20"/>
  <c r="O132" i="20"/>
  <c r="P132" i="20"/>
  <c r="K133" i="20"/>
  <c r="L133" i="20"/>
  <c r="M133" i="20"/>
  <c r="N133" i="20"/>
  <c r="O133" i="20"/>
  <c r="P133" i="20"/>
  <c r="K134" i="20"/>
  <c r="L134" i="20"/>
  <c r="M134" i="20"/>
  <c r="N134" i="20"/>
  <c r="O134" i="20"/>
  <c r="P134" i="20"/>
  <c r="K135" i="20"/>
  <c r="L135" i="20"/>
  <c r="M135" i="20"/>
  <c r="N135" i="20"/>
  <c r="O135" i="20"/>
  <c r="P135" i="20"/>
  <c r="K136" i="20"/>
  <c r="L136" i="20"/>
  <c r="M136" i="20"/>
  <c r="N136" i="20"/>
  <c r="O136" i="20"/>
  <c r="P136" i="20"/>
  <c r="K137" i="20"/>
  <c r="L137" i="20"/>
  <c r="M137" i="20"/>
  <c r="N137" i="20"/>
  <c r="O137" i="20"/>
  <c r="P137" i="20"/>
  <c r="K138" i="20"/>
  <c r="L138" i="20"/>
  <c r="M138" i="20"/>
  <c r="N138" i="20"/>
  <c r="O138" i="20"/>
  <c r="P138" i="20"/>
  <c r="K139" i="20"/>
  <c r="L139" i="20"/>
  <c r="M139" i="20"/>
  <c r="N139" i="20"/>
  <c r="O139" i="20"/>
  <c r="P139" i="20"/>
  <c r="K140" i="20"/>
  <c r="L140" i="20"/>
  <c r="M140" i="20"/>
  <c r="N140" i="20"/>
  <c r="O140" i="20"/>
  <c r="P140" i="20"/>
  <c r="K141" i="20"/>
  <c r="L141" i="20"/>
  <c r="M141" i="20"/>
  <c r="N141" i="20"/>
  <c r="O141" i="20"/>
  <c r="P141" i="20"/>
  <c r="K142" i="20"/>
  <c r="L142" i="20"/>
  <c r="M142" i="20"/>
  <c r="N142" i="20"/>
  <c r="O142" i="20"/>
  <c r="P142" i="20"/>
  <c r="K143" i="20"/>
  <c r="L143" i="20"/>
  <c r="M143" i="20"/>
  <c r="N143" i="20"/>
  <c r="O143" i="20"/>
  <c r="P143" i="20"/>
  <c r="K144" i="20"/>
  <c r="L144" i="20"/>
  <c r="M144" i="20"/>
  <c r="N144" i="20"/>
  <c r="O144" i="20"/>
  <c r="P144" i="20"/>
  <c r="K145" i="20"/>
  <c r="L145" i="20"/>
  <c r="M145" i="20"/>
  <c r="N145" i="20"/>
  <c r="O145" i="20"/>
  <c r="P145" i="20"/>
  <c r="K146" i="20"/>
  <c r="L146" i="20"/>
  <c r="M146" i="20"/>
  <c r="N146" i="20"/>
  <c r="O146" i="20"/>
  <c r="P146" i="20"/>
  <c r="K147" i="20"/>
  <c r="L147" i="20"/>
  <c r="M147" i="20"/>
  <c r="N147" i="20"/>
  <c r="O147" i="20"/>
  <c r="P147" i="20"/>
  <c r="K148" i="20"/>
  <c r="L148" i="20"/>
  <c r="M148" i="20"/>
  <c r="N148" i="20"/>
  <c r="O148" i="20"/>
  <c r="P148" i="20"/>
  <c r="K149" i="20"/>
  <c r="L149" i="20"/>
  <c r="M149" i="20"/>
  <c r="N149" i="20"/>
  <c r="O149" i="20"/>
  <c r="P149" i="20"/>
  <c r="K150" i="20"/>
  <c r="L150" i="20"/>
  <c r="M150" i="20"/>
  <c r="N150" i="20"/>
  <c r="O150" i="20"/>
  <c r="P150" i="20"/>
  <c r="K151" i="20"/>
  <c r="L151" i="20"/>
  <c r="M151" i="20"/>
  <c r="N151" i="20"/>
  <c r="O151" i="20"/>
  <c r="P151" i="20"/>
  <c r="K152" i="20"/>
  <c r="L152" i="20"/>
  <c r="M152" i="20"/>
  <c r="N152" i="20"/>
  <c r="O152" i="20"/>
  <c r="P152" i="20"/>
  <c r="K153" i="20"/>
  <c r="L153" i="20"/>
  <c r="M153" i="20"/>
  <c r="N153" i="20"/>
  <c r="O153" i="20"/>
  <c r="P153" i="20"/>
  <c r="K154" i="20"/>
  <c r="L154" i="20"/>
  <c r="M154" i="20"/>
  <c r="N154" i="20"/>
  <c r="O154" i="20"/>
  <c r="P154" i="20"/>
  <c r="K155" i="20"/>
  <c r="L155" i="20"/>
  <c r="M155" i="20"/>
  <c r="N155" i="20"/>
  <c r="O155" i="20"/>
  <c r="P155" i="20"/>
  <c r="K156" i="20"/>
  <c r="L156" i="20"/>
  <c r="M156" i="20"/>
  <c r="N156" i="20"/>
  <c r="O156" i="20"/>
  <c r="P156" i="20"/>
  <c r="K157" i="20"/>
  <c r="L157" i="20"/>
  <c r="M157" i="20"/>
  <c r="N157" i="20"/>
  <c r="O157" i="20"/>
  <c r="P157" i="20"/>
  <c r="K158" i="20"/>
  <c r="L158" i="20"/>
  <c r="M158" i="20"/>
  <c r="N158" i="20"/>
  <c r="O158" i="20"/>
  <c r="P158" i="20"/>
  <c r="K159" i="20"/>
  <c r="L159" i="20"/>
  <c r="M159" i="20"/>
  <c r="N159" i="20"/>
  <c r="O159" i="20"/>
  <c r="P159" i="20"/>
  <c r="K160" i="20"/>
  <c r="L160" i="20"/>
  <c r="M160" i="20"/>
  <c r="N160" i="20"/>
  <c r="O160" i="20"/>
  <c r="P160" i="20"/>
  <c r="K161" i="20"/>
  <c r="L161" i="20"/>
  <c r="M161" i="20"/>
  <c r="N161" i="20"/>
  <c r="O161" i="20"/>
  <c r="P161" i="20"/>
  <c r="K162" i="20"/>
  <c r="L162" i="20"/>
  <c r="M162" i="20"/>
  <c r="N162" i="20"/>
  <c r="O162" i="20"/>
  <c r="P162" i="20"/>
  <c r="K163" i="20"/>
  <c r="L163" i="20"/>
  <c r="M163" i="20"/>
  <c r="N163" i="20"/>
  <c r="O163" i="20"/>
  <c r="P163" i="20"/>
  <c r="K164" i="20"/>
  <c r="L164" i="20"/>
  <c r="M164" i="20"/>
  <c r="N164" i="20"/>
  <c r="O164" i="20"/>
  <c r="P164" i="20"/>
  <c r="K165" i="20"/>
  <c r="L165" i="20"/>
  <c r="M165" i="20"/>
  <c r="N165" i="20"/>
  <c r="O165" i="20"/>
  <c r="P165" i="20"/>
  <c r="K166" i="20"/>
  <c r="L166" i="20"/>
  <c r="M166" i="20"/>
  <c r="N166" i="20"/>
  <c r="O166" i="20"/>
  <c r="P166" i="20"/>
  <c r="K167" i="20"/>
  <c r="L167" i="20"/>
  <c r="M167" i="20"/>
  <c r="N167" i="20"/>
  <c r="O167" i="20"/>
  <c r="P167" i="20"/>
  <c r="K168" i="20"/>
  <c r="L168" i="20"/>
  <c r="M168" i="20"/>
  <c r="N168" i="20"/>
  <c r="O168" i="20"/>
  <c r="P168" i="20"/>
  <c r="K169" i="20"/>
  <c r="L169" i="20"/>
  <c r="M169" i="20"/>
  <c r="N169" i="20"/>
  <c r="O169" i="20"/>
  <c r="P169" i="20"/>
  <c r="K170" i="20"/>
  <c r="L170" i="20"/>
  <c r="M170" i="20"/>
  <c r="N170" i="20"/>
  <c r="O170" i="20"/>
  <c r="P170" i="20"/>
  <c r="K171" i="20"/>
  <c r="L171" i="20"/>
  <c r="M171" i="20"/>
  <c r="N171" i="20"/>
  <c r="O171" i="20"/>
  <c r="P171" i="20"/>
  <c r="K172" i="20"/>
  <c r="L172" i="20"/>
  <c r="M172" i="20"/>
  <c r="N172" i="20"/>
  <c r="O172" i="20"/>
  <c r="P172" i="20"/>
  <c r="K173" i="20"/>
  <c r="L173" i="20"/>
  <c r="M173" i="20"/>
  <c r="N173" i="20"/>
  <c r="O173" i="20"/>
  <c r="P173" i="20"/>
  <c r="K174" i="20"/>
  <c r="L174" i="20"/>
  <c r="M174" i="20"/>
  <c r="N174" i="20"/>
  <c r="O174" i="20"/>
  <c r="P174" i="20"/>
  <c r="K175" i="20"/>
  <c r="L175" i="20"/>
  <c r="M175" i="20"/>
  <c r="N175" i="20"/>
  <c r="O175" i="20"/>
  <c r="P175" i="20"/>
  <c r="K176" i="20"/>
  <c r="L176" i="20"/>
  <c r="M176" i="20"/>
  <c r="N176" i="20"/>
  <c r="O176" i="20"/>
  <c r="P176" i="20"/>
  <c r="K177" i="20"/>
  <c r="L177" i="20"/>
  <c r="M177" i="20"/>
  <c r="N177" i="20"/>
  <c r="O177" i="20"/>
  <c r="P177" i="20"/>
  <c r="K178" i="20"/>
  <c r="L178" i="20"/>
  <c r="M178" i="20"/>
  <c r="N178" i="20"/>
  <c r="O178" i="20"/>
  <c r="P178" i="20"/>
  <c r="K179" i="20"/>
  <c r="L179" i="20"/>
  <c r="M179" i="20"/>
  <c r="N179" i="20"/>
  <c r="O179" i="20"/>
  <c r="P179" i="20"/>
  <c r="K180" i="20"/>
  <c r="L180" i="20"/>
  <c r="M180" i="20"/>
  <c r="N180" i="20"/>
  <c r="O180" i="20"/>
  <c r="P180" i="20"/>
  <c r="K181" i="20"/>
  <c r="L181" i="20"/>
  <c r="M181" i="20"/>
  <c r="N181" i="20"/>
  <c r="O181" i="20"/>
  <c r="P181" i="20"/>
  <c r="K182" i="20"/>
  <c r="L182" i="20"/>
  <c r="M182" i="20"/>
  <c r="N182" i="20"/>
  <c r="O182" i="20"/>
  <c r="P182" i="20"/>
  <c r="K183" i="20"/>
  <c r="L183" i="20"/>
  <c r="M183" i="20"/>
  <c r="N183" i="20"/>
  <c r="O183" i="20"/>
  <c r="P183" i="20"/>
  <c r="K184" i="20"/>
  <c r="L184" i="20"/>
  <c r="M184" i="20"/>
  <c r="N184" i="20"/>
  <c r="O184" i="20"/>
  <c r="P184" i="20"/>
  <c r="K185" i="20"/>
  <c r="L185" i="20"/>
  <c r="M185" i="20"/>
  <c r="N185" i="20"/>
  <c r="O185" i="20"/>
  <c r="P185" i="20"/>
  <c r="K186" i="20"/>
  <c r="L186" i="20"/>
  <c r="M186" i="20"/>
  <c r="N186" i="20"/>
  <c r="O186" i="20"/>
  <c r="P186" i="20"/>
  <c r="K187" i="20"/>
  <c r="L187" i="20"/>
  <c r="M187" i="20"/>
  <c r="N187" i="20"/>
  <c r="O187" i="20"/>
  <c r="P187" i="20"/>
  <c r="K188" i="20"/>
  <c r="L188" i="20"/>
  <c r="M188" i="20"/>
  <c r="N188" i="20"/>
  <c r="O188" i="20"/>
  <c r="P188" i="20"/>
  <c r="K189" i="20"/>
  <c r="L189" i="20"/>
  <c r="M189" i="20"/>
  <c r="N189" i="20"/>
  <c r="O189" i="20"/>
  <c r="P189" i="20"/>
  <c r="K190" i="20"/>
  <c r="L190" i="20"/>
  <c r="M190" i="20"/>
  <c r="N190" i="20"/>
  <c r="O190" i="20"/>
  <c r="P190" i="20"/>
  <c r="K191" i="20"/>
  <c r="L191" i="20"/>
  <c r="M191" i="20"/>
  <c r="N191" i="20"/>
  <c r="O191" i="20"/>
  <c r="P191" i="20"/>
  <c r="K192" i="20"/>
  <c r="L192" i="20"/>
  <c r="M192" i="20"/>
  <c r="N192" i="20"/>
  <c r="O192" i="20"/>
  <c r="P192" i="20"/>
  <c r="K193" i="20"/>
  <c r="L193" i="20"/>
  <c r="M193" i="20"/>
  <c r="N193" i="20"/>
  <c r="O193" i="20"/>
  <c r="P193" i="20"/>
  <c r="K194" i="20"/>
  <c r="L194" i="20"/>
  <c r="M194" i="20"/>
  <c r="N194" i="20"/>
  <c r="O194" i="20"/>
  <c r="P194" i="20"/>
  <c r="K195" i="20"/>
  <c r="L195" i="20"/>
  <c r="M195" i="20"/>
  <c r="N195" i="20"/>
  <c r="O195" i="20"/>
  <c r="P195" i="20"/>
  <c r="K196" i="20"/>
  <c r="L196" i="20"/>
  <c r="M196" i="20"/>
  <c r="N196" i="20"/>
  <c r="O196" i="20"/>
  <c r="P196" i="20"/>
  <c r="K197" i="20"/>
  <c r="L197" i="20"/>
  <c r="M197" i="20"/>
  <c r="N197" i="20"/>
  <c r="O197" i="20"/>
  <c r="P197" i="20"/>
  <c r="K198" i="20"/>
  <c r="L198" i="20"/>
  <c r="M198" i="20"/>
  <c r="N198" i="20"/>
  <c r="O198" i="20"/>
  <c r="P198" i="20"/>
  <c r="K199" i="20"/>
  <c r="L199" i="20"/>
  <c r="M199" i="20"/>
  <c r="N199" i="20"/>
  <c r="O199" i="20"/>
  <c r="P199" i="20"/>
  <c r="K200" i="20"/>
  <c r="L200" i="20"/>
  <c r="M200" i="20"/>
  <c r="N200" i="20"/>
  <c r="O200" i="20"/>
  <c r="P200" i="20"/>
  <c r="K201" i="20"/>
  <c r="L201" i="20"/>
  <c r="M201" i="20"/>
  <c r="N201" i="20"/>
  <c r="O201" i="20"/>
  <c r="P201" i="20"/>
  <c r="K202" i="20"/>
  <c r="L202" i="20"/>
  <c r="M202" i="20"/>
  <c r="N202" i="20"/>
  <c r="O202" i="20"/>
  <c r="P202" i="20"/>
  <c r="K203" i="20"/>
  <c r="L203" i="20"/>
  <c r="M203" i="20"/>
  <c r="N203" i="20"/>
  <c r="O203" i="20"/>
  <c r="P203" i="20"/>
  <c r="K204" i="20"/>
  <c r="L204" i="20"/>
  <c r="M204" i="20"/>
  <c r="N204" i="20"/>
  <c r="O204" i="20"/>
  <c r="P204" i="20"/>
  <c r="K205" i="20"/>
  <c r="L205" i="20"/>
  <c r="M205" i="20"/>
  <c r="N205" i="20"/>
  <c r="O205" i="20"/>
  <c r="P205" i="20"/>
  <c r="K206" i="20"/>
  <c r="L206" i="20"/>
  <c r="M206" i="20"/>
  <c r="N206" i="20"/>
  <c r="O206" i="20"/>
  <c r="P206" i="20"/>
  <c r="K207" i="20"/>
  <c r="L207" i="20"/>
  <c r="M207" i="20"/>
  <c r="N207" i="20"/>
  <c r="O207" i="20"/>
  <c r="P207" i="20"/>
  <c r="K208" i="20"/>
  <c r="L208" i="20"/>
  <c r="M208" i="20"/>
  <c r="N208" i="20"/>
  <c r="O208" i="20"/>
  <c r="P208" i="20"/>
  <c r="K209" i="20"/>
  <c r="L209" i="20"/>
  <c r="M209" i="20"/>
  <c r="N209" i="20"/>
  <c r="O209" i="20"/>
  <c r="P209" i="20"/>
  <c r="K210" i="20"/>
  <c r="L210" i="20"/>
  <c r="M210" i="20"/>
  <c r="N210" i="20"/>
  <c r="O210" i="20"/>
  <c r="P210" i="20"/>
  <c r="K211" i="20"/>
  <c r="L211" i="20"/>
  <c r="M211" i="20"/>
  <c r="N211" i="20"/>
  <c r="O211" i="20"/>
  <c r="P211" i="20"/>
  <c r="K212" i="20"/>
  <c r="L212" i="20"/>
  <c r="M212" i="20"/>
  <c r="N212" i="20"/>
  <c r="O212" i="20"/>
  <c r="P212" i="20"/>
  <c r="K213" i="20"/>
  <c r="L213" i="20"/>
  <c r="M213" i="20"/>
  <c r="N213" i="20"/>
  <c r="O213" i="20"/>
  <c r="P213" i="20"/>
  <c r="K214" i="20"/>
  <c r="L214" i="20"/>
  <c r="M214" i="20"/>
  <c r="N214" i="20"/>
  <c r="O214" i="20"/>
  <c r="P214" i="20"/>
  <c r="K215" i="20"/>
  <c r="L215" i="20"/>
  <c r="M215" i="20"/>
  <c r="N215" i="20"/>
  <c r="O215" i="20"/>
  <c r="P215" i="20"/>
  <c r="K216" i="20"/>
  <c r="L216" i="20"/>
  <c r="M216" i="20"/>
  <c r="N216" i="20"/>
  <c r="O216" i="20"/>
  <c r="P216" i="20"/>
  <c r="K217" i="20"/>
  <c r="L217" i="20"/>
  <c r="M217" i="20"/>
  <c r="N217" i="20"/>
  <c r="O217" i="20"/>
  <c r="P217" i="20"/>
  <c r="K218" i="20"/>
  <c r="L218" i="20"/>
  <c r="M218" i="20"/>
  <c r="N218" i="20"/>
  <c r="O218" i="20"/>
  <c r="P218" i="20"/>
  <c r="K219" i="20"/>
  <c r="L219" i="20"/>
  <c r="M219" i="20"/>
  <c r="N219" i="20"/>
  <c r="O219" i="20"/>
  <c r="P219" i="20"/>
  <c r="K220" i="20"/>
  <c r="L220" i="20"/>
  <c r="M220" i="20"/>
  <c r="N220" i="20"/>
  <c r="O220" i="20"/>
  <c r="P220" i="20"/>
  <c r="K221" i="20"/>
  <c r="L221" i="20"/>
  <c r="M221" i="20"/>
  <c r="N221" i="20"/>
  <c r="O221" i="20"/>
  <c r="P221" i="20"/>
  <c r="K222" i="20"/>
  <c r="L222" i="20"/>
  <c r="M222" i="20"/>
  <c r="N222" i="20"/>
  <c r="O222" i="20"/>
  <c r="P222" i="20"/>
  <c r="K223" i="20"/>
  <c r="L223" i="20"/>
  <c r="M223" i="20"/>
  <c r="N223" i="20"/>
  <c r="O223" i="20"/>
  <c r="P223" i="20"/>
  <c r="K224" i="20"/>
  <c r="L224" i="20"/>
  <c r="M224" i="20"/>
  <c r="N224" i="20"/>
  <c r="O224" i="20"/>
  <c r="P224" i="20"/>
  <c r="K225" i="20"/>
  <c r="L225" i="20"/>
  <c r="M225" i="20"/>
  <c r="N225" i="20"/>
  <c r="O225" i="20"/>
  <c r="P225" i="20"/>
  <c r="K226" i="20"/>
  <c r="L226" i="20"/>
  <c r="M226" i="20"/>
  <c r="N226" i="20"/>
  <c r="O226" i="20"/>
  <c r="P226" i="20"/>
  <c r="K227" i="20"/>
  <c r="L227" i="20"/>
  <c r="M227" i="20"/>
  <c r="N227" i="20"/>
  <c r="O227" i="20"/>
  <c r="P227" i="20"/>
  <c r="K228" i="20"/>
  <c r="L228" i="20"/>
  <c r="M228" i="20"/>
  <c r="N228" i="20"/>
  <c r="O228" i="20"/>
  <c r="P228" i="20"/>
  <c r="K229" i="20"/>
  <c r="L229" i="20"/>
  <c r="M229" i="20"/>
  <c r="N229" i="20"/>
  <c r="O229" i="20"/>
  <c r="P229" i="20"/>
  <c r="K230" i="20"/>
  <c r="L230" i="20"/>
  <c r="M230" i="20"/>
  <c r="N230" i="20"/>
  <c r="O230" i="20"/>
  <c r="P230" i="20"/>
  <c r="K231" i="20"/>
  <c r="L231" i="20"/>
  <c r="M231" i="20"/>
  <c r="N231" i="20"/>
  <c r="O231" i="20"/>
  <c r="P231" i="20"/>
  <c r="K232" i="20"/>
  <c r="L232" i="20"/>
  <c r="M232" i="20"/>
  <c r="N232" i="20"/>
  <c r="O232" i="20"/>
  <c r="P232" i="20"/>
  <c r="K233" i="20"/>
  <c r="L233" i="20"/>
  <c r="M233" i="20"/>
  <c r="N233" i="20"/>
  <c r="O233" i="20"/>
  <c r="P233" i="20"/>
  <c r="K234" i="20"/>
  <c r="L234" i="20"/>
  <c r="M234" i="20"/>
  <c r="N234" i="20"/>
  <c r="O234" i="20"/>
  <c r="P234" i="20"/>
  <c r="K235" i="20"/>
  <c r="L235" i="20"/>
  <c r="M235" i="20"/>
  <c r="N235" i="20"/>
  <c r="O235" i="20"/>
  <c r="P235" i="20"/>
  <c r="K236" i="20"/>
  <c r="L236" i="20"/>
  <c r="M236" i="20"/>
  <c r="N236" i="20"/>
  <c r="O236" i="20"/>
  <c r="P236" i="20"/>
  <c r="K237" i="20"/>
  <c r="L237" i="20"/>
  <c r="M237" i="20"/>
  <c r="N237" i="20"/>
  <c r="O237" i="20"/>
  <c r="P237" i="20"/>
  <c r="K238" i="20"/>
  <c r="L238" i="20"/>
  <c r="M238" i="20"/>
  <c r="N238" i="20"/>
  <c r="O238" i="20"/>
  <c r="P238" i="20"/>
  <c r="K239" i="20"/>
  <c r="L239" i="20"/>
  <c r="M239" i="20"/>
  <c r="N239" i="20"/>
  <c r="O239" i="20"/>
  <c r="P239" i="20"/>
  <c r="K240" i="20"/>
  <c r="L240" i="20"/>
  <c r="M240" i="20"/>
  <c r="N240" i="20"/>
  <c r="O240" i="20"/>
  <c r="P240" i="20"/>
  <c r="K241" i="20"/>
  <c r="L241" i="20"/>
  <c r="M241" i="20"/>
  <c r="N241" i="20"/>
  <c r="O241" i="20"/>
  <c r="P241" i="20"/>
  <c r="K242" i="20"/>
  <c r="L242" i="20"/>
  <c r="M242" i="20"/>
  <c r="N242" i="20"/>
  <c r="O242" i="20"/>
  <c r="P242" i="20"/>
  <c r="K243" i="20"/>
  <c r="L243" i="20"/>
  <c r="M243" i="20"/>
  <c r="N243" i="20"/>
  <c r="O243" i="20"/>
  <c r="P243" i="20"/>
  <c r="K244" i="20"/>
  <c r="L244" i="20"/>
  <c r="M244" i="20"/>
  <c r="N244" i="20"/>
  <c r="O244" i="20"/>
  <c r="P244" i="20"/>
  <c r="K245" i="20"/>
  <c r="L245" i="20"/>
  <c r="M245" i="20"/>
  <c r="N245" i="20"/>
  <c r="O245" i="20"/>
  <c r="P245" i="20"/>
  <c r="K246" i="20"/>
  <c r="L246" i="20"/>
  <c r="M246" i="20"/>
  <c r="N246" i="20"/>
  <c r="O246" i="20"/>
  <c r="P246" i="20"/>
  <c r="K247" i="20"/>
  <c r="L247" i="20"/>
  <c r="M247" i="20"/>
  <c r="N247" i="20"/>
  <c r="O247" i="20"/>
  <c r="P247" i="20"/>
  <c r="K248" i="20"/>
  <c r="L248" i="20"/>
  <c r="M248" i="20"/>
  <c r="N248" i="20"/>
  <c r="O248" i="20"/>
  <c r="P248" i="20"/>
  <c r="K249" i="20"/>
  <c r="L249" i="20"/>
  <c r="M249" i="20"/>
  <c r="N249" i="20"/>
  <c r="O249" i="20"/>
  <c r="P249" i="20"/>
  <c r="K250" i="20"/>
  <c r="L250" i="20"/>
  <c r="M250" i="20"/>
  <c r="N250" i="20"/>
  <c r="O250" i="20"/>
  <c r="P250" i="20"/>
  <c r="K251" i="20"/>
  <c r="L251" i="20"/>
  <c r="M251" i="20"/>
  <c r="N251" i="20"/>
  <c r="O251" i="20"/>
  <c r="P251" i="20"/>
  <c r="K252" i="20"/>
  <c r="L252" i="20"/>
  <c r="M252" i="20"/>
  <c r="N252" i="20"/>
  <c r="O252" i="20"/>
  <c r="P252" i="20"/>
  <c r="K253" i="20"/>
  <c r="L253" i="20"/>
  <c r="M253" i="20"/>
  <c r="N253" i="20"/>
  <c r="O253" i="20"/>
  <c r="P253" i="20"/>
  <c r="K254" i="20"/>
  <c r="L254" i="20"/>
  <c r="M254" i="20"/>
  <c r="N254" i="20"/>
  <c r="O254" i="20"/>
  <c r="P254" i="20"/>
  <c r="K255" i="20"/>
  <c r="L255" i="20"/>
  <c r="M255" i="20"/>
  <c r="N255" i="20"/>
  <c r="O255" i="20"/>
  <c r="P255" i="20"/>
  <c r="K256" i="20"/>
  <c r="L256" i="20"/>
  <c r="M256" i="20"/>
  <c r="N256" i="20"/>
  <c r="O256" i="20"/>
  <c r="P256" i="20"/>
  <c r="K257" i="20"/>
  <c r="L257" i="20"/>
  <c r="M257" i="20"/>
  <c r="N257" i="20"/>
  <c r="O257" i="20"/>
  <c r="P257" i="20"/>
  <c r="K258" i="20"/>
  <c r="L258" i="20"/>
  <c r="M258" i="20"/>
  <c r="N258" i="20"/>
  <c r="O258" i="20"/>
  <c r="P258" i="20"/>
  <c r="K259" i="20"/>
  <c r="L259" i="20"/>
  <c r="M259" i="20"/>
  <c r="N259" i="20"/>
  <c r="O259" i="20"/>
  <c r="P259" i="20"/>
  <c r="K260" i="20"/>
  <c r="L260" i="20"/>
  <c r="M260" i="20"/>
  <c r="N260" i="20"/>
  <c r="O260" i="20"/>
  <c r="P260" i="20"/>
  <c r="K261" i="20"/>
  <c r="L261" i="20"/>
  <c r="M261" i="20"/>
  <c r="N261" i="20"/>
  <c r="O261" i="20"/>
  <c r="P261" i="20"/>
  <c r="K262" i="20"/>
  <c r="L262" i="20"/>
  <c r="M262" i="20"/>
  <c r="N262" i="20"/>
  <c r="O262" i="20"/>
  <c r="P262" i="20"/>
  <c r="K263" i="20"/>
  <c r="L263" i="20"/>
  <c r="M263" i="20"/>
  <c r="N263" i="20"/>
  <c r="O263" i="20"/>
  <c r="P263" i="20"/>
  <c r="K264" i="20"/>
  <c r="L264" i="20"/>
  <c r="M264" i="20"/>
  <c r="N264" i="20"/>
  <c r="O264" i="20"/>
  <c r="P264" i="20"/>
  <c r="K265" i="20"/>
  <c r="L265" i="20"/>
  <c r="M265" i="20"/>
  <c r="N265" i="20"/>
  <c r="O265" i="20"/>
  <c r="P265" i="20"/>
  <c r="K266" i="20"/>
  <c r="L266" i="20"/>
  <c r="M266" i="20"/>
  <c r="N266" i="20"/>
  <c r="O266" i="20"/>
  <c r="P266" i="20"/>
  <c r="K267" i="20"/>
  <c r="L267" i="20"/>
  <c r="M267" i="20"/>
  <c r="N267" i="20"/>
  <c r="O267" i="20"/>
  <c r="P267" i="20"/>
  <c r="K268" i="20"/>
  <c r="L268" i="20"/>
  <c r="M268" i="20"/>
  <c r="N268" i="20"/>
  <c r="O268" i="20"/>
  <c r="P268" i="20"/>
  <c r="K269" i="20"/>
  <c r="L269" i="20"/>
  <c r="M269" i="20"/>
  <c r="N269" i="20"/>
  <c r="O269" i="20"/>
  <c r="P269" i="20"/>
  <c r="K270" i="20"/>
  <c r="L270" i="20"/>
  <c r="M270" i="20"/>
  <c r="N270" i="20"/>
  <c r="O270" i="20"/>
  <c r="P270" i="20"/>
  <c r="K271" i="20"/>
  <c r="L271" i="20"/>
  <c r="M271" i="20"/>
  <c r="N271" i="20"/>
  <c r="O271" i="20"/>
  <c r="P271" i="20"/>
  <c r="K272" i="20"/>
  <c r="L272" i="20"/>
  <c r="M272" i="20"/>
  <c r="N272" i="20"/>
  <c r="O272" i="20"/>
  <c r="P272" i="20"/>
  <c r="K273" i="20"/>
  <c r="L273" i="20"/>
  <c r="M273" i="20"/>
  <c r="N273" i="20"/>
  <c r="O273" i="20"/>
  <c r="P273" i="20"/>
  <c r="K274" i="20"/>
  <c r="L274" i="20"/>
  <c r="M274" i="20"/>
  <c r="N274" i="20"/>
  <c r="O274" i="20"/>
  <c r="P274" i="20"/>
  <c r="K275" i="20"/>
  <c r="L275" i="20"/>
  <c r="M275" i="20"/>
  <c r="N275" i="20"/>
  <c r="O275" i="20"/>
  <c r="P275" i="20"/>
  <c r="K276" i="20"/>
  <c r="L276" i="20"/>
  <c r="M276" i="20"/>
  <c r="N276" i="20"/>
  <c r="O276" i="20"/>
  <c r="P276" i="20"/>
  <c r="K277" i="20"/>
  <c r="L277" i="20"/>
  <c r="M277" i="20"/>
  <c r="N277" i="20"/>
  <c r="O277" i="20"/>
  <c r="P277" i="20"/>
  <c r="K278" i="20"/>
  <c r="L278" i="20"/>
  <c r="M278" i="20"/>
  <c r="N278" i="20"/>
  <c r="O278" i="20"/>
  <c r="P278" i="20"/>
  <c r="K279" i="20"/>
  <c r="L279" i="20"/>
  <c r="M279" i="20"/>
  <c r="N279" i="20"/>
  <c r="O279" i="20"/>
  <c r="P279" i="20"/>
  <c r="K280" i="20"/>
  <c r="L280" i="20"/>
  <c r="M280" i="20"/>
  <c r="N280" i="20"/>
  <c r="O280" i="20"/>
  <c r="P280" i="20"/>
  <c r="K281" i="20"/>
  <c r="L281" i="20"/>
  <c r="M281" i="20"/>
  <c r="N281" i="20"/>
  <c r="O281" i="20"/>
  <c r="P281" i="20"/>
  <c r="K282" i="20"/>
  <c r="L282" i="20"/>
  <c r="M282" i="20"/>
  <c r="N282" i="20"/>
  <c r="O282" i="20"/>
  <c r="P282" i="20"/>
  <c r="K283" i="20"/>
  <c r="L283" i="20"/>
  <c r="M283" i="20"/>
  <c r="N283" i="20"/>
  <c r="O283" i="20"/>
  <c r="P283" i="20"/>
  <c r="K284" i="20"/>
  <c r="L284" i="20"/>
  <c r="M284" i="20"/>
  <c r="N284" i="20"/>
  <c r="O284" i="20"/>
  <c r="P284" i="20"/>
  <c r="K285" i="20"/>
  <c r="L285" i="20"/>
  <c r="M285" i="20"/>
  <c r="N285" i="20"/>
  <c r="O285" i="20"/>
  <c r="P285" i="20"/>
  <c r="K286" i="20"/>
  <c r="L286" i="20"/>
  <c r="M286" i="20"/>
  <c r="N286" i="20"/>
  <c r="O286" i="20"/>
  <c r="P286" i="20"/>
  <c r="K287" i="20"/>
  <c r="L287" i="20"/>
  <c r="M287" i="20"/>
  <c r="N287" i="20"/>
  <c r="O287" i="20"/>
  <c r="P287" i="20"/>
  <c r="K288" i="20"/>
  <c r="L288" i="20"/>
  <c r="M288" i="20"/>
  <c r="N288" i="20"/>
  <c r="O288" i="20"/>
  <c r="P288" i="20"/>
  <c r="K289" i="20"/>
  <c r="L289" i="20"/>
  <c r="M289" i="20"/>
  <c r="N289" i="20"/>
  <c r="O289" i="20"/>
  <c r="P289" i="20"/>
  <c r="K290" i="20"/>
  <c r="L290" i="20"/>
  <c r="M290" i="20"/>
  <c r="N290" i="20"/>
  <c r="O290" i="20"/>
  <c r="P290" i="20"/>
  <c r="K291" i="20"/>
  <c r="L291" i="20"/>
  <c r="M291" i="20"/>
  <c r="N291" i="20"/>
  <c r="O291" i="20"/>
  <c r="P291" i="20"/>
  <c r="K292" i="20"/>
  <c r="L292" i="20"/>
  <c r="M292" i="20"/>
  <c r="N292" i="20"/>
  <c r="O292" i="20"/>
  <c r="P292" i="20"/>
  <c r="K293" i="20"/>
  <c r="L293" i="20"/>
  <c r="M293" i="20"/>
  <c r="N293" i="20"/>
  <c r="O293" i="20"/>
  <c r="P293" i="20"/>
  <c r="K294" i="20"/>
  <c r="L294" i="20"/>
  <c r="M294" i="20"/>
  <c r="N294" i="20"/>
  <c r="O294" i="20"/>
  <c r="P294" i="20"/>
  <c r="K295" i="20"/>
  <c r="L295" i="20"/>
  <c r="M295" i="20"/>
  <c r="N295" i="20"/>
  <c r="O295" i="20"/>
  <c r="P295" i="20"/>
  <c r="K296" i="20"/>
  <c r="L296" i="20"/>
  <c r="M296" i="20"/>
  <c r="N296" i="20"/>
  <c r="O296" i="20"/>
  <c r="P296" i="20"/>
  <c r="K297" i="20"/>
  <c r="L297" i="20"/>
  <c r="M297" i="20"/>
  <c r="N297" i="20"/>
  <c r="O297" i="20"/>
  <c r="P297" i="20"/>
  <c r="K298" i="20"/>
  <c r="L298" i="20"/>
  <c r="M298" i="20"/>
  <c r="N298" i="20"/>
  <c r="O298" i="20"/>
  <c r="P298" i="20"/>
  <c r="K299" i="20"/>
  <c r="L299" i="20"/>
  <c r="M299" i="20"/>
  <c r="N299" i="20"/>
  <c r="O299" i="20"/>
  <c r="P299" i="20"/>
  <c r="K300" i="20"/>
  <c r="L300" i="20"/>
  <c r="M300" i="20"/>
  <c r="N300" i="20"/>
  <c r="O300" i="20"/>
  <c r="P300" i="20"/>
  <c r="K301" i="20"/>
  <c r="L301" i="20"/>
  <c r="M301" i="20"/>
  <c r="N301" i="20"/>
  <c r="O301" i="20"/>
  <c r="P301" i="20"/>
  <c r="K302" i="20"/>
  <c r="L302" i="20"/>
  <c r="M302" i="20"/>
  <c r="N302" i="20"/>
  <c r="O302" i="20"/>
  <c r="P302" i="20"/>
  <c r="K303" i="20"/>
  <c r="L303" i="20"/>
  <c r="M303" i="20"/>
  <c r="N303" i="20"/>
  <c r="O303" i="20"/>
  <c r="P303" i="20"/>
  <c r="K304" i="20"/>
  <c r="L304" i="20"/>
  <c r="M304" i="20"/>
  <c r="N304" i="20"/>
  <c r="O304" i="20"/>
  <c r="P304" i="20"/>
  <c r="K305" i="20"/>
  <c r="L305" i="20"/>
  <c r="M305" i="20"/>
  <c r="N305" i="20"/>
  <c r="O305" i="20"/>
  <c r="P305" i="20"/>
  <c r="K306" i="20"/>
  <c r="L306" i="20"/>
  <c r="M306" i="20"/>
  <c r="N306" i="20"/>
  <c r="O306" i="20"/>
  <c r="P306" i="20"/>
  <c r="K307" i="20"/>
  <c r="L307" i="20"/>
  <c r="M307" i="20"/>
  <c r="N307" i="20"/>
  <c r="O307" i="20"/>
  <c r="P307" i="20"/>
  <c r="K308" i="20"/>
  <c r="L308" i="20"/>
  <c r="M308" i="20"/>
  <c r="N308" i="20"/>
  <c r="O308" i="20"/>
  <c r="P308" i="20"/>
  <c r="K309" i="20"/>
  <c r="L309" i="20"/>
  <c r="M309" i="20"/>
  <c r="N309" i="20"/>
  <c r="O309" i="20"/>
  <c r="P309" i="20"/>
  <c r="K310" i="20"/>
  <c r="L310" i="20"/>
  <c r="M310" i="20"/>
  <c r="N310" i="20"/>
  <c r="O310" i="20"/>
  <c r="P310" i="20"/>
  <c r="K311" i="20"/>
  <c r="L311" i="20"/>
  <c r="M311" i="20"/>
  <c r="N311" i="20"/>
  <c r="O311" i="20"/>
  <c r="P311" i="20"/>
  <c r="K312" i="20"/>
  <c r="L312" i="20"/>
  <c r="M312" i="20"/>
  <c r="N312" i="20"/>
  <c r="O312" i="20"/>
  <c r="P312" i="20"/>
  <c r="K313" i="20"/>
  <c r="L313" i="20"/>
  <c r="M313" i="20"/>
  <c r="N313" i="20"/>
  <c r="O313" i="20"/>
  <c r="P313" i="20"/>
  <c r="K314" i="20"/>
  <c r="L314" i="20"/>
  <c r="M314" i="20"/>
  <c r="N314" i="20"/>
  <c r="O314" i="20"/>
  <c r="P314" i="20"/>
  <c r="K315" i="20"/>
  <c r="L315" i="20"/>
  <c r="M315" i="20"/>
  <c r="N315" i="20"/>
  <c r="O315" i="20"/>
  <c r="P315" i="20"/>
  <c r="K316" i="20"/>
  <c r="L316" i="20"/>
  <c r="M316" i="20"/>
  <c r="N316" i="20"/>
  <c r="O316" i="20"/>
  <c r="P316" i="20"/>
  <c r="K317" i="20"/>
  <c r="L317" i="20"/>
  <c r="M317" i="20"/>
  <c r="N317" i="20"/>
  <c r="O317" i="20"/>
  <c r="P317" i="20"/>
  <c r="K318" i="20"/>
  <c r="L318" i="20"/>
  <c r="M318" i="20"/>
  <c r="N318" i="20"/>
  <c r="O318" i="20"/>
  <c r="P318" i="20"/>
  <c r="K319" i="20"/>
  <c r="L319" i="20"/>
  <c r="M319" i="20"/>
  <c r="N319" i="20"/>
  <c r="O319" i="20"/>
  <c r="P319" i="20"/>
  <c r="K320" i="20"/>
  <c r="L320" i="20"/>
  <c r="M320" i="20"/>
  <c r="N320" i="20"/>
  <c r="O320" i="20"/>
  <c r="P320" i="20"/>
  <c r="K321" i="20"/>
  <c r="L321" i="20"/>
  <c r="M321" i="20"/>
  <c r="N321" i="20"/>
  <c r="O321" i="20"/>
  <c r="P321" i="20"/>
  <c r="K322" i="20"/>
  <c r="L322" i="20"/>
  <c r="M322" i="20"/>
  <c r="N322" i="20"/>
  <c r="O322" i="20"/>
  <c r="P322" i="20"/>
  <c r="K323" i="20"/>
  <c r="L323" i="20"/>
  <c r="M323" i="20"/>
  <c r="N323" i="20"/>
  <c r="O323" i="20"/>
  <c r="P323" i="20"/>
  <c r="K324" i="20"/>
  <c r="L324" i="20"/>
  <c r="M324" i="20"/>
  <c r="N324" i="20"/>
  <c r="O324" i="20"/>
  <c r="P324" i="20"/>
  <c r="K325" i="20"/>
  <c r="L325" i="20"/>
  <c r="M325" i="20"/>
  <c r="N325" i="20"/>
  <c r="O325" i="20"/>
  <c r="P325" i="20"/>
  <c r="K326" i="20"/>
  <c r="L326" i="20"/>
  <c r="M326" i="20"/>
  <c r="N326" i="20"/>
  <c r="O326" i="20"/>
  <c r="P326" i="20"/>
  <c r="AA71" i="26" l="1"/>
  <c r="AB70" i="26"/>
  <c r="I4" i="20"/>
  <c r="G4" i="20"/>
  <c r="H4" i="20"/>
  <c r="F4" i="20"/>
  <c r="U40" i="20" s="1"/>
  <c r="V38" i="20"/>
  <c r="T40" i="20"/>
  <c r="T33" i="20"/>
  <c r="V34" i="20"/>
  <c r="V42" i="20"/>
  <c r="V35" i="20"/>
  <c r="U36" i="20"/>
  <c r="T37" i="20"/>
  <c r="V37" i="20"/>
  <c r="U38" i="20"/>
  <c r="T39" i="20"/>
  <c r="J4" i="20"/>
  <c r="A4" i="21"/>
  <c r="B3" i="21"/>
  <c r="M4" i="18"/>
  <c r="M5" i="18" s="1"/>
  <c r="M6" i="18" s="1"/>
  <c r="H2" i="18"/>
  <c r="C2" i="18"/>
  <c r="R1" i="18"/>
  <c r="AA72" i="26" l="1"/>
  <c r="AB71" i="26"/>
  <c r="T36" i="20"/>
  <c r="V39" i="20"/>
  <c r="U37" i="20"/>
  <c r="T38" i="20"/>
  <c r="U42" i="20"/>
  <c r="V36" i="20"/>
  <c r="U34" i="20"/>
  <c r="U39" i="20"/>
  <c r="V33" i="20"/>
  <c r="T42" i="20"/>
  <c r="U41" i="20"/>
  <c r="V40" i="20"/>
  <c r="U35" i="20"/>
  <c r="T34" i="20"/>
  <c r="V41" i="20"/>
  <c r="U33" i="20"/>
  <c r="T35" i="20"/>
  <c r="T41" i="20"/>
  <c r="I2" i="18"/>
  <c r="A5" i="21"/>
  <c r="B4" i="21"/>
  <c r="P3" i="18"/>
  <c r="M7" i="18"/>
  <c r="M8" i="18" s="1"/>
  <c r="N8" i="18" s="1"/>
  <c r="P6" i="18"/>
  <c r="N6" i="18"/>
  <c r="P5" i="18"/>
  <c r="P4" i="18"/>
  <c r="N5" i="18"/>
  <c r="N3" i="18"/>
  <c r="N4" i="18"/>
  <c r="AA73" i="26" l="1"/>
  <c r="AB72" i="26"/>
  <c r="N7" i="18"/>
  <c r="P7" i="18"/>
  <c r="O7" i="18" s="1"/>
  <c r="A6" i="21"/>
  <c r="B5" i="21"/>
  <c r="O5" i="18"/>
  <c r="O4" i="18"/>
  <c r="O6" i="18"/>
  <c r="O3" i="18"/>
  <c r="J2" i="18"/>
  <c r="K2" i="18" s="1"/>
  <c r="M9" i="18"/>
  <c r="P8" i="18"/>
  <c r="O8" i="18" s="1"/>
  <c r="AA74" i="26" l="1"/>
  <c r="AB73" i="26"/>
  <c r="A7" i="21"/>
  <c r="B6" i="21"/>
  <c r="P9" i="18"/>
  <c r="O9" i="18" s="1"/>
  <c r="M10" i="18"/>
  <c r="N9" i="18"/>
  <c r="AA75" i="26" l="1"/>
  <c r="AB74" i="26"/>
  <c r="A8" i="21"/>
  <c r="B7" i="21"/>
  <c r="M11" i="18"/>
  <c r="P10" i="18"/>
  <c r="O10" i="18" s="1"/>
  <c r="N10" i="18"/>
  <c r="AA76" i="26" l="1"/>
  <c r="AB75" i="26"/>
  <c r="A9" i="21"/>
  <c r="B8" i="21"/>
  <c r="M12" i="18"/>
  <c r="P11" i="18"/>
  <c r="O11" i="18" s="1"/>
  <c r="N11" i="18"/>
  <c r="AA77" i="26" l="1"/>
  <c r="AB76" i="26"/>
  <c r="A10" i="21"/>
  <c r="B9" i="21"/>
  <c r="M13" i="18"/>
  <c r="N12" i="18"/>
  <c r="P12" i="18"/>
  <c r="O12" i="18" s="1"/>
  <c r="AA78" i="26" l="1"/>
  <c r="AB77" i="26"/>
  <c r="A11" i="21"/>
  <c r="B10" i="21"/>
  <c r="M14" i="18"/>
  <c r="P13" i="18"/>
  <c r="O13" i="18" s="1"/>
  <c r="N13" i="18"/>
  <c r="AA79" i="26" l="1"/>
  <c r="AB78" i="26"/>
  <c r="A12" i="21"/>
  <c r="B11" i="21"/>
  <c r="M15" i="18"/>
  <c r="P14" i="18"/>
  <c r="O14" i="18" s="1"/>
  <c r="N14" i="18"/>
  <c r="AA80" i="26" l="1"/>
  <c r="AB79" i="26"/>
  <c r="A13" i="21"/>
  <c r="B12" i="21"/>
  <c r="M16" i="18"/>
  <c r="P15" i="18"/>
  <c r="O15" i="18" s="1"/>
  <c r="N15" i="18"/>
  <c r="AA81" i="26" l="1"/>
  <c r="AB80" i="26"/>
  <c r="A14" i="21"/>
  <c r="B13" i="21"/>
  <c r="M17" i="18"/>
  <c r="P16" i="18"/>
  <c r="O16" i="18" s="1"/>
  <c r="N16" i="18"/>
  <c r="AA82" i="26" l="1"/>
  <c r="AB81" i="26"/>
  <c r="A15" i="21"/>
  <c r="B14" i="21"/>
  <c r="M18" i="18"/>
  <c r="P17" i="18"/>
  <c r="O17" i="18" s="1"/>
  <c r="N17" i="18"/>
  <c r="AA83" i="26" l="1"/>
  <c r="AB82" i="26"/>
  <c r="A16" i="21"/>
  <c r="B15" i="21"/>
  <c r="M19" i="18"/>
  <c r="P18" i="18"/>
  <c r="O18" i="18" s="1"/>
  <c r="N18" i="18"/>
  <c r="AA84" i="26" l="1"/>
  <c r="AB83" i="26"/>
  <c r="A17" i="21"/>
  <c r="B16" i="21"/>
  <c r="M20" i="18"/>
  <c r="P19" i="18"/>
  <c r="O19" i="18" s="1"/>
  <c r="N19" i="18"/>
  <c r="AA85" i="26" l="1"/>
  <c r="AB84" i="26"/>
  <c r="A18" i="21"/>
  <c r="B17" i="21"/>
  <c r="M21" i="18"/>
  <c r="N20" i="18"/>
  <c r="P20" i="18"/>
  <c r="O20" i="18" s="1"/>
  <c r="AA86" i="26" l="1"/>
  <c r="AB85" i="26"/>
  <c r="A19" i="21"/>
  <c r="B18" i="21"/>
  <c r="M22" i="18"/>
  <c r="N21" i="18"/>
  <c r="P21" i="18"/>
  <c r="O21" i="18" s="1"/>
  <c r="AA87" i="26" l="1"/>
  <c r="AB86" i="26"/>
  <c r="A20" i="21"/>
  <c r="B19" i="21"/>
  <c r="M23" i="18"/>
  <c r="P22" i="18"/>
  <c r="O22" i="18" s="1"/>
  <c r="N22" i="18"/>
  <c r="AA88" i="26" l="1"/>
  <c r="AB87" i="26"/>
  <c r="A21" i="21"/>
  <c r="B20" i="21"/>
  <c r="M24" i="18"/>
  <c r="N23" i="18"/>
  <c r="P23" i="18"/>
  <c r="O23" i="18" s="1"/>
  <c r="AA89" i="26" l="1"/>
  <c r="AB88" i="26"/>
  <c r="A22" i="21"/>
  <c r="B21" i="21"/>
  <c r="M25" i="18"/>
  <c r="P24" i="18"/>
  <c r="O24" i="18" s="1"/>
  <c r="N24" i="18"/>
  <c r="AA90" i="26" l="1"/>
  <c r="AB89" i="26"/>
  <c r="A23" i="21"/>
  <c r="B22" i="21"/>
  <c r="P25" i="18"/>
  <c r="O25" i="18" s="1"/>
  <c r="M26" i="18"/>
  <c r="N25" i="18"/>
  <c r="AA91" i="26" l="1"/>
  <c r="AB90" i="26"/>
  <c r="A24" i="21"/>
  <c r="B23" i="21"/>
  <c r="M27" i="18"/>
  <c r="N26" i="18"/>
  <c r="P26" i="18"/>
  <c r="O26" i="18" s="1"/>
  <c r="AA92" i="26" l="1"/>
  <c r="AB91" i="26"/>
  <c r="A25" i="21"/>
  <c r="B24" i="21"/>
  <c r="M28" i="18"/>
  <c r="P27" i="18"/>
  <c r="O27" i="18" s="1"/>
  <c r="N27" i="18"/>
  <c r="AA93" i="26" l="1"/>
  <c r="AB92" i="26"/>
  <c r="A26" i="21"/>
  <c r="B25" i="21"/>
  <c r="M29" i="18"/>
  <c r="N28" i="18"/>
  <c r="P28" i="18"/>
  <c r="O28" i="18" s="1"/>
  <c r="AA94" i="26" l="1"/>
  <c r="AB93" i="26"/>
  <c r="A27" i="21"/>
  <c r="B26" i="21"/>
  <c r="M30" i="18"/>
  <c r="P29" i="18"/>
  <c r="O29" i="18" s="1"/>
  <c r="N29" i="18"/>
  <c r="AA95" i="26" l="1"/>
  <c r="AB94" i="26"/>
  <c r="A28" i="21"/>
  <c r="B27" i="21"/>
  <c r="M31" i="18"/>
  <c r="P30" i="18"/>
  <c r="O30" i="18" s="1"/>
  <c r="N30" i="18"/>
  <c r="AA96" i="26" l="1"/>
  <c r="AB95" i="26"/>
  <c r="A29" i="21"/>
  <c r="B28" i="21"/>
  <c r="M32" i="18"/>
  <c r="P31" i="18"/>
  <c r="O31" i="18" s="1"/>
  <c r="N31" i="18"/>
  <c r="AA97" i="26" l="1"/>
  <c r="AB96" i="26"/>
  <c r="A30" i="21"/>
  <c r="B29" i="21"/>
  <c r="M33" i="18"/>
  <c r="P32" i="18"/>
  <c r="O32" i="18" s="1"/>
  <c r="N32" i="18"/>
  <c r="AA98" i="26" l="1"/>
  <c r="AB97" i="26"/>
  <c r="A31" i="21"/>
  <c r="B30" i="21"/>
  <c r="P33" i="18"/>
  <c r="O33" i="18" s="1"/>
  <c r="M34" i="18"/>
  <c r="N33" i="18"/>
  <c r="AA99" i="26" l="1"/>
  <c r="AB98" i="26"/>
  <c r="A32" i="21"/>
  <c r="B31" i="21"/>
  <c r="M35" i="18"/>
  <c r="N34" i="18"/>
  <c r="P34" i="18"/>
  <c r="O34" i="18" s="1"/>
  <c r="AA100" i="26" l="1"/>
  <c r="AB99" i="26"/>
  <c r="A33" i="21"/>
  <c r="B32" i="21"/>
  <c r="M36" i="18"/>
  <c r="P35" i="18"/>
  <c r="O35" i="18" s="1"/>
  <c r="N35" i="18"/>
  <c r="AA101" i="26" l="1"/>
  <c r="AB100" i="26"/>
  <c r="A34" i="21"/>
  <c r="B33" i="21"/>
  <c r="M37" i="18"/>
  <c r="P36" i="18"/>
  <c r="O36" i="18" s="1"/>
  <c r="N36" i="18"/>
  <c r="AA102" i="26" l="1"/>
  <c r="AB101" i="26"/>
  <c r="A35" i="21"/>
  <c r="B34" i="21"/>
  <c r="M38" i="18"/>
  <c r="N37" i="18"/>
  <c r="P37" i="18"/>
  <c r="O37" i="18" s="1"/>
  <c r="AA103" i="26" l="1"/>
  <c r="AB102" i="26"/>
  <c r="A36" i="21"/>
  <c r="B35" i="21"/>
  <c r="M39" i="18"/>
  <c r="P38" i="18"/>
  <c r="O38" i="18" s="1"/>
  <c r="N38" i="18"/>
  <c r="AA104" i="26" l="1"/>
  <c r="AB103" i="26"/>
  <c r="A37" i="21"/>
  <c r="B36" i="21"/>
  <c r="M40" i="18"/>
  <c r="P39" i="18"/>
  <c r="O39" i="18" s="1"/>
  <c r="N39" i="18"/>
  <c r="AA105" i="26" l="1"/>
  <c r="AB104" i="26"/>
  <c r="A38" i="21"/>
  <c r="B38" i="21" s="1"/>
  <c r="B37" i="21"/>
  <c r="M41" i="18"/>
  <c r="P40" i="18"/>
  <c r="O40" i="18" s="1"/>
  <c r="N40" i="18"/>
  <c r="AA106" i="26" l="1"/>
  <c r="AB105" i="26"/>
  <c r="P41" i="18"/>
  <c r="O41" i="18" s="1"/>
  <c r="M42" i="18"/>
  <c r="N41" i="18"/>
  <c r="AA107" i="26" l="1"/>
  <c r="AB106" i="26"/>
  <c r="M43" i="18"/>
  <c r="P42" i="18"/>
  <c r="O42" i="18" s="1"/>
  <c r="N42" i="18"/>
  <c r="AA108" i="26" l="1"/>
  <c r="AB107" i="26"/>
  <c r="M44" i="18"/>
  <c r="P43" i="18"/>
  <c r="O43" i="18" s="1"/>
  <c r="N43" i="18"/>
  <c r="AA109" i="26" l="1"/>
  <c r="AB108" i="26"/>
  <c r="M45" i="18"/>
  <c r="N44" i="18"/>
  <c r="P44" i="18"/>
  <c r="O44" i="18" s="1"/>
  <c r="AA110" i="26" l="1"/>
  <c r="AB109" i="26"/>
  <c r="M46" i="18"/>
  <c r="P45" i="18"/>
  <c r="O45" i="18" s="1"/>
  <c r="N45" i="18"/>
  <c r="AA111" i="26" l="1"/>
  <c r="AB110" i="26"/>
  <c r="M47" i="18"/>
  <c r="P46" i="18"/>
  <c r="O46" i="18" s="1"/>
  <c r="N46" i="18"/>
  <c r="AA112" i="26" l="1"/>
  <c r="AB111" i="26"/>
  <c r="M48" i="18"/>
  <c r="P47" i="18"/>
  <c r="O47" i="18" s="1"/>
  <c r="N47" i="18"/>
  <c r="AA113" i="26" l="1"/>
  <c r="AB112" i="26"/>
  <c r="M49" i="18"/>
  <c r="P48" i="18"/>
  <c r="O48" i="18" s="1"/>
  <c r="N48" i="18"/>
  <c r="AA114" i="26" l="1"/>
  <c r="AB113" i="26"/>
  <c r="P49" i="18"/>
  <c r="O49" i="18" s="1"/>
  <c r="M50" i="18"/>
  <c r="N49" i="18"/>
  <c r="AA115" i="26" l="1"/>
  <c r="AB114" i="26"/>
  <c r="M51" i="18"/>
  <c r="N50" i="18"/>
  <c r="P50" i="18"/>
  <c r="O50" i="18" s="1"/>
  <c r="AA116" i="26" l="1"/>
  <c r="AB115" i="26"/>
  <c r="M52" i="18"/>
  <c r="P51" i="18"/>
  <c r="O51" i="18" s="1"/>
  <c r="N51" i="18"/>
  <c r="AA117" i="26" l="1"/>
  <c r="AB116" i="26"/>
  <c r="M53" i="18"/>
  <c r="N52" i="18"/>
  <c r="P52" i="18"/>
  <c r="O52" i="18" s="1"/>
  <c r="AA118" i="26" l="1"/>
  <c r="AB117" i="26"/>
  <c r="M54" i="18"/>
  <c r="N53" i="18"/>
  <c r="P53" i="18"/>
  <c r="O53" i="18" s="1"/>
  <c r="AA119" i="26" l="1"/>
  <c r="AB118" i="26"/>
  <c r="M55" i="18"/>
  <c r="P54" i="18"/>
  <c r="O54" i="18" s="1"/>
  <c r="N54" i="18"/>
  <c r="AA120" i="26" l="1"/>
  <c r="AB119" i="26"/>
  <c r="M56" i="18"/>
  <c r="P55" i="18"/>
  <c r="O55" i="18" s="1"/>
  <c r="N55" i="18"/>
  <c r="AA121" i="26" l="1"/>
  <c r="AB120" i="26"/>
  <c r="M57" i="18"/>
  <c r="P56" i="18"/>
  <c r="O56" i="18" s="1"/>
  <c r="N56" i="18"/>
  <c r="AA122" i="26" l="1"/>
  <c r="AB121" i="26"/>
  <c r="M58" i="18"/>
  <c r="P57" i="18"/>
  <c r="O57" i="18" s="1"/>
  <c r="N57" i="18"/>
  <c r="AA123" i="26" l="1"/>
  <c r="AB122" i="26"/>
  <c r="M59" i="18"/>
  <c r="N58" i="18"/>
  <c r="P58" i="18"/>
  <c r="O58" i="18" s="1"/>
  <c r="AA124" i="26" l="1"/>
  <c r="AB123" i="26"/>
  <c r="M60" i="18"/>
  <c r="P59" i="18"/>
  <c r="O59" i="18" s="1"/>
  <c r="N59" i="18"/>
  <c r="AA125" i="26" l="1"/>
  <c r="AB124" i="26"/>
  <c r="M61" i="18"/>
  <c r="P60" i="18"/>
  <c r="O60" i="18" s="1"/>
  <c r="N60" i="18"/>
  <c r="AA126" i="26" l="1"/>
  <c r="AB125" i="26"/>
  <c r="M62" i="18"/>
  <c r="P61" i="18"/>
  <c r="O61" i="18" s="1"/>
  <c r="N61" i="18"/>
  <c r="AA127" i="26" l="1"/>
  <c r="AB126" i="26"/>
  <c r="M63" i="18"/>
  <c r="P62" i="18"/>
  <c r="O62" i="18" s="1"/>
  <c r="N62" i="18"/>
  <c r="AB127" i="26" l="1"/>
  <c r="AA128" i="26"/>
  <c r="M64" i="18"/>
  <c r="P63" i="18"/>
  <c r="O63" i="18" s="1"/>
  <c r="N63" i="18"/>
  <c r="AB128" i="26" l="1"/>
  <c r="AA129" i="26"/>
  <c r="M65" i="18"/>
  <c r="P64" i="18"/>
  <c r="O64" i="18" s="1"/>
  <c r="N64" i="18"/>
  <c r="AB129" i="26" l="1"/>
  <c r="AA130" i="26"/>
  <c r="M66" i="18"/>
  <c r="P65" i="18"/>
  <c r="O65" i="18" s="1"/>
  <c r="N65" i="18"/>
  <c r="AB130" i="26" l="1"/>
  <c r="AA131" i="26"/>
  <c r="M67" i="18"/>
  <c r="N66" i="18"/>
  <c r="P66" i="18"/>
  <c r="O66" i="18" s="1"/>
  <c r="AB131" i="26" l="1"/>
  <c r="AA132" i="26"/>
  <c r="M68" i="18"/>
  <c r="P67" i="18"/>
  <c r="O67" i="18" s="1"/>
  <c r="N67" i="18"/>
  <c r="AB132" i="26" l="1"/>
  <c r="AA133" i="26"/>
  <c r="M69" i="18"/>
  <c r="N68" i="18"/>
  <c r="P68" i="18"/>
  <c r="O68" i="18" s="1"/>
  <c r="AB133" i="26" l="1"/>
  <c r="AA134" i="26"/>
  <c r="M70" i="18"/>
  <c r="N69" i="18"/>
  <c r="P69" i="18"/>
  <c r="O69" i="18" s="1"/>
  <c r="AB134" i="26" l="1"/>
  <c r="AA135" i="26"/>
  <c r="M71" i="18"/>
  <c r="P70" i="18"/>
  <c r="O70" i="18" s="1"/>
  <c r="N70" i="18"/>
  <c r="AB135" i="26" l="1"/>
  <c r="AA136" i="26"/>
  <c r="M72" i="18"/>
  <c r="P71" i="18"/>
  <c r="O71" i="18" s="1"/>
  <c r="N71" i="18"/>
  <c r="AB136" i="26" l="1"/>
  <c r="AA137" i="26"/>
  <c r="M73" i="18"/>
  <c r="P72" i="18"/>
  <c r="O72" i="18" s="1"/>
  <c r="N72" i="18"/>
  <c r="AB137" i="26" l="1"/>
  <c r="AA138" i="26"/>
  <c r="M74" i="18"/>
  <c r="P73" i="18"/>
  <c r="O73" i="18" s="1"/>
  <c r="N73" i="18"/>
  <c r="AB138" i="26" l="1"/>
  <c r="AA139" i="26"/>
  <c r="M75" i="18"/>
  <c r="P74" i="18"/>
  <c r="O74" i="18" s="1"/>
  <c r="N74" i="18"/>
  <c r="AB139" i="26" l="1"/>
  <c r="AA140" i="26"/>
  <c r="M76" i="18"/>
  <c r="P75" i="18"/>
  <c r="O75" i="18" s="1"/>
  <c r="N75" i="18"/>
  <c r="AB140" i="26" l="1"/>
  <c r="AA141" i="26"/>
  <c r="M77" i="18"/>
  <c r="N76" i="18"/>
  <c r="P76" i="18"/>
  <c r="O76" i="18" s="1"/>
  <c r="AB141" i="26" l="1"/>
  <c r="AA142" i="26"/>
  <c r="M78" i="18"/>
  <c r="N77" i="18"/>
  <c r="P77" i="18"/>
  <c r="O77" i="18" s="1"/>
  <c r="AB142" i="26" l="1"/>
  <c r="AA143" i="26"/>
  <c r="M79" i="18"/>
  <c r="P78" i="18"/>
  <c r="O78" i="18" s="1"/>
  <c r="N78" i="18"/>
  <c r="AB143" i="26" l="1"/>
  <c r="AA144" i="26"/>
  <c r="P79" i="18"/>
  <c r="O79" i="18" s="1"/>
  <c r="M80" i="18"/>
  <c r="N79" i="18"/>
  <c r="AB144" i="26" l="1"/>
  <c r="AA145" i="26"/>
  <c r="M81" i="18"/>
  <c r="P80" i="18"/>
  <c r="O80" i="18" s="1"/>
  <c r="N80" i="18"/>
  <c r="AB145" i="26" l="1"/>
  <c r="AA146" i="26"/>
  <c r="M82" i="18"/>
  <c r="N81" i="18"/>
  <c r="P81" i="18"/>
  <c r="O81" i="18" s="1"/>
  <c r="AB146" i="26" l="1"/>
  <c r="AA147" i="26"/>
  <c r="M83" i="18"/>
  <c r="P82" i="18"/>
  <c r="O82" i="18" s="1"/>
  <c r="N82" i="18"/>
  <c r="AB147" i="26" l="1"/>
  <c r="AA148" i="26"/>
  <c r="M84" i="18"/>
  <c r="N83" i="18"/>
  <c r="P83" i="18"/>
  <c r="O83" i="18" s="1"/>
  <c r="AB148" i="26" l="1"/>
  <c r="AA149" i="26"/>
  <c r="M85" i="18"/>
  <c r="P84" i="18"/>
  <c r="O84" i="18" s="1"/>
  <c r="N84" i="18"/>
  <c r="AB149" i="26" l="1"/>
  <c r="AA150" i="26"/>
  <c r="P85" i="18"/>
  <c r="O85" i="18" s="1"/>
  <c r="M86" i="18"/>
  <c r="N85" i="18"/>
  <c r="AB150" i="26" l="1"/>
  <c r="AA151" i="26"/>
  <c r="M87" i="18"/>
  <c r="N86" i="18"/>
  <c r="P86" i="18"/>
  <c r="O86" i="18" s="1"/>
  <c r="AB151" i="26" l="1"/>
  <c r="AA152" i="26"/>
  <c r="M88" i="18"/>
  <c r="P87" i="18"/>
  <c r="O87" i="18" s="1"/>
  <c r="N87" i="18"/>
  <c r="AB152" i="26" l="1"/>
  <c r="AA153" i="26"/>
  <c r="M89" i="18"/>
  <c r="P88" i="18"/>
  <c r="O88" i="18" s="1"/>
  <c r="N88" i="18"/>
  <c r="AB153" i="26" l="1"/>
  <c r="AA154" i="26"/>
  <c r="M90" i="18"/>
  <c r="P89" i="18"/>
  <c r="O89" i="18" s="1"/>
  <c r="N89" i="18"/>
  <c r="AB154" i="26" l="1"/>
  <c r="AA155" i="26"/>
  <c r="M91" i="18"/>
  <c r="N90" i="18"/>
  <c r="P90" i="18"/>
  <c r="O90" i="18" s="1"/>
  <c r="AB155" i="26" l="1"/>
  <c r="AA156" i="26"/>
  <c r="M92" i="18"/>
  <c r="P91" i="18"/>
  <c r="O91" i="18" s="1"/>
  <c r="N91" i="18"/>
  <c r="AB156" i="26" l="1"/>
  <c r="AA157" i="26"/>
  <c r="M93" i="18"/>
  <c r="P92" i="18"/>
  <c r="O92" i="18" s="1"/>
  <c r="N92" i="18"/>
  <c r="AB157" i="26" l="1"/>
  <c r="AA158" i="26"/>
  <c r="M94" i="18"/>
  <c r="P93" i="18"/>
  <c r="O93" i="18" s="1"/>
  <c r="N93" i="18"/>
  <c r="AB158" i="26" l="1"/>
  <c r="AA159" i="26"/>
  <c r="M95" i="18"/>
  <c r="P94" i="18"/>
  <c r="O94" i="18" s="1"/>
  <c r="N94" i="18"/>
  <c r="AB159" i="26" l="1"/>
  <c r="AA160" i="26"/>
  <c r="M96" i="18"/>
  <c r="P95" i="18"/>
  <c r="O95" i="18" s="1"/>
  <c r="N95" i="18"/>
  <c r="AB160" i="26" l="1"/>
  <c r="AA161" i="26"/>
  <c r="M97" i="18"/>
  <c r="P96" i="18"/>
  <c r="O96" i="18" s="1"/>
  <c r="N96" i="18"/>
  <c r="AB161" i="26" l="1"/>
  <c r="AA162" i="26"/>
  <c r="M98" i="18"/>
  <c r="N97" i="18"/>
  <c r="P97" i="18"/>
  <c r="O97" i="18" s="1"/>
  <c r="AB162" i="26" l="1"/>
  <c r="AA163" i="26"/>
  <c r="M99" i="18"/>
  <c r="P98" i="18"/>
  <c r="O98" i="18" s="1"/>
  <c r="N98" i="18"/>
  <c r="AB163" i="26" l="1"/>
  <c r="AA164" i="26"/>
  <c r="M100" i="18"/>
  <c r="P99" i="18"/>
  <c r="O99" i="18" s="1"/>
  <c r="N99" i="18"/>
  <c r="AB164" i="26" l="1"/>
  <c r="AA165" i="26"/>
  <c r="M101" i="18"/>
  <c r="P100" i="18"/>
  <c r="O100" i="18" s="1"/>
  <c r="N100" i="18"/>
  <c r="AB165" i="26" l="1"/>
  <c r="AA166" i="26"/>
  <c r="M102" i="18"/>
  <c r="P101" i="18"/>
  <c r="O101" i="18" s="1"/>
  <c r="N101" i="18"/>
  <c r="AB166" i="26" l="1"/>
  <c r="AA167" i="26"/>
  <c r="M103" i="18"/>
  <c r="P102" i="18"/>
  <c r="O102" i="18" s="1"/>
  <c r="N102" i="18"/>
  <c r="AB167" i="26" l="1"/>
  <c r="AA168" i="26"/>
  <c r="M104" i="18"/>
  <c r="N103" i="18"/>
  <c r="P103" i="18"/>
  <c r="O103" i="18" s="1"/>
  <c r="AB168" i="26" l="1"/>
  <c r="AA169" i="26"/>
  <c r="M105" i="18"/>
  <c r="P104" i="18"/>
  <c r="O104" i="18" s="1"/>
  <c r="N104" i="18"/>
  <c r="AB169" i="26" l="1"/>
  <c r="AA170" i="26"/>
  <c r="M106" i="18"/>
  <c r="N105" i="18"/>
  <c r="P105" i="18"/>
  <c r="O105" i="18" s="1"/>
  <c r="AB170" i="26" l="1"/>
  <c r="AA171" i="26"/>
  <c r="M107" i="18"/>
  <c r="P106" i="18"/>
  <c r="O106" i="18" s="1"/>
  <c r="N106" i="18"/>
  <c r="AB171" i="26" l="1"/>
  <c r="AA172" i="26"/>
  <c r="M108" i="18"/>
  <c r="P107" i="18"/>
  <c r="O107" i="18" s="1"/>
  <c r="N107" i="18"/>
  <c r="AB172" i="26" l="1"/>
  <c r="AA173" i="26"/>
  <c r="M109" i="18"/>
  <c r="P108" i="18"/>
  <c r="O108" i="18" s="1"/>
  <c r="N108" i="18"/>
  <c r="AB173" i="26" l="1"/>
  <c r="AA174" i="26"/>
  <c r="M110" i="18"/>
  <c r="P109" i="18"/>
  <c r="O109" i="18" s="1"/>
  <c r="N109" i="18"/>
  <c r="AB174" i="26" l="1"/>
  <c r="AA175" i="26"/>
  <c r="M111" i="18"/>
  <c r="P110" i="18"/>
  <c r="O110" i="18" s="1"/>
  <c r="N110" i="18"/>
  <c r="AB175" i="26" l="1"/>
  <c r="AA176" i="26"/>
  <c r="M112" i="18"/>
  <c r="P111" i="18"/>
  <c r="O111" i="18" s="1"/>
  <c r="N111" i="18"/>
  <c r="AB176" i="26" l="1"/>
  <c r="AA177" i="26"/>
  <c r="M113" i="18"/>
  <c r="N112" i="18"/>
  <c r="P112" i="18"/>
  <c r="O112" i="18" s="1"/>
  <c r="AB177" i="26" l="1"/>
  <c r="AA178" i="26"/>
  <c r="M114" i="18"/>
  <c r="N113" i="18"/>
  <c r="P113" i="18"/>
  <c r="O113" i="18" s="1"/>
  <c r="AB178" i="26" l="1"/>
  <c r="AA179" i="26"/>
  <c r="M115" i="18"/>
  <c r="N114" i="18"/>
  <c r="P114" i="18"/>
  <c r="O114" i="18" s="1"/>
  <c r="AB179" i="26" l="1"/>
  <c r="AA180" i="26"/>
  <c r="M116" i="18"/>
  <c r="N115" i="18"/>
  <c r="P115" i="18"/>
  <c r="O115" i="18" s="1"/>
  <c r="AB180" i="26" l="1"/>
  <c r="AA181" i="26"/>
  <c r="M117" i="18"/>
  <c r="P116" i="18"/>
  <c r="O116" i="18" s="1"/>
  <c r="N116" i="18"/>
  <c r="AB181" i="26" l="1"/>
  <c r="AA182" i="26"/>
  <c r="P117" i="18"/>
  <c r="O117" i="18" s="1"/>
  <c r="M118" i="18"/>
  <c r="N117" i="18"/>
  <c r="AB182" i="26" l="1"/>
  <c r="AA183" i="26"/>
  <c r="M119" i="18"/>
  <c r="P118" i="18"/>
  <c r="O118" i="18" s="1"/>
  <c r="N118" i="18"/>
  <c r="AB183" i="26" l="1"/>
  <c r="AA184" i="26"/>
  <c r="M120" i="18"/>
  <c r="P119" i="18"/>
  <c r="O119" i="18" s="1"/>
  <c r="N119" i="18"/>
  <c r="AB184" i="26" l="1"/>
  <c r="AA185" i="26"/>
  <c r="M121" i="18"/>
  <c r="N120" i="18"/>
  <c r="P120" i="18"/>
  <c r="O120" i="18" s="1"/>
  <c r="AB185" i="26" l="1"/>
  <c r="AA186" i="26"/>
  <c r="M122" i="18"/>
  <c r="N121" i="18"/>
  <c r="P121" i="18"/>
  <c r="O121" i="18" s="1"/>
  <c r="AB186" i="26" l="1"/>
  <c r="AA187" i="26"/>
  <c r="M123" i="18"/>
  <c r="N122" i="18"/>
  <c r="P122" i="18"/>
  <c r="O122" i="18" s="1"/>
  <c r="AB187" i="26" l="1"/>
  <c r="AA188" i="26"/>
  <c r="M124" i="18"/>
  <c r="P123" i="18"/>
  <c r="O123" i="18" s="1"/>
  <c r="N123" i="18"/>
  <c r="AB188" i="26" l="1"/>
  <c r="AA189" i="26"/>
  <c r="M125" i="18"/>
  <c r="P124" i="18"/>
  <c r="O124" i="18" s="1"/>
  <c r="N124" i="18"/>
  <c r="AB189" i="26" l="1"/>
  <c r="AA190" i="26"/>
  <c r="M126" i="18"/>
  <c r="N125" i="18"/>
  <c r="P125" i="18"/>
  <c r="O125" i="18" s="1"/>
  <c r="AB190" i="26" l="1"/>
  <c r="AA191" i="26"/>
  <c r="M127" i="18"/>
  <c r="P126" i="18"/>
  <c r="O126" i="18" s="1"/>
  <c r="N126" i="18"/>
  <c r="AB191" i="26" l="1"/>
  <c r="AA192" i="26"/>
  <c r="P127" i="18"/>
  <c r="O127" i="18" s="1"/>
  <c r="M128" i="18"/>
  <c r="N127" i="18"/>
  <c r="AB192" i="26" l="1"/>
  <c r="AA193" i="26"/>
  <c r="M129" i="18"/>
  <c r="N128" i="18"/>
  <c r="P128" i="18"/>
  <c r="O128" i="18" s="1"/>
  <c r="AB193" i="26" l="1"/>
  <c r="AA194" i="26"/>
  <c r="M130" i="18"/>
  <c r="N129" i="18"/>
  <c r="P129" i="18"/>
  <c r="O129" i="18" s="1"/>
  <c r="AB194" i="26" l="1"/>
  <c r="AA195" i="26"/>
  <c r="M131" i="18"/>
  <c r="N130" i="18"/>
  <c r="P130" i="18"/>
  <c r="O130" i="18" s="1"/>
  <c r="AB195" i="26" l="1"/>
  <c r="AA196" i="26"/>
  <c r="M132" i="18"/>
  <c r="P131" i="18"/>
  <c r="O131" i="18" s="1"/>
  <c r="N131" i="18"/>
  <c r="AB196" i="26" l="1"/>
  <c r="AA197" i="26"/>
  <c r="M133" i="18"/>
  <c r="P132" i="18"/>
  <c r="O132" i="18" s="1"/>
  <c r="N132" i="18"/>
  <c r="AB197" i="26" l="1"/>
  <c r="AA198" i="26"/>
  <c r="M134" i="18"/>
  <c r="N133" i="18"/>
  <c r="P133" i="18"/>
  <c r="O133" i="18" s="1"/>
  <c r="AB198" i="26" l="1"/>
  <c r="AA199" i="26"/>
  <c r="M135" i="18"/>
  <c r="N134" i="18"/>
  <c r="P134" i="18"/>
  <c r="O134" i="18" s="1"/>
  <c r="AB199" i="26" l="1"/>
  <c r="AA200" i="26"/>
  <c r="M136" i="18"/>
  <c r="P135" i="18"/>
  <c r="O135" i="18" s="1"/>
  <c r="N135" i="18"/>
  <c r="AB200" i="26" l="1"/>
  <c r="AA201" i="26"/>
  <c r="M137" i="18"/>
  <c r="N136" i="18"/>
  <c r="P136" i="18"/>
  <c r="O136" i="18" s="1"/>
  <c r="AB201" i="26" l="1"/>
  <c r="AA202" i="26"/>
  <c r="M138" i="18"/>
  <c r="P137" i="18"/>
  <c r="O137" i="18" s="1"/>
  <c r="N137" i="18"/>
  <c r="AB202" i="26" l="1"/>
  <c r="AA203" i="26"/>
  <c r="M139" i="18"/>
  <c r="N138" i="18"/>
  <c r="P138" i="18"/>
  <c r="O138" i="18" s="1"/>
  <c r="AB203" i="26" l="1"/>
  <c r="AA204" i="26"/>
  <c r="M140" i="18"/>
  <c r="P139" i="18"/>
  <c r="O139" i="18" s="1"/>
  <c r="N139" i="18"/>
  <c r="AB204" i="26" l="1"/>
  <c r="AA205" i="26"/>
  <c r="M141" i="18"/>
  <c r="P140" i="18"/>
  <c r="O140" i="18" s="1"/>
  <c r="N140" i="18"/>
  <c r="AB205" i="26" l="1"/>
  <c r="AA206" i="26"/>
  <c r="M142" i="18"/>
  <c r="P141" i="18"/>
  <c r="O141" i="18" s="1"/>
  <c r="N141" i="18"/>
  <c r="AB206" i="26" l="1"/>
  <c r="AA207" i="26"/>
  <c r="M143" i="18"/>
  <c r="P142" i="18"/>
  <c r="O142" i="18" s="1"/>
  <c r="N142" i="18"/>
  <c r="AB207" i="26" l="1"/>
  <c r="AA208" i="26"/>
  <c r="M144" i="18"/>
  <c r="P143" i="18"/>
  <c r="O143" i="18" s="1"/>
  <c r="N143" i="18"/>
  <c r="AB208" i="26" l="1"/>
  <c r="AA209" i="26"/>
  <c r="M145" i="18"/>
  <c r="P144" i="18"/>
  <c r="O144" i="18" s="1"/>
  <c r="N144" i="18"/>
  <c r="AB209" i="26" l="1"/>
  <c r="AA210" i="26"/>
  <c r="M146" i="18"/>
  <c r="N145" i="18"/>
  <c r="P145" i="18"/>
  <c r="O145" i="18" s="1"/>
  <c r="AB210" i="26" l="1"/>
  <c r="AA211" i="26"/>
  <c r="M147" i="18"/>
  <c r="P146" i="18"/>
  <c r="O146" i="18" s="1"/>
  <c r="N146" i="18"/>
  <c r="AB211" i="26" l="1"/>
  <c r="AA212" i="26"/>
  <c r="M148" i="18"/>
  <c r="P147" i="18"/>
  <c r="O147" i="18" s="1"/>
  <c r="N147" i="18"/>
  <c r="AB212" i="26" l="1"/>
  <c r="AA213" i="26"/>
  <c r="M149" i="18"/>
  <c r="P148" i="18"/>
  <c r="O148" i="18" s="1"/>
  <c r="N148" i="18"/>
  <c r="AB213" i="26" l="1"/>
  <c r="AA214" i="26"/>
  <c r="M150" i="18"/>
  <c r="N149" i="18"/>
  <c r="P149" i="18"/>
  <c r="O149" i="18" s="1"/>
  <c r="AB214" i="26" l="1"/>
  <c r="AA215" i="26"/>
  <c r="M151" i="18"/>
  <c r="P150" i="18"/>
  <c r="O150" i="18" s="1"/>
  <c r="N150" i="18"/>
  <c r="AB215" i="26" l="1"/>
  <c r="AA216" i="26"/>
  <c r="M152" i="18"/>
  <c r="P151" i="18"/>
  <c r="O151" i="18" s="1"/>
  <c r="N151" i="18"/>
  <c r="AB216" i="26" l="1"/>
  <c r="AA217" i="26"/>
  <c r="M153" i="18"/>
  <c r="N152" i="18"/>
  <c r="P152" i="18"/>
  <c r="O152" i="18" s="1"/>
  <c r="AB217" i="26" l="1"/>
  <c r="AA218" i="26"/>
  <c r="M154" i="18"/>
  <c r="N153" i="18"/>
  <c r="P153" i="18"/>
  <c r="O153" i="18" s="1"/>
  <c r="AB218" i="26" l="1"/>
  <c r="AA219" i="26"/>
  <c r="M155" i="18"/>
  <c r="N154" i="18"/>
  <c r="P154" i="18"/>
  <c r="O154" i="18" s="1"/>
  <c r="AB219" i="26" l="1"/>
  <c r="AA220" i="26"/>
  <c r="M156" i="18"/>
  <c r="P155" i="18"/>
  <c r="O155" i="18" s="1"/>
  <c r="N155" i="18"/>
  <c r="AB220" i="26" l="1"/>
  <c r="AA221" i="26"/>
  <c r="M157" i="18"/>
  <c r="N156" i="18"/>
  <c r="P156" i="18"/>
  <c r="O156" i="18" s="1"/>
  <c r="AB221" i="26" l="1"/>
  <c r="AA222" i="26"/>
  <c r="M158" i="18"/>
  <c r="P157" i="18"/>
  <c r="O157" i="18" s="1"/>
  <c r="N157" i="18"/>
  <c r="AB222" i="26" l="1"/>
  <c r="AA223" i="26"/>
  <c r="M159" i="18"/>
  <c r="P158" i="18"/>
  <c r="O158" i="18" s="1"/>
  <c r="N158" i="18"/>
  <c r="AB223" i="26" l="1"/>
  <c r="AA224" i="26"/>
  <c r="M160" i="18"/>
  <c r="N159" i="18"/>
  <c r="P159" i="18"/>
  <c r="O159" i="18" s="1"/>
  <c r="AB224" i="26" l="1"/>
  <c r="AA225" i="26"/>
  <c r="M161" i="18"/>
  <c r="P160" i="18"/>
  <c r="O160" i="18" s="1"/>
  <c r="N160" i="18"/>
  <c r="AB225" i="26" l="1"/>
  <c r="AA226" i="26"/>
  <c r="P161" i="18"/>
  <c r="O161" i="18" s="1"/>
  <c r="M162" i="18"/>
  <c r="N161" i="18"/>
  <c r="AB226" i="26" l="1"/>
  <c r="AA227" i="26"/>
  <c r="M163" i="18"/>
  <c r="P162" i="18"/>
  <c r="O162" i="18" s="1"/>
  <c r="N162" i="18"/>
  <c r="AB227" i="26" l="1"/>
  <c r="AA228" i="26"/>
  <c r="M164" i="18"/>
  <c r="N163" i="18"/>
  <c r="P163" i="18"/>
  <c r="O163" i="18" s="1"/>
  <c r="AB228" i="26" l="1"/>
  <c r="AA229" i="26"/>
  <c r="M165" i="18"/>
  <c r="P164" i="18"/>
  <c r="O164" i="18" s="1"/>
  <c r="N164" i="18"/>
  <c r="AB229" i="26" l="1"/>
  <c r="AA230" i="26"/>
  <c r="M166" i="18"/>
  <c r="P165" i="18"/>
  <c r="O165" i="18" s="1"/>
  <c r="N165" i="18"/>
  <c r="AB230" i="26" l="1"/>
  <c r="AA231" i="26"/>
  <c r="M167" i="18"/>
  <c r="N166" i="18"/>
  <c r="P166" i="18"/>
  <c r="O166" i="18" s="1"/>
  <c r="AB231" i="26" l="1"/>
  <c r="AA232" i="26"/>
  <c r="M168" i="18"/>
  <c r="N167" i="18"/>
  <c r="P167" i="18"/>
  <c r="O167" i="18" s="1"/>
  <c r="AB232" i="26" l="1"/>
  <c r="AA233" i="26"/>
  <c r="M169" i="18"/>
  <c r="P168" i="18"/>
  <c r="O168" i="18" s="1"/>
  <c r="N168" i="18"/>
  <c r="AB233" i="26" l="1"/>
  <c r="AA234" i="26"/>
  <c r="M170" i="18"/>
  <c r="P169" i="18"/>
  <c r="O169" i="18" s="1"/>
  <c r="N169" i="18"/>
  <c r="AB234" i="26" l="1"/>
  <c r="AA235" i="26"/>
  <c r="M171" i="18"/>
  <c r="N170" i="18"/>
  <c r="P170" i="18"/>
  <c r="O170" i="18" s="1"/>
  <c r="AB235" i="26" l="1"/>
  <c r="AA236" i="26"/>
  <c r="M172" i="18"/>
  <c r="P171" i="18"/>
  <c r="O171" i="18" s="1"/>
  <c r="N171" i="18"/>
  <c r="AB236" i="26" l="1"/>
  <c r="AA237" i="26"/>
  <c r="M173" i="18"/>
  <c r="N172" i="18"/>
  <c r="P172" i="18"/>
  <c r="O172" i="18" s="1"/>
  <c r="AB237" i="26" l="1"/>
  <c r="AA238" i="26"/>
  <c r="M174" i="18"/>
  <c r="N173" i="18"/>
  <c r="P173" i="18"/>
  <c r="O173" i="18" s="1"/>
  <c r="AB238" i="26" l="1"/>
  <c r="AA239" i="26"/>
  <c r="M175" i="18"/>
  <c r="N174" i="18"/>
  <c r="P174" i="18"/>
  <c r="O174" i="18" s="1"/>
  <c r="AB239" i="26" l="1"/>
  <c r="AA240" i="26"/>
  <c r="M176" i="18"/>
  <c r="P175" i="18"/>
  <c r="O175" i="18" s="1"/>
  <c r="N175" i="18"/>
  <c r="AB240" i="26" l="1"/>
  <c r="AA241" i="26"/>
  <c r="M177" i="18"/>
  <c r="N176" i="18"/>
  <c r="P176" i="18"/>
  <c r="O176" i="18" s="1"/>
  <c r="AB241" i="26" l="1"/>
  <c r="AA242" i="26"/>
  <c r="M178" i="18"/>
  <c r="P177" i="18"/>
  <c r="O177" i="18" s="1"/>
  <c r="N177" i="18"/>
  <c r="AB242" i="26" l="1"/>
  <c r="AA243" i="26"/>
  <c r="M179" i="18"/>
  <c r="P178" i="18"/>
  <c r="O178" i="18" s="1"/>
  <c r="N178" i="18"/>
  <c r="AB243" i="26" l="1"/>
  <c r="AA244" i="26"/>
  <c r="P179" i="18"/>
  <c r="O179" i="18" s="1"/>
  <c r="M180" i="18"/>
  <c r="N179" i="18"/>
  <c r="AB244" i="26" l="1"/>
  <c r="AA245" i="26"/>
  <c r="M181" i="18"/>
  <c r="P180" i="18"/>
  <c r="O180" i="18" s="1"/>
  <c r="N180" i="18"/>
  <c r="AB245" i="26" l="1"/>
  <c r="AA246" i="26"/>
  <c r="M182" i="18"/>
  <c r="N181" i="18"/>
  <c r="P181" i="18"/>
  <c r="O181" i="18" s="1"/>
  <c r="AB246" i="26" l="1"/>
  <c r="AA247" i="26"/>
  <c r="M183" i="18"/>
  <c r="N182" i="18"/>
  <c r="P182" i="18"/>
  <c r="O182" i="18" s="1"/>
  <c r="AB247" i="26" l="1"/>
  <c r="AA248" i="26"/>
  <c r="M184" i="18"/>
  <c r="N183" i="18"/>
  <c r="P183" i="18"/>
  <c r="O183" i="18" s="1"/>
  <c r="AB248" i="26" l="1"/>
  <c r="AA249" i="26"/>
  <c r="M185" i="18"/>
  <c r="P184" i="18"/>
  <c r="O184" i="18" s="1"/>
  <c r="N184" i="18"/>
  <c r="AB249" i="26" l="1"/>
  <c r="AA250" i="26"/>
  <c r="M186" i="18"/>
  <c r="P185" i="18"/>
  <c r="O185" i="18" s="1"/>
  <c r="N185" i="18"/>
  <c r="AB250" i="26" l="1"/>
  <c r="AA251" i="26"/>
  <c r="M187" i="18"/>
  <c r="N186" i="18"/>
  <c r="P186" i="18"/>
  <c r="O186" i="18" s="1"/>
  <c r="AB251" i="26" l="1"/>
  <c r="AA252" i="26"/>
  <c r="AB252" i="26" s="1"/>
  <c r="M188" i="18"/>
  <c r="P187" i="18"/>
  <c r="O187" i="18" s="1"/>
  <c r="N187" i="18"/>
  <c r="M189" i="18" l="1"/>
  <c r="P188" i="18"/>
  <c r="O188" i="18" s="1"/>
  <c r="N188" i="18"/>
  <c r="M190" i="18" l="1"/>
  <c r="P189" i="18"/>
  <c r="O189" i="18" s="1"/>
  <c r="N189" i="18"/>
  <c r="M191" i="18" l="1"/>
  <c r="P190" i="18"/>
  <c r="O190" i="18" s="1"/>
  <c r="N190" i="18"/>
  <c r="M192" i="18" l="1"/>
  <c r="N191" i="18"/>
  <c r="P191" i="18"/>
  <c r="O191" i="18" s="1"/>
  <c r="M193" i="18" l="1"/>
  <c r="N192" i="18"/>
  <c r="P192" i="18"/>
  <c r="O192" i="18" s="1"/>
  <c r="P193" i="18" l="1"/>
  <c r="O193" i="18" s="1"/>
  <c r="M194" i="18"/>
  <c r="N193" i="18"/>
  <c r="M195" i="18" l="1"/>
  <c r="P194" i="18"/>
  <c r="O194" i="18" s="1"/>
  <c r="N194" i="18"/>
  <c r="M196" i="18" l="1"/>
  <c r="P195" i="18"/>
  <c r="O195" i="18" s="1"/>
  <c r="N195" i="18"/>
  <c r="M197" i="18" l="1"/>
  <c r="P196" i="18"/>
  <c r="O196" i="18" s="1"/>
  <c r="N196" i="18"/>
  <c r="M198" i="18" l="1"/>
  <c r="P197" i="18"/>
  <c r="O197" i="18" s="1"/>
  <c r="N197" i="18"/>
  <c r="M199" i="18" l="1"/>
  <c r="N198" i="18"/>
  <c r="P198" i="18"/>
  <c r="O198" i="18" s="1"/>
  <c r="M200" i="18" l="1"/>
  <c r="P199" i="18"/>
  <c r="O199" i="18" s="1"/>
  <c r="N199" i="18"/>
  <c r="M201" i="18" l="1"/>
  <c r="N200" i="18"/>
  <c r="P200" i="18"/>
  <c r="O200" i="18" s="1"/>
  <c r="M202" i="18" l="1"/>
  <c r="P201" i="18"/>
  <c r="O201" i="18" s="1"/>
  <c r="N201" i="18"/>
  <c r="M203" i="18" l="1"/>
  <c r="P202" i="18"/>
  <c r="O202" i="18" s="1"/>
  <c r="N202" i="18"/>
  <c r="M204" i="18" l="1"/>
  <c r="P203" i="18"/>
  <c r="O203" i="18" s="1"/>
  <c r="N203" i="18"/>
  <c r="M205" i="18" l="1"/>
  <c r="N204" i="18"/>
  <c r="P204" i="18"/>
  <c r="O204" i="18" s="1"/>
  <c r="M206" i="18" l="1"/>
  <c r="N205" i="18"/>
  <c r="P205" i="18"/>
  <c r="O205" i="18" s="1"/>
  <c r="M207" i="18" l="1"/>
  <c r="N206" i="18"/>
  <c r="P206" i="18"/>
  <c r="O206" i="18" s="1"/>
  <c r="M208" i="18" l="1"/>
  <c r="P207" i="18"/>
  <c r="O207" i="18" s="1"/>
  <c r="N207" i="18"/>
  <c r="M209" i="18" l="1"/>
  <c r="N208" i="18"/>
  <c r="P208" i="18"/>
  <c r="O208" i="18" s="1"/>
  <c r="M210" i="18" l="1"/>
  <c r="P209" i="18"/>
  <c r="O209" i="18" s="1"/>
  <c r="N209" i="18"/>
  <c r="M211" i="18" l="1"/>
  <c r="P210" i="18"/>
  <c r="O210" i="18" s="1"/>
  <c r="N210" i="18"/>
  <c r="M212" i="18" l="1"/>
  <c r="N211" i="18"/>
  <c r="P211" i="18"/>
  <c r="O211" i="18" s="1"/>
  <c r="M213" i="18" l="1"/>
  <c r="P212" i="18"/>
  <c r="O212" i="18" s="1"/>
  <c r="N212" i="18"/>
  <c r="M214" i="18" l="1"/>
  <c r="N213" i="18"/>
  <c r="P213" i="18"/>
  <c r="O213" i="18" s="1"/>
  <c r="M215" i="18" l="1"/>
  <c r="P214" i="18"/>
  <c r="O214" i="18" s="1"/>
  <c r="N214" i="18"/>
  <c r="M216" i="18" l="1"/>
  <c r="P215" i="18"/>
  <c r="O215" i="18" s="1"/>
  <c r="N215" i="18"/>
  <c r="M217" i="18" l="1"/>
  <c r="N216" i="18"/>
  <c r="P216" i="18"/>
  <c r="O216" i="18" s="1"/>
  <c r="M218" i="18" l="1"/>
  <c r="N217" i="18"/>
  <c r="P217" i="18"/>
  <c r="O217" i="18" s="1"/>
  <c r="M219" i="18" l="1"/>
  <c r="N218" i="18"/>
  <c r="P218" i="18"/>
  <c r="O218" i="18" s="1"/>
  <c r="M220" i="18" l="1"/>
  <c r="P219" i="18"/>
  <c r="O219" i="18" s="1"/>
  <c r="N219" i="18"/>
  <c r="M221" i="18" l="1"/>
  <c r="N220" i="18"/>
  <c r="P220" i="18"/>
  <c r="O220" i="18" s="1"/>
  <c r="M222" i="18" l="1"/>
  <c r="P221" i="18"/>
  <c r="O221" i="18" s="1"/>
  <c r="N221" i="18"/>
  <c r="M223" i="18" l="1"/>
  <c r="P222" i="18"/>
  <c r="O222" i="18" s="1"/>
  <c r="N222" i="18"/>
  <c r="M224" i="18" l="1"/>
  <c r="N223" i="18"/>
  <c r="P223" i="18"/>
  <c r="O223" i="18" s="1"/>
  <c r="M225" i="18" l="1"/>
  <c r="P224" i="18"/>
  <c r="O224" i="18" s="1"/>
  <c r="N224" i="18"/>
  <c r="M226" i="18" l="1"/>
  <c r="N225" i="18"/>
  <c r="P225" i="18"/>
  <c r="O225" i="18" s="1"/>
  <c r="M227" i="18" l="1"/>
  <c r="P226" i="18"/>
  <c r="O226" i="18" s="1"/>
  <c r="N226" i="18"/>
  <c r="M228" i="18" l="1"/>
  <c r="P227" i="18"/>
  <c r="O227" i="18" s="1"/>
  <c r="N227" i="18"/>
  <c r="M229" i="18" l="1"/>
  <c r="P228" i="18"/>
  <c r="O228" i="18" s="1"/>
  <c r="N228" i="18"/>
  <c r="M230" i="18" l="1"/>
  <c r="P229" i="18"/>
  <c r="O229" i="18" s="1"/>
  <c r="N229" i="18"/>
  <c r="M231" i="18" l="1"/>
  <c r="P230" i="18"/>
  <c r="O230" i="18" s="1"/>
  <c r="N230" i="18"/>
  <c r="M232" i="18" l="1"/>
  <c r="P231" i="18"/>
  <c r="O231" i="18" s="1"/>
  <c r="N231" i="18"/>
  <c r="M233" i="18" l="1"/>
  <c r="N232" i="18"/>
  <c r="P232" i="18"/>
  <c r="O232" i="18" s="1"/>
  <c r="M234" i="18" l="1"/>
  <c r="N233" i="18"/>
  <c r="P233" i="18"/>
  <c r="O233" i="18" s="1"/>
  <c r="M235" i="18" l="1"/>
  <c r="N234" i="18"/>
  <c r="P234" i="18"/>
  <c r="O234" i="18" s="1"/>
  <c r="M236" i="18" l="1"/>
  <c r="N235" i="18"/>
  <c r="P235" i="18"/>
  <c r="O235" i="18" s="1"/>
  <c r="M237" i="18" l="1"/>
  <c r="P236" i="18"/>
  <c r="O236" i="18" s="1"/>
  <c r="N236" i="18"/>
  <c r="M238" i="18" l="1"/>
  <c r="N237" i="18"/>
  <c r="P237" i="18"/>
  <c r="O237" i="18" s="1"/>
  <c r="M239" i="18" l="1"/>
  <c r="P238" i="18"/>
  <c r="O238" i="18" s="1"/>
  <c r="N238" i="18"/>
  <c r="M240" i="18" l="1"/>
  <c r="P239" i="18"/>
  <c r="O239" i="18" s="1"/>
  <c r="N239" i="18"/>
  <c r="M241" i="18" l="1"/>
  <c r="N240" i="18"/>
  <c r="P240" i="18"/>
  <c r="O240" i="18" s="1"/>
  <c r="M242" i="18" l="1"/>
  <c r="P241" i="18"/>
  <c r="O241" i="18" s="1"/>
  <c r="N241" i="18"/>
  <c r="M243" i="18" l="1"/>
  <c r="N242" i="18"/>
  <c r="P242" i="18"/>
  <c r="O242" i="18" s="1"/>
  <c r="M244" i="18" l="1"/>
  <c r="N243" i="18"/>
  <c r="P243" i="18"/>
  <c r="O243" i="18" s="1"/>
  <c r="M245" i="18" l="1"/>
  <c r="P244" i="18"/>
  <c r="O244" i="18" s="1"/>
  <c r="N244" i="18"/>
  <c r="M246" i="18" l="1"/>
  <c r="P245" i="18"/>
  <c r="O245" i="18" s="1"/>
  <c r="N245" i="18"/>
  <c r="M247" i="18" l="1"/>
  <c r="N246" i="18"/>
  <c r="P246" i="18"/>
  <c r="O246" i="18" s="1"/>
  <c r="M248" i="18" l="1"/>
  <c r="P247" i="18"/>
  <c r="O247" i="18" s="1"/>
  <c r="N247" i="18"/>
  <c r="M249" i="18" l="1"/>
  <c r="N248" i="18"/>
  <c r="P248" i="18"/>
  <c r="O248" i="18" s="1"/>
  <c r="M250" i="18" l="1"/>
  <c r="P249" i="18"/>
  <c r="O249" i="18" s="1"/>
  <c r="N249" i="18"/>
  <c r="M251" i="18" l="1"/>
  <c r="P250" i="18"/>
  <c r="O250" i="18" s="1"/>
  <c r="N250" i="18"/>
  <c r="M252" i="18" l="1"/>
  <c r="N251" i="18"/>
  <c r="P251" i="18"/>
  <c r="O251" i="18" s="1"/>
  <c r="M253" i="18" l="1"/>
  <c r="P252" i="18"/>
  <c r="O252" i="18" s="1"/>
  <c r="N252" i="18"/>
  <c r="M254" i="18" l="1"/>
  <c r="N253" i="18"/>
  <c r="P253" i="18"/>
  <c r="O253" i="18" s="1"/>
  <c r="M255" i="18" l="1"/>
  <c r="N254" i="18"/>
  <c r="P254" i="18"/>
  <c r="O254" i="18" s="1"/>
  <c r="M256" i="18" l="1"/>
  <c r="P255" i="18"/>
  <c r="O255" i="18" s="1"/>
  <c r="N255" i="18"/>
  <c r="M257" i="18" l="1"/>
  <c r="N256" i="18"/>
  <c r="P256" i="18"/>
  <c r="O256" i="18" s="1"/>
  <c r="M258" i="18" l="1"/>
  <c r="P257" i="18"/>
  <c r="O257" i="18" s="1"/>
  <c r="N257" i="18"/>
  <c r="M259" i="18" l="1"/>
  <c r="P258" i="18"/>
  <c r="O258" i="18" s="1"/>
  <c r="N258" i="18"/>
  <c r="M260" i="18" l="1"/>
  <c r="N259" i="18"/>
  <c r="P259" i="18"/>
  <c r="O259" i="18" s="1"/>
  <c r="M261" i="18" l="1"/>
  <c r="P260" i="18"/>
  <c r="O260" i="18" s="1"/>
  <c r="N260" i="18"/>
  <c r="M262" i="18" l="1"/>
  <c r="N261" i="18"/>
  <c r="P261" i="18"/>
  <c r="O261" i="18" s="1"/>
  <c r="M263" i="18" l="1"/>
  <c r="P262" i="18"/>
  <c r="O262" i="18" s="1"/>
  <c r="N262" i="18"/>
  <c r="M264" i="18" l="1"/>
  <c r="P263" i="18"/>
  <c r="O263" i="18" s="1"/>
  <c r="N263" i="18"/>
  <c r="M265" i="18" l="1"/>
  <c r="P264" i="18"/>
  <c r="O264" i="18" s="1"/>
  <c r="N264" i="18"/>
  <c r="M266" i="18" l="1"/>
  <c r="N265" i="18"/>
  <c r="P265" i="18"/>
  <c r="O265" i="18" s="1"/>
  <c r="M267" i="18" l="1"/>
  <c r="P266" i="18"/>
  <c r="O266" i="18" s="1"/>
  <c r="N266" i="18"/>
  <c r="M268" i="18" l="1"/>
  <c r="P267" i="18"/>
  <c r="O267" i="18" s="1"/>
  <c r="N267" i="18"/>
  <c r="M269" i="18" l="1"/>
  <c r="N268" i="18"/>
  <c r="P268" i="18"/>
  <c r="O268" i="18" s="1"/>
  <c r="M270" i="18" l="1"/>
  <c r="N269" i="18"/>
  <c r="P269" i="18"/>
  <c r="O269" i="18" s="1"/>
  <c r="M271" i="18" l="1"/>
  <c r="P270" i="18"/>
  <c r="O270" i="18" s="1"/>
  <c r="N270" i="18"/>
  <c r="M272" i="18" l="1"/>
  <c r="P271" i="18"/>
  <c r="O271" i="18" s="1"/>
  <c r="N271" i="18"/>
  <c r="M273" i="18" l="1"/>
  <c r="N272" i="18"/>
  <c r="P272" i="18"/>
  <c r="O272" i="18" s="1"/>
  <c r="M274" i="18" l="1"/>
  <c r="N273" i="18"/>
  <c r="P273" i="18"/>
  <c r="O273" i="18" s="1"/>
  <c r="M275" i="18" l="1"/>
  <c r="P274" i="18"/>
  <c r="O274" i="18" s="1"/>
  <c r="N274" i="18"/>
  <c r="M276" i="18" l="1"/>
  <c r="N275" i="18"/>
  <c r="P275" i="18"/>
  <c r="O275" i="18" s="1"/>
  <c r="M277" i="18" l="1"/>
  <c r="P276" i="18"/>
  <c r="O276" i="18" s="1"/>
  <c r="N276" i="18"/>
  <c r="M278" i="18" l="1"/>
  <c r="P277" i="18"/>
  <c r="O277" i="18" s="1"/>
  <c r="N277" i="18"/>
  <c r="M279" i="18" l="1"/>
  <c r="N278" i="18"/>
  <c r="P278" i="18"/>
  <c r="O278" i="18" s="1"/>
  <c r="M280" i="18" l="1"/>
  <c r="P279" i="18"/>
  <c r="O279" i="18" s="1"/>
  <c r="N279" i="18"/>
  <c r="M281" i="18" l="1"/>
  <c r="N280" i="18"/>
  <c r="P280" i="18"/>
  <c r="O280" i="18" s="1"/>
  <c r="M282" i="18" l="1"/>
  <c r="P281" i="18"/>
  <c r="O281" i="18" s="1"/>
  <c r="N281" i="18"/>
  <c r="M283" i="18" l="1"/>
  <c r="N282" i="18"/>
  <c r="P282" i="18"/>
  <c r="O282" i="18" s="1"/>
  <c r="M284" i="18" l="1"/>
  <c r="P283" i="18"/>
  <c r="O283" i="18" s="1"/>
  <c r="N283" i="18"/>
  <c r="M285" i="18" l="1"/>
  <c r="P284" i="18"/>
  <c r="O284" i="18" s="1"/>
  <c r="N284" i="18"/>
  <c r="M286" i="18" l="1"/>
  <c r="N285" i="18"/>
  <c r="P285" i="18"/>
  <c r="O285" i="18" s="1"/>
  <c r="M287" i="18" l="1"/>
  <c r="P286" i="18"/>
  <c r="O286" i="18" s="1"/>
  <c r="N286" i="18"/>
  <c r="M288" i="18" l="1"/>
  <c r="P287" i="18"/>
  <c r="O287" i="18" s="1"/>
  <c r="N287" i="18"/>
  <c r="M289" i="18" l="1"/>
  <c r="N288" i="18"/>
  <c r="P288" i="18"/>
  <c r="O288" i="18" s="1"/>
  <c r="M290" i="18" l="1"/>
  <c r="P289" i="18"/>
  <c r="O289" i="18" s="1"/>
  <c r="N289" i="18"/>
  <c r="M291" i="18" l="1"/>
  <c r="P290" i="18"/>
  <c r="O290" i="18" s="1"/>
  <c r="N290" i="18"/>
  <c r="M292" i="18" l="1"/>
  <c r="P291" i="18"/>
  <c r="O291" i="18" s="1"/>
  <c r="N291" i="18"/>
  <c r="M293" i="18" l="1"/>
  <c r="P292" i="18"/>
  <c r="O292" i="18" s="1"/>
  <c r="N292" i="18"/>
  <c r="M294" i="18" l="1"/>
  <c r="P293" i="18"/>
  <c r="O293" i="18" s="1"/>
  <c r="N293" i="18"/>
  <c r="M295" i="18" l="1"/>
  <c r="P294" i="18"/>
  <c r="O294" i="18" s="1"/>
  <c r="N294" i="18"/>
  <c r="M296" i="18" l="1"/>
  <c r="N295" i="18"/>
  <c r="P295" i="18"/>
  <c r="O295" i="18" s="1"/>
  <c r="M297" i="18" l="1"/>
  <c r="N296" i="18"/>
  <c r="P296" i="18"/>
  <c r="O296" i="18" s="1"/>
  <c r="M298" i="18" l="1"/>
  <c r="P297" i="18"/>
  <c r="O297" i="18" s="1"/>
  <c r="N297" i="18"/>
  <c r="M299" i="18" l="1"/>
  <c r="N298" i="18"/>
  <c r="P298" i="18"/>
  <c r="O298" i="18" s="1"/>
  <c r="M300" i="18" l="1"/>
  <c r="P299" i="18"/>
  <c r="O299" i="18" s="1"/>
  <c r="N299" i="18"/>
  <c r="M301" i="18" l="1"/>
  <c r="P300" i="18"/>
  <c r="O300" i="18" s="1"/>
  <c r="N300" i="18"/>
  <c r="M302" i="18" l="1"/>
  <c r="P301" i="18"/>
  <c r="O301" i="18" s="1"/>
  <c r="N301" i="18"/>
  <c r="M303" i="18" l="1"/>
  <c r="P302" i="18"/>
  <c r="O302" i="18" s="1"/>
  <c r="N302" i="18"/>
  <c r="M304" i="18" l="1"/>
  <c r="N303" i="18"/>
  <c r="P303" i="18"/>
  <c r="O303" i="18" s="1"/>
  <c r="M305" i="18" l="1"/>
  <c r="P304" i="18"/>
  <c r="O304" i="18" s="1"/>
  <c r="N304" i="18"/>
  <c r="M306" i="18" l="1"/>
  <c r="P305" i="18"/>
  <c r="O305" i="18" s="1"/>
  <c r="N305" i="18"/>
  <c r="M307" i="18" l="1"/>
  <c r="P306" i="18"/>
  <c r="O306" i="18" s="1"/>
  <c r="N306" i="18"/>
  <c r="M308" i="18" l="1"/>
  <c r="N307" i="18"/>
  <c r="P307" i="18"/>
  <c r="O307" i="18" s="1"/>
  <c r="M309" i="18" l="1"/>
  <c r="P308" i="18"/>
  <c r="O308" i="18" s="1"/>
  <c r="N308" i="18"/>
  <c r="M310" i="18" l="1"/>
  <c r="N309" i="18"/>
  <c r="P309" i="18"/>
  <c r="O309" i="18" s="1"/>
  <c r="M311" i="18" l="1"/>
  <c r="P310" i="18"/>
  <c r="O310" i="18" s="1"/>
  <c r="N310" i="18"/>
  <c r="M312" i="18" l="1"/>
  <c r="P311" i="18"/>
  <c r="O311" i="18" s="1"/>
  <c r="N311" i="18"/>
  <c r="M313" i="18" l="1"/>
  <c r="P312" i="18"/>
  <c r="O312" i="18" s="1"/>
  <c r="N312" i="18"/>
  <c r="M314" i="18" l="1"/>
  <c r="P313" i="18"/>
  <c r="O313" i="18" s="1"/>
  <c r="N313" i="18"/>
  <c r="M315" i="18" l="1"/>
  <c r="P314" i="18"/>
  <c r="O314" i="18" s="1"/>
  <c r="N314" i="18"/>
  <c r="M316" i="18" l="1"/>
  <c r="P315" i="18"/>
  <c r="O315" i="18" s="1"/>
  <c r="N315" i="18"/>
  <c r="M317" i="18" l="1"/>
  <c r="P316" i="18"/>
  <c r="O316" i="18" s="1"/>
  <c r="N316" i="18"/>
  <c r="M318" i="18" l="1"/>
  <c r="P317" i="18"/>
  <c r="O317" i="18" s="1"/>
  <c r="N317" i="18"/>
  <c r="M319" i="18" l="1"/>
  <c r="P318" i="18"/>
  <c r="O318" i="18" s="1"/>
  <c r="N318" i="18"/>
  <c r="M320" i="18" l="1"/>
  <c r="P319" i="18"/>
  <c r="O319" i="18" s="1"/>
  <c r="N319" i="18"/>
  <c r="M321" i="18" l="1"/>
  <c r="P320" i="18"/>
  <c r="O320" i="18" s="1"/>
  <c r="N320" i="18"/>
  <c r="M322" i="18" l="1"/>
  <c r="P321" i="18"/>
  <c r="O321" i="18" s="1"/>
  <c r="N321" i="18"/>
  <c r="M323" i="18" l="1"/>
  <c r="P322" i="18"/>
  <c r="O322" i="18" s="1"/>
  <c r="N322" i="18"/>
  <c r="M324" i="18" l="1"/>
  <c r="P323" i="18"/>
  <c r="O323" i="18" s="1"/>
  <c r="N323" i="18"/>
  <c r="M325" i="18" l="1"/>
  <c r="N324" i="18"/>
  <c r="P324" i="18"/>
  <c r="O324" i="18" s="1"/>
  <c r="M326" i="18" l="1"/>
  <c r="N325" i="18"/>
  <c r="P325" i="18"/>
  <c r="O325" i="18" s="1"/>
  <c r="M327" i="18" l="1"/>
  <c r="P326" i="18"/>
  <c r="O326" i="18" s="1"/>
  <c r="N326" i="18"/>
  <c r="M328" i="18" l="1"/>
  <c r="N327" i="18"/>
  <c r="P327" i="18"/>
  <c r="O327" i="18" s="1"/>
  <c r="M329" i="18" l="1"/>
  <c r="P328" i="18"/>
  <c r="O328" i="18" s="1"/>
  <c r="N328" i="18"/>
  <c r="M330" i="18" l="1"/>
  <c r="N329" i="18"/>
  <c r="P329" i="18"/>
  <c r="O329" i="18" s="1"/>
  <c r="M331" i="18" l="1"/>
  <c r="P330" i="18"/>
  <c r="O330" i="18" s="1"/>
  <c r="N330" i="18"/>
  <c r="M332" i="18" l="1"/>
  <c r="P331" i="18"/>
  <c r="O331" i="18" s="1"/>
  <c r="N331" i="18"/>
  <c r="M333" i="18" l="1"/>
  <c r="P332" i="18"/>
  <c r="O332" i="18" s="1"/>
  <c r="N332" i="18"/>
  <c r="M334" i="18" l="1"/>
  <c r="N333" i="18"/>
  <c r="P333" i="18"/>
  <c r="O333" i="18" s="1"/>
  <c r="M335" i="18" l="1"/>
  <c r="P334" i="18"/>
  <c r="O334" i="18" s="1"/>
  <c r="N334" i="18"/>
  <c r="M336" i="18" l="1"/>
  <c r="N335" i="18"/>
  <c r="P335" i="18"/>
  <c r="O335" i="18" s="1"/>
  <c r="M337" i="18" l="1"/>
  <c r="P336" i="18"/>
  <c r="O336" i="18" s="1"/>
  <c r="N336" i="18"/>
  <c r="M338" i="18" l="1"/>
  <c r="P337" i="18"/>
  <c r="O337" i="18" s="1"/>
  <c r="N337" i="18"/>
  <c r="M339" i="18" l="1"/>
  <c r="N338" i="18"/>
  <c r="P338" i="18"/>
  <c r="O338" i="18" s="1"/>
  <c r="M340" i="18" l="1"/>
  <c r="P339" i="18"/>
  <c r="O339" i="18" s="1"/>
  <c r="N339" i="18"/>
  <c r="M341" i="18" l="1"/>
  <c r="N340" i="18"/>
  <c r="P340" i="18"/>
  <c r="O340" i="18" s="1"/>
  <c r="M342" i="18" l="1"/>
  <c r="N341" i="18"/>
  <c r="P341" i="18"/>
  <c r="O341" i="18" s="1"/>
  <c r="M343" i="18" l="1"/>
  <c r="N342" i="18"/>
  <c r="P342" i="18"/>
  <c r="O342" i="18" s="1"/>
  <c r="M344" i="18" l="1"/>
  <c r="N343" i="18"/>
  <c r="P343" i="18"/>
  <c r="O343" i="18" s="1"/>
  <c r="M345" i="18" l="1"/>
  <c r="N344" i="18"/>
  <c r="P344" i="18"/>
  <c r="O344" i="18" s="1"/>
  <c r="M346" i="18" l="1"/>
  <c r="N345" i="18"/>
  <c r="P345" i="18"/>
  <c r="O345" i="18" s="1"/>
  <c r="M347" i="18" l="1"/>
  <c r="P346" i="18"/>
  <c r="O346" i="18" s="1"/>
  <c r="N346" i="18"/>
  <c r="M348" i="18" l="1"/>
  <c r="N347" i="18"/>
  <c r="P347" i="18"/>
  <c r="O347" i="18" s="1"/>
  <c r="M349" i="18" l="1"/>
  <c r="N348" i="18"/>
  <c r="P348" i="18"/>
  <c r="O348" i="18" s="1"/>
  <c r="M350" i="18" l="1"/>
  <c r="P349" i="18"/>
  <c r="O349" i="18" s="1"/>
  <c r="N349" i="18"/>
  <c r="M351" i="18" l="1"/>
  <c r="N350" i="18"/>
  <c r="P350" i="18"/>
  <c r="O350" i="18" s="1"/>
  <c r="M352" i="18" l="1"/>
  <c r="P351" i="18"/>
  <c r="O351" i="18" s="1"/>
  <c r="N351" i="18"/>
  <c r="M353" i="18" l="1"/>
  <c r="N352" i="18"/>
  <c r="P352" i="18"/>
  <c r="O352" i="18" s="1"/>
  <c r="M354" i="18" l="1"/>
  <c r="P353" i="18"/>
  <c r="O353" i="18" s="1"/>
  <c r="N353" i="18"/>
  <c r="P354" i="18" l="1"/>
  <c r="O354" i="18" s="1"/>
  <c r="M355" i="18"/>
  <c r="N354" i="18"/>
  <c r="M356" i="18" l="1"/>
  <c r="P355" i="18"/>
  <c r="O355" i="18" s="1"/>
  <c r="N355" i="18"/>
  <c r="M357" i="18" l="1"/>
  <c r="P356" i="18"/>
  <c r="O356" i="18" s="1"/>
  <c r="N356" i="18"/>
  <c r="M358" i="18" l="1"/>
  <c r="P357" i="18"/>
  <c r="O357" i="18" s="1"/>
  <c r="N357" i="18"/>
  <c r="M359" i="18" l="1"/>
  <c r="N358" i="18"/>
  <c r="P358" i="18"/>
  <c r="O358" i="18" s="1"/>
  <c r="M360" i="18" l="1"/>
  <c r="N359" i="18"/>
  <c r="P359" i="18"/>
  <c r="O359" i="18" s="1"/>
  <c r="M361" i="18" l="1"/>
  <c r="N360" i="18"/>
  <c r="P360" i="18"/>
  <c r="O360" i="18" s="1"/>
  <c r="M362" i="18" l="1"/>
  <c r="N361" i="18"/>
  <c r="P361" i="18"/>
  <c r="O361" i="18" s="1"/>
  <c r="M363" i="18" l="1"/>
  <c r="N362" i="18"/>
  <c r="P362" i="18"/>
  <c r="O362" i="18" s="1"/>
  <c r="M364" i="18" l="1"/>
  <c r="N363" i="18"/>
  <c r="P363" i="18"/>
  <c r="O363" i="18" s="1"/>
  <c r="M365" i="18" l="1"/>
  <c r="N364" i="18"/>
  <c r="P364" i="18"/>
  <c r="O364" i="18" s="1"/>
  <c r="M366" i="18" l="1"/>
  <c r="P365" i="18"/>
  <c r="O365" i="18" s="1"/>
  <c r="N365" i="18"/>
  <c r="M367" i="18" l="1"/>
  <c r="N366" i="18"/>
  <c r="P366" i="18"/>
  <c r="O366" i="18" s="1"/>
  <c r="M368" i="18" l="1"/>
  <c r="P367" i="18"/>
  <c r="O367" i="18" s="1"/>
  <c r="N367" i="18"/>
  <c r="M369" i="18" l="1"/>
  <c r="P368" i="18"/>
  <c r="O368" i="18" s="1"/>
  <c r="N368" i="18"/>
  <c r="M370" i="18" l="1"/>
  <c r="N369" i="18"/>
  <c r="P369" i="18"/>
  <c r="O369" i="18" s="1"/>
  <c r="M371" i="18" l="1"/>
  <c r="P370" i="18"/>
  <c r="O370" i="18" s="1"/>
  <c r="N370" i="18"/>
  <c r="M372" i="18" l="1"/>
  <c r="P371" i="18"/>
  <c r="O371" i="18" s="1"/>
  <c r="N371" i="18"/>
  <c r="M373" i="18" l="1"/>
  <c r="P372" i="18"/>
  <c r="O372" i="18" s="1"/>
  <c r="N372" i="18"/>
  <c r="M374" i="18" l="1"/>
  <c r="N373" i="18"/>
  <c r="P373" i="18"/>
  <c r="O373" i="18" s="1"/>
  <c r="M375" i="18" l="1"/>
  <c r="P374" i="18"/>
  <c r="O374" i="18" s="1"/>
  <c r="N374" i="18"/>
  <c r="M376" i="18" l="1"/>
  <c r="N375" i="18"/>
  <c r="P375" i="18"/>
  <c r="O375" i="18" s="1"/>
  <c r="M377" i="18" l="1"/>
  <c r="N376" i="18"/>
  <c r="P376" i="18"/>
  <c r="O376" i="18" s="1"/>
  <c r="M378" i="18" l="1"/>
  <c r="N377" i="18"/>
  <c r="P377" i="18"/>
  <c r="O377" i="18" s="1"/>
  <c r="M379" i="18" l="1"/>
  <c r="N378" i="18"/>
  <c r="P378" i="18"/>
  <c r="O378" i="18" s="1"/>
  <c r="M380" i="18" l="1"/>
  <c r="P379" i="18"/>
  <c r="O379" i="18" s="1"/>
  <c r="N379" i="18"/>
  <c r="M381" i="18" l="1"/>
  <c r="N380" i="18"/>
  <c r="P380" i="18"/>
  <c r="O380" i="18" s="1"/>
  <c r="M382" i="18" l="1"/>
  <c r="P381" i="18"/>
  <c r="O381" i="18" s="1"/>
  <c r="N381" i="18"/>
  <c r="M383" i="18" l="1"/>
  <c r="N382" i="18"/>
  <c r="P382" i="18"/>
  <c r="O382" i="18" s="1"/>
  <c r="M384" i="18" l="1"/>
  <c r="P383" i="18"/>
  <c r="O383" i="18" s="1"/>
  <c r="N383" i="18"/>
  <c r="M385" i="18" l="1"/>
  <c r="P384" i="18"/>
  <c r="O384" i="18" s="1"/>
  <c r="N384" i="18"/>
  <c r="M386" i="18" l="1"/>
  <c r="P385" i="18"/>
  <c r="O385" i="18" s="1"/>
  <c r="N385" i="18"/>
  <c r="M387" i="18" l="1"/>
  <c r="N386" i="18"/>
  <c r="P386" i="18"/>
  <c r="O386" i="18" s="1"/>
  <c r="M388" i="18" l="1"/>
  <c r="P387" i="18"/>
  <c r="O387" i="18" s="1"/>
  <c r="N387" i="18"/>
  <c r="M389" i="18" l="1"/>
  <c r="N388" i="18"/>
  <c r="P388" i="18"/>
  <c r="O388" i="18" s="1"/>
  <c r="M390" i="18" l="1"/>
  <c r="N389" i="18"/>
  <c r="P389" i="18"/>
  <c r="O389" i="18" s="1"/>
  <c r="M391" i="18" l="1"/>
  <c r="P390" i="18"/>
  <c r="O390" i="18" s="1"/>
  <c r="N390" i="18"/>
  <c r="M392" i="18" l="1"/>
  <c r="N391" i="18"/>
  <c r="P391" i="18"/>
  <c r="O391" i="18" s="1"/>
  <c r="M393" i="18" l="1"/>
  <c r="N392" i="18"/>
  <c r="P392" i="18"/>
  <c r="O392" i="18" s="1"/>
  <c r="M394" i="18" l="1"/>
  <c r="N393" i="18"/>
  <c r="P393" i="18"/>
  <c r="O393" i="18" s="1"/>
  <c r="M395" i="18" l="1"/>
  <c r="P394" i="18"/>
  <c r="O394" i="18" s="1"/>
  <c r="N394" i="18"/>
  <c r="M396" i="18" l="1"/>
  <c r="P395" i="18"/>
  <c r="O395" i="18" s="1"/>
  <c r="N395" i="18"/>
  <c r="M397" i="18" l="1"/>
  <c r="N396" i="18"/>
  <c r="P396" i="18"/>
  <c r="O396" i="18" s="1"/>
  <c r="M398" i="18" l="1"/>
  <c r="P397" i="18"/>
  <c r="O397" i="18" s="1"/>
  <c r="N397" i="18"/>
  <c r="M399" i="18" l="1"/>
  <c r="N398" i="18"/>
  <c r="P398" i="18"/>
  <c r="O398" i="18" s="1"/>
  <c r="M400" i="18" l="1"/>
  <c r="P399" i="18"/>
  <c r="O399" i="18" s="1"/>
  <c r="N399" i="18"/>
  <c r="M401" i="18" l="1"/>
  <c r="P400" i="18"/>
  <c r="O400" i="18" s="1"/>
  <c r="N400" i="18"/>
  <c r="M402" i="18" l="1"/>
  <c r="P401" i="18"/>
  <c r="O401" i="18" s="1"/>
  <c r="N401" i="18"/>
  <c r="M403" i="18" l="1"/>
  <c r="P402" i="18"/>
  <c r="O402" i="18" s="1"/>
  <c r="N402" i="18"/>
  <c r="M404" i="18" l="1"/>
  <c r="P403" i="18"/>
  <c r="O403" i="18" s="1"/>
  <c r="N403" i="18"/>
  <c r="M405" i="18" l="1"/>
  <c r="P404" i="18"/>
  <c r="O404" i="18" s="1"/>
  <c r="N404" i="18"/>
  <c r="M406" i="18" l="1"/>
  <c r="P405" i="18"/>
  <c r="O405" i="18" s="1"/>
  <c r="N405" i="18"/>
  <c r="M407" i="18" l="1"/>
  <c r="P406" i="18"/>
  <c r="O406" i="18" s="1"/>
  <c r="N406" i="18"/>
  <c r="M408" i="18" l="1"/>
  <c r="P407" i="18"/>
  <c r="O407" i="18" s="1"/>
  <c r="N407" i="18"/>
  <c r="M409" i="18" l="1"/>
  <c r="N408" i="18"/>
  <c r="P408" i="18"/>
  <c r="O408" i="18" s="1"/>
  <c r="M410" i="18" l="1"/>
  <c r="N409" i="18"/>
  <c r="P409" i="18"/>
  <c r="O409" i="18" s="1"/>
  <c r="M411" i="18" l="1"/>
  <c r="N410" i="18"/>
  <c r="P410" i="18"/>
  <c r="O410" i="18" s="1"/>
  <c r="M412" i="18" l="1"/>
  <c r="P411" i="18"/>
  <c r="O411" i="18" s="1"/>
  <c r="N411" i="18"/>
  <c r="M413" i="18" l="1"/>
  <c r="N412" i="18"/>
  <c r="P412" i="18"/>
  <c r="O412" i="18" s="1"/>
  <c r="M414" i="18" l="1"/>
  <c r="P413" i="18"/>
  <c r="O413" i="18" s="1"/>
  <c r="N413" i="18"/>
  <c r="M415" i="18" l="1"/>
  <c r="P414" i="18"/>
  <c r="O414" i="18" s="1"/>
  <c r="N414" i="18"/>
  <c r="M416" i="18" l="1"/>
  <c r="N415" i="18"/>
  <c r="P415" i="18"/>
  <c r="O415" i="18" s="1"/>
  <c r="M417" i="18" l="1"/>
  <c r="N416" i="18"/>
  <c r="P416" i="18"/>
  <c r="O416" i="18" s="1"/>
  <c r="M418" i="18" l="1"/>
  <c r="P417" i="18"/>
  <c r="O417" i="18" s="1"/>
  <c r="N417" i="18"/>
  <c r="M419" i="18" l="1"/>
  <c r="P418" i="18"/>
  <c r="O418" i="18" s="1"/>
  <c r="N418" i="18"/>
  <c r="M420" i="18" l="1"/>
  <c r="P419" i="18"/>
  <c r="O419" i="18" s="1"/>
  <c r="N419" i="18"/>
  <c r="M421" i="18" l="1"/>
  <c r="N420" i="18"/>
  <c r="P420" i="18"/>
  <c r="O420" i="18" s="1"/>
  <c r="M422" i="18" l="1"/>
  <c r="P421" i="18"/>
  <c r="O421" i="18" s="1"/>
  <c r="N421" i="18"/>
  <c r="M423" i="18" l="1"/>
  <c r="P422" i="18"/>
  <c r="O422" i="18" s="1"/>
  <c r="N422" i="18"/>
  <c r="M424" i="18" l="1"/>
  <c r="N423" i="18"/>
  <c r="P423" i="18"/>
  <c r="O423" i="18" s="1"/>
  <c r="M425" i="18" l="1"/>
  <c r="P424" i="18"/>
  <c r="O424" i="18" s="1"/>
  <c r="N424" i="18"/>
  <c r="M426" i="18" l="1"/>
  <c r="N425" i="18"/>
  <c r="P425" i="18"/>
  <c r="O425" i="18" s="1"/>
  <c r="M427" i="18" l="1"/>
  <c r="P426" i="18"/>
  <c r="O426" i="18" s="1"/>
  <c r="N426" i="18"/>
  <c r="M428" i="18" l="1"/>
  <c r="N427" i="18"/>
  <c r="P427" i="18"/>
  <c r="O427" i="18" s="1"/>
  <c r="M429" i="18" l="1"/>
  <c r="P428" i="18"/>
  <c r="O428" i="18" s="1"/>
  <c r="N428" i="18"/>
  <c r="M430" i="18" l="1"/>
  <c r="P429" i="18"/>
  <c r="O429" i="18" s="1"/>
  <c r="N429" i="18"/>
  <c r="M431" i="18" l="1"/>
  <c r="N430" i="18"/>
  <c r="P430" i="18"/>
  <c r="O430" i="18" s="1"/>
  <c r="M432" i="18" l="1"/>
  <c r="N431" i="18"/>
  <c r="P431" i="18"/>
  <c r="O431" i="18" s="1"/>
  <c r="M433" i="18" l="1"/>
  <c r="P432" i="18"/>
  <c r="O432" i="18" s="1"/>
  <c r="N432" i="18"/>
  <c r="M434" i="18" l="1"/>
  <c r="P433" i="18"/>
  <c r="O433" i="18" s="1"/>
  <c r="N433" i="18"/>
  <c r="M435" i="18" l="1"/>
  <c r="N434" i="18"/>
  <c r="P434" i="18"/>
  <c r="O434" i="18" s="1"/>
  <c r="M436" i="18" l="1"/>
  <c r="P435" i="18"/>
  <c r="O435" i="18" s="1"/>
  <c r="N435" i="18"/>
  <c r="M437" i="18" l="1"/>
  <c r="N436" i="18"/>
  <c r="P436" i="18"/>
  <c r="O436" i="18" s="1"/>
  <c r="M438" i="18" l="1"/>
  <c r="P437" i="18"/>
  <c r="O437" i="18" s="1"/>
  <c r="N437" i="18"/>
  <c r="M439" i="18" l="1"/>
  <c r="N438" i="18"/>
  <c r="P438" i="18"/>
  <c r="O438" i="18" s="1"/>
  <c r="M440" i="18" l="1"/>
  <c r="P439" i="18"/>
  <c r="O439" i="18" s="1"/>
  <c r="N439" i="18"/>
  <c r="M441" i="18" l="1"/>
  <c r="N440" i="18"/>
  <c r="P440" i="18"/>
  <c r="O440" i="18" s="1"/>
  <c r="M442" i="18" l="1"/>
  <c r="N441" i="18"/>
  <c r="P441" i="18"/>
  <c r="O441" i="18" s="1"/>
  <c r="M443" i="18" l="1"/>
  <c r="N442" i="18"/>
  <c r="P442" i="18"/>
  <c r="O442" i="18" s="1"/>
  <c r="M444" i="18" l="1"/>
  <c r="N443" i="18"/>
  <c r="P443" i="18"/>
  <c r="O443" i="18" s="1"/>
  <c r="M445" i="18" l="1"/>
  <c r="N444" i="18"/>
  <c r="P444" i="18"/>
  <c r="O444" i="18" s="1"/>
  <c r="M446" i="18" l="1"/>
  <c r="N445" i="18"/>
  <c r="P445" i="18"/>
  <c r="O445" i="18" s="1"/>
  <c r="M447" i="18" l="1"/>
  <c r="N446" i="18"/>
  <c r="P446" i="18"/>
  <c r="O446" i="18" s="1"/>
  <c r="M448" i="18" l="1"/>
  <c r="P447" i="18"/>
  <c r="O447" i="18" s="1"/>
  <c r="N447" i="18"/>
  <c r="M449" i="18" l="1"/>
  <c r="P448" i="18"/>
  <c r="O448" i="18" s="1"/>
  <c r="N448" i="18"/>
  <c r="M450" i="18" l="1"/>
  <c r="N449" i="18"/>
  <c r="P449" i="18"/>
  <c r="O449" i="18" s="1"/>
  <c r="M451" i="18" l="1"/>
  <c r="N450" i="18"/>
  <c r="P450" i="18"/>
  <c r="O450" i="18" s="1"/>
  <c r="M452" i="18" l="1"/>
  <c r="P451" i="18"/>
  <c r="O451" i="18" s="1"/>
  <c r="N451" i="18"/>
  <c r="M453" i="18" l="1"/>
  <c r="N452" i="18"/>
  <c r="P452" i="18"/>
  <c r="O452" i="18" s="1"/>
  <c r="M454" i="18" l="1"/>
  <c r="N453" i="18"/>
  <c r="P453" i="18"/>
  <c r="O453" i="18" s="1"/>
  <c r="M455" i="18" l="1"/>
  <c r="P454" i="18"/>
  <c r="O454" i="18" s="1"/>
  <c r="N454" i="18"/>
  <c r="M456" i="18" l="1"/>
  <c r="P455" i="18"/>
  <c r="O455" i="18" s="1"/>
  <c r="N455" i="18"/>
  <c r="M457" i="18" l="1"/>
  <c r="P456" i="18"/>
  <c r="O456" i="18" s="1"/>
  <c r="N456" i="18"/>
  <c r="M458" i="18" l="1"/>
  <c r="N457" i="18"/>
  <c r="P457" i="18"/>
  <c r="O457" i="18" s="1"/>
  <c r="M459" i="18" l="1"/>
  <c r="P458" i="18"/>
  <c r="O458" i="18" s="1"/>
  <c r="N458" i="18"/>
  <c r="M460" i="18" l="1"/>
  <c r="P459" i="18"/>
  <c r="O459" i="18" s="1"/>
  <c r="N459" i="18"/>
  <c r="M461" i="18" l="1"/>
  <c r="N460" i="18"/>
  <c r="P460" i="18"/>
  <c r="O460" i="18" s="1"/>
  <c r="M462" i="18" l="1"/>
  <c r="P461" i="18"/>
  <c r="O461" i="18" s="1"/>
  <c r="N461" i="18"/>
  <c r="M463" i="18" l="1"/>
  <c r="N462" i="18"/>
  <c r="P462" i="18"/>
  <c r="O462" i="18" s="1"/>
  <c r="M464" i="18" l="1"/>
  <c r="P463" i="18"/>
  <c r="O463" i="18" s="1"/>
  <c r="N463" i="18"/>
  <c r="M465" i="18" l="1"/>
  <c r="N464" i="18"/>
  <c r="P464" i="18"/>
  <c r="O464" i="18" s="1"/>
  <c r="M466" i="18" l="1"/>
  <c r="N465" i="18"/>
  <c r="P465" i="18"/>
  <c r="O465" i="18" s="1"/>
  <c r="M467" i="18" l="1"/>
  <c r="P466" i="18"/>
  <c r="O466" i="18" s="1"/>
  <c r="N466" i="18"/>
  <c r="M468" i="18" l="1"/>
  <c r="P467" i="18"/>
  <c r="O467" i="18" s="1"/>
  <c r="N467" i="18"/>
  <c r="M469" i="18" l="1"/>
  <c r="N468" i="18"/>
  <c r="P468" i="18"/>
  <c r="O468" i="18" s="1"/>
  <c r="M470" i="18" l="1"/>
  <c r="P469" i="18"/>
  <c r="O469" i="18" s="1"/>
  <c r="N469" i="18"/>
  <c r="M471" i="18" l="1"/>
  <c r="N470" i="18"/>
  <c r="P470" i="18"/>
  <c r="O470" i="18" s="1"/>
  <c r="M472" i="18" l="1"/>
  <c r="N471" i="18"/>
  <c r="P471" i="18"/>
  <c r="O471" i="18" s="1"/>
  <c r="M473" i="18" l="1"/>
  <c r="N472" i="18"/>
  <c r="P472" i="18"/>
  <c r="O472" i="18" s="1"/>
  <c r="M474" i="18" l="1"/>
  <c r="N473" i="18"/>
  <c r="P473" i="18"/>
  <c r="O473" i="18" s="1"/>
  <c r="M475" i="18" l="1"/>
  <c r="P474" i="18"/>
  <c r="O474" i="18" s="1"/>
  <c r="N474" i="18"/>
  <c r="M476" i="18" l="1"/>
  <c r="N475" i="18"/>
  <c r="P475" i="18"/>
  <c r="O475" i="18" s="1"/>
  <c r="M477" i="18" l="1"/>
  <c r="P476" i="18"/>
  <c r="O476" i="18" s="1"/>
  <c r="N476" i="18"/>
  <c r="M478" i="18" l="1"/>
  <c r="N477" i="18"/>
  <c r="P477" i="18"/>
  <c r="O477" i="18" s="1"/>
  <c r="M479" i="18" l="1"/>
  <c r="P478" i="18"/>
  <c r="O478" i="18" s="1"/>
  <c r="N478" i="18"/>
  <c r="M480" i="18" l="1"/>
  <c r="P479" i="18"/>
  <c r="O479" i="18" s="1"/>
  <c r="N479" i="18"/>
  <c r="M481" i="18" l="1"/>
  <c r="P480" i="18"/>
  <c r="O480" i="18" s="1"/>
  <c r="N480" i="18"/>
  <c r="M482" i="18" l="1"/>
  <c r="N481" i="18"/>
  <c r="P481" i="18"/>
  <c r="O481" i="18" s="1"/>
  <c r="M483" i="18" l="1"/>
  <c r="P482" i="18"/>
  <c r="O482" i="18" s="1"/>
  <c r="N482" i="18"/>
  <c r="M484" i="18" l="1"/>
  <c r="N483" i="18"/>
  <c r="P483" i="18"/>
  <c r="O483" i="18" s="1"/>
  <c r="M485" i="18" l="1"/>
  <c r="P484" i="18"/>
  <c r="O484" i="18" s="1"/>
  <c r="N484" i="18"/>
  <c r="M486" i="18" l="1"/>
  <c r="P485" i="18"/>
  <c r="O485" i="18" s="1"/>
  <c r="N485" i="18"/>
  <c r="M487" i="18" l="1"/>
  <c r="N486" i="18"/>
  <c r="P486" i="18"/>
  <c r="O486" i="18" s="1"/>
  <c r="M488" i="18" l="1"/>
  <c r="P487" i="18"/>
  <c r="O487" i="18" s="1"/>
  <c r="N487" i="18"/>
  <c r="M489" i="18" l="1"/>
  <c r="P488" i="18"/>
  <c r="O488" i="18" s="1"/>
  <c r="N488" i="18"/>
  <c r="M490" i="18" l="1"/>
  <c r="P489" i="18"/>
  <c r="O489" i="18" s="1"/>
  <c r="N489" i="18"/>
  <c r="M491" i="18" l="1"/>
  <c r="P490" i="18"/>
  <c r="O490" i="18" s="1"/>
  <c r="N490" i="18"/>
  <c r="M492" i="18" l="1"/>
  <c r="N491" i="18"/>
  <c r="P491" i="18"/>
  <c r="O491" i="18" s="1"/>
  <c r="M493" i="18" l="1"/>
  <c r="P492" i="18"/>
  <c r="O492" i="18" s="1"/>
  <c r="N492" i="18"/>
  <c r="M494" i="18" l="1"/>
  <c r="P493" i="18"/>
  <c r="O493" i="18" s="1"/>
  <c r="N493" i="18"/>
  <c r="M495" i="18" l="1"/>
  <c r="P494" i="18"/>
  <c r="O494" i="18" s="1"/>
  <c r="N494" i="18"/>
  <c r="M496" i="18" l="1"/>
  <c r="P495" i="18"/>
  <c r="O495" i="18" s="1"/>
  <c r="N495" i="18"/>
  <c r="M497" i="18" l="1"/>
  <c r="N496" i="18"/>
  <c r="P496" i="18"/>
  <c r="O496" i="18" s="1"/>
  <c r="M498" i="18" l="1"/>
  <c r="N497" i="18"/>
  <c r="P497" i="18"/>
  <c r="O497" i="18" s="1"/>
  <c r="M499" i="18" l="1"/>
  <c r="P498" i="18"/>
  <c r="O498" i="18" s="1"/>
  <c r="N498" i="18"/>
  <c r="M500" i="18" l="1"/>
  <c r="P499" i="18"/>
  <c r="O499" i="18" s="1"/>
  <c r="N499" i="18"/>
  <c r="M501" i="18" l="1"/>
  <c r="P500" i="18"/>
  <c r="O500" i="18" s="1"/>
  <c r="N500" i="18"/>
  <c r="M502" i="18" l="1"/>
  <c r="N501" i="18"/>
  <c r="P501" i="18"/>
  <c r="O501" i="18" s="1"/>
  <c r="M503" i="18" l="1"/>
  <c r="P502" i="18"/>
  <c r="O502" i="18" s="1"/>
  <c r="N502" i="18"/>
  <c r="M504" i="18" l="1"/>
  <c r="N503" i="18"/>
  <c r="P503" i="18"/>
  <c r="O503" i="18" s="1"/>
  <c r="M505" i="18" l="1"/>
  <c r="N504" i="18"/>
  <c r="P504" i="18"/>
  <c r="O504" i="18" s="1"/>
  <c r="M506" i="18" l="1"/>
  <c r="P505" i="18"/>
  <c r="O505" i="18" s="1"/>
  <c r="N505" i="18"/>
  <c r="M507" i="18" l="1"/>
  <c r="P506" i="18"/>
  <c r="O506" i="18" s="1"/>
  <c r="N506" i="18"/>
  <c r="M508" i="18" l="1"/>
  <c r="P507" i="18"/>
  <c r="O507" i="18" s="1"/>
  <c r="N507" i="18"/>
  <c r="M509" i="18" l="1"/>
  <c r="N508" i="18"/>
  <c r="P508" i="18"/>
  <c r="O508" i="18" s="1"/>
  <c r="M510" i="18" l="1"/>
  <c r="N509" i="18"/>
  <c r="P509" i="18"/>
  <c r="O509" i="18" s="1"/>
  <c r="M511" i="18" l="1"/>
  <c r="P510" i="18"/>
  <c r="O510" i="18" s="1"/>
  <c r="N510" i="18"/>
  <c r="M512" i="18" l="1"/>
  <c r="P511" i="18"/>
  <c r="O511" i="18" s="1"/>
  <c r="N511" i="18"/>
  <c r="M513" i="18" l="1"/>
  <c r="P512" i="18"/>
  <c r="O512" i="18" s="1"/>
  <c r="N512" i="18"/>
  <c r="M514" i="18" l="1"/>
  <c r="P513" i="18"/>
  <c r="O513" i="18" s="1"/>
  <c r="N513" i="18"/>
  <c r="M515" i="18" l="1"/>
  <c r="P514" i="18"/>
  <c r="O514" i="18" s="1"/>
  <c r="N514" i="18"/>
  <c r="M516" i="18" l="1"/>
  <c r="N515" i="18"/>
  <c r="P515" i="18"/>
  <c r="O515" i="18" s="1"/>
  <c r="M517" i="18" l="1"/>
  <c r="P516" i="18"/>
  <c r="O516" i="18" s="1"/>
  <c r="N516" i="18"/>
  <c r="M518" i="18" l="1"/>
  <c r="P517" i="18"/>
  <c r="O517" i="18" s="1"/>
  <c r="N517" i="18"/>
  <c r="M519" i="18" l="1"/>
  <c r="P518" i="18"/>
  <c r="O518" i="18" s="1"/>
  <c r="N518" i="18"/>
  <c r="M520" i="18" l="1"/>
  <c r="P519" i="18"/>
  <c r="O519" i="18" s="1"/>
  <c r="N519" i="18"/>
  <c r="M521" i="18" l="1"/>
  <c r="P520" i="18"/>
  <c r="O520" i="18" s="1"/>
  <c r="N520" i="18"/>
  <c r="M522" i="18" l="1"/>
  <c r="P521" i="18"/>
  <c r="O521" i="18" s="1"/>
  <c r="N521" i="18"/>
  <c r="M523" i="18" l="1"/>
  <c r="N522" i="18"/>
  <c r="P522" i="18"/>
  <c r="O522" i="18" s="1"/>
  <c r="M524" i="18" l="1"/>
  <c r="N523" i="18"/>
  <c r="P523" i="18"/>
  <c r="O523" i="18" s="1"/>
  <c r="M525" i="18" l="1"/>
  <c r="P524" i="18"/>
  <c r="O524" i="18" s="1"/>
  <c r="N524" i="18"/>
  <c r="M526" i="18" l="1"/>
  <c r="P525" i="18"/>
  <c r="O525" i="18" s="1"/>
  <c r="N525" i="18"/>
  <c r="M527" i="18" l="1"/>
  <c r="P526" i="18"/>
  <c r="O526" i="18" s="1"/>
  <c r="N526" i="18"/>
  <c r="M528" i="18" l="1"/>
  <c r="P527" i="18"/>
  <c r="O527" i="18" s="1"/>
  <c r="N527" i="18"/>
  <c r="M529" i="18" l="1"/>
  <c r="N528" i="18"/>
  <c r="P528" i="18"/>
  <c r="O528" i="18" s="1"/>
  <c r="M530" i="18" l="1"/>
  <c r="N529" i="18"/>
  <c r="P529" i="18"/>
  <c r="O529" i="18" s="1"/>
  <c r="M531" i="18" l="1"/>
  <c r="N530" i="18"/>
  <c r="P530" i="18"/>
  <c r="O530" i="18" s="1"/>
  <c r="M532" i="18" l="1"/>
  <c r="P531" i="18"/>
  <c r="O531" i="18" s="1"/>
  <c r="N531" i="18"/>
  <c r="M533" i="18" l="1"/>
  <c r="N532" i="18"/>
  <c r="P532" i="18"/>
  <c r="O532" i="18" s="1"/>
  <c r="M534" i="18" l="1"/>
  <c r="N533" i="18"/>
  <c r="P533" i="18"/>
  <c r="O533" i="18" s="1"/>
  <c r="M535" i="18" l="1"/>
  <c r="P534" i="18"/>
  <c r="O534" i="18" s="1"/>
  <c r="N534" i="18"/>
  <c r="M536" i="18" l="1"/>
  <c r="N535" i="18"/>
  <c r="P535" i="18"/>
  <c r="O535" i="18" s="1"/>
  <c r="M537" i="18" l="1"/>
  <c r="N536" i="18"/>
  <c r="P536" i="18"/>
  <c r="O536" i="18" s="1"/>
  <c r="M538" i="18" l="1"/>
  <c r="N537" i="18"/>
  <c r="P537" i="18"/>
  <c r="O537" i="18" s="1"/>
  <c r="M539" i="18" l="1"/>
  <c r="P538" i="18"/>
  <c r="O538" i="18" s="1"/>
  <c r="N538" i="18"/>
  <c r="M540" i="18" l="1"/>
  <c r="P539" i="18"/>
  <c r="O539" i="18" s="1"/>
  <c r="N539" i="18"/>
  <c r="M541" i="18" l="1"/>
  <c r="P540" i="18"/>
  <c r="O540" i="18" s="1"/>
  <c r="N540" i="18"/>
  <c r="M542" i="18" l="1"/>
  <c r="N541" i="18"/>
  <c r="P541" i="18"/>
  <c r="O541" i="18" s="1"/>
  <c r="M543" i="18" l="1"/>
  <c r="N542" i="18"/>
  <c r="P542" i="18"/>
  <c r="O542" i="18" s="1"/>
  <c r="M544" i="18" l="1"/>
  <c r="P543" i="18"/>
  <c r="O543" i="18" s="1"/>
  <c r="N543" i="18"/>
  <c r="M545" i="18" l="1"/>
  <c r="P544" i="18"/>
  <c r="O544" i="18" s="1"/>
  <c r="N544" i="18"/>
  <c r="M546" i="18" l="1"/>
  <c r="P545" i="18"/>
  <c r="O545" i="18" s="1"/>
  <c r="N545" i="18"/>
  <c r="M547" i="18" l="1"/>
  <c r="P546" i="18"/>
  <c r="O546" i="18" s="1"/>
  <c r="N546" i="18"/>
  <c r="M548" i="18" l="1"/>
  <c r="N547" i="18"/>
  <c r="P547" i="18"/>
  <c r="O547" i="18" s="1"/>
  <c r="M549" i="18" l="1"/>
  <c r="N548" i="18"/>
  <c r="P548" i="18"/>
  <c r="O548" i="18" s="1"/>
  <c r="M550" i="18" l="1"/>
  <c r="P549" i="18"/>
  <c r="O549" i="18" s="1"/>
  <c r="N549" i="18"/>
  <c r="M551" i="18" l="1"/>
  <c r="P550" i="18"/>
  <c r="O550" i="18" s="1"/>
  <c r="N550" i="18"/>
  <c r="M552" i="18" l="1"/>
  <c r="N551" i="18"/>
  <c r="P551" i="18"/>
  <c r="O551" i="18" s="1"/>
  <c r="M553" i="18" l="1"/>
  <c r="P552" i="18"/>
  <c r="O552" i="18" s="1"/>
  <c r="N552" i="18"/>
  <c r="M554" i="18" l="1"/>
  <c r="N553" i="18"/>
  <c r="P553" i="18"/>
  <c r="O553" i="18" s="1"/>
  <c r="M555" i="18" l="1"/>
  <c r="P554" i="18"/>
  <c r="O554" i="18" s="1"/>
  <c r="N554" i="18"/>
  <c r="M556" i="18" l="1"/>
  <c r="N555" i="18"/>
  <c r="P555" i="18"/>
  <c r="O555" i="18" s="1"/>
  <c r="M557" i="18" l="1"/>
  <c r="P556" i="18"/>
  <c r="O556" i="18" s="1"/>
  <c r="N556" i="18"/>
  <c r="M558" i="18" l="1"/>
  <c r="P557" i="18"/>
  <c r="O557" i="18" s="1"/>
  <c r="N557" i="18"/>
  <c r="M559" i="18" l="1"/>
  <c r="N558" i="18"/>
  <c r="P558" i="18"/>
  <c r="O558" i="18" s="1"/>
  <c r="M560" i="18" l="1"/>
  <c r="P559" i="18"/>
  <c r="O559" i="18" s="1"/>
  <c r="N559" i="18"/>
  <c r="M561" i="18" l="1"/>
  <c r="N560" i="18"/>
  <c r="P560" i="18"/>
  <c r="O560" i="18" s="1"/>
  <c r="M562" i="18" l="1"/>
  <c r="P561" i="18"/>
  <c r="O561" i="18" s="1"/>
  <c r="N561" i="18"/>
  <c r="M563" i="18" l="1"/>
  <c r="N562" i="18"/>
  <c r="P562" i="18"/>
  <c r="O562" i="18" s="1"/>
  <c r="M564" i="18" l="1"/>
  <c r="N563" i="18"/>
  <c r="P563" i="18"/>
  <c r="O563" i="18" s="1"/>
  <c r="M565" i="18" l="1"/>
  <c r="N564" i="18"/>
  <c r="P564" i="18"/>
  <c r="O564" i="18" s="1"/>
  <c r="G3" i="16"/>
  <c r="I3" i="16"/>
  <c r="E21" i="12"/>
  <c r="F21" i="12" s="1"/>
  <c r="H21" i="12" s="1"/>
  <c r="I21" i="12" s="1"/>
  <c r="K21" i="12" s="1"/>
  <c r="L21" i="12" s="1"/>
  <c r="N21" i="12" s="1"/>
  <c r="O21" i="12" s="1"/>
  <c r="Q21" i="12" s="1"/>
  <c r="R21" i="12" s="1"/>
  <c r="T21" i="12" s="1"/>
  <c r="U21" i="12" s="1"/>
  <c r="W21" i="12" s="1"/>
  <c r="X21" i="12" s="1"/>
  <c r="Z21" i="12" s="1"/>
  <c r="AA21" i="12" s="1"/>
  <c r="AC21" i="12" s="1"/>
  <c r="AD21" i="12" s="1"/>
  <c r="AF21" i="12" s="1"/>
  <c r="AG21" i="12" s="1"/>
  <c r="AI21" i="12" s="1"/>
  <c r="AJ21" i="12" s="1"/>
  <c r="AL21" i="12" s="1"/>
  <c r="AM21" i="12" s="1"/>
  <c r="AO21" i="12" s="1"/>
  <c r="AP21" i="12" s="1"/>
  <c r="C21" i="12" s="1"/>
  <c r="E20" i="12"/>
  <c r="F20" i="12" s="1"/>
  <c r="H20" i="12" s="1"/>
  <c r="I20" i="12" s="1"/>
  <c r="K20" i="12" s="1"/>
  <c r="L20" i="12" s="1"/>
  <c r="N20" i="12" s="1"/>
  <c r="O20" i="12" s="1"/>
  <c r="Q20" i="12" s="1"/>
  <c r="R20" i="12" s="1"/>
  <c r="T20" i="12" s="1"/>
  <c r="U20" i="12" s="1"/>
  <c r="W20" i="12" s="1"/>
  <c r="X20" i="12" s="1"/>
  <c r="Z20" i="12" s="1"/>
  <c r="AA20" i="12" s="1"/>
  <c r="AC20" i="12" s="1"/>
  <c r="AD20" i="12" s="1"/>
  <c r="AF20" i="12" s="1"/>
  <c r="AG20" i="12" s="1"/>
  <c r="AI20" i="12" s="1"/>
  <c r="AJ20" i="12" s="1"/>
  <c r="AL20" i="12" s="1"/>
  <c r="AM20" i="12" s="1"/>
  <c r="AO20" i="12" s="1"/>
  <c r="AP20" i="12" s="1"/>
  <c r="C20" i="12" s="1"/>
  <c r="E22" i="12"/>
  <c r="F22" i="12" s="1"/>
  <c r="H22" i="12" s="1"/>
  <c r="I22" i="12" s="1"/>
  <c r="K22" i="12" s="1"/>
  <c r="L22" i="12" s="1"/>
  <c r="N22" i="12" s="1"/>
  <c r="O22" i="12" s="1"/>
  <c r="Q22" i="12" s="1"/>
  <c r="R22" i="12" s="1"/>
  <c r="T22" i="12" s="1"/>
  <c r="U22" i="12" s="1"/>
  <c r="W22" i="12" s="1"/>
  <c r="X22" i="12" s="1"/>
  <c r="Z22" i="12" s="1"/>
  <c r="AA22" i="12" s="1"/>
  <c r="AC22" i="12" s="1"/>
  <c r="AD22" i="12" s="1"/>
  <c r="AF22" i="12" s="1"/>
  <c r="AG22" i="12" s="1"/>
  <c r="AI22" i="12" s="1"/>
  <c r="AJ22" i="12" s="1"/>
  <c r="AL22" i="12" s="1"/>
  <c r="AM22" i="12" s="1"/>
  <c r="AO22" i="12" s="1"/>
  <c r="AP22" i="12" s="1"/>
  <c r="C22" i="12" s="1"/>
  <c r="E10" i="12"/>
  <c r="F10" i="12" s="1"/>
  <c r="H10" i="12" s="1"/>
  <c r="I10" i="12" s="1"/>
  <c r="K10" i="12" s="1"/>
  <c r="L10" i="12" s="1"/>
  <c r="N10" i="12" s="1"/>
  <c r="O10" i="12" s="1"/>
  <c r="Q10" i="12" s="1"/>
  <c r="R10" i="12" s="1"/>
  <c r="T10" i="12" s="1"/>
  <c r="U10" i="12" s="1"/>
  <c r="W10" i="12" s="1"/>
  <c r="X10" i="12" s="1"/>
  <c r="Z10" i="12" s="1"/>
  <c r="AA10" i="12" s="1"/>
  <c r="AC10" i="12" s="1"/>
  <c r="AD10" i="12" s="1"/>
  <c r="AF10" i="12" s="1"/>
  <c r="AG10" i="12" s="1"/>
  <c r="AI10" i="12" s="1"/>
  <c r="AJ10" i="12" s="1"/>
  <c r="AL10" i="12" s="1"/>
  <c r="AM10" i="12" s="1"/>
  <c r="AO10" i="12" s="1"/>
  <c r="AP10" i="12" s="1"/>
  <c r="C10" i="12" s="1"/>
  <c r="E11" i="12"/>
  <c r="F11" i="12" s="1"/>
  <c r="H11" i="12" s="1"/>
  <c r="I11" i="12" s="1"/>
  <c r="K11" i="12" s="1"/>
  <c r="L11" i="12" s="1"/>
  <c r="N11" i="12" s="1"/>
  <c r="O11" i="12" s="1"/>
  <c r="Q11" i="12" s="1"/>
  <c r="R11" i="12" s="1"/>
  <c r="T11" i="12" s="1"/>
  <c r="U11" i="12" s="1"/>
  <c r="W11" i="12" s="1"/>
  <c r="X11" i="12" s="1"/>
  <c r="Z11" i="12" s="1"/>
  <c r="AA11" i="12" s="1"/>
  <c r="AC11" i="12" s="1"/>
  <c r="AD11" i="12" s="1"/>
  <c r="AF11" i="12" s="1"/>
  <c r="AG11" i="12" s="1"/>
  <c r="AI11" i="12" s="1"/>
  <c r="AJ11" i="12" s="1"/>
  <c r="AL11" i="12" s="1"/>
  <c r="AM11" i="12" s="1"/>
  <c r="AO11" i="12" s="1"/>
  <c r="AP11" i="12" s="1"/>
  <c r="C11" i="12" s="1"/>
  <c r="E12" i="12"/>
  <c r="F12" i="12" s="1"/>
  <c r="H12" i="12" s="1"/>
  <c r="I12" i="12" s="1"/>
  <c r="K12" i="12" s="1"/>
  <c r="L12" i="12" s="1"/>
  <c r="N12" i="12" s="1"/>
  <c r="O12" i="12" s="1"/>
  <c r="Q12" i="12" s="1"/>
  <c r="R12" i="12" s="1"/>
  <c r="T12" i="12" s="1"/>
  <c r="U12" i="12" s="1"/>
  <c r="W12" i="12" s="1"/>
  <c r="X12" i="12" s="1"/>
  <c r="Z12" i="12" s="1"/>
  <c r="AA12" i="12" s="1"/>
  <c r="AC12" i="12" s="1"/>
  <c r="AD12" i="12" s="1"/>
  <c r="AF12" i="12" s="1"/>
  <c r="AG12" i="12" s="1"/>
  <c r="AI12" i="12" s="1"/>
  <c r="AJ12" i="12" s="1"/>
  <c r="AL12" i="12" s="1"/>
  <c r="AM12" i="12" s="1"/>
  <c r="AO12" i="12" s="1"/>
  <c r="AP12" i="12" s="1"/>
  <c r="C12" i="12" s="1"/>
  <c r="E13" i="12"/>
  <c r="F13" i="12" s="1"/>
  <c r="H13" i="12" s="1"/>
  <c r="I13" i="12" s="1"/>
  <c r="K13" i="12" s="1"/>
  <c r="L13" i="12" s="1"/>
  <c r="N13" i="12" s="1"/>
  <c r="O13" i="12" s="1"/>
  <c r="Q13" i="12" s="1"/>
  <c r="R13" i="12" s="1"/>
  <c r="T13" i="12" s="1"/>
  <c r="U13" i="12" s="1"/>
  <c r="W13" i="12" s="1"/>
  <c r="X13" i="12" s="1"/>
  <c r="Z13" i="12" s="1"/>
  <c r="AA13" i="12" s="1"/>
  <c r="AC13" i="12" s="1"/>
  <c r="AD13" i="12" s="1"/>
  <c r="AF13" i="12" s="1"/>
  <c r="AG13" i="12" s="1"/>
  <c r="AI13" i="12" s="1"/>
  <c r="AJ13" i="12" s="1"/>
  <c r="AL13" i="12" s="1"/>
  <c r="AM13" i="12" s="1"/>
  <c r="AO13" i="12" s="1"/>
  <c r="AP13" i="12" s="1"/>
  <c r="C13" i="12" s="1"/>
  <c r="E14" i="12"/>
  <c r="F14" i="12" s="1"/>
  <c r="H14" i="12" s="1"/>
  <c r="I14" i="12" s="1"/>
  <c r="K14" i="12" s="1"/>
  <c r="L14" i="12" s="1"/>
  <c r="N14" i="12" s="1"/>
  <c r="O14" i="12" s="1"/>
  <c r="Q14" i="12" s="1"/>
  <c r="R14" i="12" s="1"/>
  <c r="T14" i="12" s="1"/>
  <c r="U14" i="12" s="1"/>
  <c r="W14" i="12" s="1"/>
  <c r="X14" i="12" s="1"/>
  <c r="Z14" i="12" s="1"/>
  <c r="AA14" i="12" s="1"/>
  <c r="AC14" i="12" s="1"/>
  <c r="AD14" i="12" s="1"/>
  <c r="AF14" i="12" s="1"/>
  <c r="AG14" i="12" s="1"/>
  <c r="AI14" i="12" s="1"/>
  <c r="AJ14" i="12" s="1"/>
  <c r="AL14" i="12" s="1"/>
  <c r="AM14" i="12" s="1"/>
  <c r="AO14" i="12" s="1"/>
  <c r="AP14" i="12" s="1"/>
  <c r="C14" i="12" s="1"/>
  <c r="E15" i="12"/>
  <c r="F15" i="12" s="1"/>
  <c r="H15" i="12" s="1"/>
  <c r="I15" i="12" s="1"/>
  <c r="K15" i="12" s="1"/>
  <c r="L15" i="12" s="1"/>
  <c r="N15" i="12" s="1"/>
  <c r="O15" i="12" s="1"/>
  <c r="Q15" i="12" s="1"/>
  <c r="R15" i="12" s="1"/>
  <c r="T15" i="12" s="1"/>
  <c r="U15" i="12" s="1"/>
  <c r="W15" i="12" s="1"/>
  <c r="X15" i="12" s="1"/>
  <c r="Z15" i="12" s="1"/>
  <c r="AA15" i="12" s="1"/>
  <c r="AC15" i="12" s="1"/>
  <c r="AD15" i="12" s="1"/>
  <c r="AF15" i="12" s="1"/>
  <c r="AG15" i="12" s="1"/>
  <c r="AI15" i="12" s="1"/>
  <c r="AJ15" i="12" s="1"/>
  <c r="AL15" i="12" s="1"/>
  <c r="AM15" i="12" s="1"/>
  <c r="AO15" i="12" s="1"/>
  <c r="AP15" i="12" s="1"/>
  <c r="C15" i="12" s="1"/>
  <c r="E16" i="12"/>
  <c r="F16" i="12" s="1"/>
  <c r="H16" i="12" s="1"/>
  <c r="I16" i="12" s="1"/>
  <c r="K16" i="12" s="1"/>
  <c r="L16" i="12" s="1"/>
  <c r="N16" i="12" s="1"/>
  <c r="O16" i="12" s="1"/>
  <c r="Q16" i="12" s="1"/>
  <c r="R16" i="12" s="1"/>
  <c r="T16" i="12" s="1"/>
  <c r="U16" i="12" s="1"/>
  <c r="W16" i="12" s="1"/>
  <c r="X16" i="12" s="1"/>
  <c r="Z16" i="12" s="1"/>
  <c r="AA16" i="12" s="1"/>
  <c r="AC16" i="12" s="1"/>
  <c r="AD16" i="12" s="1"/>
  <c r="AF16" i="12" s="1"/>
  <c r="AG16" i="12" s="1"/>
  <c r="AI16" i="12" s="1"/>
  <c r="AJ16" i="12" s="1"/>
  <c r="AL16" i="12" s="1"/>
  <c r="AM16" i="12" s="1"/>
  <c r="AO16" i="12" s="1"/>
  <c r="AP16" i="12" s="1"/>
  <c r="C16" i="12" s="1"/>
  <c r="E17" i="12"/>
  <c r="F17" i="12" s="1"/>
  <c r="H17" i="12" s="1"/>
  <c r="I17" i="12" s="1"/>
  <c r="K17" i="12" s="1"/>
  <c r="L17" i="12" s="1"/>
  <c r="N17" i="12" s="1"/>
  <c r="O17" i="12" s="1"/>
  <c r="Q17" i="12" s="1"/>
  <c r="R17" i="12" s="1"/>
  <c r="T17" i="12" s="1"/>
  <c r="U17" i="12" s="1"/>
  <c r="W17" i="12" s="1"/>
  <c r="X17" i="12" s="1"/>
  <c r="Z17" i="12" s="1"/>
  <c r="AA17" i="12" s="1"/>
  <c r="AC17" i="12" s="1"/>
  <c r="AD17" i="12" s="1"/>
  <c r="AF17" i="12" s="1"/>
  <c r="AG17" i="12" s="1"/>
  <c r="AI17" i="12" s="1"/>
  <c r="AJ17" i="12" s="1"/>
  <c r="AL17" i="12" s="1"/>
  <c r="AM17" i="12" s="1"/>
  <c r="AO17" i="12" s="1"/>
  <c r="AP17" i="12" s="1"/>
  <c r="C17" i="12" s="1"/>
  <c r="E18" i="12"/>
  <c r="F18" i="12" s="1"/>
  <c r="H18" i="12" s="1"/>
  <c r="I18" i="12" s="1"/>
  <c r="K18" i="12" s="1"/>
  <c r="L18" i="12" s="1"/>
  <c r="N18" i="12" s="1"/>
  <c r="O18" i="12" s="1"/>
  <c r="Q18" i="12" s="1"/>
  <c r="R18" i="12" s="1"/>
  <c r="T18" i="12" s="1"/>
  <c r="U18" i="12" s="1"/>
  <c r="W18" i="12" s="1"/>
  <c r="X18" i="12" s="1"/>
  <c r="Z18" i="12" s="1"/>
  <c r="AA18" i="12" s="1"/>
  <c r="AC18" i="12" s="1"/>
  <c r="AD18" i="12" s="1"/>
  <c r="AF18" i="12" s="1"/>
  <c r="AG18" i="12" s="1"/>
  <c r="AI18" i="12" s="1"/>
  <c r="AJ18" i="12" s="1"/>
  <c r="AL18" i="12" s="1"/>
  <c r="AM18" i="12" s="1"/>
  <c r="AO18" i="12" s="1"/>
  <c r="AP18" i="12" s="1"/>
  <c r="C18" i="12" s="1"/>
  <c r="E19" i="12"/>
  <c r="F19" i="12" s="1"/>
  <c r="H19" i="12" s="1"/>
  <c r="I19" i="12" s="1"/>
  <c r="K19" i="12" s="1"/>
  <c r="L19" i="12" s="1"/>
  <c r="N19" i="12" s="1"/>
  <c r="O19" i="12" s="1"/>
  <c r="Q19" i="12" s="1"/>
  <c r="R19" i="12" s="1"/>
  <c r="T19" i="12" s="1"/>
  <c r="U19" i="12" s="1"/>
  <c r="W19" i="12" s="1"/>
  <c r="X19" i="12" s="1"/>
  <c r="Z19" i="12" s="1"/>
  <c r="AA19" i="12" s="1"/>
  <c r="AC19" i="12" s="1"/>
  <c r="AD19" i="12" s="1"/>
  <c r="AF19" i="12" s="1"/>
  <c r="AG19" i="12" s="1"/>
  <c r="AI19" i="12" s="1"/>
  <c r="AJ19" i="12" s="1"/>
  <c r="AL19" i="12" s="1"/>
  <c r="AM19" i="12" s="1"/>
  <c r="AO19" i="12" s="1"/>
  <c r="AP19" i="12" s="1"/>
  <c r="C19" i="12" s="1"/>
  <c r="E23" i="12"/>
  <c r="F23" i="12" s="1"/>
  <c r="H23" i="12" s="1"/>
  <c r="I23" i="12" s="1"/>
  <c r="K23" i="12" s="1"/>
  <c r="L23" i="12" s="1"/>
  <c r="N23" i="12" s="1"/>
  <c r="O23" i="12" s="1"/>
  <c r="Q23" i="12" s="1"/>
  <c r="R23" i="12" s="1"/>
  <c r="T23" i="12" s="1"/>
  <c r="U23" i="12" s="1"/>
  <c r="W23" i="12" s="1"/>
  <c r="X23" i="12" s="1"/>
  <c r="Z23" i="12" s="1"/>
  <c r="AA23" i="12" s="1"/>
  <c r="AC23" i="12" s="1"/>
  <c r="AD23" i="12" s="1"/>
  <c r="AF23" i="12" s="1"/>
  <c r="AG23" i="12" s="1"/>
  <c r="AI23" i="12" s="1"/>
  <c r="AJ23" i="12" s="1"/>
  <c r="AL23" i="12" s="1"/>
  <c r="AM23" i="12" s="1"/>
  <c r="AO23" i="12" s="1"/>
  <c r="AP23" i="12" s="1"/>
  <c r="C23" i="12" s="1"/>
  <c r="E24" i="12"/>
  <c r="F24" i="12" s="1"/>
  <c r="H24" i="12" s="1"/>
  <c r="I24" i="12" s="1"/>
  <c r="K24" i="12" s="1"/>
  <c r="L24" i="12" s="1"/>
  <c r="N24" i="12" s="1"/>
  <c r="O24" i="12" s="1"/>
  <c r="Q24" i="12" s="1"/>
  <c r="R24" i="12" s="1"/>
  <c r="T24" i="12" s="1"/>
  <c r="U24" i="12" s="1"/>
  <c r="W24" i="12" s="1"/>
  <c r="X24" i="12" s="1"/>
  <c r="Z24" i="12" s="1"/>
  <c r="AA24" i="12" s="1"/>
  <c r="AC24" i="12" s="1"/>
  <c r="AD24" i="12" s="1"/>
  <c r="AF24" i="12" s="1"/>
  <c r="AG24" i="12" s="1"/>
  <c r="AI24" i="12" s="1"/>
  <c r="AJ24" i="12" s="1"/>
  <c r="AL24" i="12" s="1"/>
  <c r="AM24" i="12" s="1"/>
  <c r="AO24" i="12" s="1"/>
  <c r="AP24" i="12" s="1"/>
  <c r="C24" i="12" s="1"/>
  <c r="E25" i="12"/>
  <c r="F25" i="12" s="1"/>
  <c r="H25" i="12" s="1"/>
  <c r="I25" i="12" s="1"/>
  <c r="K25" i="12" s="1"/>
  <c r="L25" i="12" s="1"/>
  <c r="N25" i="12" s="1"/>
  <c r="O25" i="12" s="1"/>
  <c r="Q25" i="12" s="1"/>
  <c r="R25" i="12" s="1"/>
  <c r="T25" i="12" s="1"/>
  <c r="U25" i="12" s="1"/>
  <c r="W25" i="12" s="1"/>
  <c r="X25" i="12" s="1"/>
  <c r="Z25" i="12" s="1"/>
  <c r="AA25" i="12" s="1"/>
  <c r="AC25" i="12" s="1"/>
  <c r="AD25" i="12" s="1"/>
  <c r="AF25" i="12" s="1"/>
  <c r="AG25" i="12" s="1"/>
  <c r="AI25" i="12" s="1"/>
  <c r="AJ25" i="12" s="1"/>
  <c r="AL25" i="12" s="1"/>
  <c r="AM25" i="12" s="1"/>
  <c r="AO25" i="12" s="1"/>
  <c r="AP25" i="12" s="1"/>
  <c r="C25" i="12" s="1"/>
  <c r="E26" i="12"/>
  <c r="F26" i="12" s="1"/>
  <c r="H26" i="12" s="1"/>
  <c r="I26" i="12" s="1"/>
  <c r="K26" i="12" s="1"/>
  <c r="L26" i="12" s="1"/>
  <c r="N26" i="12" s="1"/>
  <c r="O26" i="12" s="1"/>
  <c r="Q26" i="12" s="1"/>
  <c r="R26" i="12" s="1"/>
  <c r="T26" i="12" s="1"/>
  <c r="U26" i="12" s="1"/>
  <c r="W26" i="12" s="1"/>
  <c r="X26" i="12" s="1"/>
  <c r="Z26" i="12" s="1"/>
  <c r="AA26" i="12" s="1"/>
  <c r="AC26" i="12" s="1"/>
  <c r="AD26" i="12" s="1"/>
  <c r="AF26" i="12" s="1"/>
  <c r="AG26" i="12" s="1"/>
  <c r="AI26" i="12" s="1"/>
  <c r="AJ26" i="12" s="1"/>
  <c r="AL26" i="12" s="1"/>
  <c r="AM26" i="12" s="1"/>
  <c r="AO26" i="12" s="1"/>
  <c r="AP26" i="12" s="1"/>
  <c r="C26" i="12" s="1"/>
  <c r="E27" i="12"/>
  <c r="F27" i="12" s="1"/>
  <c r="H27" i="12" s="1"/>
  <c r="I27" i="12" s="1"/>
  <c r="K27" i="12" s="1"/>
  <c r="L27" i="12" s="1"/>
  <c r="N27" i="12" s="1"/>
  <c r="O27" i="12" s="1"/>
  <c r="Q27" i="12" s="1"/>
  <c r="R27" i="12" s="1"/>
  <c r="T27" i="12" s="1"/>
  <c r="U27" i="12" s="1"/>
  <c r="W27" i="12" s="1"/>
  <c r="X27" i="12" s="1"/>
  <c r="Z27" i="12" s="1"/>
  <c r="AA27" i="12" s="1"/>
  <c r="AC27" i="12" s="1"/>
  <c r="AD27" i="12" s="1"/>
  <c r="AF27" i="12" s="1"/>
  <c r="AG27" i="12" s="1"/>
  <c r="AI27" i="12" s="1"/>
  <c r="AJ27" i="12" s="1"/>
  <c r="AL27" i="12" s="1"/>
  <c r="AM27" i="12" s="1"/>
  <c r="AO27" i="12" s="1"/>
  <c r="AP27" i="12" s="1"/>
  <c r="C27" i="12" s="1"/>
  <c r="E28" i="12"/>
  <c r="F28" i="12" s="1"/>
  <c r="H28" i="12" s="1"/>
  <c r="I28" i="12" s="1"/>
  <c r="K28" i="12" s="1"/>
  <c r="L28" i="12" s="1"/>
  <c r="N28" i="12" s="1"/>
  <c r="O28" i="12" s="1"/>
  <c r="Q28" i="12" s="1"/>
  <c r="R28" i="12" s="1"/>
  <c r="T28" i="12" s="1"/>
  <c r="U28" i="12" s="1"/>
  <c r="W28" i="12" s="1"/>
  <c r="X28" i="12" s="1"/>
  <c r="Z28" i="12" s="1"/>
  <c r="AA28" i="12" s="1"/>
  <c r="AC28" i="12" s="1"/>
  <c r="AD28" i="12" s="1"/>
  <c r="AF28" i="12" s="1"/>
  <c r="AG28" i="12" s="1"/>
  <c r="AI28" i="12" s="1"/>
  <c r="AJ28" i="12" s="1"/>
  <c r="AL28" i="12" s="1"/>
  <c r="AM28" i="12" s="1"/>
  <c r="AO28" i="12" s="1"/>
  <c r="AP28" i="12" s="1"/>
  <c r="C28" i="12" s="1"/>
  <c r="E29" i="12"/>
  <c r="F29" i="12" s="1"/>
  <c r="H29" i="12" s="1"/>
  <c r="I29" i="12" s="1"/>
  <c r="K29" i="12" s="1"/>
  <c r="L29" i="12" s="1"/>
  <c r="N29" i="12" s="1"/>
  <c r="O29" i="12" s="1"/>
  <c r="Q29" i="12" s="1"/>
  <c r="R29" i="12" s="1"/>
  <c r="T29" i="12" s="1"/>
  <c r="U29" i="12" s="1"/>
  <c r="W29" i="12" s="1"/>
  <c r="X29" i="12" s="1"/>
  <c r="Z29" i="12" s="1"/>
  <c r="AA29" i="12" s="1"/>
  <c r="AC29" i="12" s="1"/>
  <c r="AD29" i="12" s="1"/>
  <c r="AF29" i="12" s="1"/>
  <c r="AG29" i="12" s="1"/>
  <c r="AI29" i="12" s="1"/>
  <c r="AJ29" i="12" s="1"/>
  <c r="AL29" i="12" s="1"/>
  <c r="AM29" i="12" s="1"/>
  <c r="AO29" i="12" s="1"/>
  <c r="AP29" i="12" s="1"/>
  <c r="C29" i="12" s="1"/>
  <c r="E30" i="12"/>
  <c r="F30" i="12" s="1"/>
  <c r="H30" i="12" s="1"/>
  <c r="I30" i="12" s="1"/>
  <c r="K30" i="12" s="1"/>
  <c r="L30" i="12" s="1"/>
  <c r="N30" i="12" s="1"/>
  <c r="O30" i="12" s="1"/>
  <c r="Q30" i="12" s="1"/>
  <c r="R30" i="12" s="1"/>
  <c r="T30" i="12" s="1"/>
  <c r="U30" i="12" s="1"/>
  <c r="W30" i="12" s="1"/>
  <c r="X30" i="12" s="1"/>
  <c r="Z30" i="12" s="1"/>
  <c r="AA30" i="12" s="1"/>
  <c r="AC30" i="12" s="1"/>
  <c r="AD30" i="12" s="1"/>
  <c r="AF30" i="12" s="1"/>
  <c r="AG30" i="12" s="1"/>
  <c r="AI30" i="12" s="1"/>
  <c r="AJ30" i="12" s="1"/>
  <c r="AL30" i="12" s="1"/>
  <c r="AM30" i="12" s="1"/>
  <c r="AO30" i="12" s="1"/>
  <c r="AP30" i="12" s="1"/>
  <c r="C30" i="12" s="1"/>
  <c r="E9" i="12"/>
  <c r="F9" i="12" s="1"/>
  <c r="H9" i="12" s="1"/>
  <c r="I9" i="12" s="1"/>
  <c r="K9" i="12" s="1"/>
  <c r="AI41" i="13"/>
  <c r="AH41" i="13"/>
  <c r="AG41" i="13"/>
  <c r="AF41" i="13"/>
  <c r="AA41" i="13"/>
  <c r="Z41" i="13"/>
  <c r="Y41" i="13"/>
  <c r="X41" i="13"/>
  <c r="S41" i="13"/>
  <c r="R41" i="13"/>
  <c r="Q41" i="13"/>
  <c r="P41" i="13"/>
  <c r="AI40" i="13"/>
  <c r="AH40" i="13"/>
  <c r="AG40" i="13"/>
  <c r="AF40" i="13"/>
  <c r="AA40" i="13"/>
  <c r="Z40" i="13"/>
  <c r="Y40" i="13"/>
  <c r="X40" i="13"/>
  <c r="S40" i="13"/>
  <c r="R40" i="13"/>
  <c r="Q40" i="13"/>
  <c r="P40" i="13"/>
  <c r="AI39" i="13"/>
  <c r="AH39" i="13"/>
  <c r="AG39" i="13"/>
  <c r="AF39" i="13"/>
  <c r="AA39" i="13"/>
  <c r="Z39" i="13"/>
  <c r="Y39" i="13"/>
  <c r="X39" i="13"/>
  <c r="S39" i="13"/>
  <c r="R39" i="13"/>
  <c r="Q39" i="13"/>
  <c r="P39" i="13"/>
  <c r="AI38" i="13"/>
  <c r="AH38" i="13"/>
  <c r="AG38" i="13"/>
  <c r="AF38" i="13"/>
  <c r="AA38" i="13"/>
  <c r="Z38" i="13"/>
  <c r="Y38" i="13"/>
  <c r="X38" i="13"/>
  <c r="S38" i="13"/>
  <c r="R38" i="13"/>
  <c r="Q38" i="13"/>
  <c r="P38" i="13"/>
  <c r="AI37" i="13"/>
  <c r="AH37" i="13"/>
  <c r="AG37" i="13"/>
  <c r="AF37" i="13"/>
  <c r="AA37" i="13"/>
  <c r="Z37" i="13"/>
  <c r="Y37" i="13"/>
  <c r="X37" i="13"/>
  <c r="S37" i="13"/>
  <c r="R37" i="13"/>
  <c r="Q37" i="13"/>
  <c r="P37" i="13"/>
  <c r="AI36" i="13"/>
  <c r="AH36" i="13"/>
  <c r="AG36" i="13"/>
  <c r="AF36" i="13"/>
  <c r="AA36" i="13"/>
  <c r="Z36" i="13"/>
  <c r="Y36" i="13"/>
  <c r="X36" i="13"/>
  <c r="S36" i="13"/>
  <c r="R36" i="13"/>
  <c r="Q36" i="13"/>
  <c r="P36" i="13"/>
  <c r="AI35" i="13"/>
  <c r="AH35" i="13"/>
  <c r="AG35" i="13"/>
  <c r="AF35" i="13"/>
  <c r="AA35" i="13"/>
  <c r="Z35" i="13"/>
  <c r="Y35" i="13"/>
  <c r="X35" i="13"/>
  <c r="S35" i="13"/>
  <c r="R35" i="13"/>
  <c r="Q35" i="13"/>
  <c r="P35" i="13"/>
  <c r="AI34" i="13"/>
  <c r="AH34" i="13"/>
  <c r="AG34" i="13"/>
  <c r="AF34" i="13"/>
  <c r="AA34" i="13"/>
  <c r="Z34" i="13"/>
  <c r="Y34" i="13"/>
  <c r="X34" i="13"/>
  <c r="S34" i="13"/>
  <c r="R34" i="13"/>
  <c r="Q34" i="13"/>
  <c r="P34" i="13"/>
  <c r="AI33" i="13"/>
  <c r="AH33" i="13"/>
  <c r="AG33" i="13"/>
  <c r="AF33" i="13"/>
  <c r="AA33" i="13"/>
  <c r="Z33" i="13"/>
  <c r="Y33" i="13"/>
  <c r="X33" i="13"/>
  <c r="S33" i="13"/>
  <c r="R33" i="13"/>
  <c r="Q33" i="13"/>
  <c r="P33" i="13"/>
  <c r="AI32" i="13"/>
  <c r="AH32" i="13"/>
  <c r="AG32" i="13"/>
  <c r="AF32" i="13"/>
  <c r="AA32" i="13"/>
  <c r="Z32" i="13"/>
  <c r="Y32" i="13"/>
  <c r="X32" i="13"/>
  <c r="S32" i="13"/>
  <c r="R32" i="13"/>
  <c r="Q32" i="13"/>
  <c r="P32" i="13"/>
  <c r="AI31" i="13"/>
  <c r="AH31" i="13"/>
  <c r="AG31" i="13"/>
  <c r="AF31" i="13"/>
  <c r="AA31" i="13"/>
  <c r="Z31" i="13"/>
  <c r="Y31" i="13"/>
  <c r="X31" i="13"/>
  <c r="S31" i="13"/>
  <c r="R31" i="13"/>
  <c r="Q31" i="13"/>
  <c r="P31" i="13"/>
  <c r="AI30" i="13"/>
  <c r="AH30" i="13"/>
  <c r="AG30" i="13"/>
  <c r="AF30" i="13"/>
  <c r="AA30" i="13"/>
  <c r="Z30" i="13"/>
  <c r="Y30" i="13"/>
  <c r="X30" i="13"/>
  <c r="S30" i="13"/>
  <c r="R30" i="13"/>
  <c r="Q30" i="13"/>
  <c r="P30" i="13"/>
  <c r="AI29" i="13"/>
  <c r="AH29" i="13"/>
  <c r="AG29" i="13"/>
  <c r="AF29" i="13"/>
  <c r="AA29" i="13"/>
  <c r="Z29" i="13"/>
  <c r="Y29" i="13"/>
  <c r="X29" i="13"/>
  <c r="S29" i="13"/>
  <c r="R29" i="13"/>
  <c r="Q29" i="13"/>
  <c r="P29" i="13"/>
  <c r="AI28" i="13"/>
  <c r="AH28" i="13"/>
  <c r="AG28" i="13"/>
  <c r="AF28" i="13"/>
  <c r="AA28" i="13"/>
  <c r="Z28" i="13"/>
  <c r="Y28" i="13"/>
  <c r="X28" i="13"/>
  <c r="S28" i="13"/>
  <c r="R28" i="13"/>
  <c r="Q28" i="13"/>
  <c r="P28" i="13"/>
  <c r="AI27" i="13"/>
  <c r="AH27" i="13"/>
  <c r="AG27" i="13"/>
  <c r="AF27" i="13"/>
  <c r="AA27" i="13"/>
  <c r="Z27" i="13"/>
  <c r="Y27" i="13"/>
  <c r="X27" i="13"/>
  <c r="S27" i="13"/>
  <c r="R27" i="13"/>
  <c r="Q27" i="13"/>
  <c r="P27" i="13"/>
  <c r="AI26" i="13"/>
  <c r="AH26" i="13"/>
  <c r="AG26" i="13"/>
  <c r="AF26" i="13"/>
  <c r="AA26" i="13"/>
  <c r="Z26" i="13"/>
  <c r="Y26" i="13"/>
  <c r="X26" i="13"/>
  <c r="S26" i="13"/>
  <c r="R26" i="13"/>
  <c r="Q26" i="13"/>
  <c r="P26" i="13"/>
  <c r="AI25" i="13"/>
  <c r="AH25" i="13"/>
  <c r="AG25" i="13"/>
  <c r="AF25" i="13"/>
  <c r="AA25" i="13"/>
  <c r="Z25" i="13"/>
  <c r="Y25" i="13"/>
  <c r="X25" i="13"/>
  <c r="S25" i="13"/>
  <c r="R25" i="13"/>
  <c r="Q25" i="13"/>
  <c r="P25" i="13"/>
  <c r="AI24" i="13"/>
  <c r="AH24" i="13"/>
  <c r="AG24" i="13"/>
  <c r="AF24" i="13"/>
  <c r="AA24" i="13"/>
  <c r="Z24" i="13"/>
  <c r="Y24" i="13"/>
  <c r="X24" i="13"/>
  <c r="S24" i="13"/>
  <c r="R24" i="13"/>
  <c r="Q24" i="13"/>
  <c r="P24" i="13"/>
  <c r="AI23" i="13"/>
  <c r="AH23" i="13"/>
  <c r="AG23" i="13"/>
  <c r="AF23" i="13"/>
  <c r="AA23" i="13"/>
  <c r="Z23" i="13"/>
  <c r="Y23" i="13"/>
  <c r="X23" i="13"/>
  <c r="S23" i="13"/>
  <c r="R23" i="13"/>
  <c r="Q23" i="13"/>
  <c r="P23" i="13"/>
  <c r="AI22" i="13"/>
  <c r="AH22" i="13"/>
  <c r="AG22" i="13"/>
  <c r="AF22" i="13"/>
  <c r="AA22" i="13"/>
  <c r="Z22" i="13"/>
  <c r="Y22" i="13"/>
  <c r="X22" i="13"/>
  <c r="S22" i="13"/>
  <c r="R22" i="13"/>
  <c r="Q22" i="13"/>
  <c r="P22" i="13"/>
  <c r="AI21" i="13"/>
  <c r="AH21" i="13"/>
  <c r="AG21" i="13"/>
  <c r="AF21" i="13"/>
  <c r="AA21" i="13"/>
  <c r="Z21" i="13"/>
  <c r="Y21" i="13"/>
  <c r="X21" i="13"/>
  <c r="S21" i="13"/>
  <c r="R21" i="13"/>
  <c r="Q21" i="13"/>
  <c r="P21" i="13"/>
  <c r="AI20" i="13"/>
  <c r="AH20" i="13"/>
  <c r="AG20" i="13"/>
  <c r="AF20" i="13"/>
  <c r="AA20" i="13"/>
  <c r="Z20" i="13"/>
  <c r="Y20" i="13"/>
  <c r="X20" i="13"/>
  <c r="S20" i="13"/>
  <c r="R20" i="13"/>
  <c r="Q20" i="13"/>
  <c r="P20" i="13"/>
  <c r="AI19" i="13"/>
  <c r="AH19" i="13"/>
  <c r="AG19" i="13"/>
  <c r="AF19" i="13"/>
  <c r="AA19" i="13"/>
  <c r="Z19" i="13"/>
  <c r="Y19" i="13"/>
  <c r="X19" i="13"/>
  <c r="S19" i="13"/>
  <c r="R19" i="13"/>
  <c r="Q19" i="13"/>
  <c r="P19" i="13"/>
  <c r="AI18" i="13"/>
  <c r="AH18" i="13"/>
  <c r="AG18" i="13"/>
  <c r="AF18" i="13"/>
  <c r="AA18" i="13"/>
  <c r="Z18" i="13"/>
  <c r="Y18" i="13"/>
  <c r="X18" i="13"/>
  <c r="S18" i="13"/>
  <c r="R18" i="13"/>
  <c r="Q18" i="13"/>
  <c r="P18" i="13"/>
  <c r="AI17" i="13"/>
  <c r="AH17" i="13"/>
  <c r="AG17" i="13"/>
  <c r="AF17" i="13"/>
  <c r="AA17" i="13"/>
  <c r="Z17" i="13"/>
  <c r="Y17" i="13"/>
  <c r="X17" i="13"/>
  <c r="S17" i="13"/>
  <c r="R17" i="13"/>
  <c r="Q17" i="13"/>
  <c r="P17" i="13"/>
  <c r="AI16" i="13"/>
  <c r="AH16" i="13"/>
  <c r="AG16" i="13"/>
  <c r="AF16" i="13"/>
  <c r="AA16" i="13"/>
  <c r="Z16" i="13"/>
  <c r="Y16" i="13"/>
  <c r="X16" i="13"/>
  <c r="S16" i="13"/>
  <c r="R16" i="13"/>
  <c r="Q16" i="13"/>
  <c r="P16" i="13"/>
  <c r="AI15" i="13"/>
  <c r="AH15" i="13"/>
  <c r="AG15" i="13"/>
  <c r="AF15" i="13"/>
  <c r="AA15" i="13"/>
  <c r="Z15" i="13"/>
  <c r="Y15" i="13"/>
  <c r="X15" i="13"/>
  <c r="S15" i="13"/>
  <c r="R15" i="13"/>
  <c r="Q15" i="13"/>
  <c r="P15" i="13"/>
  <c r="AI14" i="13"/>
  <c r="AH14" i="13"/>
  <c r="AG14" i="13"/>
  <c r="AF14" i="13"/>
  <c r="AA14" i="13"/>
  <c r="Z14" i="13"/>
  <c r="Y14" i="13"/>
  <c r="X14" i="13"/>
  <c r="S14" i="13"/>
  <c r="R14" i="13"/>
  <c r="Q14" i="13"/>
  <c r="P14" i="13"/>
  <c r="AI13" i="13"/>
  <c r="AH13" i="13"/>
  <c r="AG13" i="13"/>
  <c r="AF13" i="13"/>
  <c r="AA13" i="13"/>
  <c r="Z13" i="13"/>
  <c r="Y13" i="13"/>
  <c r="X13" i="13"/>
  <c r="S13" i="13"/>
  <c r="R13" i="13"/>
  <c r="Q13" i="13"/>
  <c r="P13" i="13"/>
  <c r="AI12" i="13"/>
  <c r="AH12" i="13"/>
  <c r="AG12" i="13"/>
  <c r="AF12" i="13"/>
  <c r="AA12" i="13"/>
  <c r="Z12" i="13"/>
  <c r="Y12" i="13"/>
  <c r="X12" i="13"/>
  <c r="S12" i="13"/>
  <c r="R12" i="13"/>
  <c r="Q12" i="13"/>
  <c r="P12" i="13"/>
  <c r="AI11" i="13"/>
  <c r="AH11" i="13"/>
  <c r="AG11" i="13"/>
  <c r="AF11" i="13"/>
  <c r="AA11" i="13"/>
  <c r="Z11" i="13"/>
  <c r="Y11" i="13"/>
  <c r="X11" i="13"/>
  <c r="S11" i="13"/>
  <c r="R11" i="13"/>
  <c r="Q11" i="13"/>
  <c r="P11" i="13"/>
  <c r="AI10" i="13"/>
  <c r="AH10" i="13"/>
  <c r="AG10" i="13"/>
  <c r="AF10" i="13"/>
  <c r="AA10" i="13"/>
  <c r="Z10" i="13"/>
  <c r="Y10" i="13"/>
  <c r="X10" i="13"/>
  <c r="S10" i="13"/>
  <c r="R10" i="13"/>
  <c r="Q10" i="13"/>
  <c r="P10" i="13"/>
  <c r="AI9" i="13"/>
  <c r="AH9" i="13"/>
  <c r="AG9" i="13"/>
  <c r="AF9" i="13"/>
  <c r="AA9" i="13"/>
  <c r="Z9" i="13"/>
  <c r="Y9" i="13"/>
  <c r="X9" i="13"/>
  <c r="S9" i="13"/>
  <c r="R9" i="13"/>
  <c r="Q9" i="13"/>
  <c r="P9" i="13"/>
  <c r="AI8" i="13"/>
  <c r="AH8" i="13"/>
  <c r="AG8" i="13"/>
  <c r="AF8" i="13"/>
  <c r="AA8" i="13"/>
  <c r="Z8" i="13"/>
  <c r="Y8" i="13"/>
  <c r="X8" i="13"/>
  <c r="S8" i="13"/>
  <c r="R8" i="13"/>
  <c r="Q8" i="13"/>
  <c r="P8" i="13"/>
  <c r="J3" i="16" l="1"/>
  <c r="M566" i="18"/>
  <c r="N565" i="18"/>
  <c r="P565" i="18"/>
  <c r="O565" i="18" s="1"/>
  <c r="A2" i="12"/>
  <c r="AR6" i="12" s="1"/>
  <c r="M567" i="18" l="1"/>
  <c r="P566" i="18"/>
  <c r="O566" i="18" s="1"/>
  <c r="N566" i="18"/>
  <c r="AR8" i="12"/>
  <c r="AS6" i="12"/>
  <c r="M568" i="18" l="1"/>
  <c r="P567" i="18"/>
  <c r="O567" i="18" s="1"/>
  <c r="N567" i="18"/>
  <c r="AT6" i="12"/>
  <c r="AS8" i="12"/>
  <c r="M569" i="18" l="1"/>
  <c r="N568" i="18"/>
  <c r="P568" i="18"/>
  <c r="O568" i="18" s="1"/>
  <c r="AT8" i="12"/>
  <c r="AU6" i="12"/>
  <c r="M570" i="18" l="1"/>
  <c r="P569" i="18"/>
  <c r="O569" i="18" s="1"/>
  <c r="N569" i="18"/>
  <c r="AV6" i="12"/>
  <c r="AU8" i="12"/>
  <c r="M571" i="18" l="1"/>
  <c r="P570" i="18"/>
  <c r="O570" i="18" s="1"/>
  <c r="N570" i="18"/>
  <c r="AW6" i="12"/>
  <c r="AV8" i="12"/>
  <c r="P571" i="18" l="1"/>
  <c r="O571" i="18" s="1"/>
  <c r="N571" i="18"/>
  <c r="AW8" i="12"/>
  <c r="AX6" i="12"/>
  <c r="AY6" i="12" l="1"/>
  <c r="AX8" i="12"/>
  <c r="AY8" i="12" l="1"/>
  <c r="AZ6" i="12"/>
  <c r="BA6" i="12" l="1"/>
  <c r="AZ8" i="12"/>
  <c r="BB6" i="12" l="1"/>
  <c r="BA8" i="12"/>
  <c r="BB8" i="12" l="1"/>
  <c r="BC6" i="12"/>
  <c r="BD6" i="12" l="1"/>
  <c r="BC8" i="12"/>
  <c r="BE6" i="12" l="1"/>
  <c r="BD8" i="12"/>
  <c r="BE8" i="12" l="1"/>
  <c r="BF6" i="12"/>
  <c r="BG6" i="12" l="1"/>
  <c r="BF8" i="12"/>
  <c r="BG8" i="12" l="1"/>
  <c r="BH6" i="12"/>
  <c r="BH8" i="12" l="1"/>
  <c r="BI6" i="12"/>
  <c r="BI8" i="12" l="1"/>
  <c r="BJ6" i="12"/>
  <c r="BJ8" i="12" l="1"/>
  <c r="BK6" i="12"/>
  <c r="BL6" i="12" l="1"/>
  <c r="BK8" i="12"/>
  <c r="BM6" i="12" l="1"/>
  <c r="BL8" i="12"/>
  <c r="BM8" i="12" l="1"/>
  <c r="BN6" i="12"/>
  <c r="BO6" i="12" l="1"/>
  <c r="BN8" i="12"/>
  <c r="BO8" i="12" l="1"/>
  <c r="BP6" i="12"/>
  <c r="BQ6" i="12" l="1"/>
  <c r="BP8" i="12"/>
  <c r="BQ8" i="12" l="1"/>
  <c r="BR6" i="12"/>
  <c r="BR8" i="12" l="1"/>
  <c r="BS6" i="12"/>
  <c r="BT6" i="12" l="1"/>
  <c r="BS8" i="12"/>
  <c r="BU6" i="12" l="1"/>
  <c r="BT8" i="12"/>
  <c r="BU8" i="12" l="1"/>
  <c r="BV6" i="12"/>
  <c r="BW6" i="12" l="1"/>
  <c r="BV8" i="12"/>
  <c r="BW8" i="12" l="1"/>
  <c r="BX6" i="12"/>
  <c r="BX8" i="12" l="1"/>
  <c r="BY6" i="12"/>
  <c r="BZ6" i="12" l="1"/>
  <c r="BY8" i="12"/>
  <c r="CA6" i="12" l="1"/>
  <c r="BZ8" i="12"/>
  <c r="CB6" i="12" l="1"/>
  <c r="CA8" i="12"/>
  <c r="CC6" i="12" l="1"/>
  <c r="CB8" i="12"/>
  <c r="CC8" i="12" l="1"/>
  <c r="CD6" i="12"/>
  <c r="CE6" i="12" l="1"/>
  <c r="CD8" i="12"/>
  <c r="CE8" i="12" l="1"/>
  <c r="CF6" i="12"/>
  <c r="CF8" i="12" l="1"/>
  <c r="CG6" i="12"/>
  <c r="CG8" i="12" l="1"/>
  <c r="CH6" i="12"/>
  <c r="CH8" i="12" l="1"/>
  <c r="CI6" i="12"/>
  <c r="CJ6" i="12" l="1"/>
  <c r="CI8" i="12"/>
  <c r="CK6" i="12" l="1"/>
  <c r="CJ8" i="12"/>
  <c r="CK8" i="12" l="1"/>
  <c r="CL6" i="12"/>
  <c r="CM6" i="12" l="1"/>
  <c r="CL8" i="12"/>
  <c r="CM8" i="12" l="1"/>
  <c r="CN6" i="12"/>
  <c r="CO6" i="12" l="1"/>
  <c r="CN8" i="12"/>
  <c r="CP6" i="12" l="1"/>
  <c r="CO8" i="12"/>
  <c r="CQ6" i="12" l="1"/>
  <c r="CP8" i="12"/>
  <c r="CR6" i="12" l="1"/>
  <c r="CQ8" i="12"/>
  <c r="CS6" i="12" l="1"/>
  <c r="CR8" i="12"/>
  <c r="CS8" i="12" l="1"/>
  <c r="CT6" i="12"/>
  <c r="CU6" i="12" l="1"/>
  <c r="CT8" i="12"/>
  <c r="CU8" i="12" l="1"/>
  <c r="CV6" i="12"/>
  <c r="CV8" i="12" l="1"/>
  <c r="CW6" i="12"/>
  <c r="CW8" i="12" l="1"/>
  <c r="CX6" i="12"/>
  <c r="CY6" i="12" l="1"/>
  <c r="CX8" i="12"/>
  <c r="CZ6" i="12" l="1"/>
  <c r="CY8" i="12"/>
  <c r="DA6" i="12" l="1"/>
  <c r="CZ8" i="12"/>
  <c r="DA8" i="12" l="1"/>
  <c r="DB6" i="12"/>
  <c r="DC6" i="12" l="1"/>
  <c r="DB8" i="12"/>
  <c r="DC8" i="12" l="1"/>
  <c r="DD6" i="12"/>
  <c r="DE6" i="12" l="1"/>
  <c r="DD8" i="12"/>
  <c r="DE8" i="12" l="1"/>
  <c r="DF6" i="12"/>
  <c r="DF8" i="12" l="1"/>
  <c r="DG6" i="12"/>
  <c r="DH6" i="12" l="1"/>
  <c r="DG8" i="12"/>
  <c r="DI6" i="12" l="1"/>
  <c r="DH8" i="12"/>
  <c r="DI8" i="12" l="1"/>
  <c r="DJ6" i="12"/>
  <c r="DK6" i="12" l="1"/>
  <c r="DJ8" i="12"/>
  <c r="DK8" i="12" l="1"/>
  <c r="DL6" i="12"/>
  <c r="DM6" i="12" l="1"/>
  <c r="DL8" i="12"/>
  <c r="DN6" i="12" l="1"/>
  <c r="DM8" i="12"/>
  <c r="DO6" i="12" l="1"/>
  <c r="DN8" i="12"/>
  <c r="DP6" i="12" l="1"/>
  <c r="DO8" i="12"/>
  <c r="DQ6" i="12" l="1"/>
  <c r="DP8" i="12"/>
  <c r="DQ8" i="12" l="1"/>
  <c r="DR6" i="12"/>
  <c r="DS6" i="12" l="1"/>
  <c r="DR8" i="12"/>
  <c r="DS8" i="12" l="1"/>
  <c r="DT6" i="12"/>
  <c r="DT8" i="12" l="1"/>
  <c r="DU6" i="12"/>
  <c r="DU8" i="12" l="1"/>
  <c r="DV6" i="12"/>
  <c r="DV8" i="12" l="1"/>
  <c r="DW6" i="12"/>
  <c r="DX6" i="12" l="1"/>
  <c r="DW8" i="12"/>
  <c r="DY6" i="12" l="1"/>
  <c r="DX8" i="12"/>
  <c r="DY8" i="12" l="1"/>
  <c r="DZ6" i="12"/>
  <c r="EA6" i="12" l="1"/>
  <c r="DZ8" i="12"/>
  <c r="EA8" i="12" l="1"/>
  <c r="EB6" i="12"/>
  <c r="EB8" i="12" l="1"/>
  <c r="EC6" i="12"/>
  <c r="EC8" i="12" l="1"/>
  <c r="ED6" i="12"/>
  <c r="ED8" i="12" l="1"/>
  <c r="EE6" i="12"/>
  <c r="EF6" i="12" l="1"/>
  <c r="EE8" i="12"/>
  <c r="EG6" i="12" l="1"/>
  <c r="EF8" i="12"/>
  <c r="EG8" i="12" l="1"/>
  <c r="EH6" i="12"/>
  <c r="EI6" i="12" l="1"/>
  <c r="EH8" i="12"/>
  <c r="EI8" i="12" l="1"/>
  <c r="EJ6" i="12"/>
  <c r="EJ8" i="12" l="1"/>
  <c r="EK6" i="12"/>
  <c r="EL6" i="12" l="1"/>
  <c r="EK8" i="12"/>
  <c r="EM6" i="12" l="1"/>
  <c r="EL8" i="12"/>
  <c r="EN6" i="12" l="1"/>
  <c r="EM8" i="12"/>
  <c r="EO6" i="12" l="1"/>
  <c r="EN8" i="12"/>
  <c r="EO8" i="12" l="1"/>
  <c r="EP6" i="12"/>
  <c r="EQ6" i="12" l="1"/>
  <c r="EP8" i="12"/>
  <c r="EQ8" i="12" l="1"/>
  <c r="ER6" i="12"/>
  <c r="ER8" i="12" l="1"/>
  <c r="ES6" i="12"/>
  <c r="ES8" i="12" l="1"/>
  <c r="ET6" i="12"/>
  <c r="ET8" i="12" l="1"/>
  <c r="EU6" i="12"/>
  <c r="EV6" i="12" l="1"/>
  <c r="EU8" i="12"/>
  <c r="EW6" i="12" l="1"/>
  <c r="EV8" i="12"/>
  <c r="EW8" i="12" l="1"/>
  <c r="EX6" i="12"/>
  <c r="EY6" i="12" l="1"/>
  <c r="EX8" i="12"/>
  <c r="EY8" i="12" l="1"/>
  <c r="EZ6" i="12"/>
  <c r="FA6" i="12" l="1"/>
  <c r="EZ8" i="12"/>
  <c r="FB6" i="12" l="1"/>
  <c r="FA8" i="12"/>
  <c r="FC6" i="12" l="1"/>
  <c r="FB8" i="12"/>
  <c r="FD6" i="12" l="1"/>
  <c r="FC8" i="12"/>
  <c r="FE6" i="12" l="1"/>
  <c r="FD8" i="12"/>
  <c r="FE8" i="12" l="1"/>
  <c r="FF6" i="12"/>
  <c r="FG6" i="12" l="1"/>
  <c r="FH6" i="12" s="1"/>
  <c r="FH8" i="12" s="1"/>
  <c r="FF8" i="12"/>
  <c r="FG8" i="12" l="1"/>
  <c r="L9" i="12" l="1"/>
  <c r="N9" i="12" s="1"/>
  <c r="O9" i="12" l="1"/>
  <c r="Q9" i="12" s="1"/>
  <c r="R9" i="12" l="1"/>
  <c r="T9" i="12" s="1"/>
  <c r="U9" i="12" s="1"/>
  <c r="W9" i="12" s="1"/>
  <c r="X9" i="12" l="1"/>
  <c r="Z9" i="12" s="1"/>
  <c r="AA9" i="12" s="1"/>
  <c r="AC9" i="12" s="1"/>
  <c r="AD9" i="12" s="1"/>
  <c r="AF9" i="12" s="1"/>
  <c r="AG9" i="12" s="1"/>
  <c r="AI9" i="12" s="1"/>
  <c r="AJ9" i="12" s="1"/>
  <c r="AL9" i="12" s="1"/>
  <c r="AM9" i="12" s="1"/>
  <c r="AO9" i="12" s="1"/>
  <c r="AP9" i="12" s="1"/>
  <c r="C9" i="12" s="1"/>
  <c r="BT12" i="30"/>
  <c r="BT1" i="30" s="1"/>
  <c r="BF12" i="30"/>
  <c r="BF1" i="30" s="1"/>
  <c r="BI12" i="30"/>
  <c r="BI1" i="30" s="1"/>
  <c r="BR12" i="30"/>
  <c r="BR1" i="30" s="1"/>
  <c r="BE12" i="30"/>
  <c r="BE1" i="30" s="1"/>
  <c r="BN12" i="30"/>
  <c r="BN1" i="30" s="1"/>
  <c r="BQ12" i="30"/>
  <c r="BQ1" i="30" s="1"/>
  <c r="BH12" i="30"/>
  <c r="BH1" i="30" s="1"/>
  <c r="BL12" i="30"/>
  <c r="BL1" i="30" s="1"/>
  <c r="BC12" i="30"/>
  <c r="BC1" i="30" s="1"/>
  <c r="BO12" i="30"/>
  <c r="BO1" i="30" s="1"/>
  <c r="BW1" i="30"/>
  <c r="W10" i="30" s="1"/>
  <c r="BD12" i="30"/>
  <c r="BD1" i="30" s="1"/>
  <c r="BM12" i="30"/>
  <c r="BM1" i="30" s="1"/>
  <c r="BG12" i="30"/>
  <c r="BG1" i="30" s="1"/>
  <c r="BP12" i="30"/>
  <c r="BP1" i="30" s="1"/>
  <c r="BV12" i="30"/>
  <c r="BV1" i="30" s="1"/>
  <c r="BB12" i="30"/>
  <c r="BJ12" i="30"/>
  <c r="BJ1" i="30" s="1"/>
  <c r="BS12" i="30"/>
  <c r="BS1" i="30" s="1"/>
  <c r="BK12" i="30"/>
  <c r="BK1" i="30" s="1"/>
  <c r="BU12" i="30"/>
  <c r="BU1" i="30" s="1"/>
  <c r="BB1" i="30" l="1"/>
  <c r="B10" i="30" s="1"/>
  <c r="U10" i="30"/>
  <c r="K10" i="30"/>
  <c r="S10" i="30"/>
  <c r="J10" i="30"/>
  <c r="G6" i="30"/>
  <c r="G7" i="30" s="1"/>
  <c r="V10" i="30"/>
  <c r="P10" i="30"/>
  <c r="G10" i="30"/>
  <c r="M10" i="30"/>
  <c r="D10" i="30"/>
  <c r="O10" i="30"/>
  <c r="C10" i="30"/>
  <c r="L10" i="30"/>
  <c r="H10" i="30"/>
  <c r="Q10" i="30"/>
  <c r="N10" i="30"/>
  <c r="E10" i="30"/>
  <c r="R10" i="30"/>
  <c r="I10" i="30"/>
  <c r="F10" i="30"/>
  <c r="T10" i="30"/>
  <c r="M12" i="30" l="1"/>
  <c r="E12" i="30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09497CF-1F5E-474A-9A5F-78954966B7DD}" keepAlive="1" name="Requête - Table 0" description="Connexion à la requête « Table 0 » dans le classeur." type="5" refreshedVersion="8" background="1" saveData="1">
    <dbPr connection="Provider=Microsoft.Mashup.OleDb.1;Data Source=$Workbook$;Location=&quot;Table 0&quot;;Extended Properties=&quot;&quot;" command="SELECT * FROM [Table 0]"/>
  </connection>
  <connection id="2" xr16:uid="{0D92EC84-79CB-4879-BA01-93F6211B9F09}" keepAlive="1" name="Requête - Table 0(1)" description="Connexion à la requête « Table 0 » dans le classeur." type="5" refreshedVersion="8" background="1" saveData="1">
    <dbPr connection="Provider=Microsoft.Mashup.OleDb.1;Data Source=$Workbook$;Location=&quot;Table 0&quot;;Extended Properties=&quot;&quot;" command="SELECT * FROM [Table 0]"/>
  </connection>
  <connection id="3" xr16:uid="{7A734C69-C883-4F43-80A9-19B4EAF8ACEC}" keepAlive="1" name="Requête - Table 1" description="Connexion à la requête « Table 1 » dans le classeur." type="5" refreshedVersion="8" background="1" refreshOnLoad="1" saveData="1">
    <dbPr connection="Provider=Microsoft.Mashup.OleDb.1;Data Source=$Workbook$;Location=&quot;Table 1&quot;;Extended Properties=&quot;&quot;" command="SELECT * FROM [Table 1]"/>
  </connection>
  <connection id="4" xr16:uid="{18685E08-BB19-4026-A146-AE1B2FC7928F}" keepAlive="1" name="Requête - Table 1 (2)" description="Connexion à la requête « Table 1 (2) » dans le classeur." type="5" refreshedVersion="0" background="1">
    <dbPr connection="Provider=Microsoft.Mashup.OleDb.1;Data Source=$Workbook$;Location=&quot;Table 1 (2)&quot;;Extended Properties=&quot;&quot;" command="SELECT * FROM [Table 1 (2)]"/>
  </connection>
  <connection id="5" xr16:uid="{7D9E199C-A075-4774-A054-9974F4F4397A}" keepAlive="1" name="Requête - Table 6" description="Connexion à la requête « Table 6 » dans le classeur." type="5" refreshedVersion="8" background="1" saveData="1">
    <dbPr connection="Provider=Microsoft.Mashup.OleDb.1;Data Source=$Workbook$;Location=&quot;Table 6&quot;;Extended Properties=&quot;&quot;" command="SELECT * FROM [Table 6]"/>
  </connection>
</connection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<sst xmlns="http://schemas.openxmlformats.org/spreadsheetml/2006/main" count="5713" uniqueCount="1454">
  <si>
    <t>Soit Obtenir :</t>
  </si>
  <si>
    <t>Comptes 2018</t>
  </si>
  <si>
    <t>Montants 2018</t>
  </si>
  <si>
    <t>Comptes 2019</t>
  </si>
  <si>
    <t>Montants 2019</t>
  </si>
  <si>
    <t>Comptes 2020</t>
  </si>
  <si>
    <t>Montants 2020</t>
  </si>
  <si>
    <t>Comptes 2021</t>
  </si>
  <si>
    <t>Montants 2021</t>
  </si>
  <si>
    <t>Comptes</t>
  </si>
  <si>
    <t>- -</t>
  </si>
  <si>
    <t>Tout En 1 Seule Formule  svp</t>
  </si>
  <si>
    <t>Données à Traiter</t>
  </si>
  <si>
    <t>3 méthodes pour remplir le tableau de droite</t>
  </si>
  <si>
    <t>Pas de zones nommées</t>
  </si>
  <si>
    <t>Dim.</t>
  </si>
  <si>
    <t>Sam.</t>
  </si>
  <si>
    <t>Ven.</t>
  </si>
  <si>
    <t>Jeu.</t>
  </si>
  <si>
    <t>Mer.</t>
  </si>
  <si>
    <t>Mar.</t>
  </si>
  <si>
    <t>Lun.</t>
  </si>
  <si>
    <t>Sem</t>
  </si>
  <si>
    <t>Taper une date :</t>
  </si>
  <si>
    <t>H</t>
  </si>
  <si>
    <t>F</t>
  </si>
  <si>
    <t>Genre</t>
  </si>
  <si>
    <t>Naissance</t>
  </si>
  <si>
    <t>Total général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</si>
  <si>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</si>
  <si>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</si>
  <si>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</si>
  <si>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</si>
  <si>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</si>
  <si>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</si>
  <si>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</si>
  <si>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</si>
  <si>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</si>
  <si>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</si>
  <si>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Age</t>
  </si>
  <si>
    <t>Nb HF</t>
  </si>
  <si>
    <t>Tranche d'âge</t>
  </si>
  <si>
    <t xml:space="preserve">Minimum de facturation : </t>
  </si>
  <si>
    <t>Grenade</t>
  </si>
  <si>
    <t>14 - 41</t>
  </si>
  <si>
    <t>Seville</t>
  </si>
  <si>
    <t>22 - 50</t>
  </si>
  <si>
    <t>Sarragosse</t>
  </si>
  <si>
    <t>02006 - 02080 - 03440 (Ibi)</t>
  </si>
  <si>
    <t>Albacete</t>
  </si>
  <si>
    <t>Cadix</t>
  </si>
  <si>
    <t>15 - 24 - 36</t>
  </si>
  <si>
    <t>La Corunia</t>
  </si>
  <si>
    <t>09 - 010 -26</t>
  </si>
  <si>
    <t>Vitoria</t>
  </si>
  <si>
    <t>33 - 39 - 398</t>
  </si>
  <si>
    <t>Santander</t>
  </si>
  <si>
    <t>20 - 201 - 203 - 204 - 205 - 20500 - 2057 - 20730 - 31</t>
  </si>
  <si>
    <t>Pamplune</t>
  </si>
  <si>
    <t>Bilbao</t>
  </si>
  <si>
    <t>02 - 46</t>
  </si>
  <si>
    <t>Valencia</t>
  </si>
  <si>
    <t>Tarragone</t>
  </si>
  <si>
    <t>10 - 19 - 28 - 45</t>
  </si>
  <si>
    <t>Madrid</t>
  </si>
  <si>
    <t>08 - 17  - 25</t>
  </si>
  <si>
    <t>Barcelone</t>
  </si>
  <si>
    <t>Nombre de km</t>
  </si>
  <si>
    <t>COMPLET</t>
  </si>
  <si>
    <t>CODES POSTAUX</t>
  </si>
  <si>
    <t>NOM</t>
  </si>
  <si>
    <t>ZONE</t>
  </si>
  <si>
    <t xml:space="preserve">PRIX A LA TONNE </t>
  </si>
  <si>
    <t>Tarif</t>
  </si>
  <si>
    <t>Tarif à la tonne</t>
  </si>
  <si>
    <t>Kilométrage réel (si ≠ du km standard)</t>
  </si>
  <si>
    <t>Kilométrage standard</t>
  </si>
  <si>
    <t>Tonnage 
(de 0 à 28 T)</t>
  </si>
  <si>
    <t>Destination</t>
  </si>
  <si>
    <t>Rouge si différence de plus de 100km entre km standard et réel</t>
  </si>
  <si>
    <t>equiv, decaler, si</t>
  </si>
  <si>
    <t>Obtenir</t>
  </si>
  <si>
    <t>Date 1er chantier</t>
  </si>
  <si>
    <t>Gros œuvre</t>
  </si>
  <si>
    <t>x</t>
  </si>
  <si>
    <t>M.Ext.</t>
  </si>
  <si>
    <t>Carrelage</t>
  </si>
  <si>
    <t>Electricité</t>
  </si>
  <si>
    <t>Plomberie</t>
  </si>
  <si>
    <t>Isolation</t>
  </si>
  <si>
    <t>Livraison</t>
  </si>
  <si>
    <t>ou Date manuelle :</t>
  </si>
  <si>
    <t>Charpente/couv.</t>
  </si>
  <si>
    <t>Placoplatre</t>
  </si>
  <si>
    <t>Escalier</t>
  </si>
  <si>
    <t>VRD</t>
  </si>
  <si>
    <t>Finitions</t>
  </si>
  <si>
    <t>Façades</t>
  </si>
  <si>
    <t>Charpente Couverture</t>
  </si>
  <si>
    <t>M ext</t>
  </si>
  <si>
    <t>Placo</t>
  </si>
  <si>
    <t>Réception</t>
  </si>
  <si>
    <t>Nom du Chantier</t>
  </si>
  <si>
    <t>Réception prévisionnelle</t>
  </si>
  <si>
    <t>Début</t>
  </si>
  <si>
    <t>Fin</t>
  </si>
  <si>
    <t/>
  </si>
  <si>
    <t>Chantier 2</t>
  </si>
  <si>
    <t>Chantier 3</t>
  </si>
  <si>
    <t>Chantier 4</t>
  </si>
  <si>
    <t>Chantier 5</t>
  </si>
  <si>
    <t>Chantier 6</t>
  </si>
  <si>
    <t>Chantier 7</t>
  </si>
  <si>
    <t>Chantier 8</t>
  </si>
  <si>
    <t>Chantier 9</t>
  </si>
  <si>
    <t>Chantier 10</t>
  </si>
  <si>
    <t>Chantier 11</t>
  </si>
  <si>
    <t>Chantier 12</t>
  </si>
  <si>
    <t>Chantier 13</t>
  </si>
  <si>
    <t>Mai 21</t>
  </si>
  <si>
    <t>Juin 21</t>
  </si>
  <si>
    <t>Juil. 21</t>
  </si>
  <si>
    <t>Août 21</t>
  </si>
  <si>
    <t>Sept. 21</t>
  </si>
  <si>
    <t>Juil. 19</t>
  </si>
  <si>
    <t>Août 19</t>
  </si>
  <si>
    <t>Sept. 19</t>
  </si>
  <si>
    <t>Oct. 19</t>
  </si>
  <si>
    <t>Nov. 19</t>
  </si>
  <si>
    <t>Déc. 19</t>
  </si>
  <si>
    <t>Janv. 19</t>
  </si>
  <si>
    <t>Fev. 20</t>
  </si>
  <si>
    <t>Mars 20</t>
  </si>
  <si>
    <t>Avril 20</t>
  </si>
  <si>
    <t>Mai 20</t>
  </si>
  <si>
    <t>Juin 20</t>
  </si>
  <si>
    <t>Juil. 20</t>
  </si>
  <si>
    <t>Août 20</t>
  </si>
  <si>
    <t>Sept. 20</t>
  </si>
  <si>
    <t>Oct. 20</t>
  </si>
  <si>
    <t>Nov. 20</t>
  </si>
  <si>
    <t>Déc. 20</t>
  </si>
  <si>
    <t>Janv. 21</t>
  </si>
  <si>
    <t>Fev. 21</t>
  </si>
  <si>
    <t>Mars 21</t>
  </si>
  <si>
    <t>Avril 21</t>
  </si>
  <si>
    <t>X devant le corps de métier à faire apparaître</t>
  </si>
  <si>
    <t>Compétences : fonctions dates, formats conditionnels, si</t>
  </si>
  <si>
    <t xml:space="preserve">   Réaliser un diagramme de Gantt automatique (seul le tableau est à garnir)</t>
  </si>
  <si>
    <t>avec fonction decaler (98 caractères)</t>
  </si>
  <si>
    <t>Avec une  formule unique en O8; X8 et AF8 à recopier à droite et vers le bas</t>
  </si>
  <si>
    <t>Durée</t>
  </si>
  <si>
    <t>durée</t>
  </si>
  <si>
    <t>Chantier 1</t>
  </si>
  <si>
    <t>Les cellulesnjaunes ne sont pas à remplir (formules)</t>
  </si>
  <si>
    <t>BREUGNE</t>
  </si>
  <si>
    <t>REGNIER</t>
  </si>
  <si>
    <t>BOUVIER</t>
  </si>
  <si>
    <t>COMBES</t>
  </si>
  <si>
    <t>OLIVIER</t>
  </si>
  <si>
    <t>BONNET</t>
  </si>
  <si>
    <t>CAMBILLAU</t>
  </si>
  <si>
    <t>Liste de choix</t>
  </si>
  <si>
    <t>Durand</t>
  </si>
  <si>
    <t>0,5 T</t>
  </si>
  <si>
    <t>15 T</t>
  </si>
  <si>
    <t>10 T</t>
  </si>
  <si>
    <t>7 T</t>
  </si>
  <si>
    <t>5 T</t>
  </si>
  <si>
    <t>3 T</t>
  </si>
  <si>
    <t>2 T</t>
  </si>
  <si>
    <t>1 T</t>
  </si>
  <si>
    <t>- de1 T</t>
  </si>
  <si>
    <t>Faire ressortir les choix par coloration de la ligne de la ville et de la colonne du tonnage juste inférieur</t>
  </si>
  <si>
    <t>SITE</t>
  </si>
  <si>
    <t>égal au tarif à la tonne multiplié par tonnage, (ou tarif complet), pondéré par  le kilométrage réel s'il a été saisi</t>
  </si>
  <si>
    <t>Controler la saise entre 0 et 45 ou complet</t>
  </si>
  <si>
    <t>Prendre modèle sur la feuille suivante</t>
  </si>
  <si>
    <t>Compétences : si, formats conditionnels, plan</t>
  </si>
  <si>
    <t>Avec une  formule unique en R8, W8 et AF8 à recopier à dtoite et vers le bas</t>
  </si>
  <si>
    <t>Montant</t>
  </si>
  <si>
    <t>Apport</t>
  </si>
  <si>
    <t>Montant
emprunté</t>
  </si>
  <si>
    <t>Valeur
Résiduelle</t>
  </si>
  <si>
    <t>Taux
Annuel</t>
  </si>
  <si>
    <t>Taux
mensuel</t>
  </si>
  <si>
    <t>Nombre 
d'années</t>
  </si>
  <si>
    <t>Nombre de 
mensualités</t>
  </si>
  <si>
    <t>Remboursement
mensuel</t>
  </si>
  <si>
    <t>Coût 
crédit</t>
  </si>
  <si>
    <t>Remb</t>
  </si>
  <si>
    <t>Date</t>
  </si>
  <si>
    <t>Capital</t>
  </si>
  <si>
    <t>Intérêts</t>
  </si>
  <si>
    <t>Ventilation des remboursements en Capital et Intérêts</t>
  </si>
  <si>
    <t>Remplir les case jaunes uniquement</t>
  </si>
  <si>
    <t>avec recherchev (536 caractères)</t>
  </si>
  <si>
    <t>Compétences : fonctions VPM, INTPER, SIERREUR et formats conditionnels</t>
  </si>
  <si>
    <t>Paris</t>
  </si>
  <si>
    <t>Agent de maîtrise</t>
  </si>
  <si>
    <t>Emma</t>
  </si>
  <si>
    <t>2961098680108</t>
  </si>
  <si>
    <t>Apolline</t>
  </si>
  <si>
    <t>2910642842160</t>
  </si>
  <si>
    <t>Strasbourg</t>
  </si>
  <si>
    <t>Cadre</t>
  </si>
  <si>
    <t>Lazare</t>
  </si>
  <si>
    <t>1010182851472</t>
  </si>
  <si>
    <t>Lyon</t>
  </si>
  <si>
    <t>Cadre supérieur</t>
  </si>
  <si>
    <t>Ida</t>
  </si>
  <si>
    <t>2851051461575</t>
  </si>
  <si>
    <t>Nice</t>
  </si>
  <si>
    <t>Agent de service</t>
  </si>
  <si>
    <t>Nicolas</t>
  </si>
  <si>
    <t>1861130940423</t>
  </si>
  <si>
    <t>Thomas</t>
  </si>
  <si>
    <t>1000139704998</t>
  </si>
  <si>
    <t>Ouvrier qualifié</t>
  </si>
  <si>
    <t>Félicité</t>
  </si>
  <si>
    <t>2941205552989</t>
  </si>
  <si>
    <t>Augustin</t>
  </si>
  <si>
    <t>1931099528277</t>
  </si>
  <si>
    <t>Sabine</t>
  </si>
  <si>
    <t>2030630712963</t>
  </si>
  <si>
    <t>Hippolyte</t>
  </si>
  <si>
    <t>1990712118036</t>
  </si>
  <si>
    <t>Justin</t>
  </si>
  <si>
    <t>1030819193593</t>
  </si>
  <si>
    <t>Marthe</t>
  </si>
  <si>
    <t>2010382226918</t>
  </si>
  <si>
    <t>Cyrille</t>
  </si>
  <si>
    <t>1701124437629</t>
  </si>
  <si>
    <t>Aimée</t>
  </si>
  <si>
    <t>2880124405687</t>
  </si>
  <si>
    <t>Martine</t>
  </si>
  <si>
    <t>2981178590756</t>
  </si>
  <si>
    <t>Constantin</t>
  </si>
  <si>
    <t>1710426181148</t>
  </si>
  <si>
    <t>Julien</t>
  </si>
  <si>
    <t>1010968285257</t>
  </si>
  <si>
    <t>Fiacre</t>
  </si>
  <si>
    <t>1030875387903</t>
  </si>
  <si>
    <t>Habib</t>
  </si>
  <si>
    <t>1030172135174</t>
  </si>
  <si>
    <t>Casimir</t>
  </si>
  <si>
    <t>1960316797053</t>
  </si>
  <si>
    <t>Maxime</t>
  </si>
  <si>
    <t>1030218719111</t>
  </si>
  <si>
    <t>Alix</t>
  </si>
  <si>
    <t>2030810964700</t>
  </si>
  <si>
    <t>Véronique</t>
  </si>
  <si>
    <t>2920426610839</t>
  </si>
  <si>
    <t>Paule</t>
  </si>
  <si>
    <t>2820881639168</t>
  </si>
  <si>
    <t>Matthias</t>
  </si>
  <si>
    <t>1850469995054</t>
  </si>
  <si>
    <t>Geoffroy</t>
  </si>
  <si>
    <t>1800884668755</t>
  </si>
  <si>
    <t>Serge</t>
  </si>
  <si>
    <t>1730529115432</t>
  </si>
  <si>
    <t>Viviane</t>
  </si>
  <si>
    <t>2960366124360</t>
  </si>
  <si>
    <t>Justine</t>
  </si>
  <si>
    <t>2840555376176</t>
  </si>
  <si>
    <t>Bienvenue</t>
  </si>
  <si>
    <t>1980784409443</t>
  </si>
  <si>
    <t>Armel</t>
  </si>
  <si>
    <t>1000956969648</t>
  </si>
  <si>
    <t>Estelle</t>
  </si>
  <si>
    <t>2030536262919</t>
  </si>
  <si>
    <t>Juliette</t>
  </si>
  <si>
    <t>2970392012457</t>
  </si>
  <si>
    <t>Guénolé</t>
  </si>
  <si>
    <t>1931268643422</t>
  </si>
  <si>
    <t>Germaine</t>
  </si>
  <si>
    <t>2760581829537</t>
  </si>
  <si>
    <t>Edwige</t>
  </si>
  <si>
    <t>2000735760900</t>
  </si>
  <si>
    <t>Amour</t>
  </si>
  <si>
    <t>1030531660250</t>
  </si>
  <si>
    <t>Gwladys</t>
  </si>
  <si>
    <t>2020749353888</t>
  </si>
  <si>
    <t>Grégoire</t>
  </si>
  <si>
    <t>1030338442019</t>
  </si>
  <si>
    <t>Baudoin</t>
  </si>
  <si>
    <t>1010351305923</t>
  </si>
  <si>
    <t>Pauline</t>
  </si>
  <si>
    <t>2000566244410</t>
  </si>
  <si>
    <t>Gautier</t>
  </si>
  <si>
    <t>1960499215842</t>
  </si>
  <si>
    <t>Pélagie</t>
  </si>
  <si>
    <t>2011280131622</t>
  </si>
  <si>
    <t>Ninon</t>
  </si>
  <si>
    <t>2810771680374</t>
  </si>
  <si>
    <t>Bernadette</t>
  </si>
  <si>
    <t>2820995910965</t>
  </si>
  <si>
    <t>Jeanne</t>
  </si>
  <si>
    <t>2790253517709</t>
  </si>
  <si>
    <t>Gontran</t>
  </si>
  <si>
    <t>1940636632655</t>
  </si>
  <si>
    <t>Clarisse</t>
  </si>
  <si>
    <t>2671161918462</t>
  </si>
  <si>
    <t>Valentin</t>
  </si>
  <si>
    <t>1960790278485</t>
  </si>
  <si>
    <t>Donatien</t>
  </si>
  <si>
    <t>1000972974173</t>
  </si>
  <si>
    <t>Marguerite</t>
  </si>
  <si>
    <t>2930197764691</t>
  </si>
  <si>
    <t>Marina</t>
  </si>
  <si>
    <t>2011041216848</t>
  </si>
  <si>
    <t>Michel</t>
  </si>
  <si>
    <t>1020801136355</t>
  </si>
  <si>
    <t>André</t>
  </si>
  <si>
    <t>1891148875124</t>
  </si>
  <si>
    <t>Vivien</t>
  </si>
  <si>
    <t>1020550998724</t>
  </si>
  <si>
    <t>Guy</t>
  </si>
  <si>
    <t>1000841905611</t>
  </si>
  <si>
    <t>Clémence</t>
  </si>
  <si>
    <t>2920468049993</t>
  </si>
  <si>
    <t>Bertille</t>
  </si>
  <si>
    <t>2971187200296</t>
  </si>
  <si>
    <t>Hubert</t>
  </si>
  <si>
    <t>1711191680930</t>
  </si>
  <si>
    <t>Mariette</t>
  </si>
  <si>
    <t>2960530371589</t>
  </si>
  <si>
    <t>Tatiana</t>
  </si>
  <si>
    <t>2971237108235</t>
  </si>
  <si>
    <t>Thierry</t>
  </si>
  <si>
    <t>1020384608817</t>
  </si>
  <si>
    <t>Mélaine</t>
  </si>
  <si>
    <t>2000978154445</t>
  </si>
  <si>
    <t>Urbain</t>
  </si>
  <si>
    <t>1640380558683</t>
  </si>
  <si>
    <t>Marie</t>
  </si>
  <si>
    <t>2890718721008</t>
  </si>
  <si>
    <t>Raïssa</t>
  </si>
  <si>
    <t>2000508358065</t>
  </si>
  <si>
    <t>Rosalie</t>
  </si>
  <si>
    <t>2990504433113</t>
  </si>
  <si>
    <t>Fernand</t>
  </si>
  <si>
    <t>1850924355471</t>
  </si>
  <si>
    <t>René</t>
  </si>
  <si>
    <t>1010411306540</t>
  </si>
  <si>
    <t>Elisée</t>
  </si>
  <si>
    <t>2780944709960</t>
  </si>
  <si>
    <t>Patrice</t>
  </si>
  <si>
    <t>1001288339619</t>
  </si>
  <si>
    <t>Gildas</t>
  </si>
  <si>
    <t>1670709477655</t>
  </si>
  <si>
    <t>Marcel</t>
  </si>
  <si>
    <t>1930228148662</t>
  </si>
  <si>
    <t>Jude</t>
  </si>
  <si>
    <t>1000534530315</t>
  </si>
  <si>
    <t>Léon</t>
  </si>
  <si>
    <t>1970667862903</t>
  </si>
  <si>
    <t>Barnard</t>
  </si>
  <si>
    <t>1930406118136</t>
  </si>
  <si>
    <t>Stanislas</t>
  </si>
  <si>
    <t>1860174743336</t>
  </si>
  <si>
    <t>Lucien</t>
  </si>
  <si>
    <t>1760525870136</t>
  </si>
  <si>
    <t>Natacha</t>
  </si>
  <si>
    <t>2961246066032</t>
  </si>
  <si>
    <t>Julienne</t>
  </si>
  <si>
    <t>2881261102462</t>
  </si>
  <si>
    <t>Céline</t>
  </si>
  <si>
    <t>2660155916187</t>
  </si>
  <si>
    <t>Alain</t>
  </si>
  <si>
    <t>1810753261405</t>
  </si>
  <si>
    <t>Emilie</t>
  </si>
  <si>
    <t>2640377063082</t>
  </si>
  <si>
    <t>Isidore</t>
  </si>
  <si>
    <t>1000471035720</t>
  </si>
  <si>
    <t>Rosine</t>
  </si>
  <si>
    <t>2980828444792</t>
  </si>
  <si>
    <t>Damien</t>
  </si>
  <si>
    <t>1980771545590</t>
  </si>
  <si>
    <t>Narcisse</t>
  </si>
  <si>
    <t>1841215058062</t>
  </si>
  <si>
    <t>Colette</t>
  </si>
  <si>
    <t>2620756150987</t>
  </si>
  <si>
    <t>Achille</t>
  </si>
  <si>
    <t>1830550171929</t>
  </si>
  <si>
    <t>Geneviève</t>
  </si>
  <si>
    <t>2940306517587</t>
  </si>
  <si>
    <t>Jean</t>
  </si>
  <si>
    <t>1910733111315</t>
  </si>
  <si>
    <t>Victorien</t>
  </si>
  <si>
    <t>1781276358034</t>
  </si>
  <si>
    <t>Hélène</t>
  </si>
  <si>
    <t>1960527429654</t>
  </si>
  <si>
    <t>Agathe</t>
  </si>
  <si>
    <t>2840542627752</t>
  </si>
  <si>
    <t>Bénédicte</t>
  </si>
  <si>
    <t>2780361781067</t>
  </si>
  <si>
    <t>Alphonse</t>
  </si>
  <si>
    <t>1960535754010</t>
  </si>
  <si>
    <t>Charles</t>
  </si>
  <si>
    <t>1860397247804</t>
  </si>
  <si>
    <t>Hermann</t>
  </si>
  <si>
    <t>1970626859059</t>
  </si>
  <si>
    <t>Pacôme</t>
  </si>
  <si>
    <t>1690727615520</t>
  </si>
  <si>
    <t>Amédée</t>
  </si>
  <si>
    <t>1740814735096</t>
  </si>
  <si>
    <t>Bérenger</t>
  </si>
  <si>
    <t>1660714600658</t>
  </si>
  <si>
    <t>Maurice</t>
  </si>
  <si>
    <t>1990701060394</t>
  </si>
  <si>
    <t>Barnabé</t>
  </si>
  <si>
    <t>1930505153188</t>
  </si>
  <si>
    <t>Alexandre</t>
  </si>
  <si>
    <t>1930944660716</t>
  </si>
  <si>
    <t>Pierre</t>
  </si>
  <si>
    <t>1970234254116</t>
  </si>
  <si>
    <t>Gaston</t>
  </si>
  <si>
    <t>1790721524827</t>
  </si>
  <si>
    <t>Georges</t>
  </si>
  <si>
    <t>1910533369219</t>
  </si>
  <si>
    <t>Irénée</t>
  </si>
  <si>
    <t>2870554443957</t>
  </si>
  <si>
    <t>Martial</t>
  </si>
  <si>
    <t>1660813274633</t>
  </si>
  <si>
    <t>Armand</t>
  </si>
  <si>
    <t>1881287272696</t>
  </si>
  <si>
    <t>Sidoine</t>
  </si>
  <si>
    <t>1880767974538</t>
  </si>
  <si>
    <t>Modeste</t>
  </si>
  <si>
    <t>1900493046770</t>
  </si>
  <si>
    <t>Hervé</t>
  </si>
  <si>
    <t>1800242036135</t>
  </si>
  <si>
    <t>Ghislain</t>
  </si>
  <si>
    <t>1640682084457</t>
  </si>
  <si>
    <t>Prisca</t>
  </si>
  <si>
    <t>2861194671540</t>
  </si>
  <si>
    <t>Roseline</t>
  </si>
  <si>
    <t>2960912966786</t>
  </si>
  <si>
    <t>Guillaume</t>
  </si>
  <si>
    <t>1981050520639</t>
  </si>
  <si>
    <t>Elisabeth</t>
  </si>
  <si>
    <t>2770602644717</t>
  </si>
  <si>
    <t>Luc</t>
  </si>
  <si>
    <t>1951068513625</t>
  </si>
  <si>
    <t>Léa</t>
  </si>
  <si>
    <t>2950583630778</t>
  </si>
  <si>
    <t>Fleur</t>
  </si>
  <si>
    <t>2840839841731</t>
  </si>
  <si>
    <t>Noël</t>
  </si>
  <si>
    <t>1611273728585</t>
  </si>
  <si>
    <t>Ingrid</t>
  </si>
  <si>
    <t>2620367730170</t>
  </si>
  <si>
    <t>Agnès</t>
  </si>
  <si>
    <t>2640711420824</t>
  </si>
  <si>
    <t>Benoît-Joseph</t>
  </si>
  <si>
    <t>1901129419567</t>
  </si>
  <si>
    <t>Igor</t>
  </si>
  <si>
    <t>1930803270841</t>
  </si>
  <si>
    <t>Audrey</t>
  </si>
  <si>
    <t>2880996373804</t>
  </si>
  <si>
    <t>Mathilde</t>
  </si>
  <si>
    <t>2770382036203</t>
  </si>
  <si>
    <t>Brice</t>
  </si>
  <si>
    <t>1980155606127</t>
  </si>
  <si>
    <t>Bertrand</t>
  </si>
  <si>
    <t>1630754473755</t>
  </si>
  <si>
    <t>Alexis</t>
  </si>
  <si>
    <t>1960769756897</t>
  </si>
  <si>
    <t>Sandrine</t>
  </si>
  <si>
    <t>2960855726224</t>
  </si>
  <si>
    <t>Valérie</t>
  </si>
  <si>
    <t>2960743015458</t>
  </si>
  <si>
    <t>Jérôme</t>
  </si>
  <si>
    <t>1670162267657</t>
  </si>
  <si>
    <t>François</t>
  </si>
  <si>
    <t>1751203476385</t>
  </si>
  <si>
    <t>Raymond</t>
  </si>
  <si>
    <t>1860842263666</t>
  </si>
  <si>
    <t>Pascal</t>
  </si>
  <si>
    <t>1660315960292</t>
  </si>
  <si>
    <t>Rolande</t>
  </si>
  <si>
    <t>2781282045706</t>
  </si>
  <si>
    <t>Odilon</t>
  </si>
  <si>
    <t>1940517173597</t>
  </si>
  <si>
    <t>Denise</t>
  </si>
  <si>
    <t>2940236845034</t>
  </si>
  <si>
    <t>Paterne</t>
  </si>
  <si>
    <t>1600884883305</t>
  </si>
  <si>
    <t>Eugénie</t>
  </si>
  <si>
    <t>2730922908243</t>
  </si>
  <si>
    <t>Odile</t>
  </si>
  <si>
    <t>2761231168114</t>
  </si>
  <si>
    <t>Romuald</t>
  </si>
  <si>
    <t>1920105642457</t>
  </si>
  <si>
    <t>Tanguy</t>
  </si>
  <si>
    <t>1770933113499</t>
  </si>
  <si>
    <t>Aude</t>
  </si>
  <si>
    <t>2910126694202</t>
  </si>
  <si>
    <t>Gilbert</t>
  </si>
  <si>
    <t>1931062563173</t>
  </si>
  <si>
    <t>Olive</t>
  </si>
  <si>
    <t>2890482115416</t>
  </si>
  <si>
    <t>Roméo</t>
  </si>
  <si>
    <t>1941220896484</t>
  </si>
  <si>
    <t>Aristide</t>
  </si>
  <si>
    <t>1960513096601</t>
  </si>
  <si>
    <t>Edouard</t>
  </si>
  <si>
    <t>1630253511894</t>
  </si>
  <si>
    <t>Nina</t>
  </si>
  <si>
    <t>2711177802023</t>
  </si>
  <si>
    <t>Félix</t>
  </si>
  <si>
    <t>1740141388267</t>
  </si>
  <si>
    <t>Brigitte</t>
  </si>
  <si>
    <t>2910562841197</t>
  </si>
  <si>
    <t>Joachim</t>
  </si>
  <si>
    <t>1840308943729</t>
  </si>
  <si>
    <t>Victor</t>
  </si>
  <si>
    <t>1870622515285</t>
  </si>
  <si>
    <t>Théodore</t>
  </si>
  <si>
    <t>2730518994720</t>
  </si>
  <si>
    <t>Olivier</t>
  </si>
  <si>
    <t>1881025145461</t>
  </si>
  <si>
    <t>Florent</t>
  </si>
  <si>
    <t>1740284212339</t>
  </si>
  <si>
    <t>Christophe</t>
  </si>
  <si>
    <t>1950941051878</t>
  </si>
  <si>
    <t>Irène</t>
  </si>
  <si>
    <t>2700804792358</t>
  </si>
  <si>
    <t>Boris</t>
  </si>
  <si>
    <t>1720294352154</t>
  </si>
  <si>
    <t>Ignace</t>
  </si>
  <si>
    <t>1850722499034</t>
  </si>
  <si>
    <t>Ulrich</t>
  </si>
  <si>
    <t>1761266670234</t>
  </si>
  <si>
    <t>Silvère</t>
  </si>
  <si>
    <t>1810567321157</t>
  </si>
  <si>
    <t>Apollinaire</t>
  </si>
  <si>
    <t>1650785645218</t>
  </si>
  <si>
    <t>Hugues</t>
  </si>
  <si>
    <t>1900225540369</t>
  </si>
  <si>
    <t>Kévin</t>
  </si>
  <si>
    <t>1830635312280</t>
  </si>
  <si>
    <t>Samson</t>
  </si>
  <si>
    <t>1790660045808</t>
  </si>
  <si>
    <t>Renaud</t>
  </si>
  <si>
    <t>1940794014274</t>
  </si>
  <si>
    <t>Hyacinthe</t>
  </si>
  <si>
    <t>1740484021463</t>
  </si>
  <si>
    <t>Louise</t>
  </si>
  <si>
    <t>2671195640890</t>
  </si>
  <si>
    <t>Romain</t>
  </si>
  <si>
    <t>1911004905703</t>
  </si>
  <si>
    <t>Henri</t>
  </si>
  <si>
    <t>2690239465044</t>
  </si>
  <si>
    <t>Anicet</t>
  </si>
  <si>
    <t>1871062982156</t>
  </si>
  <si>
    <t>Edmond</t>
  </si>
  <si>
    <t>1770976695452</t>
  </si>
  <si>
    <t>Larissa</t>
  </si>
  <si>
    <t>2801262462298</t>
  </si>
  <si>
    <t>Basile</t>
  </si>
  <si>
    <t>1930814198519</t>
  </si>
  <si>
    <t>Rodrigue</t>
  </si>
  <si>
    <t>1841292009229</t>
  </si>
  <si>
    <t>Laurent</t>
  </si>
  <si>
    <t>1750674448831</t>
  </si>
  <si>
    <t>Didier</t>
  </si>
  <si>
    <t>1890977379040</t>
  </si>
  <si>
    <t>Yvette</t>
  </si>
  <si>
    <t>2620163853785</t>
  </si>
  <si>
    <t>Zita</t>
  </si>
  <si>
    <t>2850294320730</t>
  </si>
  <si>
    <t>Florence</t>
  </si>
  <si>
    <t>2841248389999</t>
  </si>
  <si>
    <t>Sylvain</t>
  </si>
  <si>
    <t>1860873894406</t>
  </si>
  <si>
    <t>Adelphe</t>
  </si>
  <si>
    <t>1790940659072</t>
  </si>
  <si>
    <t>Blaise</t>
  </si>
  <si>
    <t>1860625174182</t>
  </si>
  <si>
    <t>Dominique</t>
  </si>
  <si>
    <t>2701204431572</t>
  </si>
  <si>
    <t>Françoise</t>
  </si>
  <si>
    <t>2811180133482</t>
  </si>
  <si>
    <t>Gilles</t>
  </si>
  <si>
    <t>1750615769739</t>
  </si>
  <si>
    <t>Crépin</t>
  </si>
  <si>
    <t>1690413824127</t>
  </si>
  <si>
    <t>Benjamin</t>
  </si>
  <si>
    <t>1791289837047</t>
  </si>
  <si>
    <t>Inès</t>
  </si>
  <si>
    <t>2770672052355</t>
  </si>
  <si>
    <t>Charlotte</t>
  </si>
  <si>
    <t>2870903341194</t>
  </si>
  <si>
    <t>Landry</t>
  </si>
  <si>
    <t>1781096098454</t>
  </si>
  <si>
    <t>Jean-Baptiste</t>
  </si>
  <si>
    <t>1880106488358</t>
  </si>
  <si>
    <t>Fidèle</t>
  </si>
  <si>
    <t>1650463514802</t>
  </si>
  <si>
    <t>Quentin</t>
  </si>
  <si>
    <t>1720181068309</t>
  </si>
  <si>
    <t>Dimitri</t>
  </si>
  <si>
    <t>1730414018262</t>
  </si>
  <si>
    <t>Jacques</t>
  </si>
  <si>
    <t>1641073848822</t>
  </si>
  <si>
    <t>Delphine</t>
  </si>
  <si>
    <t>2821011130253</t>
  </si>
  <si>
    <t>Sylvie</t>
  </si>
  <si>
    <t>2891102061974</t>
  </si>
  <si>
    <t>Thècle</t>
  </si>
  <si>
    <t>1860269947453</t>
  </si>
  <si>
    <t>Marius</t>
  </si>
  <si>
    <t>1850731650240</t>
  </si>
  <si>
    <t>Catherine</t>
  </si>
  <si>
    <t>2670982385232</t>
  </si>
  <si>
    <t>Sébastien</t>
  </si>
  <si>
    <t>1890814315102</t>
  </si>
  <si>
    <t>Marcellin</t>
  </si>
  <si>
    <t>1880653018188</t>
  </si>
  <si>
    <t>1720103146391</t>
  </si>
  <si>
    <t>Fabrice</t>
  </si>
  <si>
    <t>1600338735232</t>
  </si>
  <si>
    <t>Bernardin</t>
  </si>
  <si>
    <t>1591093126223</t>
  </si>
  <si>
    <t>Géraud</t>
  </si>
  <si>
    <t>1680135076619</t>
  </si>
  <si>
    <t>Edith</t>
  </si>
  <si>
    <t>2710332406109</t>
  </si>
  <si>
    <t>Nadège</t>
  </si>
  <si>
    <t>2790539895898</t>
  </si>
  <si>
    <t>Blandine</t>
  </si>
  <si>
    <t>2771181446589</t>
  </si>
  <si>
    <t>Sophie</t>
  </si>
  <si>
    <t>2841224751689</t>
  </si>
  <si>
    <t>Lucie</t>
  </si>
  <si>
    <t>2831218849363</t>
  </si>
  <si>
    <t>Martinien</t>
  </si>
  <si>
    <t>1630103786847</t>
  </si>
  <si>
    <t>Donald</t>
  </si>
  <si>
    <t>1860856209779</t>
  </si>
  <si>
    <t>Frédéric</t>
  </si>
  <si>
    <t>1860325475835</t>
  </si>
  <si>
    <t>Rose</t>
  </si>
  <si>
    <t>2780322174846</t>
  </si>
  <si>
    <t>Richard</t>
  </si>
  <si>
    <t>1741061170420</t>
  </si>
  <si>
    <t>Lydie</t>
  </si>
  <si>
    <t>2720822978597</t>
  </si>
  <si>
    <t>Béatrice</t>
  </si>
  <si>
    <t>2800407602734</t>
  </si>
  <si>
    <t>Benoît</t>
  </si>
  <si>
    <t>1710818084220</t>
  </si>
  <si>
    <t>Léger</t>
  </si>
  <si>
    <t>1640128565434</t>
  </si>
  <si>
    <t>Julie</t>
  </si>
  <si>
    <t>2781085398505</t>
  </si>
  <si>
    <t>Alban</t>
  </si>
  <si>
    <t>1840669814082</t>
  </si>
  <si>
    <t>Norbert</t>
  </si>
  <si>
    <t>1600647897256</t>
  </si>
  <si>
    <t>Reine</t>
  </si>
  <si>
    <t>2840434485573</t>
  </si>
  <si>
    <t>Davy</t>
  </si>
  <si>
    <t>1630425492738</t>
  </si>
  <si>
    <t>Christian</t>
  </si>
  <si>
    <t>1650103188222</t>
  </si>
  <si>
    <t>Eric</t>
  </si>
  <si>
    <t>1890541901194</t>
  </si>
  <si>
    <t>Adèle</t>
  </si>
  <si>
    <t>2860690046468</t>
  </si>
  <si>
    <t>Nathalie</t>
  </si>
  <si>
    <t>2850660273132</t>
  </si>
  <si>
    <t>Ella</t>
  </si>
  <si>
    <t>2871199198940</t>
  </si>
  <si>
    <t>Flora</t>
  </si>
  <si>
    <t>2880132147882</t>
  </si>
  <si>
    <t>Louis</t>
  </si>
  <si>
    <t>1890704583476</t>
  </si>
  <si>
    <t>Christine</t>
  </si>
  <si>
    <t>2620254851084</t>
  </si>
  <si>
    <t>Emeline</t>
  </si>
  <si>
    <t>2630992648506</t>
  </si>
  <si>
    <t>Elodie</t>
  </si>
  <si>
    <t>2810774608902</t>
  </si>
  <si>
    <t>2611069380863</t>
  </si>
  <si>
    <t>Judith</t>
  </si>
  <si>
    <t>2730942227572</t>
  </si>
  <si>
    <t>Roland</t>
  </si>
  <si>
    <t>1690587425521</t>
  </si>
  <si>
    <t>Jacqueline</t>
  </si>
  <si>
    <t>2701183445406</t>
  </si>
  <si>
    <t>Claire</t>
  </si>
  <si>
    <t>2720217238289</t>
  </si>
  <si>
    <t>Honoré</t>
  </si>
  <si>
    <t>1870989835817</t>
  </si>
  <si>
    <t>Jules</t>
  </si>
  <si>
    <t>1750852800112</t>
  </si>
  <si>
    <t>Amandine</t>
  </si>
  <si>
    <t>2670834335485</t>
  </si>
  <si>
    <t>Saturnin</t>
  </si>
  <si>
    <t>1760520564107</t>
  </si>
  <si>
    <t>David</t>
  </si>
  <si>
    <t>1751124904913</t>
  </si>
  <si>
    <t>Parfait</t>
  </si>
  <si>
    <t>1660627295544</t>
  </si>
  <si>
    <t>Denis</t>
  </si>
  <si>
    <t>1710542973291</t>
  </si>
  <si>
    <t>Gérard</t>
  </si>
  <si>
    <t>1670631896214</t>
  </si>
  <si>
    <t>Claude</t>
  </si>
  <si>
    <t>2840605481799</t>
  </si>
  <si>
    <t>Marcelle</t>
  </si>
  <si>
    <t>2850493531949</t>
  </si>
  <si>
    <t>Honorine</t>
  </si>
  <si>
    <t>2691065712787</t>
  </si>
  <si>
    <t>Emile</t>
  </si>
  <si>
    <t>1821186825069</t>
  </si>
  <si>
    <t>Albert</t>
  </si>
  <si>
    <t>1780428982697</t>
  </si>
  <si>
    <t>Léonce</t>
  </si>
  <si>
    <t>2850533161897</t>
  </si>
  <si>
    <t>Thérèse</t>
  </si>
  <si>
    <t>2750402107742</t>
  </si>
  <si>
    <t>Fulbert</t>
  </si>
  <si>
    <t>1711256768144</t>
  </si>
  <si>
    <t>Gaël</t>
  </si>
  <si>
    <t>1710670247534</t>
  </si>
  <si>
    <t>Barbara</t>
  </si>
  <si>
    <t>2610884421295</t>
  </si>
  <si>
    <t>Sévrin</t>
  </si>
  <si>
    <t>1850280634081</t>
  </si>
  <si>
    <t>Nestor</t>
  </si>
  <si>
    <t>1790992850639</t>
  </si>
  <si>
    <t>Bruno</t>
  </si>
  <si>
    <t>1810857367001</t>
  </si>
  <si>
    <t>Vincent</t>
  </si>
  <si>
    <t>1631053610689</t>
  </si>
  <si>
    <t>Etienne</t>
  </si>
  <si>
    <t>2801279970036</t>
  </si>
  <si>
    <t>Aubin</t>
  </si>
  <si>
    <t>1661072990375</t>
  </si>
  <si>
    <t>Alida</t>
  </si>
  <si>
    <t>2771188946801</t>
  </si>
  <si>
    <t>Gatien</t>
  </si>
  <si>
    <t>1830758246089</t>
  </si>
  <si>
    <t>Masse salariale</t>
  </si>
  <si>
    <t>Effectif</t>
  </si>
  <si>
    <t>genre</t>
  </si>
  <si>
    <t>Catégorie</t>
  </si>
  <si>
    <t>Raoul</t>
  </si>
  <si>
    <t>1791261227896</t>
  </si>
  <si>
    <t>Gérald</t>
  </si>
  <si>
    <t>1820179534143</t>
  </si>
  <si>
    <t>Idem avec fonction sommeprod</t>
  </si>
  <si>
    <t>Thibault</t>
  </si>
  <si>
    <t>1670829987044</t>
  </si>
  <si>
    <t>Robert</t>
  </si>
  <si>
    <t>1630844348045</t>
  </si>
  <si>
    <t>Evrard</t>
  </si>
  <si>
    <t>1750486083653</t>
  </si>
  <si>
    <t>Natifs de ce département, en rouge (à partir N° SS)</t>
  </si>
  <si>
    <t>Angèle</t>
  </si>
  <si>
    <t>2780275527115</t>
  </si>
  <si>
    <t>69</t>
  </si>
  <si>
    <t>Format conditionnels</t>
  </si>
  <si>
    <t>Barthélémy</t>
  </si>
  <si>
    <t>1781282427396</t>
  </si>
  <si>
    <t>Roger</t>
  </si>
  <si>
    <t>1690439531730</t>
  </si>
  <si>
    <t>Antoine</t>
  </si>
  <si>
    <t>1770339249643</t>
  </si>
  <si>
    <t>Cécile</t>
  </si>
  <si>
    <t>2690321992824</t>
  </si>
  <si>
    <t xml:space="preserve">Moyenne </t>
  </si>
  <si>
    <t>Bernard</t>
  </si>
  <si>
    <t>1691066861075</t>
  </si>
  <si>
    <t>Lignes en jaune</t>
  </si>
  <si>
    <t>premiers</t>
  </si>
  <si>
    <t>Wilfried</t>
  </si>
  <si>
    <t>1751025238353</t>
  </si>
  <si>
    <t>Joseph</t>
  </si>
  <si>
    <t>1740564952366</t>
  </si>
  <si>
    <t>Isabelle</t>
  </si>
  <si>
    <t>2700212554835</t>
  </si>
  <si>
    <t>Prudence</t>
  </si>
  <si>
    <t>2610831018820</t>
  </si>
  <si>
    <t>Théophile</t>
  </si>
  <si>
    <t>1631160529052</t>
  </si>
  <si>
    <t>1620207802985</t>
  </si>
  <si>
    <t>Alice</t>
  </si>
  <si>
    <t>2700749531396</t>
  </si>
  <si>
    <t>Rémi</t>
  </si>
  <si>
    <t>1611222816452</t>
  </si>
  <si>
    <t>Adeline</t>
  </si>
  <si>
    <t>2640588363346</t>
  </si>
  <si>
    <t>Gisèle</t>
  </si>
  <si>
    <t>2640377359294</t>
  </si>
  <si>
    <t>Gabin</t>
  </si>
  <si>
    <t>1750502103834</t>
  </si>
  <si>
    <t>Aimé</t>
  </si>
  <si>
    <t>1711249219507</t>
  </si>
  <si>
    <t>Yves</t>
  </si>
  <si>
    <t>1730434230667</t>
  </si>
  <si>
    <t>Monique</t>
  </si>
  <si>
    <t>2690764314804</t>
  </si>
  <si>
    <t>Fontions nb.si.ens, somme.si.ens, moyenne.si.ens</t>
  </si>
  <si>
    <t>1710869038323</t>
  </si>
  <si>
    <t>1611193380624</t>
  </si>
  <si>
    <t>Daniel</t>
  </si>
  <si>
    <t>1650598288722</t>
  </si>
  <si>
    <t>Fonction non documentée, chercher syntaxe sur internet</t>
  </si>
  <si>
    <t>Juste</t>
  </si>
  <si>
    <t>1701296054397</t>
  </si>
  <si>
    <t>Calculer age et ancienneté</t>
  </si>
  <si>
    <t>Marc</t>
  </si>
  <si>
    <t>1620249367853</t>
  </si>
  <si>
    <t>Firmin</t>
  </si>
  <si>
    <t>1670732985710</t>
  </si>
  <si>
    <t>A</t>
  </si>
  <si>
    <t>Venceslas</t>
  </si>
  <si>
    <t>1690542173817</t>
  </si>
  <si>
    <t>B</t>
  </si>
  <si>
    <t>Ambroise</t>
  </si>
  <si>
    <t>1680426429518</t>
  </si>
  <si>
    <t>C</t>
  </si>
  <si>
    <t>Arnaud</t>
  </si>
  <si>
    <t>1630607902181</t>
  </si>
  <si>
    <t>D</t>
  </si>
  <si>
    <t>Prosper</t>
  </si>
  <si>
    <t>1670140828775</t>
  </si>
  <si>
    <t>Par Recherchev</t>
  </si>
  <si>
    <t>Affecter les catégories</t>
  </si>
  <si>
    <t>Clotilde</t>
  </si>
  <si>
    <t>2640262237755</t>
  </si>
  <si>
    <t>Abel</t>
  </si>
  <si>
    <t>1621204631998</t>
  </si>
  <si>
    <t>Germain</t>
  </si>
  <si>
    <t>1670824924056</t>
  </si>
  <si>
    <t>Carine</t>
  </si>
  <si>
    <t>2621082675875</t>
  </si>
  <si>
    <t>Gaétan</t>
  </si>
  <si>
    <t>1660587013922</t>
  </si>
  <si>
    <t>Clément</t>
  </si>
  <si>
    <t>1620744465265</t>
  </si>
  <si>
    <t>Par si imbriqués</t>
  </si>
  <si>
    <t>Prime éloignement</t>
  </si>
  <si>
    <t>Romaric</t>
  </si>
  <si>
    <t>1671168536733</t>
  </si>
  <si>
    <t>Anthelme</t>
  </si>
  <si>
    <t>1610968401372</t>
  </si>
  <si>
    <t>Solange</t>
  </si>
  <si>
    <t>2600653096823</t>
  </si>
  <si>
    <t>enfants</t>
  </si>
  <si>
    <t>Par enfant à partir de</t>
  </si>
  <si>
    <t>Florentin</t>
  </si>
  <si>
    <t>1640832473784</t>
  </si>
  <si>
    <t>Sylvestre</t>
  </si>
  <si>
    <t>1620169835173</t>
  </si>
  <si>
    <t>Prime enfant</t>
  </si>
  <si>
    <t>Ferdinand</t>
  </si>
  <si>
    <t>1610382270246</t>
  </si>
  <si>
    <t>Arsène</t>
  </si>
  <si>
    <t>1610824210389</t>
  </si>
  <si>
    <t>A calculer</t>
  </si>
  <si>
    <t>Matthieu</t>
  </si>
  <si>
    <t>1601280361623</t>
  </si>
  <si>
    <t>Ancienneté</t>
  </si>
  <si>
    <t>Age complet</t>
  </si>
  <si>
    <t>Prime eloignement</t>
  </si>
  <si>
    <t>Nombre d'enfants</t>
  </si>
  <si>
    <t>Salaire</t>
  </si>
  <si>
    <t>Date d'entrée</t>
  </si>
  <si>
    <t>Site</t>
  </si>
  <si>
    <t>Statut</t>
  </si>
  <si>
    <t>H/F</t>
  </si>
  <si>
    <t>nom</t>
  </si>
  <si>
    <t>Sécu</t>
  </si>
  <si>
    <t>Matricule</t>
  </si>
  <si>
    <t>ratio</t>
  </si>
  <si>
    <t>Fonction sous.total</t>
  </si>
  <si>
    <t>Filtré</t>
  </si>
  <si>
    <t xml:space="preserve">Tous </t>
  </si>
  <si>
    <t>plus grand</t>
  </si>
  <si>
    <t>plus petit</t>
  </si>
  <si>
    <t>Moyenne</t>
  </si>
  <si>
    <t>salaires</t>
  </si>
  <si>
    <t>Effecif</t>
  </si>
  <si>
    <t>DURAND</t>
  </si>
  <si>
    <t>Compétences : validation de données, Cellules nommées, MAJUSCULE, TRIER, UNIQUE, DECALER</t>
  </si>
  <si>
    <t>Cambillau</t>
  </si>
  <si>
    <t>Debré</t>
  </si>
  <si>
    <t>DEBRÉ</t>
  </si>
  <si>
    <t>Le tableau des remboursements s'ajuste à la durée de l'emprunt</t>
  </si>
  <si>
    <t>Faire une liste de choix dynamique triée sans doublon reprenant chacun de ce qui a été saisi en colonne B et toute en majuscule.</t>
  </si>
  <si>
    <t>Feuille non protégée</t>
  </si>
  <si>
    <t>Tonnage 
(de 0 à 45 T)</t>
  </si>
  <si>
    <t>avec recherchex + format de nombre (226 caractères)</t>
  </si>
  <si>
    <t>Les dates passent au lundi précédent</t>
  </si>
  <si>
    <t>Impossible de taper une date tombant le week-end</t>
  </si>
  <si>
    <t>Les dates doivent se suivre chronologiquement sans cellules vides entre elles</t>
  </si>
  <si>
    <t>PACÔME</t>
  </si>
  <si>
    <t>Automatique selon tableau</t>
  </si>
  <si>
    <t>•</t>
  </si>
  <si>
    <t>UTC+3h</t>
  </si>
  <si>
    <t>Sanaa</t>
  </si>
  <si>
    <t>Yémen</t>
  </si>
  <si>
    <t>UTC+7h</t>
  </si>
  <si>
    <t>Hanoi</t>
  </si>
  <si>
    <t>Viêt-Nam</t>
  </si>
  <si>
    <t>UTC-4h</t>
  </si>
  <si>
    <t>Caracas</t>
  </si>
  <si>
    <t>Venezuela</t>
  </si>
  <si>
    <t>UTC+2h</t>
  </si>
  <si>
    <t>Ankara</t>
  </si>
  <si>
    <t>Turquie</t>
  </si>
  <si>
    <t>Tunis</t>
  </si>
  <si>
    <t>Tunisie</t>
  </si>
  <si>
    <t>Bangkok</t>
  </si>
  <si>
    <t>Thaïlande</t>
  </si>
  <si>
    <t>UTC+1h</t>
  </si>
  <si>
    <t>Prague</t>
  </si>
  <si>
    <t>Tchèque (République)</t>
  </si>
  <si>
    <t>UTC+8h</t>
  </si>
  <si>
    <t>Taipei</t>
  </si>
  <si>
    <t>Taiwan</t>
  </si>
  <si>
    <t>Stockholm</t>
  </si>
  <si>
    <t>Suède</t>
  </si>
  <si>
    <t>Berne</t>
  </si>
  <si>
    <t>Suisse</t>
  </si>
  <si>
    <t>UTC+6h</t>
  </si>
  <si>
    <t>Colombo</t>
  </si>
  <si>
    <t>Sri Lanka</t>
  </si>
  <si>
    <t>Khartoum</t>
  </si>
  <si>
    <t>Soudan</t>
  </si>
  <si>
    <t>Bratislava</t>
  </si>
  <si>
    <t>Slovaquie</t>
  </si>
  <si>
    <t>UTC-3h</t>
  </si>
  <si>
    <t>Miquelon</t>
  </si>
  <si>
    <t>Saint-Pierre-et-Miquelon</t>
  </si>
  <si>
    <t>UTC+4h</t>
  </si>
  <si>
    <t>Saint-Denis</t>
  </si>
  <si>
    <t>Réunion</t>
  </si>
  <si>
    <t>UTC+10h</t>
  </si>
  <si>
    <t>Vladivostok</t>
  </si>
  <si>
    <t>Russie</t>
  </si>
  <si>
    <t>Moscou</t>
  </si>
  <si>
    <t>UTC</t>
  </si>
  <si>
    <t>Londres</t>
  </si>
  <si>
    <t>Royaume-Uni : Angleterre</t>
  </si>
  <si>
    <t>Bucarest</t>
  </si>
  <si>
    <t>Roumanie</t>
  </si>
  <si>
    <t>UTC+12h</t>
  </si>
  <si>
    <t>Pôle Nord</t>
  </si>
  <si>
    <t>UTC-5h</t>
  </si>
  <si>
    <t>Lima</t>
  </si>
  <si>
    <t>Pérou</t>
  </si>
  <si>
    <t>Vide</t>
  </si>
  <si>
    <t>Lisbonne</t>
  </si>
  <si>
    <t>Portugal</t>
  </si>
  <si>
    <t>aiguille</t>
  </si>
  <si>
    <t>UTC-10h</t>
  </si>
  <si>
    <t>Papeete (Tahiti)</t>
  </si>
  <si>
    <t>Polynésie française</t>
  </si>
  <si>
    <t>seconde</t>
  </si>
  <si>
    <t>Varsovie</t>
  </si>
  <si>
    <t>Pologne</t>
  </si>
  <si>
    <t>Amsterdam</t>
  </si>
  <si>
    <t>Pays-Bas</t>
  </si>
  <si>
    <t>Asuncion</t>
  </si>
  <si>
    <t>Paraguay</t>
  </si>
  <si>
    <t>UTC+5h45</t>
  </si>
  <si>
    <t>Katmandu</t>
  </si>
  <si>
    <t>Népal</t>
  </si>
  <si>
    <t>UTC+13h</t>
  </si>
  <si>
    <t>Auckland</t>
  </si>
  <si>
    <t>Nouvelle-Zélande</t>
  </si>
  <si>
    <t>minute</t>
  </si>
  <si>
    <t>UTC+11h</t>
  </si>
  <si>
    <t>Nouméa</t>
  </si>
  <si>
    <t>Nouvelle-Calédonie</t>
  </si>
  <si>
    <t>Oslo</t>
  </si>
  <si>
    <t>Norvège</t>
  </si>
  <si>
    <t>UTC-6h</t>
  </si>
  <si>
    <t>Mexico City</t>
  </si>
  <si>
    <t>Mexique</t>
  </si>
  <si>
    <t>Fort-de-France</t>
  </si>
  <si>
    <t>Martinique</t>
  </si>
  <si>
    <t>Marrakech</t>
  </si>
  <si>
    <t>Maroc</t>
  </si>
  <si>
    <t>heure</t>
  </si>
  <si>
    <t>Luxembourg</t>
  </si>
  <si>
    <t>Tripoli</t>
  </si>
  <si>
    <t>Libye</t>
  </si>
  <si>
    <t>Beyrouth</t>
  </si>
  <si>
    <t>Liban</t>
  </si>
  <si>
    <t>Nairobi</t>
  </si>
  <si>
    <t>Kenya</t>
  </si>
  <si>
    <t>UTC+9h</t>
  </si>
  <si>
    <t>Tokyo</t>
  </si>
  <si>
    <t>Japon</t>
  </si>
  <si>
    <t>Kingston</t>
  </si>
  <si>
    <t>Jamaïque</t>
  </si>
  <si>
    <t>Rome</t>
  </si>
  <si>
    <t>Italie</t>
  </si>
  <si>
    <t>Jérusalem</t>
  </si>
  <si>
    <t>Israël</t>
  </si>
  <si>
    <t>Reykjavik</t>
  </si>
  <si>
    <t>Islande</t>
  </si>
  <si>
    <t>Dublin</t>
  </si>
  <si>
    <t>Irlande (Éire)</t>
  </si>
  <si>
    <t>Téhéran</t>
  </si>
  <si>
    <t>Iran</t>
  </si>
  <si>
    <t>Bagdad</t>
  </si>
  <si>
    <t>Irak</t>
  </si>
  <si>
    <t>Djakarta</t>
  </si>
  <si>
    <t>Indonésie</t>
  </si>
  <si>
    <t>UTC+5h30</t>
  </si>
  <si>
    <t>Bombay</t>
  </si>
  <si>
    <t>Inde</t>
  </si>
  <si>
    <t>Ile de Pâques</t>
  </si>
  <si>
    <t>Budapest</t>
  </si>
  <si>
    <t>Hongrie</t>
  </si>
  <si>
    <t>Port-au-Prince</t>
  </si>
  <si>
    <t>Haïti</t>
  </si>
  <si>
    <t>etiquettes</t>
  </si>
  <si>
    <t>Cayenne</t>
  </si>
  <si>
    <t>Guyane</t>
  </si>
  <si>
    <t>Basse-Terre</t>
  </si>
  <si>
    <t>Guadeloupe</t>
  </si>
  <si>
    <t>Athènes</t>
  </si>
  <si>
    <t>Grèce</t>
  </si>
  <si>
    <t>Libreville</t>
  </si>
  <si>
    <t>Gabon</t>
  </si>
  <si>
    <t>France</t>
  </si>
  <si>
    <t>Helsinki</t>
  </si>
  <si>
    <t>Finlande</t>
  </si>
  <si>
    <t>Addis Ababa</t>
  </si>
  <si>
    <t>Ethiopie</t>
  </si>
  <si>
    <t>Seattle</t>
  </si>
  <si>
    <t>Etats-Unis : Washington</t>
  </si>
  <si>
    <t>UTC-7h</t>
  </si>
  <si>
    <t>Salt Lake City</t>
  </si>
  <si>
    <t>Etats-Unis : Utah</t>
  </si>
  <si>
    <t>Dallas</t>
  </si>
  <si>
    <t>Etats-Unis : Texas</t>
  </si>
  <si>
    <t>New York</t>
  </si>
  <si>
    <t>Etats-Unis : New York</t>
  </si>
  <si>
    <t>Las Vegas</t>
  </si>
  <si>
    <t>Etats-Unis : Nevada</t>
  </si>
  <si>
    <t>Atlanta</t>
  </si>
  <si>
    <t>Etats-Unis : Georgie</t>
  </si>
  <si>
    <t>Miami</t>
  </si>
  <si>
    <t>Etats-Unis : Floride</t>
  </si>
  <si>
    <t>Washington D.C.</t>
  </si>
  <si>
    <t>Etats-Unis : Colombia</t>
  </si>
  <si>
    <t>San Francisco</t>
  </si>
  <si>
    <t>Etats-Unis : Californie</t>
  </si>
  <si>
    <t>Los Angeles</t>
  </si>
  <si>
    <t>Las Palmas</t>
  </si>
  <si>
    <t>Espagne : Canaries (Îles)</t>
  </si>
  <si>
    <t>Espagne</t>
  </si>
  <si>
    <t>Abu Dhabi</t>
  </si>
  <si>
    <t>Emirats arabes unis</t>
  </si>
  <si>
    <t>Le Caire</t>
  </si>
  <si>
    <t>Egypte</t>
  </si>
  <si>
    <t>Djibouti</t>
  </si>
  <si>
    <t>Copenhague</t>
  </si>
  <si>
    <t>Danemark</t>
  </si>
  <si>
    <t>Abidjan</t>
  </si>
  <si>
    <t>Côte d'Ivoire</t>
  </si>
  <si>
    <t>La Havane</t>
  </si>
  <si>
    <t>Cuba</t>
  </si>
  <si>
    <t>Séoul</t>
  </si>
  <si>
    <t>Corée du Sud</t>
  </si>
  <si>
    <t>Brazzaville</t>
  </si>
  <si>
    <t>Congo</t>
  </si>
  <si>
    <t>Bogota</t>
  </si>
  <si>
    <t>Colombie</t>
  </si>
  <si>
    <t>Nicosie</t>
  </si>
  <si>
    <t>Chypre</t>
  </si>
  <si>
    <t>Lhasa</t>
  </si>
  <si>
    <t>Chine : Tibet</t>
  </si>
  <si>
    <t>Victoria</t>
  </si>
  <si>
    <t>Chine : Hong Kong</t>
  </si>
  <si>
    <t>Pékin</t>
  </si>
  <si>
    <t>Chine</t>
  </si>
  <si>
    <t>Santiago</t>
  </si>
  <si>
    <t>Chili</t>
  </si>
  <si>
    <t>Saint John's</t>
  </si>
  <si>
    <t>Canada : Terre-Neuve</t>
  </si>
  <si>
    <t>Montréal</t>
  </si>
  <si>
    <t>Canada : Québec</t>
  </si>
  <si>
    <t>Toronto</t>
  </si>
  <si>
    <t>Canada : Ontario</t>
  </si>
  <si>
    <t>Halifax</t>
  </si>
  <si>
    <t>Canada : Nouvelle-Écosse</t>
  </si>
  <si>
    <t>Winnipeg</t>
  </si>
  <si>
    <t>Canada : Manitoba</t>
  </si>
  <si>
    <t>Vancouver</t>
  </si>
  <si>
    <t>Canada : Colombie Britannique</t>
  </si>
  <si>
    <t>Calgary</t>
  </si>
  <si>
    <t>Canada : Alberta</t>
  </si>
  <si>
    <t>Yaounde</t>
  </si>
  <si>
    <t>Cameroun</t>
  </si>
  <si>
    <t>Phnom Penh</t>
  </si>
  <si>
    <t>Cambodge</t>
  </si>
  <si>
    <t>Ouagadougou</t>
  </si>
  <si>
    <t>Burkina Faso</t>
  </si>
  <si>
    <t>Sofia</t>
  </si>
  <si>
    <t>Bulgarie</t>
  </si>
  <si>
    <t>Clic droit dans le tableau et choisir actualiser pour mettre à jour l'heure exacte</t>
  </si>
  <si>
    <t>UTC-2h</t>
  </si>
  <si>
    <t>Rio de Janeiro</t>
  </si>
  <si>
    <t>Brésil</t>
  </si>
  <si>
    <t>La Paz</t>
  </si>
  <si>
    <t>Bolivie</t>
  </si>
  <si>
    <t>UTC+6h30</t>
  </si>
  <si>
    <t>Rangoon</t>
  </si>
  <si>
    <t>Birmanie</t>
  </si>
  <si>
    <t>Bruxelles</t>
  </si>
  <si>
    <t>Belgique</t>
  </si>
  <si>
    <t>Dacca</t>
  </si>
  <si>
    <t>Bangladesh</t>
  </si>
  <si>
    <t>Nassau</t>
  </si>
  <si>
    <t>Bahamas</t>
  </si>
  <si>
    <t>Bakou</t>
  </si>
  <si>
    <t>Azerbaïdjan</t>
  </si>
  <si>
    <t>Vienne</t>
  </si>
  <si>
    <t>Autriche</t>
  </si>
  <si>
    <t>Sydney</t>
  </si>
  <si>
    <t>Australie</t>
  </si>
  <si>
    <t>Lord Howe</t>
  </si>
  <si>
    <t>Melbourne</t>
  </si>
  <si>
    <t>Hobart</t>
  </si>
  <si>
    <t>Brisbane</t>
  </si>
  <si>
    <t>Perth</t>
  </si>
  <si>
    <t>UTC+9h30</t>
  </si>
  <si>
    <t>Alice Springs</t>
  </si>
  <si>
    <t>UTC+10h30</t>
  </si>
  <si>
    <t>Adelaide</t>
  </si>
  <si>
    <t>Erevan</t>
  </si>
  <si>
    <t>Arménie</t>
  </si>
  <si>
    <t>Buenos Aires</t>
  </si>
  <si>
    <t>Argentine</t>
  </si>
  <si>
    <t>Ar Riyad</t>
  </si>
  <si>
    <t>Arabie Saoudite</t>
  </si>
  <si>
    <t>Luanda</t>
  </si>
  <si>
    <t>Angola</t>
  </si>
  <si>
    <t>Berlin</t>
  </si>
  <si>
    <t>Allemagne</t>
  </si>
  <si>
    <t>Alger</t>
  </si>
  <si>
    <t>Algérie</t>
  </si>
  <si>
    <t>Pretoria</t>
  </si>
  <si>
    <t>Afrique du Sud</t>
  </si>
  <si>
    <t xml:space="preserve">Ville cherchée </t>
  </si>
  <si>
    <t>UTC+4h30</t>
  </si>
  <si>
    <t>Kaboul</t>
  </si>
  <si>
    <t>Afghanistan</t>
  </si>
  <si>
    <t>Minute</t>
  </si>
  <si>
    <t>Heure locale</t>
  </si>
  <si>
    <t>Décalage</t>
  </si>
  <si>
    <t>Ville</t>
  </si>
  <si>
    <t>Pays ↓</t>
  </si>
  <si>
    <t>EUR</t>
  </si>
  <si>
    <t>USD</t>
  </si>
  <si>
    <t>JPY</t>
  </si>
  <si>
    <t>GBP</t>
  </si>
  <si>
    <t>CHF</t>
  </si>
  <si>
    <t>CAD</t>
  </si>
  <si>
    <t>Compétence : Query</t>
  </si>
  <si>
    <t xml:space="preserve">Compétence : </t>
  </si>
  <si>
    <t xml:space="preserve">Query, données validation, Graphiques, Fontion trier </t>
  </si>
  <si>
    <t>(liste triée)</t>
  </si>
  <si>
    <t>Déroulant des villes triées</t>
  </si>
  <si>
    <t>D'après le tableau ci-dessous, valeur inférieure si intermédiaire</t>
  </si>
  <si>
    <t>Le calendrier commence en janvier</t>
  </si>
  <si>
    <t>But : saisir une date en D2 et le tableau doit se mettre à jour à partir du 1er du mois de la date saisie ou du 1er janvier (si case cochée)</t>
  </si>
  <si>
    <t>La date choisie apparaît en fond rouge, la liste des dates marquées apparaissent sur fond vert</t>
  </si>
  <si>
    <t>Total
remboursé</t>
  </si>
  <si>
    <t>Les cours s'actualisent en fonction de données du net</t>
  </si>
  <si>
    <t>Compétences : fonctions recherchev,</t>
  </si>
  <si>
    <t xml:space="preserve"> recherchex (nécessite office 365 ou 2019 et ultérieures)equiv, decaler, si</t>
  </si>
  <si>
    <t>Compétences : fonctions recherchev, recherchex (nécessite office 365 ou version récente)</t>
  </si>
  <si>
    <t>Column1</t>
  </si>
  <si>
    <t>http://www.iris-idfg.fr</t>
  </si>
  <si>
    <t xml:space="preserve">Envoyer un mail </t>
  </si>
  <si>
    <t>Ce fichier Excel est destiné à évaluer vos compétences</t>
  </si>
  <si>
    <t xml:space="preserve">Formules de calcul </t>
  </si>
  <si>
    <t>Formules arthmétiques de base</t>
  </si>
  <si>
    <t>Références relatives/absolues, semi-relatives</t>
  </si>
  <si>
    <t>Fonctions financières (VPM, INTPER)</t>
  </si>
  <si>
    <t>Excel récent ou 365</t>
  </si>
  <si>
    <t>Graphiques</t>
  </si>
  <si>
    <t>Mises en forme conditionnelles</t>
  </si>
  <si>
    <t>Tableaux</t>
  </si>
  <si>
    <t>Query</t>
  </si>
  <si>
    <r>
      <t xml:space="preserve">Le temps de latence à l'ouverture s'explique par les mises à jour des données importées du NET </t>
    </r>
    <r>
      <rPr>
        <b/>
        <sz val="11"/>
        <color theme="1"/>
        <rFont val="Calibri"/>
        <family val="2"/>
      </rPr>
      <t>(mises à jour hasardeuses sur MAC…</t>
    </r>
    <r>
      <rPr>
        <sz val="11"/>
        <color theme="1"/>
        <rFont val="Calibri"/>
        <family val="2"/>
        <scheme val="minor"/>
      </rPr>
      <t>)</t>
    </r>
  </si>
  <si>
    <t>Il ne contient aucune macro-commande</t>
  </si>
  <si>
    <t>Donc pas de risque de fonctions malfaisantes cachées</t>
  </si>
  <si>
    <t>Testé sur Windows 10, 11 et ARM, Macintosh Intel et ARM</t>
  </si>
  <si>
    <t>Tous ces exercices ont été inspirés par des demandes sur des cas concrets en entreprise</t>
  </si>
  <si>
    <t>ATTENTION : certains exercices nécessitent une version récente ou Office 365</t>
  </si>
  <si>
    <t>Jours travaillés</t>
  </si>
  <si>
    <t>de</t>
  </si>
  <si>
    <t>à</t>
  </si>
  <si>
    <t xml:space="preserve">Durée </t>
  </si>
  <si>
    <t>Total :</t>
  </si>
  <si>
    <t>Réaliser une parabole simple</t>
  </si>
  <si>
    <t>pas</t>
  </si>
  <si>
    <t>angle</t>
  </si>
  <si>
    <t xml:space="preserve">formule : </t>
  </si>
  <si>
    <r>
      <t>ouverture*x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  <scheme val="minor"/>
      </rPr>
      <t>*-1</t>
    </r>
  </si>
  <si>
    <t>Ouverture</t>
  </si>
  <si>
    <t>Application : Calcul de la hauteur et de la portée d'un jet d'eau en fonction de la vitesse d'éjection(m par seconde) et de l'angle d'orientation (0° : à plat, 90° vertical)</t>
  </si>
  <si>
    <t>Vitesse</t>
  </si>
  <si>
    <t>m/s</t>
  </si>
  <si>
    <t>°</t>
  </si>
  <si>
    <t>La portée maximale correspond à un angle de 45°</t>
  </si>
  <si>
    <t>Météo  à Lyon</t>
  </si>
  <si>
    <t>Clic-droit dans le tableau et "actualiser"</t>
  </si>
  <si>
    <t>Actuellement (après actualisation des données à trouver en lien avec le tableau)</t>
  </si>
  <si>
    <t>Source :</t>
  </si>
  <si>
    <t>Température</t>
  </si>
  <si>
    <t>Hygrométrie</t>
  </si>
  <si>
    <t>Pression</t>
  </si>
  <si>
    <t>Heure</t>
  </si>
  <si>
    <t>Température_x000D_
2m</t>
  </si>
  <si>
    <t>Humidité_x000D_
2m</t>
  </si>
  <si>
    <t>Point de_x000D_
rosée</t>
  </si>
  <si>
    <t>Pluie/interv</t>
  </si>
  <si>
    <t>Vent_x000D_
moyen</t>
  </si>
  <si>
    <t>Vent_x000D_
rafales</t>
  </si>
  <si>
    <t>https://www.infoclimat.fr/previsions-meteo/tableaux/6543975/lyon-09.html#previ-echeance3</t>
  </si>
  <si>
    <t>17h</t>
  </si>
  <si>
    <t>Compétences : Query, graphiques, formats conditionnels</t>
  </si>
  <si>
    <t>20h</t>
  </si>
  <si>
    <t>23h</t>
  </si>
  <si>
    <t>Mise à  jour problématique sur mac !</t>
  </si>
  <si>
    <t>02h</t>
  </si>
  <si>
    <t>05h</t>
  </si>
  <si>
    <t>08h</t>
  </si>
  <si>
    <t>11h</t>
  </si>
  <si>
    <t>14h</t>
  </si>
  <si>
    <t>Reproduire le graphique de tracé de l'ellipse</t>
  </si>
  <si>
    <t>ellipse</t>
  </si>
  <si>
    <t>cercle</t>
  </si>
  <si>
    <t>œil g</t>
  </si>
  <si>
    <t>Bouche</t>
  </si>
  <si>
    <t>Compétences : trigonométrie, graphiques</t>
  </si>
  <si>
    <t>Choisir humeur</t>
  </si>
  <si>
    <t>Rappel de la formule :</t>
  </si>
  <si>
    <t>x=a * cos(t)</t>
  </si>
  <si>
    <t>t  varie de 0 à 360°</t>
  </si>
  <si>
    <t>y=b*sin(t)</t>
  </si>
  <si>
    <t>Grand rayon (a) :</t>
  </si>
  <si>
    <t>petit rayon (b) :</t>
  </si>
  <si>
    <t>(10 maxi)</t>
  </si>
  <si>
    <t>Il nécessite une  (très) bonne connaissance du logiciel :</t>
  </si>
  <si>
    <t>Une entreprise cherche à optimiser ses ventes, pour  un produit, elle constate les données suivantes :</t>
  </si>
  <si>
    <t>Coûts variables (matières premières, main d'œuvre…)</t>
  </si>
  <si>
    <t>par unité</t>
  </si>
  <si>
    <t>Ventes actuelles</t>
  </si>
  <si>
    <t>unités</t>
  </si>
  <si>
    <t>l'une</t>
  </si>
  <si>
    <t>Elle réalise donc un bénéfice de</t>
  </si>
  <si>
    <t>Il s'agit d'une simulation simplifiée, qui ne tient pas compte d'autres facteurs</t>
  </si>
  <si>
    <t>Élasticité de la demande :</t>
  </si>
  <si>
    <t>de variation de prix induit une variation de la demande de :</t>
  </si>
  <si>
    <t>Echelle de variation de prix dans le tableau de simulation</t>
  </si>
  <si>
    <t>Réaliser le tableau et le graphique</t>
  </si>
  <si>
    <t>Compétences : fonctions arithmétiques de base, max, recherche, graphiques</t>
  </si>
  <si>
    <t>Prix de vente envisagé</t>
  </si>
  <si>
    <t>Nombre de ventes prévues</t>
  </si>
  <si>
    <t>Bénéfice</t>
  </si>
  <si>
    <t>Actuel</t>
  </si>
  <si>
    <t>Var. de prix</t>
  </si>
  <si>
    <t>CA</t>
  </si>
  <si>
    <t xml:space="preserve"> Coût de production</t>
  </si>
  <si>
    <t>Prix conseillé :</t>
  </si>
  <si>
    <t>Ventes prévues :</t>
  </si>
  <si>
    <t>Bénéfice :</t>
  </si>
  <si>
    <t>Un boulanger produit des baguettes de pain</t>
  </si>
  <si>
    <t xml:space="preserve">Combien  doit-il produire pour maximiser ses profits </t>
  </si>
  <si>
    <t>Prix de vente :</t>
  </si>
  <si>
    <t>Coût de production :</t>
  </si>
  <si>
    <t xml:space="preserve">Nombre de ventes </t>
  </si>
  <si>
    <t>Il cherche à savoir combien en produire, sachant qu'en moyenne, il a :</t>
  </si>
  <si>
    <t>Bénéfice annuel :</t>
  </si>
  <si>
    <t>Moyenne bénéfice :</t>
  </si>
  <si>
    <t>Production</t>
  </si>
  <si>
    <t>clients,  + ou -</t>
  </si>
  <si>
    <t>Bénef 1</t>
  </si>
  <si>
    <t>Bénef 2</t>
  </si>
  <si>
    <t>Bénef 3</t>
  </si>
  <si>
    <t>Bénef 4</t>
  </si>
  <si>
    <t>Bénef 5</t>
  </si>
  <si>
    <t>Bénef 6</t>
  </si>
  <si>
    <t>Bénef 7</t>
  </si>
  <si>
    <t>Bénef 8</t>
  </si>
  <si>
    <t>Bénef 9</t>
  </si>
  <si>
    <t>Bénef 10</t>
  </si>
  <si>
    <t>Bénef 11</t>
  </si>
  <si>
    <t>Bénef 12</t>
  </si>
  <si>
    <t>Bénef 13</t>
  </si>
  <si>
    <t>Bénef 14</t>
  </si>
  <si>
    <t>Bénef 15</t>
  </si>
  <si>
    <t>Bénef 16</t>
  </si>
  <si>
    <t>Bénef 17</t>
  </si>
  <si>
    <t>Bénef 18</t>
  </si>
  <si>
    <t>Bénef 19</t>
  </si>
  <si>
    <t>Bénef 20</t>
  </si>
  <si>
    <t>Bénef 21</t>
  </si>
  <si>
    <t>Bénef 22</t>
  </si>
  <si>
    <t>Production optimale</t>
  </si>
  <si>
    <t>Pour un bénéfice max journalier moyen de :</t>
  </si>
  <si>
    <t>alea</t>
  </si>
  <si>
    <t>Jours ouvrables</t>
  </si>
  <si>
    <t>Distribution des ventes (répartition gaussienne)</t>
  </si>
  <si>
    <t>Evaluer le bénéfice moyen</t>
  </si>
  <si>
    <t>Méthode : simuler un grand nombre de jours avec une distribution normale (loi.normale.inverse.n)</t>
  </si>
  <si>
    <t xml:space="preserve">Compétences : fonctions arithmétiques de base, decaler,  si, Tableaux croisés dynamiques avec regroupement, </t>
  </si>
  <si>
    <t>Tableau obtenu avec formule</t>
  </si>
  <si>
    <t>Les numéros de semaine se garnissent, et le quadrillage des mois s'adapte au nombre de ligne</t>
  </si>
  <si>
    <t>Calcul des durées</t>
  </si>
  <si>
    <t>La fin peut passer au jour suivant</t>
  </si>
  <si>
    <t>Bén. Moyen</t>
  </si>
  <si>
    <t xml:space="preserve"> </t>
  </si>
  <si>
    <t>(coûts variables)</t>
  </si>
  <si>
    <t>09h</t>
  </si>
  <si>
    <t>10h</t>
  </si>
  <si>
    <t>12h</t>
  </si>
  <si>
    <t>13h</t>
  </si>
  <si>
    <t>15h</t>
  </si>
  <si>
    <t>16h</t>
  </si>
  <si>
    <t>18h</t>
  </si>
  <si>
    <t>19h</t>
  </si>
  <si>
    <t>21h</t>
  </si>
  <si>
    <t>22h</t>
  </si>
  <si>
    <t>00h</t>
  </si>
  <si>
    <t>01h</t>
  </si>
  <si>
    <t>03h</t>
  </si>
  <si>
    <t>04h</t>
  </si>
  <si>
    <t>06h</t>
  </si>
  <si>
    <t>07h</t>
  </si>
  <si>
    <t>Les feuilles avec mises à jour nécessitent un accès à internet et sont problématiques sur mac (feuilles "Lien internet", "cours devises" et "Météo")</t>
  </si>
  <si>
    <t>Compétence :</t>
  </si>
  <si>
    <t xml:space="preserve"> SI, formats des nombres, formats conditonnels, validation des données</t>
  </si>
  <si>
    <t>Objectif :</t>
  </si>
  <si>
    <t>Extraction dz données, mises en valeur d'informations</t>
  </si>
  <si>
    <r>
      <rPr>
        <b/>
        <sz val="12"/>
        <color theme="1"/>
        <rFont val="Calibri"/>
        <family val="2"/>
      </rPr>
      <t xml:space="preserve">Compétences </t>
    </r>
    <r>
      <rPr>
        <sz val="12"/>
        <color theme="1"/>
        <rFont val="Calibri"/>
        <family val="2"/>
        <scheme val="minor"/>
      </rPr>
      <t>: fonctions date, joursem, mois.decaler, si, equiv, joursem.iso, mod, formats conditionnels</t>
    </r>
  </si>
  <si>
    <t>Etonné</t>
  </si>
  <si>
    <t>Après étude de marché, elle peut évaluer l'élasticité de la demande</t>
  </si>
  <si>
    <t xml:space="preserve"> (c'est à dire la variation de la demande suivant le prix de vente)</t>
  </si>
  <si>
    <t>Bénéfice suivant le prix de vente</t>
  </si>
  <si>
    <t>La liste se met à jour si on ajoute des personnes (sans utiliser la fonction tableau)</t>
  </si>
  <si>
    <t>Breugne</t>
  </si>
  <si>
    <t>Clid-droit dans le tableau et actualiser</t>
  </si>
  <si>
    <r>
      <rPr>
        <b/>
        <sz val="13.2"/>
        <color rgb="FFFF0000"/>
        <rFont val="Calibri"/>
        <family val="2"/>
      </rPr>
      <t>Les onglets rouges</t>
    </r>
    <r>
      <rPr>
        <sz val="11"/>
        <color theme="1"/>
        <rFont val="Calibri"/>
        <family val="2"/>
        <scheme val="minor"/>
      </rPr>
      <t xml:space="preserve"> contiennent des données</t>
    </r>
    <r>
      <rPr>
        <sz val="13"/>
        <color theme="9" tint="-0.249977111117893"/>
        <rFont val="Calibri"/>
        <family val="2"/>
        <scheme val="minor"/>
      </rPr>
      <t>,</t>
    </r>
    <r>
      <rPr>
        <b/>
        <sz val="13"/>
        <color theme="9" tint="-0.249977111117893"/>
        <rFont val="Calibri"/>
        <family val="2"/>
        <scheme val="minor"/>
      </rPr>
      <t xml:space="preserve"> les verts</t>
    </r>
    <r>
      <rPr>
        <b/>
        <sz val="11"/>
        <color theme="9" tint="-0.249977111117893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sont les solutions sur onglet verrouillé, les formules restent cachées.</t>
    </r>
  </si>
  <si>
    <r>
      <rPr>
        <b/>
        <sz val="13"/>
        <color rgb="FF0070C0"/>
        <rFont val="Calibri"/>
        <family val="2"/>
      </rPr>
      <t>Les onglets bleus</t>
    </r>
    <r>
      <rPr>
        <sz val="11"/>
        <color theme="1"/>
        <rFont val="Calibri"/>
        <family val="2"/>
        <scheme val="minor"/>
      </rPr>
      <t xml:space="preserve"> vous proposent des exercices à reproduire (formules masquées), sur la même feuille si possible</t>
    </r>
  </si>
  <si>
    <t>Toutes les cases de cette couleur sont modifiables et à saisir pour les simulations</t>
  </si>
  <si>
    <t>Sachant qu'il s'agit d'une probabilité, le chiffre peut varier légèrement pour plusieurs simulations avec les mêmes chiffres</t>
  </si>
  <si>
    <t>Coùts fixes (locaux, chauffage…)</t>
  </si>
  <si>
    <t>prix unitaire*unités-couts fixes - coûts variables*unités</t>
  </si>
  <si>
    <t>(suivant ue probabilité en distribution normale ou gaussienne)</t>
  </si>
  <si>
    <t>Fréquentation</t>
  </si>
  <si>
    <t>Nombre</t>
  </si>
  <si>
    <t>https://www.boursorama.com/bourse/devises</t>
  </si>
  <si>
    <t xml:space="preserve">Source : </t>
  </si>
  <si>
    <t>avec recherchev
 (536 caractères)</t>
  </si>
  <si>
    <t>avec recherchex + format de nombre (nécessite excel récent) 
226 caractères</t>
  </si>
  <si>
    <t>avec fonction decaler
 (98 caractères)</t>
  </si>
  <si>
    <t>Date du lundi (année en cours)</t>
  </si>
  <si>
    <t>Trouver la date du lundi d'un numéro de semaine (année en cours)</t>
  </si>
  <si>
    <t>Date du lundi (année en L1)</t>
  </si>
  <si>
    <t>Indice : le 4 janvier est toujours en semaine n°1
formule : no.semaine.iso</t>
  </si>
  <si>
    <t>Num  semaine</t>
  </si>
  <si>
    <t>UTC+11h30</t>
  </si>
  <si>
    <t>UTC-8h</t>
  </si>
  <si>
    <t>UTC-3h30</t>
  </si>
  <si>
    <t>UTC+3h30</t>
  </si>
  <si>
    <t>et</t>
  </si>
  <si>
    <t>Etablir la liste des salariés ayant un salaire compris entre :</t>
  </si>
  <si>
    <t>Nom</t>
  </si>
  <si>
    <t>N° SS</t>
  </si>
  <si>
    <t>Fonctions utilisées : filtre, trier et choisircols, unique</t>
  </si>
  <si>
    <t>Cette simulation ne tient pas compte de la fréquentation suivant le prix de vente</t>
  </si>
  <si>
    <t>Hauteur atteinte :</t>
  </si>
  <si>
    <t>Distance : ~</t>
  </si>
  <si>
    <t>triée sur le salaire</t>
  </si>
  <si>
    <t>Extraire des données</t>
  </si>
  <si>
    <t>Fabriquer un Qrcode (ne fonctionne pas sur mac)</t>
  </si>
  <si>
    <t xml:space="preserve">Taper ici le texte à transformer en QRcode
</t>
  </si>
  <si>
    <t>mardi 23 janvier 2024</t>
  </si>
  <si>
    <t>mercredi 24 janvier 2024</t>
  </si>
  <si>
    <t>jeudi 25 janvier 2024</t>
  </si>
  <si>
    <t>vendredi 26 janvier 2024</t>
  </si>
  <si>
    <t>samedi 27 janvier 2024</t>
  </si>
  <si>
    <t>dimanche 28 janvier 2024</t>
  </si>
  <si>
    <t>lundi 29 janvier 2024</t>
  </si>
  <si>
    <t>NB.SI.ENS, SOMME.SI.ENS, MOYENNE.SI.ENS, RECHERCHEV, NB, NVAL, MIN, MAX, DECALER, SOMMEPROD, SOUS.TOTAL,MOD,ENT…</t>
  </si>
  <si>
    <t>=datedif(…)</t>
  </si>
  <si>
    <t>Rouen</t>
  </si>
  <si>
    <t>Liste des villes concernées</t>
  </si>
  <si>
    <t>Fonctions utilisée: image et API Google (nécessite connexion internet)</t>
  </si>
  <si>
    <t>Seule les cellules F28  et H28 (en jaune) sont à saisir</t>
  </si>
  <si>
    <t>Lundi, 19h56</t>
  </si>
  <si>
    <t>Lundi, 17h26</t>
  </si>
  <si>
    <t>Lundi, 16h26</t>
  </si>
  <si>
    <t>Lundi, 16h26 (heure d'hiver)</t>
  </si>
  <si>
    <t>Lundi, 18h26</t>
  </si>
  <si>
    <t>Lundi, 12h26</t>
  </si>
  <si>
    <t>Lundi, 19h26 (heure d'hiver)</t>
  </si>
  <si>
    <t>Mardi, 01h56 (heure d'été)</t>
  </si>
  <si>
    <t>Mardi, 00h56</t>
  </si>
  <si>
    <t>Lundi, 23h26</t>
  </si>
  <si>
    <t>Mardi, 01h26</t>
  </si>
  <si>
    <t>Mardi, 02h26 (heure d'été)</t>
  </si>
  <si>
    <t>Mardi, 02h56 (heure d'été)</t>
  </si>
  <si>
    <t>Lundi, 10h26 (heure d'hiver)</t>
  </si>
  <si>
    <t>Lundi, 21h26</t>
  </si>
  <si>
    <t>Lundi, 21h56</t>
  </si>
  <si>
    <t>Lundi, 11h26</t>
  </si>
  <si>
    <t>Lundi, 13h26 (heure d'été)</t>
  </si>
  <si>
    <t>Lundi, 17h26 (heure d'hiver)</t>
  </si>
  <si>
    <t>Lundi, 15h26</t>
  </si>
  <si>
    <t>Lundi, 22h26</t>
  </si>
  <si>
    <t>Lundi, 08h26 (heure d'hiver)</t>
  </si>
  <si>
    <t>Lundi, 07h26 (heure d'hiver)</t>
  </si>
  <si>
    <t>Lundi, 09h26 (heure d'hiver)</t>
  </si>
  <si>
    <t>Lundi, 11h26 (heure d'hiver)</t>
  </si>
  <si>
    <t>Lundi, 11h56 (heure d'hiver)</t>
  </si>
  <si>
    <t>Lundi, 12h26 (heure d'été)</t>
  </si>
  <si>
    <t>Lundi, 10h26</t>
  </si>
  <si>
    <t>Mardi, 00h26</t>
  </si>
  <si>
    <t>Lundi, 19h26</t>
  </si>
  <si>
    <t>Lundi, 15h26 (heure d'hiver)</t>
  </si>
  <si>
    <t>Lundi, 11h26 (heure d'été)</t>
  </si>
  <si>
    <t>Lundi, 10h26 (heure d'été)</t>
  </si>
  <si>
    <t>Lundi, 20h56</t>
  </si>
  <si>
    <t>Lundi, 18h26 (heure d'hiver)</t>
  </si>
  <si>
    <t>Lundi, 18h56 (heure d'hiver)</t>
  </si>
  <si>
    <t>Mardi, 02h26</t>
  </si>
  <si>
    <t>Mardi, 04h26 (heure d'été)</t>
  </si>
  <si>
    <t>Lundi, 21h11</t>
  </si>
  <si>
    <t>Lundi, 05h26</t>
  </si>
  <si>
    <t>Mardi, 03h26 (heure d'hiver)</t>
  </si>
  <si>
    <t>Mardi, 01h26 (heure d'hiver)</t>
  </si>
  <si>
    <t>Lundi, 12h26 (heure d'hiver)</t>
  </si>
  <si>
    <t xml:space="preserve"> RECHERCHEX, TRIER, UNIQUE, CHOISIRCOLS…</t>
  </si>
  <si>
    <t>Compétences : formules arithmétiques, Données validation, mises en forme conditionnelles, trier, si</t>
  </si>
  <si>
    <t>Compétences : si, somme.si.ens, nbsi.ens, recherchev, sommeprod, mises en forme condotionnelles</t>
  </si>
  <si>
    <t>Compétences : Graphiques, fonctions trigonométriques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</si>
</sst>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6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#,##0\ &quot;€&quot;_);[Red]\(#,##0\ &quot;€&quot;\)"/>
    <numFmt numFmtId="165" formatCode="#,##0.00\ &quot;€&quot;_);[Red]\(#,##0.00\ &quot;€&quot;\)"/>
    <numFmt numFmtId="166" formatCode="_ * #,##0.00_)\ &quot;€&quot;_ ;_ * \(#,##0.00\)\ &quot;€&quot;_ ;_ * &quot;-&quot;??_)\ &quot;€&quot;_ ;_ @_ "/>
    <numFmt numFmtId="167" formatCode="_-* #,##0\ &quot;€&quot;_-;\-* #,##0\ &quot;€&quot;_-;_-* &quot;-&quot;??\ &quot;€&quot;_-;_-@_-"/>
    <numFmt numFmtId="168" formatCode="_-* #,##0_-;\-* #,##0_-;_-* &quot;-&quot;??_-;_-@_-"/>
    <numFmt numFmtId="169" formatCode="#\ ##0;\-#\ ##0;\ #\-\ \-"/>
    <numFmt numFmtId="170" formatCode="d"/>
    <numFmt numFmtId="171" formatCode="ddd"/>
    <numFmt numFmtId="172" formatCode="mmmm"/>
    <numFmt numFmtId="173" formatCode="[$-F800]dddd\,\ mmmm\ dd\,\ yyyy"/>
    <numFmt numFmtId="174" formatCode="0;0;0"/>
    <numFmt numFmtId="175" formatCode="0.0&quot; T &quot;"/>
    <numFmt numFmtId="176" formatCode="_-* #,##0.00\ _€_-;\-* #,##0.00\ _€_-;_-* &quot;-&quot;??\ _€_-;_-@_-"/>
    <numFmt numFmtId="177" formatCode="0&quot; km &quot;"/>
    <numFmt numFmtId="178" formatCode="#,##0.00\ [$€-1]"/>
    <numFmt numFmtId="179" formatCode="0&quot; T &quot;"/>
    <numFmt numFmtId="180" formatCode="[$-40C]d\-mmm\-yy;@"/>
    <numFmt numFmtId="181" formatCode="d/m;@"/>
    <numFmt numFmtId="182" formatCode="[$-40C]dd\-mmm\-yy;@"/>
    <numFmt numFmtId="183" formatCode="[$-40C]d\-mmm;@"/>
    <numFmt numFmtId="184" formatCode="_-* #,##0.0000\ _€_-;\-* #,##0.0000\ _€_-;_-* &quot;-&quot;??\ _€_-;_-@_-"/>
    <numFmt numFmtId="185" formatCode="#,##0\ [$€-1]"/>
    <numFmt numFmtId="186" formatCode="mmmm\ yyyy"/>
    <numFmt numFmtId="187" formatCode="_-* #,##0\ _€_-;\-* #,##0\ _€_-;_-* &quot;-&quot;??\ _€_-;_-@_-"/>
    <numFmt numFmtId="188" formatCode="ddd\ dd/mm/yy"/>
    <numFmt numFmtId="189" formatCode="00"/>
    <numFmt numFmtId="190" formatCode="_-* #,##0.0000_-;\-* #,##0.0000_-;_-* &quot;-&quot;??_-;_-@_-"/>
    <numFmt numFmtId="191" formatCode="_-* #,##0.00\ [$€-40C]_-;\-* #,##0.00\ [$€-40C]_-;_-* &quot;-&quot;??\ [$€-40C]_-;_-@_-"/>
    <numFmt numFmtId="192" formatCode="#,##0.00\ &quot;€&quot;;[Red]#,##0.00\ &quot;€&quot;"/>
    <numFmt numFmtId="193" formatCode="[h]:mm"/>
    <numFmt numFmtId="194" formatCode="0.00&quot; m&quot;"/>
    <numFmt numFmtId="195" formatCode="_-* #,##0.000_-;\-* #,##0.000_-;_-* &quot;-&quot;??_-;_-@_-"/>
    <numFmt numFmtId="196" formatCode="_-* #,##0.000000_-;\-* #,##0.000000_-;_-* &quot;-&quot;??_-;_-@_-"/>
    <numFmt numFmtId="197" formatCode="0.0&quot;°C&quot;"/>
    <numFmt numFmtId="198" formatCode="0&quot; hPa&quot;;\-0;&quot;&quot;"/>
    <numFmt numFmtId="199" formatCode="_-* #,##0.0_-;\-* #,##0.0_-;_-* &quot;-&quot;??_-;_-@_-"/>
    <numFmt numFmtId="200" formatCode="0.0"/>
    <numFmt numFmtId="201" formatCode="General&quot; km/h &quot;"/>
    <numFmt numFmtId="202" formatCode="0&quot;hPa&quot;;\-0;&quot;&quot;"/>
    <numFmt numFmtId="203" formatCode="_-* #,##0.00000_-;\-* #,##0.00000_-;_-* &quot;-&quot;??_-;_-@_-"/>
    <numFmt numFmtId="204" formatCode="0.0%"/>
    <numFmt numFmtId="205" formatCode="#,##0.0\ &quot;€&quot;_);[Red]\(#,##0.0\ &quot;€&quot;\);\-"/>
    <numFmt numFmtId="206" formatCode="_-* #,##0\ [$€-40C]_-;\-* #,##0\ [$€-40C]_-;_-* &quot;-&quot;??\ [$€-40C]_-;_-@_-"/>
  </numFmts>
  <fonts count="56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0"/>
      <name val="Arial"/>
      <family val="2"/>
    </font>
    <font>
      <sz val="10"/>
      <color indexed="8"/>
      <name val="Arial"/>
      <family val="2"/>
    </font>
    <font>
      <i/>
      <sz val="8"/>
      <color indexed="8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0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sz val="11"/>
      <color rgb="FF000000"/>
      <name val="Calibri"/>
      <family val="2"/>
      <scheme val="minor"/>
    </font>
    <font>
      <sz val="11"/>
      <color theme="9" tint="0.39997558519241921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1"/>
      <name val="Arial"/>
      <family val="2"/>
    </font>
    <font>
      <sz val="11"/>
      <color theme="4" tint="-0.249977111117893"/>
      <name val="Calibri"/>
      <family val="2"/>
      <scheme val="minor"/>
    </font>
    <font>
      <sz val="11"/>
      <name val="Calibri"/>
      <family val="2"/>
      <scheme val="minor"/>
    </font>
    <font>
      <sz val="11"/>
      <color theme="9" tint="0.79998168889431442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i/>
      <sz val="12"/>
      <color rgb="FFFF0000"/>
      <name val="Arial"/>
      <family val="2"/>
    </font>
    <font>
      <b/>
      <u/>
      <sz val="11"/>
      <name val="Arial"/>
      <family val="2"/>
    </font>
    <font>
      <b/>
      <i/>
      <sz val="10"/>
      <color rgb="FFFF0000"/>
      <name val="Arial"/>
      <family val="2"/>
    </font>
    <font>
      <b/>
      <i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6" tint="0.7999816888943144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vertAlign val="superscript"/>
      <sz val="11"/>
      <color theme="1"/>
      <name val="Calibri"/>
      <family val="2"/>
    </font>
    <font>
      <b/>
      <sz val="1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theme="1"/>
      <name val="Calibri"/>
      <family val="2"/>
    </font>
    <font>
      <b/>
      <sz val="13.2"/>
      <color rgb="FFFF0000"/>
      <name val="Calibri"/>
      <family val="2"/>
    </font>
    <font>
      <b/>
      <sz val="11"/>
      <color theme="9" tint="-0.249977111117893"/>
      <name val="Calibri"/>
      <family val="2"/>
      <scheme val="minor"/>
    </font>
    <font>
      <b/>
      <sz val="13"/>
      <color theme="9" tint="-0.249977111117893"/>
      <name val="Calibri"/>
      <family val="2"/>
      <scheme val="minor"/>
    </font>
    <font>
      <sz val="13"/>
      <color theme="9" tint="-0.249977111117893"/>
      <name val="Calibri"/>
      <family val="2"/>
      <scheme val="minor"/>
    </font>
    <font>
      <b/>
      <sz val="13"/>
      <color rgb="FF0070C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rgb="FF080808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-0.499984740745262"/>
        <bgColor rgb="FF000000"/>
      </patternFill>
    </fill>
    <fill>
      <patternFill patternType="solid">
        <fgColor theme="9" tint="0.39997558519241921"/>
        <bgColor rgb="FF000000"/>
      </patternFill>
    </fill>
    <fill>
      <patternFill patternType="solid">
        <fgColor theme="0" tint="-0.34998626667073579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theme="8" tint="-0.249977111117893"/>
        <bgColor rgb="FF000000"/>
      </patternFill>
    </fill>
    <fill>
      <patternFill patternType="solid">
        <fgColor theme="1" tint="0.499984740745262"/>
        <bgColor rgb="FF000000"/>
      </patternFill>
    </fill>
    <fill>
      <patternFill patternType="solid">
        <fgColor rgb="FFFFA833"/>
        <bgColor rgb="FF000000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-0.249977111117893"/>
        <bgColor rgb="FF000000"/>
      </patternFill>
    </fill>
    <fill>
      <patternFill patternType="solid">
        <fgColor theme="8" tint="0.39997558519241921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/>
        <bgColor theme="5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dotted">
        <color auto="1"/>
      </right>
      <top style="dotted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dotted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auto="1"/>
      </left>
      <right/>
      <top style="dotted">
        <color auto="1"/>
      </top>
      <bottom style="thin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/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thin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/>
      <top/>
      <bottom style="dotted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5"/>
      </left>
      <right/>
      <top style="thin">
        <color theme="5"/>
      </top>
      <bottom/>
      <diagonal/>
    </border>
    <border>
      <left/>
      <right/>
      <top style="thin">
        <color theme="5"/>
      </top>
      <bottom/>
      <diagonal/>
    </border>
    <border>
      <left/>
      <right style="thin">
        <color theme="5"/>
      </right>
      <top style="thin">
        <color theme="5"/>
      </top>
      <bottom/>
      <diagonal/>
    </border>
    <border>
      <left/>
      <right/>
      <top style="thin">
        <color theme="8" tint="0.39997558519241921"/>
      </top>
      <bottom style="thin">
        <color theme="8" tint="0.39997558519241921"/>
      </bottom>
      <diagonal/>
    </border>
    <border>
      <left/>
      <right/>
      <top/>
      <bottom style="thin">
        <color theme="8" tint="0.39997558519241921"/>
      </bottom>
      <diagonal/>
    </border>
    <border>
      <left/>
      <right style="thin">
        <color theme="8" tint="0.39997558519241921"/>
      </right>
      <top/>
      <bottom style="thin">
        <color theme="8" tint="0.39997558519241921"/>
      </bottom>
      <diagonal/>
    </border>
    <border>
      <left style="thin">
        <color theme="8" tint="0.39997558519241921"/>
      </left>
      <right/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8" tint="0.39997558519241921"/>
      </left>
      <right/>
      <top style="thin">
        <color theme="8" tint="0.39997558519241921"/>
      </top>
      <bottom/>
      <diagonal/>
    </border>
    <border>
      <left/>
      <right/>
      <top style="thin">
        <color theme="8" tint="0.39997558519241921"/>
      </top>
      <bottom/>
      <diagonal/>
    </border>
    <border>
      <left/>
      <right style="thin">
        <color theme="8" tint="0.39997558519241921"/>
      </right>
      <top style="thin">
        <color theme="8" tint="0.39997558519241921"/>
      </top>
      <bottom/>
      <diagonal/>
    </border>
    <border>
      <left/>
      <right style="thin">
        <color theme="8" tint="0.39997558519241921"/>
      </right>
      <top/>
      <bottom/>
      <diagonal/>
    </border>
  </borders>
  <cellStyleXfs count="15">
    <xf numFmtId="0" fontId="0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" fillId="0" borderId="0"/>
    <xf numFmtId="176" fontId="8" fillId="0" borderId="0" applyFont="0" applyFill="0" applyBorder="0" applyAlignment="0" applyProtection="0"/>
    <xf numFmtId="15" fontId="29" fillId="2" borderId="45" applyFill="0" applyBorder="0" applyProtection="0">
      <alignment horizontal="center" vertical="center"/>
    </xf>
    <xf numFmtId="9" fontId="8" fillId="0" borderId="0" applyFont="0" applyFill="0" applyBorder="0" applyAlignment="0" applyProtection="0"/>
    <xf numFmtId="0" fontId="15" fillId="0" borderId="0"/>
    <xf numFmtId="176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0" fontId="8" fillId="0" borderId="0"/>
  </cellStyleXfs>
  <cellXfs count="506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2" borderId="6" xfId="0" applyFill="1" applyBorder="1" applyAlignment="1">
      <alignment horizontal="centerContinuous"/>
    </xf>
    <xf numFmtId="0" fontId="0" fillId="2" borderId="7" xfId="0" applyFill="1" applyBorder="1" applyAlignment="1">
      <alignment horizontal="centerContinuous"/>
    </xf>
    <xf numFmtId="0" fontId="0" fillId="0" borderId="8" xfId="0" applyBorder="1"/>
    <xf numFmtId="0" fontId="10" fillId="2" borderId="5" xfId="0" applyFont="1" applyFill="1" applyBorder="1" applyAlignment="1">
      <alignment horizontal="centerContinuous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9" fillId="3" borderId="12" xfId="0" applyFont="1" applyFill="1" applyBorder="1" applyAlignment="1">
      <alignment horizontal="center"/>
    </xf>
    <xf numFmtId="0" fontId="9" fillId="2" borderId="13" xfId="0" applyFont="1" applyFill="1" applyBorder="1" applyAlignment="1">
      <alignment horizontal="center"/>
    </xf>
    <xf numFmtId="0" fontId="9" fillId="3" borderId="13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center"/>
    </xf>
    <xf numFmtId="0" fontId="0" fillId="0" borderId="0" xfId="0" applyAlignment="1">
      <alignment horizontal="center"/>
    </xf>
    <xf numFmtId="43" fontId="0" fillId="0" borderId="0" xfId="1" applyFont="1"/>
    <xf numFmtId="168" fontId="0" fillId="0" borderId="0" xfId="1" applyNumberFormat="1" applyFont="1"/>
    <xf numFmtId="0" fontId="0" fillId="0" borderId="0" xfId="0" quotePrefix="1"/>
    <xf numFmtId="14" fontId="0" fillId="0" borderId="0" xfId="0" applyNumberFormat="1"/>
    <xf numFmtId="0" fontId="11" fillId="0" borderId="0" xfId="0" applyFont="1"/>
    <xf numFmtId="0" fontId="11" fillId="0" borderId="0" xfId="0" applyFont="1" applyAlignment="1">
      <alignment horizontal="center"/>
    </xf>
    <xf numFmtId="0" fontId="0" fillId="0" borderId="0" xfId="0" applyProtection="1">
      <protection hidden="1"/>
    </xf>
    <xf numFmtId="0" fontId="0" fillId="0" borderId="0" xfId="0" applyAlignment="1" applyProtection="1">
      <alignment horizontal="left"/>
      <protection hidden="1"/>
    </xf>
    <xf numFmtId="0" fontId="12" fillId="0" borderId="0" xfId="0" applyFont="1" applyProtection="1">
      <protection hidden="1"/>
    </xf>
    <xf numFmtId="177" fontId="13" fillId="7" borderId="0" xfId="0" applyNumberFormat="1" applyFont="1" applyFill="1" applyAlignment="1" applyProtection="1">
      <alignment horizontal="center" vertical="center"/>
      <protection hidden="1"/>
    </xf>
    <xf numFmtId="178" fontId="13" fillId="7" borderId="22" xfId="0" applyNumberFormat="1" applyFont="1" applyFill="1" applyBorder="1" applyAlignment="1" applyProtection="1">
      <alignment horizontal="center" vertical="center"/>
      <protection hidden="1"/>
    </xf>
    <xf numFmtId="178" fontId="13" fillId="7" borderId="23" xfId="0" applyNumberFormat="1" applyFont="1" applyFill="1" applyBorder="1" applyAlignment="1" applyProtection="1">
      <alignment horizontal="center" vertical="center"/>
      <protection hidden="1"/>
    </xf>
    <xf numFmtId="178" fontId="13" fillId="7" borderId="24" xfId="0" applyNumberFormat="1" applyFont="1" applyFill="1" applyBorder="1" applyAlignment="1" applyProtection="1">
      <alignment horizontal="center" vertical="center"/>
      <protection hidden="1"/>
    </xf>
    <xf numFmtId="0" fontId="14" fillId="7" borderId="25" xfId="0" applyFont="1" applyFill="1" applyBorder="1" applyAlignment="1" applyProtection="1">
      <alignment horizontal="left" wrapText="1"/>
      <protection hidden="1"/>
    </xf>
    <xf numFmtId="0" fontId="13" fillId="7" borderId="25" xfId="0" applyFont="1" applyFill="1" applyBorder="1" applyAlignment="1" applyProtection="1">
      <alignment horizontal="left" vertical="center"/>
      <protection hidden="1"/>
    </xf>
    <xf numFmtId="0" fontId="15" fillId="7" borderId="26" xfId="0" applyFont="1" applyFill="1" applyBorder="1" applyAlignment="1" applyProtection="1">
      <alignment horizontal="center" vertical="center"/>
      <protection hidden="1"/>
    </xf>
    <xf numFmtId="178" fontId="13" fillId="7" borderId="27" xfId="0" applyNumberFormat="1" applyFont="1" applyFill="1" applyBorder="1" applyAlignment="1" applyProtection="1">
      <alignment horizontal="center" vertical="center"/>
      <protection hidden="1"/>
    </xf>
    <xf numFmtId="178" fontId="13" fillId="7" borderId="28" xfId="0" applyNumberFormat="1" applyFont="1" applyFill="1" applyBorder="1" applyAlignment="1" applyProtection="1">
      <alignment horizontal="center" vertical="center"/>
      <protection hidden="1"/>
    </xf>
    <xf numFmtId="178" fontId="13" fillId="7" borderId="29" xfId="0" applyNumberFormat="1" applyFont="1" applyFill="1" applyBorder="1" applyAlignment="1" applyProtection="1">
      <alignment horizontal="center" vertical="center"/>
      <protection hidden="1"/>
    </xf>
    <xf numFmtId="0" fontId="14" fillId="7" borderId="30" xfId="0" applyFont="1" applyFill="1" applyBorder="1" applyAlignment="1" applyProtection="1">
      <alignment horizontal="left" wrapText="1"/>
      <protection hidden="1"/>
    </xf>
    <xf numFmtId="0" fontId="13" fillId="7" borderId="30" xfId="0" applyFont="1" applyFill="1" applyBorder="1" applyAlignment="1" applyProtection="1">
      <alignment horizontal="left" vertical="center"/>
      <protection hidden="1"/>
    </xf>
    <xf numFmtId="0" fontId="13" fillId="7" borderId="31" xfId="0" applyFont="1" applyFill="1" applyBorder="1" applyAlignment="1" applyProtection="1">
      <alignment horizontal="center" vertical="center"/>
      <protection hidden="1"/>
    </xf>
    <xf numFmtId="0" fontId="15" fillId="7" borderId="31" xfId="0" applyFont="1" applyFill="1" applyBorder="1" applyAlignment="1" applyProtection="1">
      <alignment horizontal="center" vertical="center"/>
      <protection hidden="1"/>
    </xf>
    <xf numFmtId="49" fontId="14" fillId="7" borderId="30" xfId="0" applyNumberFormat="1" applyFont="1" applyFill="1" applyBorder="1" applyAlignment="1" applyProtection="1">
      <alignment horizontal="left" wrapText="1"/>
      <protection hidden="1"/>
    </xf>
    <xf numFmtId="178" fontId="13" fillId="7" borderId="32" xfId="0" applyNumberFormat="1" applyFont="1" applyFill="1" applyBorder="1" applyAlignment="1" applyProtection="1">
      <alignment horizontal="center" vertical="center"/>
      <protection hidden="1"/>
    </xf>
    <xf numFmtId="178" fontId="13" fillId="7" borderId="33" xfId="0" applyNumberFormat="1" applyFont="1" applyFill="1" applyBorder="1" applyAlignment="1" applyProtection="1">
      <alignment horizontal="center" vertical="center"/>
      <protection hidden="1"/>
    </xf>
    <xf numFmtId="178" fontId="13" fillId="7" borderId="34" xfId="0" applyNumberFormat="1" applyFont="1" applyFill="1" applyBorder="1" applyAlignment="1" applyProtection="1">
      <alignment horizontal="center" vertical="center"/>
      <protection hidden="1"/>
    </xf>
    <xf numFmtId="17" fontId="14" fillId="7" borderId="35" xfId="0" applyNumberFormat="1" applyFont="1" applyFill="1" applyBorder="1" applyAlignment="1" applyProtection="1">
      <alignment horizontal="left" wrapText="1"/>
      <protection hidden="1"/>
    </xf>
    <xf numFmtId="0" fontId="13" fillId="7" borderId="35" xfId="0" applyFont="1" applyFill="1" applyBorder="1" applyAlignment="1" applyProtection="1">
      <alignment horizontal="left" vertical="center"/>
      <protection hidden="1"/>
    </xf>
    <xf numFmtId="0" fontId="13" fillId="7" borderId="36" xfId="0" applyFont="1" applyFill="1" applyBorder="1" applyAlignment="1" applyProtection="1">
      <alignment horizontal="center" vertical="center"/>
      <protection hidden="1"/>
    </xf>
    <xf numFmtId="1" fontId="16" fillId="8" borderId="0" xfId="0" applyNumberFormat="1" applyFont="1" applyFill="1" applyAlignment="1" applyProtection="1">
      <alignment horizontal="center" vertical="center"/>
      <protection hidden="1"/>
    </xf>
    <xf numFmtId="0" fontId="16" fillId="8" borderId="15" xfId="0" applyFont="1" applyFill="1" applyBorder="1" applyAlignment="1" applyProtection="1">
      <alignment horizontal="center" vertical="center"/>
      <protection hidden="1"/>
    </xf>
    <xf numFmtId="179" fontId="16" fillId="8" borderId="37" xfId="0" applyNumberFormat="1" applyFont="1" applyFill="1" applyBorder="1" applyAlignment="1" applyProtection="1">
      <alignment horizontal="center" vertical="center"/>
      <protection hidden="1"/>
    </xf>
    <xf numFmtId="179" fontId="16" fillId="8" borderId="38" xfId="0" applyNumberFormat="1" applyFont="1" applyFill="1" applyBorder="1" applyAlignment="1" applyProtection="1">
      <alignment horizontal="center" vertical="center"/>
      <protection hidden="1"/>
    </xf>
    <xf numFmtId="179" fontId="16" fillId="8" borderId="39" xfId="0" applyNumberFormat="1" applyFont="1" applyFill="1" applyBorder="1" applyAlignment="1" applyProtection="1">
      <alignment horizontal="center" vertical="center"/>
      <protection hidden="1"/>
    </xf>
    <xf numFmtId="179" fontId="16" fillId="8" borderId="40" xfId="0" applyNumberFormat="1" applyFont="1" applyFill="1" applyBorder="1" applyAlignment="1" applyProtection="1">
      <alignment horizontal="center" vertical="center"/>
      <protection hidden="1"/>
    </xf>
    <xf numFmtId="179" fontId="16" fillId="8" borderId="24" xfId="0" quotePrefix="1" applyNumberFormat="1" applyFont="1" applyFill="1" applyBorder="1" applyAlignment="1" applyProtection="1">
      <alignment horizontal="center" vertical="center"/>
      <protection hidden="1"/>
    </xf>
    <xf numFmtId="0" fontId="16" fillId="8" borderId="15" xfId="0" applyFont="1" applyFill="1" applyBorder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7" fillId="0" borderId="21" xfId="0" applyFont="1" applyBorder="1" applyAlignment="1" applyProtection="1">
      <alignment horizontal="center"/>
      <protection hidden="1"/>
    </xf>
    <xf numFmtId="0" fontId="18" fillId="0" borderId="0" xfId="0" applyFont="1" applyProtection="1">
      <protection hidden="1"/>
    </xf>
    <xf numFmtId="0" fontId="19" fillId="0" borderId="0" xfId="0" applyFont="1" applyProtection="1">
      <protection hidden="1"/>
    </xf>
    <xf numFmtId="0" fontId="0" fillId="0" borderId="0" xfId="0" applyAlignment="1" applyProtection="1">
      <alignment horizontal="center" vertical="center" wrapText="1"/>
      <protection hidden="1"/>
    </xf>
    <xf numFmtId="0" fontId="0" fillId="6" borderId="15" xfId="0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locked="0"/>
    </xf>
    <xf numFmtId="0" fontId="0" fillId="0" borderId="0" xfId="0" quotePrefix="1" applyProtection="1">
      <protection locked="0"/>
    </xf>
    <xf numFmtId="171" fontId="27" fillId="0" borderId="44" xfId="0" applyNumberFormat="1" applyFont="1" applyBorder="1" applyAlignment="1" applyProtection="1">
      <alignment textRotation="90"/>
      <protection hidden="1"/>
    </xf>
    <xf numFmtId="14" fontId="0" fillId="0" borderId="0" xfId="0" applyNumberFormat="1" applyProtection="1">
      <protection locked="0"/>
    </xf>
    <xf numFmtId="0" fontId="0" fillId="0" borderId="0" xfId="0" applyAlignment="1" applyProtection="1">
      <alignment vertical="center"/>
      <protection locked="0"/>
    </xf>
    <xf numFmtId="0" fontId="9" fillId="3" borderId="15" xfId="0" applyFont="1" applyFill="1" applyBorder="1" applyAlignment="1" applyProtection="1">
      <alignment horizontal="center"/>
      <protection hidden="1"/>
    </xf>
    <xf numFmtId="0" fontId="0" fillId="0" borderId="8" xfId="0" applyBorder="1" applyProtection="1">
      <protection hidden="1"/>
    </xf>
    <xf numFmtId="0" fontId="0" fillId="0" borderId="4" xfId="0" applyBorder="1" applyProtection="1">
      <protection hidden="1"/>
    </xf>
    <xf numFmtId="0" fontId="9" fillId="0" borderId="15" xfId="1" applyNumberFormat="1" applyFont="1" applyBorder="1" applyAlignment="1" applyProtection="1">
      <alignment horizontal="center"/>
      <protection hidden="1"/>
    </xf>
    <xf numFmtId="168" fontId="9" fillId="4" borderId="15" xfId="1" quotePrefix="1" applyNumberFormat="1" applyFont="1" applyFill="1" applyBorder="1" applyProtection="1">
      <protection hidden="1"/>
    </xf>
    <xf numFmtId="169" fontId="9" fillId="4" borderId="15" xfId="1" quotePrefix="1" applyNumberFormat="1" applyFont="1" applyFill="1" applyBorder="1" applyAlignment="1" applyProtection="1">
      <alignment horizontal="center" vertical="center"/>
      <protection hidden="1"/>
    </xf>
    <xf numFmtId="168" fontId="9" fillId="0" borderId="15" xfId="1" quotePrefix="1" applyNumberFormat="1" applyFont="1" applyBorder="1" applyProtection="1">
      <protection hidden="1"/>
    </xf>
    <xf numFmtId="0" fontId="9" fillId="0" borderId="15" xfId="0" applyFont="1" applyBorder="1" applyAlignment="1" applyProtection="1">
      <alignment horizontal="center"/>
      <protection hidden="1"/>
    </xf>
    <xf numFmtId="0" fontId="9" fillId="0" borderId="16" xfId="1" applyNumberFormat="1" applyFont="1" applyBorder="1" applyAlignment="1" applyProtection="1">
      <alignment horizontal="center"/>
      <protection locked="0"/>
    </xf>
    <xf numFmtId="167" fontId="9" fillId="0" borderId="15" xfId="2" applyNumberFormat="1" applyFont="1" applyBorder="1" applyAlignment="1" applyProtection="1">
      <alignment horizontal="center"/>
      <protection locked="0"/>
    </xf>
    <xf numFmtId="0" fontId="9" fillId="0" borderId="15" xfId="1" applyNumberFormat="1" applyFont="1" applyBorder="1" applyAlignment="1" applyProtection="1">
      <alignment horizontal="center"/>
      <protection locked="0"/>
    </xf>
    <xf numFmtId="167" fontId="9" fillId="0" borderId="17" xfId="2" applyNumberFormat="1" applyFont="1" applyBorder="1" applyAlignment="1" applyProtection="1">
      <alignment horizontal="center"/>
      <protection locked="0"/>
    </xf>
    <xf numFmtId="0" fontId="9" fillId="0" borderId="18" xfId="1" applyNumberFormat="1" applyFont="1" applyBorder="1" applyAlignment="1" applyProtection="1">
      <alignment horizontal="center"/>
      <protection locked="0"/>
    </xf>
    <xf numFmtId="167" fontId="9" fillId="0" borderId="19" xfId="2" applyNumberFormat="1" applyFont="1" applyBorder="1" applyAlignment="1" applyProtection="1">
      <alignment horizontal="center"/>
      <protection locked="0"/>
    </xf>
    <xf numFmtId="0" fontId="9" fillId="0" borderId="19" xfId="1" applyNumberFormat="1" applyFont="1" applyBorder="1" applyAlignment="1" applyProtection="1">
      <alignment horizontal="center"/>
      <protection locked="0"/>
    </xf>
    <xf numFmtId="167" fontId="9" fillId="0" borderId="20" xfId="2" applyNumberFormat="1" applyFont="1" applyBorder="1" applyAlignment="1" applyProtection="1">
      <alignment horizontal="center"/>
      <protection locked="0"/>
    </xf>
    <xf numFmtId="0" fontId="0" fillId="0" borderId="10" xfId="0" applyBorder="1" applyAlignment="1">
      <alignment vertical="center"/>
    </xf>
    <xf numFmtId="0" fontId="0" fillId="0" borderId="0" xfId="0" applyAlignment="1">
      <alignment vertical="center"/>
    </xf>
    <xf numFmtId="0" fontId="0" fillId="0" borderId="9" xfId="0" applyBorder="1" applyAlignment="1">
      <alignment vertical="center"/>
    </xf>
    <xf numFmtId="0" fontId="0" fillId="0" borderId="11" xfId="0" applyBorder="1" applyAlignment="1">
      <alignment vertical="center" wrapText="1"/>
    </xf>
    <xf numFmtId="0" fontId="0" fillId="0" borderId="0" xfId="0" applyAlignment="1">
      <alignment vertical="center" wrapText="1"/>
    </xf>
    <xf numFmtId="168" fontId="9" fillId="0" borderId="15" xfId="1" quotePrefix="1" applyNumberFormat="1" applyFont="1" applyFill="1" applyBorder="1" applyProtection="1">
      <protection hidden="1"/>
    </xf>
    <xf numFmtId="169" fontId="9" fillId="0" borderId="15" xfId="1" quotePrefix="1" applyNumberFormat="1" applyFon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locked="0"/>
    </xf>
    <xf numFmtId="0" fontId="0" fillId="0" borderId="2" xfId="0" applyBorder="1" applyProtection="1">
      <protection locked="0"/>
    </xf>
    <xf numFmtId="0" fontId="0" fillId="0" borderId="3" xfId="0" applyBorder="1" applyProtection="1">
      <protection locked="0"/>
    </xf>
    <xf numFmtId="0" fontId="0" fillId="0" borderId="4" xfId="0" applyBorder="1" applyProtection="1">
      <protection locked="0"/>
    </xf>
    <xf numFmtId="0" fontId="9" fillId="2" borderId="5" xfId="0" applyFont="1" applyFill="1" applyBorder="1" applyAlignment="1" applyProtection="1">
      <alignment horizontal="centerContinuous"/>
      <protection locked="0"/>
    </xf>
    <xf numFmtId="0" fontId="0" fillId="2" borderId="6" xfId="0" applyFill="1" applyBorder="1" applyAlignment="1" applyProtection="1">
      <alignment horizontal="centerContinuous"/>
      <protection locked="0"/>
    </xf>
    <xf numFmtId="0" fontId="0" fillId="2" borderId="7" xfId="0" applyFill="1" applyBorder="1" applyAlignment="1" applyProtection="1">
      <alignment horizontal="centerContinuous"/>
      <protection locked="0"/>
    </xf>
    <xf numFmtId="0" fontId="0" fillId="0" borderId="8" xfId="0" applyBorder="1" applyProtection="1">
      <protection locked="0"/>
    </xf>
    <xf numFmtId="0" fontId="10" fillId="2" borderId="5" xfId="0" applyFont="1" applyFill="1" applyBorder="1" applyAlignment="1" applyProtection="1">
      <alignment horizontal="centerContinuous"/>
      <protection locked="0"/>
    </xf>
    <xf numFmtId="0" fontId="0" fillId="0" borderId="9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11" xfId="0" applyBorder="1" applyProtection="1">
      <protection locked="0"/>
    </xf>
    <xf numFmtId="0" fontId="0" fillId="0" borderId="9" xfId="0" applyBorder="1" applyAlignment="1" applyProtection="1">
      <alignment vertical="center"/>
      <protection locked="0"/>
    </xf>
    <xf numFmtId="0" fontId="0" fillId="0" borderId="11" xfId="0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 wrapText="1"/>
      <protection locked="0"/>
    </xf>
    <xf numFmtId="0" fontId="0" fillId="0" borderId="10" xfId="0" applyBorder="1" applyAlignment="1" applyProtection="1">
      <alignment vertical="center"/>
      <protection locked="0"/>
    </xf>
    <xf numFmtId="0" fontId="11" fillId="0" borderId="0" xfId="0" applyFont="1" applyProtection="1">
      <protection locked="0"/>
    </xf>
    <xf numFmtId="168" fontId="0" fillId="0" borderId="0" xfId="1" applyNumberFormat="1" applyFont="1" applyProtection="1">
      <protection locked="0"/>
    </xf>
    <xf numFmtId="0" fontId="11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43" fontId="0" fillId="0" borderId="0" xfId="1" applyFont="1" applyProtection="1">
      <protection locked="0"/>
    </xf>
    <xf numFmtId="14" fontId="8" fillId="5" borderId="0" xfId="0" applyNumberFormat="1" applyFont="1" applyFill="1" applyAlignment="1" applyProtection="1">
      <alignment horizontal="center"/>
      <protection hidden="1"/>
    </xf>
    <xf numFmtId="181" fontId="0" fillId="5" borderId="0" xfId="0" applyNumberFormat="1" applyFill="1" applyAlignment="1" applyProtection="1">
      <alignment textRotation="90"/>
      <protection hidden="1"/>
    </xf>
    <xf numFmtId="0" fontId="0" fillId="5" borderId="44" xfId="0" applyFill="1" applyBorder="1" applyAlignment="1" applyProtection="1">
      <alignment horizontal="center"/>
      <protection hidden="1"/>
    </xf>
    <xf numFmtId="15" fontId="29" fillId="5" borderId="15" xfId="5" applyFill="1" applyBorder="1" applyProtection="1">
      <alignment horizontal="center" vertical="center"/>
      <protection hidden="1"/>
    </xf>
    <xf numFmtId="0" fontId="26" fillId="6" borderId="15" xfId="0" applyFont="1" applyFill="1" applyBorder="1"/>
    <xf numFmtId="0" fontId="0" fillId="0" borderId="0" xfId="0" applyAlignment="1">
      <alignment horizontal="left"/>
    </xf>
    <xf numFmtId="0" fontId="31" fillId="0" borderId="0" xfId="0" applyFont="1"/>
    <xf numFmtId="0" fontId="32" fillId="0" borderId="0" xfId="0" applyFont="1"/>
    <xf numFmtId="0" fontId="12" fillId="0" borderId="0" xfId="0" applyFont="1"/>
    <xf numFmtId="184" fontId="0" fillId="0" borderId="0" xfId="4" applyNumberFormat="1" applyFont="1"/>
    <xf numFmtId="185" fontId="13" fillId="7" borderId="22" xfId="0" applyNumberFormat="1" applyFont="1" applyFill="1" applyBorder="1" applyAlignment="1">
      <alignment horizontal="center" vertical="center"/>
    </xf>
    <xf numFmtId="185" fontId="13" fillId="7" borderId="23" xfId="0" applyNumberFormat="1" applyFont="1" applyFill="1" applyBorder="1" applyAlignment="1">
      <alignment horizontal="center" vertical="center"/>
    </xf>
    <xf numFmtId="185" fontId="13" fillId="7" borderId="24" xfId="0" applyNumberFormat="1" applyFont="1" applyFill="1" applyBorder="1" applyAlignment="1">
      <alignment horizontal="center" vertical="center"/>
    </xf>
    <xf numFmtId="0" fontId="14" fillId="7" borderId="25" xfId="0" applyFont="1" applyFill="1" applyBorder="1" applyAlignment="1">
      <alignment horizontal="left" wrapText="1"/>
    </xf>
    <xf numFmtId="0" fontId="13" fillId="7" borderId="25" xfId="0" applyFont="1" applyFill="1" applyBorder="1" applyAlignment="1">
      <alignment horizontal="left" vertical="center"/>
    </xf>
    <xf numFmtId="0" fontId="15" fillId="7" borderId="26" xfId="0" applyFont="1" applyFill="1" applyBorder="1" applyAlignment="1">
      <alignment horizontal="center" vertical="center"/>
    </xf>
    <xf numFmtId="185" fontId="13" fillId="7" borderId="27" xfId="0" applyNumberFormat="1" applyFont="1" applyFill="1" applyBorder="1" applyAlignment="1">
      <alignment horizontal="center" vertical="center"/>
    </xf>
    <xf numFmtId="185" fontId="13" fillId="7" borderId="28" xfId="0" applyNumberFormat="1" applyFont="1" applyFill="1" applyBorder="1" applyAlignment="1">
      <alignment horizontal="center" vertical="center"/>
    </xf>
    <xf numFmtId="185" fontId="13" fillId="7" borderId="29" xfId="0" applyNumberFormat="1" applyFont="1" applyFill="1" applyBorder="1" applyAlignment="1">
      <alignment horizontal="center" vertical="center"/>
    </xf>
    <xf numFmtId="0" fontId="14" fillId="7" borderId="30" xfId="0" applyFont="1" applyFill="1" applyBorder="1" applyAlignment="1">
      <alignment horizontal="left" wrapText="1"/>
    </xf>
    <xf numFmtId="0" fontId="13" fillId="7" borderId="30" xfId="0" applyFont="1" applyFill="1" applyBorder="1" applyAlignment="1">
      <alignment horizontal="left" vertical="center"/>
    </xf>
    <xf numFmtId="0" fontId="13" fillId="7" borderId="31" xfId="0" applyFont="1" applyFill="1" applyBorder="1" applyAlignment="1">
      <alignment horizontal="center" vertical="center"/>
    </xf>
    <xf numFmtId="0" fontId="15" fillId="7" borderId="31" xfId="0" applyFont="1" applyFill="1" applyBorder="1" applyAlignment="1">
      <alignment horizontal="center" vertical="center"/>
    </xf>
    <xf numFmtId="49" fontId="14" fillId="7" borderId="30" xfId="0" applyNumberFormat="1" applyFont="1" applyFill="1" applyBorder="1" applyAlignment="1">
      <alignment horizontal="left" wrapText="1"/>
    </xf>
    <xf numFmtId="185" fontId="13" fillId="7" borderId="32" xfId="0" applyNumberFormat="1" applyFont="1" applyFill="1" applyBorder="1" applyAlignment="1">
      <alignment horizontal="center" vertical="center"/>
    </xf>
    <xf numFmtId="185" fontId="13" fillId="7" borderId="33" xfId="0" applyNumberFormat="1" applyFont="1" applyFill="1" applyBorder="1" applyAlignment="1">
      <alignment horizontal="center" vertical="center"/>
    </xf>
    <xf numFmtId="185" fontId="13" fillId="7" borderId="34" xfId="0" applyNumberFormat="1" applyFont="1" applyFill="1" applyBorder="1" applyAlignment="1">
      <alignment horizontal="center" vertical="center"/>
    </xf>
    <xf numFmtId="17" fontId="14" fillId="7" borderId="35" xfId="0" applyNumberFormat="1" applyFont="1" applyFill="1" applyBorder="1" applyAlignment="1">
      <alignment horizontal="left" wrapText="1"/>
    </xf>
    <xf numFmtId="0" fontId="13" fillId="7" borderId="35" xfId="0" applyFont="1" applyFill="1" applyBorder="1" applyAlignment="1">
      <alignment horizontal="left" vertical="center"/>
    </xf>
    <xf numFmtId="0" fontId="13" fillId="7" borderId="36" xfId="0" applyFont="1" applyFill="1" applyBorder="1" applyAlignment="1">
      <alignment horizontal="center" vertical="center"/>
    </xf>
    <xf numFmtId="0" fontId="16" fillId="8" borderId="15" xfId="0" applyFont="1" applyFill="1" applyBorder="1" applyAlignment="1">
      <alignment horizontal="center" vertical="center"/>
    </xf>
    <xf numFmtId="0" fontId="16" fillId="8" borderId="37" xfId="0" applyFont="1" applyFill="1" applyBorder="1" applyAlignment="1">
      <alignment horizontal="center" vertical="center"/>
    </xf>
    <xf numFmtId="0" fontId="16" fillId="8" borderId="38" xfId="0" applyFont="1" applyFill="1" applyBorder="1" applyAlignment="1">
      <alignment horizontal="center" vertical="center"/>
    </xf>
    <xf numFmtId="0" fontId="16" fillId="8" borderId="39" xfId="0" applyFont="1" applyFill="1" applyBorder="1" applyAlignment="1">
      <alignment horizontal="center" vertical="center"/>
    </xf>
    <xf numFmtId="0" fontId="16" fillId="8" borderId="40" xfId="0" applyFont="1" applyFill="1" applyBorder="1" applyAlignment="1">
      <alignment horizontal="center" vertical="center"/>
    </xf>
    <xf numFmtId="0" fontId="16" fillId="8" borderId="24" xfId="0" quotePrefix="1" applyFont="1" applyFill="1" applyBorder="1" applyAlignment="1">
      <alignment horizontal="center" vertical="center"/>
    </xf>
    <xf numFmtId="0" fontId="16" fillId="8" borderId="15" xfId="0" applyFont="1" applyFill="1" applyBorder="1" applyAlignment="1">
      <alignment horizontal="center"/>
    </xf>
    <xf numFmtId="0" fontId="17" fillId="0" borderId="51" xfId="0" applyFont="1" applyBorder="1" applyAlignment="1">
      <alignment horizontal="center"/>
    </xf>
    <xf numFmtId="0" fontId="17" fillId="0" borderId="52" xfId="0" applyFont="1" applyBorder="1" applyAlignment="1">
      <alignment horizontal="center"/>
    </xf>
    <xf numFmtId="0" fontId="18" fillId="0" borderId="0" xfId="0" applyFont="1"/>
    <xf numFmtId="0" fontId="17" fillId="0" borderId="0" xfId="0" applyFont="1" applyAlignment="1">
      <alignment horizontal="center"/>
    </xf>
    <xf numFmtId="0" fontId="19" fillId="0" borderId="0" xfId="0" applyFont="1"/>
    <xf numFmtId="0" fontId="18" fillId="0" borderId="0" xfId="0" applyFont="1" applyAlignment="1">
      <alignment horizontal="left"/>
    </xf>
    <xf numFmtId="0" fontId="33" fillId="0" borderId="0" xfId="0" applyFont="1"/>
    <xf numFmtId="0" fontId="0" fillId="0" borderId="0" xfId="0" applyAlignment="1">
      <alignment horizontal="center" vertical="center" wrapText="1"/>
    </xf>
    <xf numFmtId="0" fontId="0" fillId="9" borderId="15" xfId="0" applyFill="1" applyBorder="1"/>
    <xf numFmtId="0" fontId="0" fillId="10" borderId="15" xfId="0" applyFill="1" applyBorder="1"/>
    <xf numFmtId="0" fontId="0" fillId="11" borderId="15" xfId="0" applyFill="1" applyBorder="1"/>
    <xf numFmtId="0" fontId="0" fillId="6" borderId="15" xfId="0" applyFill="1" applyBorder="1" applyAlignment="1">
      <alignment horizontal="center" vertical="center" wrapText="1"/>
    </xf>
    <xf numFmtId="175" fontId="10" fillId="0" borderId="0" xfId="0" applyNumberFormat="1" applyFont="1" applyAlignment="1" applyProtection="1">
      <alignment horizontal="center"/>
      <protection hidden="1"/>
    </xf>
    <xf numFmtId="0" fontId="10" fillId="0" borderId="0" xfId="0" applyFont="1" applyProtection="1">
      <protection hidden="1"/>
    </xf>
    <xf numFmtId="0" fontId="34" fillId="0" borderId="0" xfId="0" applyFont="1" applyProtection="1">
      <protection hidden="1"/>
    </xf>
    <xf numFmtId="184" fontId="0" fillId="0" borderId="0" xfId="4" applyNumberFormat="1" applyFont="1" applyProtection="1">
      <protection hidden="1"/>
    </xf>
    <xf numFmtId="0" fontId="18" fillId="0" borderId="0" xfId="0" applyFont="1" applyAlignment="1" applyProtection="1">
      <alignment horizontal="left"/>
      <protection hidden="1"/>
    </xf>
    <xf numFmtId="0" fontId="33" fillId="0" borderId="0" xfId="0" applyFont="1" applyProtection="1">
      <protection hidden="1"/>
    </xf>
    <xf numFmtId="44" fontId="0" fillId="9" borderId="15" xfId="0" applyNumberFormat="1" applyFill="1" applyBorder="1" applyProtection="1">
      <protection hidden="1"/>
    </xf>
    <xf numFmtId="44" fontId="0" fillId="9" borderId="15" xfId="2" applyFont="1" applyFill="1" applyBorder="1" applyProtection="1">
      <protection hidden="1"/>
    </xf>
    <xf numFmtId="177" fontId="0" fillId="9" borderId="15" xfId="0" applyNumberFormat="1" applyFill="1" applyBorder="1" applyProtection="1">
      <protection hidden="1"/>
    </xf>
    <xf numFmtId="1" fontId="13" fillId="7" borderId="32" xfId="0" applyNumberFormat="1" applyFont="1" applyFill="1" applyBorder="1" applyAlignment="1">
      <alignment horizontal="center" vertical="center"/>
    </xf>
    <xf numFmtId="1" fontId="13" fillId="7" borderId="27" xfId="0" applyNumberFormat="1" applyFont="1" applyFill="1" applyBorder="1" applyAlignment="1">
      <alignment horizontal="center" vertical="center"/>
    </xf>
    <xf numFmtId="1" fontId="13" fillId="7" borderId="22" xfId="0" applyNumberFormat="1" applyFont="1" applyFill="1" applyBorder="1" applyAlignment="1">
      <alignment horizontal="center" vertical="center"/>
    </xf>
    <xf numFmtId="49" fontId="0" fillId="0" borderId="0" xfId="4" applyNumberFormat="1" applyFont="1" applyProtection="1">
      <protection locked="0"/>
    </xf>
    <xf numFmtId="49" fontId="0" fillId="0" borderId="0" xfId="4" applyNumberFormat="1" applyFont="1" applyBorder="1" applyProtection="1">
      <protection locked="0"/>
    </xf>
    <xf numFmtId="176" fontId="0" fillId="0" borderId="0" xfId="4" applyFont="1" applyFill="1" applyBorder="1" applyAlignment="1">
      <alignment horizontal="center"/>
    </xf>
    <xf numFmtId="187" fontId="0" fillId="0" borderId="0" xfId="4" applyNumberFormat="1" applyFont="1" applyFill="1" applyBorder="1"/>
    <xf numFmtId="49" fontId="0" fillId="0" borderId="0" xfId="4" applyNumberFormat="1" applyFont="1" applyFill="1" applyBorder="1"/>
    <xf numFmtId="176" fontId="0" fillId="0" borderId="0" xfId="4" applyFont="1" applyFill="1" applyAlignment="1">
      <alignment horizontal="center"/>
    </xf>
    <xf numFmtId="187" fontId="0" fillId="0" borderId="0" xfId="4" applyNumberFormat="1" applyFont="1" applyFill="1"/>
    <xf numFmtId="49" fontId="0" fillId="0" borderId="0" xfId="4" applyNumberFormat="1" applyFont="1" applyFill="1"/>
    <xf numFmtId="187" fontId="0" fillId="0" borderId="0" xfId="0" applyNumberFormat="1" applyProtection="1">
      <protection locked="0"/>
    </xf>
    <xf numFmtId="187" fontId="0" fillId="0" borderId="15" xfId="4" applyNumberFormat="1" applyFont="1" applyBorder="1" applyProtection="1">
      <protection hidden="1"/>
    </xf>
    <xf numFmtId="0" fontId="0" fillId="0" borderId="15" xfId="0" applyBorder="1" applyProtection="1">
      <protection hidden="1"/>
    </xf>
    <xf numFmtId="0" fontId="0" fillId="0" borderId="15" xfId="0" applyBorder="1" applyAlignment="1" applyProtection="1">
      <alignment horizontal="center"/>
      <protection hidden="1"/>
    </xf>
    <xf numFmtId="49" fontId="35" fillId="25" borderId="0" xfId="0" applyNumberFormat="1" applyFont="1" applyFill="1" applyAlignment="1" applyProtection="1">
      <alignment horizontal="center"/>
      <protection locked="0"/>
    </xf>
    <xf numFmtId="0" fontId="0" fillId="26" borderId="0" xfId="0" applyFill="1" applyProtection="1">
      <protection locked="0"/>
    </xf>
    <xf numFmtId="0" fontId="30" fillId="26" borderId="0" xfId="0" applyFont="1" applyFill="1" applyProtection="1">
      <protection locked="0"/>
    </xf>
    <xf numFmtId="187" fontId="0" fillId="9" borderId="15" xfId="4" applyNumberFormat="1" applyFont="1" applyFill="1" applyBorder="1" applyProtection="1">
      <protection hidden="1"/>
    </xf>
    <xf numFmtId="0" fontId="0" fillId="9" borderId="15" xfId="0" applyFill="1" applyBorder="1" applyProtection="1">
      <protection hidden="1"/>
    </xf>
    <xf numFmtId="187" fontId="0" fillId="0" borderId="15" xfId="4" applyNumberFormat="1" applyFont="1" applyBorder="1" applyAlignment="1" applyProtection="1">
      <alignment horizontal="center"/>
      <protection hidden="1"/>
    </xf>
    <xf numFmtId="187" fontId="0" fillId="0" borderId="0" xfId="4" applyNumberFormat="1" applyFont="1" applyProtection="1">
      <protection locked="0"/>
    </xf>
    <xf numFmtId="187" fontId="0" fillId="27" borderId="0" xfId="4" applyNumberFormat="1" applyFont="1" applyFill="1" applyProtection="1">
      <protection locked="0"/>
    </xf>
    <xf numFmtId="0" fontId="0" fillId="25" borderId="0" xfId="0" applyFill="1" applyAlignment="1" applyProtection="1">
      <alignment horizontal="center"/>
      <protection locked="0"/>
    </xf>
    <xf numFmtId="0" fontId="0" fillId="10" borderId="0" xfId="0" applyFill="1" applyProtection="1">
      <protection locked="0"/>
    </xf>
    <xf numFmtId="187" fontId="0" fillId="6" borderId="0" xfId="4" applyNumberFormat="1" applyFont="1" applyFill="1" applyProtection="1">
      <protection locked="0"/>
    </xf>
    <xf numFmtId="1" fontId="0" fillId="0" borderId="0" xfId="4" applyNumberFormat="1" applyFont="1" applyProtection="1">
      <protection locked="0"/>
    </xf>
    <xf numFmtId="0" fontId="0" fillId="27" borderId="0" xfId="0" applyFill="1" applyProtection="1">
      <protection locked="0"/>
    </xf>
    <xf numFmtId="0" fontId="0" fillId="6" borderId="0" xfId="0" applyFill="1" applyAlignment="1" applyProtection="1">
      <alignment horizontal="center"/>
      <protection locked="0"/>
    </xf>
    <xf numFmtId="176" fontId="0" fillId="6" borderId="0" xfId="4" applyFont="1" applyFill="1" applyProtection="1">
      <protection locked="0"/>
    </xf>
    <xf numFmtId="0" fontId="0" fillId="0" borderId="0" xfId="0" applyAlignment="1" applyProtection="1">
      <alignment wrapText="1"/>
      <protection locked="0"/>
    </xf>
    <xf numFmtId="0" fontId="9" fillId="0" borderId="0" xfId="0" applyFont="1" applyAlignment="1" applyProtection="1">
      <alignment horizontal="center" vertical="center" wrapText="1"/>
      <protection hidden="1"/>
    </xf>
    <xf numFmtId="49" fontId="8" fillId="0" borderId="0" xfId="4" applyNumberFormat="1" applyFont="1" applyFill="1" applyBorder="1" applyAlignment="1">
      <alignment vertical="center" wrapText="1"/>
    </xf>
    <xf numFmtId="0" fontId="0" fillId="0" borderId="0" xfId="6" applyNumberFormat="1" applyFont="1" applyBorder="1"/>
    <xf numFmtId="9" fontId="0" fillId="0" borderId="15" xfId="6" applyFont="1" applyBorder="1"/>
    <xf numFmtId="0" fontId="0" fillId="0" borderId="15" xfId="0" applyBorder="1"/>
    <xf numFmtId="187" fontId="0" fillId="0" borderId="15" xfId="4" applyNumberFormat="1" applyFont="1" applyBorder="1"/>
    <xf numFmtId="49" fontId="0" fillId="0" borderId="0" xfId="0" applyNumberFormat="1" applyProtection="1">
      <protection locked="0"/>
    </xf>
    <xf numFmtId="0" fontId="9" fillId="0" borderId="15" xfId="0" applyFont="1" applyBorder="1" applyAlignment="1">
      <alignment horizontal="center"/>
    </xf>
    <xf numFmtId="0" fontId="0" fillId="0" borderId="0" xfId="0" applyAlignment="1" applyProtection="1">
      <alignment horizontal="center"/>
      <protection hidden="1"/>
    </xf>
    <xf numFmtId="176" fontId="0" fillId="0" borderId="0" xfId="4" applyFont="1" applyAlignment="1" applyProtection="1">
      <alignment horizontal="center"/>
      <protection hidden="1"/>
    </xf>
    <xf numFmtId="187" fontId="0" fillId="0" borderId="0" xfId="4" applyNumberFormat="1" applyFont="1" applyProtection="1">
      <protection hidden="1"/>
    </xf>
    <xf numFmtId="14" fontId="0" fillId="0" borderId="0" xfId="0" applyNumberFormat="1" applyProtection="1">
      <protection hidden="1"/>
    </xf>
    <xf numFmtId="49" fontId="0" fillId="0" borderId="0" xfId="4" applyNumberFormat="1" applyFont="1" applyProtection="1">
      <protection hidden="1"/>
    </xf>
    <xf numFmtId="176" fontId="0" fillId="0" borderId="0" xfId="4" applyFont="1" applyFill="1" applyAlignment="1" applyProtection="1">
      <alignment horizontal="center"/>
      <protection hidden="1"/>
    </xf>
    <xf numFmtId="187" fontId="0" fillId="0" borderId="0" xfId="4" applyNumberFormat="1" applyFont="1" applyFill="1" applyProtection="1">
      <protection hidden="1"/>
    </xf>
    <xf numFmtId="49" fontId="0" fillId="0" borderId="0" xfId="4" quotePrefix="1" applyNumberFormat="1" applyFont="1" applyProtection="1">
      <protection hidden="1"/>
    </xf>
    <xf numFmtId="0" fontId="0" fillId="19" borderId="0" xfId="0" applyFill="1" applyAlignment="1" applyProtection="1">
      <alignment vertical="center" wrapText="1"/>
      <protection hidden="1"/>
    </xf>
    <xf numFmtId="49" fontId="0" fillId="19" borderId="0" xfId="4" applyNumberFormat="1" applyFont="1" applyFill="1" applyAlignment="1" applyProtection="1">
      <alignment vertical="center" wrapText="1"/>
      <protection hidden="1"/>
    </xf>
    <xf numFmtId="0" fontId="9" fillId="19" borderId="0" xfId="0" applyFont="1" applyFill="1" applyAlignment="1" applyProtection="1">
      <alignment horizontal="center" vertical="center" wrapText="1"/>
      <protection hidden="1"/>
    </xf>
    <xf numFmtId="0" fontId="15" fillId="0" borderId="0" xfId="7" applyProtection="1">
      <protection hidden="1"/>
    </xf>
    <xf numFmtId="176" fontId="0" fillId="0" borderId="0" xfId="8" applyFont="1" applyProtection="1">
      <protection hidden="1"/>
    </xf>
    <xf numFmtId="10" fontId="15" fillId="0" borderId="0" xfId="7" applyNumberFormat="1" applyProtection="1">
      <protection hidden="1"/>
    </xf>
    <xf numFmtId="10" fontId="0" fillId="0" borderId="0" xfId="9" applyNumberFormat="1" applyFont="1" applyProtection="1">
      <protection hidden="1"/>
    </xf>
    <xf numFmtId="176" fontId="15" fillId="0" borderId="0" xfId="7" applyNumberFormat="1" applyProtection="1">
      <protection hidden="1"/>
    </xf>
    <xf numFmtId="186" fontId="15" fillId="0" borderId="0" xfId="7" applyNumberFormat="1" applyProtection="1">
      <protection hidden="1"/>
    </xf>
    <xf numFmtId="8" fontId="15" fillId="0" borderId="0" xfId="7" applyNumberFormat="1" applyProtection="1">
      <protection hidden="1"/>
    </xf>
    <xf numFmtId="0" fontId="19" fillId="0" borderId="0" xfId="7" applyFont="1" applyAlignment="1" applyProtection="1">
      <alignment horizontal="center"/>
      <protection hidden="1"/>
    </xf>
    <xf numFmtId="14" fontId="19" fillId="0" borderId="0" xfId="7" applyNumberFormat="1" applyFont="1" applyAlignment="1" applyProtection="1">
      <alignment horizontal="center"/>
      <protection hidden="1"/>
    </xf>
    <xf numFmtId="176" fontId="0" fillId="0" borderId="0" xfId="8" applyFont="1" applyFill="1" applyProtection="1">
      <protection hidden="1"/>
    </xf>
    <xf numFmtId="0" fontId="19" fillId="0" borderId="0" xfId="7" applyFont="1" applyAlignment="1" applyProtection="1">
      <alignment horizontal="center" wrapText="1"/>
      <protection hidden="1"/>
    </xf>
    <xf numFmtId="0" fontId="8" fillId="0" borderId="0" xfId="0" applyFont="1" applyAlignment="1" applyProtection="1">
      <alignment horizontal="right"/>
      <protection hidden="1"/>
    </xf>
    <xf numFmtId="14" fontId="8" fillId="0" borderId="0" xfId="0" applyNumberFormat="1" applyFont="1" applyProtection="1">
      <protection hidden="1"/>
    </xf>
    <xf numFmtId="0" fontId="8" fillId="0" borderId="0" xfId="0" applyFont="1" applyProtection="1">
      <protection hidden="1"/>
    </xf>
    <xf numFmtId="0" fontId="20" fillId="12" borderId="0" xfId="0" applyFont="1" applyFill="1" applyProtection="1">
      <protection hidden="1"/>
    </xf>
    <xf numFmtId="0" fontId="21" fillId="0" borderId="0" xfId="0" applyFont="1" applyProtection="1">
      <protection hidden="1"/>
    </xf>
    <xf numFmtId="0" fontId="22" fillId="13" borderId="15" xfId="0" applyFont="1" applyFill="1" applyBorder="1" applyProtection="1">
      <protection hidden="1"/>
    </xf>
    <xf numFmtId="0" fontId="21" fillId="14" borderId="15" xfId="0" applyFont="1" applyFill="1" applyBorder="1" applyProtection="1">
      <protection hidden="1"/>
    </xf>
    <xf numFmtId="0" fontId="21" fillId="15" borderId="15" xfId="0" applyFont="1" applyFill="1" applyBorder="1" applyProtection="1">
      <protection hidden="1"/>
    </xf>
    <xf numFmtId="0" fontId="21" fillId="16" borderId="15" xfId="0" applyFont="1" applyFill="1" applyBorder="1" applyProtection="1">
      <protection hidden="1"/>
    </xf>
    <xf numFmtId="0" fontId="0" fillId="0" borderId="0" xfId="0" quotePrefix="1" applyProtection="1">
      <protection hidden="1"/>
    </xf>
    <xf numFmtId="0" fontId="21" fillId="17" borderId="15" xfId="0" applyFont="1" applyFill="1" applyBorder="1" applyProtection="1">
      <protection hidden="1"/>
    </xf>
    <xf numFmtId="0" fontId="21" fillId="18" borderId="15" xfId="0" applyFont="1" applyFill="1" applyBorder="1" applyProtection="1">
      <protection hidden="1"/>
    </xf>
    <xf numFmtId="0" fontId="9" fillId="0" borderId="0" xfId="0" applyFont="1" applyProtection="1">
      <protection hidden="1"/>
    </xf>
    <xf numFmtId="0" fontId="8" fillId="0" borderId="0" xfId="0" applyFont="1" applyAlignment="1" applyProtection="1">
      <alignment horizontal="center"/>
      <protection hidden="1"/>
    </xf>
    <xf numFmtId="14" fontId="8" fillId="5" borderId="15" xfId="0" applyNumberFormat="1" applyFont="1" applyFill="1" applyBorder="1" applyAlignment="1" applyProtection="1">
      <alignment horizontal="center"/>
      <protection hidden="1"/>
    </xf>
    <xf numFmtId="0" fontId="23" fillId="19" borderId="0" xfId="0" applyFont="1" applyFill="1" applyProtection="1">
      <protection hidden="1"/>
    </xf>
    <xf numFmtId="0" fontId="20" fillId="0" borderId="0" xfId="0" applyFont="1" applyProtection="1">
      <protection hidden="1"/>
    </xf>
    <xf numFmtId="0" fontId="24" fillId="0" borderId="0" xfId="0" applyFont="1" applyProtection="1">
      <protection hidden="1"/>
    </xf>
    <xf numFmtId="0" fontId="25" fillId="20" borderId="15" xfId="0" applyFont="1" applyFill="1" applyBorder="1" applyProtection="1">
      <protection hidden="1"/>
    </xf>
    <xf numFmtId="0" fontId="20" fillId="21" borderId="0" xfId="0" applyFont="1" applyFill="1" applyProtection="1">
      <protection hidden="1"/>
    </xf>
    <xf numFmtId="0" fontId="0" fillId="22" borderId="0" xfId="0" applyFill="1" applyProtection="1">
      <protection hidden="1"/>
    </xf>
    <xf numFmtId="0" fontId="26" fillId="23" borderId="0" xfId="0" applyFont="1" applyFill="1" applyProtection="1">
      <protection hidden="1"/>
    </xf>
    <xf numFmtId="0" fontId="21" fillId="24" borderId="15" xfId="0" applyFont="1" applyFill="1" applyBorder="1" applyProtection="1">
      <protection hidden="1"/>
    </xf>
    <xf numFmtId="0" fontId="8" fillId="0" borderId="10" xfId="0" applyFont="1" applyBorder="1" applyProtection="1">
      <protection hidden="1"/>
    </xf>
    <xf numFmtId="0" fontId="8" fillId="9" borderId="10" xfId="0" applyFont="1" applyFill="1" applyBorder="1" applyProtection="1">
      <protection hidden="1"/>
    </xf>
    <xf numFmtId="0" fontId="23" fillId="0" borderId="0" xfId="0" applyFont="1" applyProtection="1">
      <protection hidden="1"/>
    </xf>
    <xf numFmtId="0" fontId="25" fillId="0" borderId="0" xfId="0" applyFont="1" applyProtection="1">
      <protection hidden="1"/>
    </xf>
    <xf numFmtId="0" fontId="26" fillId="0" borderId="0" xfId="0" applyFont="1" applyProtection="1">
      <protection hidden="1"/>
    </xf>
    <xf numFmtId="0" fontId="0" fillId="0" borderId="0" xfId="0" applyAlignment="1" applyProtection="1">
      <alignment textRotation="90"/>
      <protection hidden="1"/>
    </xf>
    <xf numFmtId="0" fontId="6" fillId="0" borderId="10" xfId="0" applyFont="1" applyBorder="1" applyAlignment="1" applyProtection="1">
      <alignment vertical="top" wrapText="1"/>
      <protection hidden="1"/>
    </xf>
    <xf numFmtId="0" fontId="6" fillId="0" borderId="41" xfId="0" applyFont="1" applyBorder="1" applyAlignment="1" applyProtection="1">
      <alignment horizontal="centerContinuous" vertical="center" wrapText="1"/>
      <protection hidden="1"/>
    </xf>
    <xf numFmtId="0" fontId="8" fillId="0" borderId="42" xfId="0" applyFont="1" applyBorder="1" applyAlignment="1" applyProtection="1">
      <alignment horizontal="centerContinuous"/>
      <protection hidden="1"/>
    </xf>
    <xf numFmtId="0" fontId="8" fillId="0" borderId="2" xfId="0" applyFont="1" applyBorder="1" applyAlignment="1" applyProtection="1">
      <alignment horizontal="centerContinuous"/>
      <protection hidden="1"/>
    </xf>
    <xf numFmtId="0" fontId="8" fillId="0" borderId="42" xfId="0" applyFont="1" applyBorder="1" applyProtection="1">
      <protection hidden="1"/>
    </xf>
    <xf numFmtId="14" fontId="0" fillId="0" borderId="0" xfId="0" applyNumberFormat="1" applyAlignment="1" applyProtection="1">
      <alignment textRotation="90"/>
      <protection hidden="1"/>
    </xf>
    <xf numFmtId="0" fontId="6" fillId="0" borderId="47" xfId="0" applyFont="1" applyBorder="1" applyAlignment="1" applyProtection="1">
      <alignment horizontal="center" vertical="top"/>
      <protection hidden="1"/>
    </xf>
    <xf numFmtId="14" fontId="4" fillId="0" borderId="47" xfId="0" applyNumberFormat="1" applyFont="1" applyBorder="1" applyAlignment="1" applyProtection="1">
      <alignment horizontal="center" vertical="top"/>
      <protection hidden="1"/>
    </xf>
    <xf numFmtId="0" fontId="6" fillId="0" borderId="47" xfId="0" applyFont="1" applyBorder="1" applyAlignment="1" applyProtection="1">
      <alignment vertical="top" wrapText="1"/>
      <protection hidden="1"/>
    </xf>
    <xf numFmtId="0" fontId="4" fillId="0" borderId="2" xfId="0" applyFont="1" applyBorder="1" applyAlignment="1" applyProtection="1">
      <alignment horizontal="center" vertical="center" wrapText="1"/>
      <protection hidden="1"/>
    </xf>
    <xf numFmtId="0" fontId="6" fillId="0" borderId="2" xfId="0" applyFont="1" applyBorder="1" applyAlignment="1" applyProtection="1">
      <alignment horizontal="center" vertical="center" wrapText="1"/>
      <protection hidden="1"/>
    </xf>
    <xf numFmtId="0" fontId="4" fillId="0" borderId="1" xfId="0" applyFont="1" applyBorder="1" applyAlignment="1" applyProtection="1">
      <alignment horizontal="center" vertical="center" wrapText="1"/>
      <protection hidden="1"/>
    </xf>
    <xf numFmtId="0" fontId="3" fillId="0" borderId="48" xfId="0" applyFont="1" applyBorder="1" applyAlignment="1" applyProtection="1">
      <alignment horizontal="center" vertical="center" wrapText="1"/>
      <protection hidden="1"/>
    </xf>
    <xf numFmtId="0" fontId="3" fillId="0" borderId="49" xfId="0" applyFont="1" applyBorder="1" applyAlignment="1" applyProtection="1">
      <alignment horizontal="center" vertical="center" wrapText="1"/>
      <protection hidden="1"/>
    </xf>
    <xf numFmtId="0" fontId="3" fillId="0" borderId="50" xfId="0" applyFont="1" applyBorder="1" applyAlignment="1" applyProtection="1">
      <alignment horizontal="center" vertical="center" wrapText="1"/>
      <protection hidden="1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6" fillId="0" borderId="3" xfId="0" applyFont="1" applyBorder="1" applyAlignment="1" applyProtection="1">
      <alignment horizontal="center" vertical="center" wrapText="1"/>
      <protection hidden="1"/>
    </xf>
    <xf numFmtId="0" fontId="3" fillId="0" borderId="2" xfId="0" applyFont="1" applyBorder="1" applyAlignment="1" applyProtection="1">
      <alignment horizontal="center" vertical="center" wrapText="1"/>
      <protection hidden="1"/>
    </xf>
    <xf numFmtId="0" fontId="8" fillId="0" borderId="15" xfId="0" applyFont="1" applyBorder="1" applyProtection="1">
      <protection hidden="1"/>
    </xf>
    <xf numFmtId="180" fontId="8" fillId="0" borderId="15" xfId="0" applyNumberFormat="1" applyFont="1" applyBorder="1" applyProtection="1">
      <protection hidden="1"/>
    </xf>
    <xf numFmtId="180" fontId="8" fillId="5" borderId="15" xfId="0" applyNumberFormat="1" applyFont="1" applyFill="1" applyBorder="1" applyProtection="1">
      <protection hidden="1"/>
    </xf>
    <xf numFmtId="183" fontId="0" fillId="0" borderId="0" xfId="0" applyNumberFormat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182" fontId="8" fillId="0" borderId="15" xfId="0" applyNumberFormat="1" applyFont="1" applyBorder="1" applyProtection="1">
      <protection hidden="1"/>
    </xf>
    <xf numFmtId="188" fontId="0" fillId="0" borderId="0" xfId="0" applyNumberFormat="1"/>
    <xf numFmtId="188" fontId="0" fillId="0" borderId="15" xfId="0" applyNumberFormat="1" applyBorder="1"/>
    <xf numFmtId="0" fontId="0" fillId="0" borderId="0" xfId="0" applyAlignment="1">
      <alignment wrapText="1"/>
    </xf>
    <xf numFmtId="0" fontId="0" fillId="0" borderId="0" xfId="0" applyAlignment="1">
      <alignment horizontal="left" wrapText="1"/>
    </xf>
    <xf numFmtId="188" fontId="0" fillId="0" borderId="0" xfId="0" applyNumberFormat="1" applyAlignment="1">
      <alignment horizontal="left"/>
    </xf>
    <xf numFmtId="0" fontId="37" fillId="0" borderId="0" xfId="0" applyFont="1"/>
    <xf numFmtId="0" fontId="36" fillId="0" borderId="0" xfId="0" applyFont="1"/>
    <xf numFmtId="190" fontId="0" fillId="0" borderId="0" xfId="1" applyNumberFormat="1" applyFont="1"/>
    <xf numFmtId="191" fontId="19" fillId="0" borderId="0" xfId="7" applyNumberFormat="1" applyFont="1" applyAlignment="1" applyProtection="1">
      <alignment horizontal="center"/>
      <protection hidden="1"/>
    </xf>
    <xf numFmtId="191" fontId="15" fillId="0" borderId="0" xfId="7" applyNumberFormat="1" applyProtection="1">
      <protection hidden="1"/>
    </xf>
    <xf numFmtId="0" fontId="36" fillId="0" borderId="0" xfId="0" applyFont="1" applyProtection="1">
      <protection hidden="1"/>
    </xf>
    <xf numFmtId="184" fontId="36" fillId="0" borderId="0" xfId="4" applyNumberFormat="1" applyFont="1" applyProtection="1">
      <protection hidden="1"/>
    </xf>
    <xf numFmtId="0" fontId="0" fillId="0" borderId="4" xfId="0" applyBorder="1" applyAlignment="1" applyProtection="1">
      <alignment wrapText="1"/>
      <protection locked="0"/>
    </xf>
    <xf numFmtId="0" fontId="9" fillId="3" borderId="12" xfId="0" applyFont="1" applyFill="1" applyBorder="1" applyAlignment="1" applyProtection="1">
      <alignment horizontal="center" wrapText="1"/>
      <protection locked="0"/>
    </xf>
    <xf numFmtId="0" fontId="9" fillId="2" borderId="13" xfId="0" applyFont="1" applyFill="1" applyBorder="1" applyAlignment="1" applyProtection="1">
      <alignment horizontal="center" wrapText="1"/>
      <protection locked="0"/>
    </xf>
    <xf numFmtId="0" fontId="9" fillId="3" borderId="13" xfId="0" applyFont="1" applyFill="1" applyBorder="1" applyAlignment="1" applyProtection="1">
      <alignment horizontal="center" wrapText="1"/>
      <protection locked="0"/>
    </xf>
    <xf numFmtId="0" fontId="9" fillId="2" borderId="14" xfId="0" applyFont="1" applyFill="1" applyBorder="1" applyAlignment="1" applyProtection="1">
      <alignment horizontal="center" wrapText="1"/>
      <protection locked="0"/>
    </xf>
    <xf numFmtId="0" fontId="0" fillId="0" borderId="8" xfId="0" applyBorder="1" applyAlignment="1" applyProtection="1">
      <alignment wrapText="1"/>
      <protection locked="0"/>
    </xf>
    <xf numFmtId="0" fontId="9" fillId="3" borderId="15" xfId="0" applyFont="1" applyFill="1" applyBorder="1" applyAlignment="1" applyProtection="1">
      <alignment horizontal="center" wrapText="1"/>
      <protection hidden="1"/>
    </xf>
    <xf numFmtId="0" fontId="0" fillId="0" borderId="8" xfId="0" applyBorder="1" applyAlignment="1" applyProtection="1">
      <alignment wrapText="1"/>
      <protection hidden="1"/>
    </xf>
    <xf numFmtId="0" fontId="0" fillId="0" borderId="0" xfId="0" applyAlignment="1" applyProtection="1">
      <alignment wrapText="1"/>
      <protection hidden="1"/>
    </xf>
    <xf numFmtId="0" fontId="0" fillId="0" borderId="4" xfId="0" applyBorder="1" applyAlignment="1" applyProtection="1">
      <alignment wrapText="1"/>
      <protection hidden="1"/>
    </xf>
    <xf numFmtId="0" fontId="9" fillId="2" borderId="53" xfId="0" applyFont="1" applyFill="1" applyBorder="1" applyAlignment="1">
      <alignment horizontal="centerContinuous"/>
    </xf>
    <xf numFmtId="192" fontId="9" fillId="0" borderId="0" xfId="8" applyNumberFormat="1" applyFont="1" applyProtection="1">
      <protection hidden="1"/>
    </xf>
    <xf numFmtId="0" fontId="40" fillId="0" borderId="0" xfId="10" applyAlignment="1">
      <alignment vertical="center"/>
    </xf>
    <xf numFmtId="0" fontId="0" fillId="0" borderId="0" xfId="0" applyAlignment="1">
      <alignment horizontal="right"/>
    </xf>
    <xf numFmtId="0" fontId="9" fillId="0" borderId="0" xfId="0" applyFont="1"/>
    <xf numFmtId="0" fontId="0" fillId="29" borderId="0" xfId="0" applyFill="1"/>
    <xf numFmtId="43" fontId="36" fillId="0" borderId="0" xfId="1" applyFont="1" applyProtection="1">
      <protection hidden="1"/>
    </xf>
    <xf numFmtId="194" fontId="0" fillId="0" borderId="0" xfId="0" applyNumberFormat="1"/>
    <xf numFmtId="195" fontId="0" fillId="0" borderId="0" xfId="1" applyNumberFormat="1" applyFont="1"/>
    <xf numFmtId="196" fontId="0" fillId="0" borderId="0" xfId="1" applyNumberFormat="1" applyFont="1"/>
    <xf numFmtId="195" fontId="36" fillId="0" borderId="0" xfId="1" applyNumberFormat="1" applyFont="1" applyProtection="1">
      <protection hidden="1"/>
    </xf>
    <xf numFmtId="196" fontId="36" fillId="0" borderId="0" xfId="1" applyNumberFormat="1" applyFont="1" applyProtection="1">
      <protection hidden="1"/>
    </xf>
    <xf numFmtId="0" fontId="9" fillId="0" borderId="0" xfId="0" applyFont="1" applyProtection="1">
      <protection locked="0"/>
    </xf>
    <xf numFmtId="22" fontId="0" fillId="0" borderId="0" xfId="0" applyNumberFormat="1" applyProtection="1">
      <protection hidden="1"/>
    </xf>
    <xf numFmtId="0" fontId="9" fillId="0" borderId="15" xfId="0" applyFont="1" applyBorder="1" applyAlignment="1" applyProtection="1">
      <alignment horizontal="center"/>
      <protection locked="0"/>
    </xf>
    <xf numFmtId="0" fontId="40" fillId="0" borderId="0" xfId="10" applyAlignment="1" applyProtection="1">
      <alignment vertical="top"/>
      <protection locked="0"/>
    </xf>
    <xf numFmtId="0" fontId="0" fillId="0" borderId="0" xfId="0" applyAlignment="1" applyProtection="1">
      <alignment vertical="top"/>
      <protection locked="0"/>
    </xf>
    <xf numFmtId="197" fontId="43" fillId="0" borderId="15" xfId="0" applyNumberFormat="1" applyFont="1" applyBorder="1" applyAlignment="1" applyProtection="1">
      <alignment horizontal="center" vertical="center"/>
      <protection hidden="1"/>
    </xf>
    <xf numFmtId="9" fontId="43" fillId="0" borderId="15" xfId="6" applyFont="1" applyBorder="1" applyAlignment="1" applyProtection="1">
      <alignment horizontal="center" vertical="center"/>
      <protection hidden="1"/>
    </xf>
    <xf numFmtId="198" fontId="43" fillId="0" borderId="15" xfId="0" applyNumberFormat="1" applyFont="1" applyBorder="1" applyAlignment="1" applyProtection="1">
      <alignment horizontal="center" vertical="center"/>
      <protection hidden="1"/>
    </xf>
    <xf numFmtId="199" fontId="0" fillId="0" borderId="0" xfId="1" applyNumberFormat="1" applyFont="1" applyAlignment="1" applyProtection="1">
      <alignment wrapText="1"/>
      <protection locked="0"/>
    </xf>
    <xf numFmtId="9" fontId="0" fillId="0" borderId="0" xfId="6" applyFont="1" applyAlignment="1" applyProtection="1">
      <alignment wrapText="1"/>
      <protection locked="0"/>
    </xf>
    <xf numFmtId="200" fontId="0" fillId="0" borderId="0" xfId="1" applyNumberFormat="1" applyFont="1" applyAlignment="1" applyProtection="1">
      <alignment wrapText="1"/>
      <protection locked="0"/>
    </xf>
    <xf numFmtId="201" fontId="0" fillId="0" borderId="0" xfId="0" applyNumberFormat="1" applyAlignment="1" applyProtection="1">
      <alignment wrapText="1"/>
      <protection locked="0"/>
    </xf>
    <xf numFmtId="202" fontId="0" fillId="0" borderId="0" xfId="0" applyNumberFormat="1" applyProtection="1">
      <protection locked="0"/>
    </xf>
    <xf numFmtId="0" fontId="40" fillId="0" borderId="0" xfId="10" applyAlignment="1" applyProtection="1">
      <protection locked="0"/>
    </xf>
    <xf numFmtId="22" fontId="9" fillId="0" borderId="0" xfId="0" applyNumberFormat="1" applyFont="1" applyProtection="1">
      <protection hidden="1"/>
    </xf>
    <xf numFmtId="0" fontId="9" fillId="0" borderId="0" xfId="0" applyFont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199" fontId="0" fillId="0" borderId="0" xfId="1" applyNumberFormat="1" applyFont="1" applyProtection="1">
      <protection locked="0"/>
    </xf>
    <xf numFmtId="9" fontId="0" fillId="0" borderId="0" xfId="6" applyFont="1" applyProtection="1">
      <protection locked="0"/>
    </xf>
    <xf numFmtId="200" fontId="0" fillId="0" borderId="0" xfId="1" applyNumberFormat="1" applyFont="1" applyProtection="1">
      <protection locked="0"/>
    </xf>
    <xf numFmtId="201" fontId="0" fillId="0" borderId="0" xfId="0" applyNumberFormat="1" applyProtection="1">
      <protection locked="0"/>
    </xf>
    <xf numFmtId="0" fontId="10" fillId="0" borderId="0" xfId="0" applyFont="1" applyProtection="1">
      <protection locked="0"/>
    </xf>
    <xf numFmtId="199" fontId="44" fillId="0" borderId="0" xfId="0" applyNumberFormat="1" applyFont="1" applyProtection="1">
      <protection hidden="1"/>
    </xf>
    <xf numFmtId="0" fontId="26" fillId="0" borderId="0" xfId="0" applyFont="1" applyProtection="1">
      <protection locked="0"/>
    </xf>
    <xf numFmtId="190" fontId="36" fillId="0" borderId="0" xfId="1" applyNumberFormat="1" applyFont="1" applyProtection="1">
      <protection hidden="1"/>
    </xf>
    <xf numFmtId="203" fontId="36" fillId="0" borderId="0" xfId="1" applyNumberFormat="1" applyFont="1" applyProtection="1">
      <protection hidden="1"/>
    </xf>
    <xf numFmtId="0" fontId="0" fillId="29" borderId="15" xfId="0" applyFill="1" applyBorder="1" applyAlignment="1" applyProtection="1">
      <alignment horizontal="center"/>
      <protection locked="0"/>
    </xf>
    <xf numFmtId="0" fontId="0" fillId="29" borderId="0" xfId="0" applyFill="1" applyAlignment="1" applyProtection="1">
      <alignment horizontal="center"/>
      <protection locked="0"/>
    </xf>
    <xf numFmtId="167" fontId="0" fillId="29" borderId="0" xfId="2" applyNumberFormat="1" applyFont="1" applyFill="1" applyProtection="1">
      <protection locked="0"/>
    </xf>
    <xf numFmtId="165" fontId="0" fillId="29" borderId="0" xfId="0" applyNumberFormat="1" applyFill="1" applyProtection="1">
      <protection locked="0"/>
    </xf>
    <xf numFmtId="0" fontId="0" fillId="29" borderId="0" xfId="0" applyFill="1" applyProtection="1">
      <protection locked="0"/>
    </xf>
    <xf numFmtId="164" fontId="0" fillId="29" borderId="0" xfId="0" applyNumberFormat="1" applyFill="1" applyProtection="1">
      <protection locked="0"/>
    </xf>
    <xf numFmtId="204" fontId="0" fillId="29" borderId="0" xfId="0" applyNumberFormat="1" applyFill="1" applyAlignment="1" applyProtection="1">
      <alignment horizontal="center"/>
      <protection locked="0"/>
    </xf>
    <xf numFmtId="166" fontId="0" fillId="0" borderId="0" xfId="0" applyNumberFormat="1"/>
    <xf numFmtId="168" fontId="0" fillId="0" borderId="0" xfId="0" applyNumberFormat="1"/>
    <xf numFmtId="166" fontId="0" fillId="0" borderId="65" xfId="0" applyNumberFormat="1" applyBorder="1"/>
    <xf numFmtId="168" fontId="0" fillId="0" borderId="15" xfId="1" applyNumberFormat="1" applyFont="1" applyBorder="1"/>
    <xf numFmtId="168" fontId="0" fillId="0" borderId="15" xfId="0" applyNumberFormat="1" applyBorder="1"/>
    <xf numFmtId="0" fontId="0" fillId="0" borderId="15" xfId="0" applyBorder="1" applyAlignment="1">
      <alignment horizontal="right"/>
    </xf>
    <xf numFmtId="14" fontId="5" fillId="0" borderId="10" xfId="0" applyNumberFormat="1" applyFont="1" applyBorder="1" applyAlignment="1" applyProtection="1">
      <alignment horizontal="left" vertical="top"/>
      <protection hidden="1"/>
    </xf>
    <xf numFmtId="0" fontId="8" fillId="0" borderId="0" xfId="11" applyAlignment="1">
      <alignment horizontal="right" vertical="center"/>
    </xf>
    <xf numFmtId="14" fontId="8" fillId="0" borderId="0" xfId="11" applyNumberFormat="1" applyAlignment="1">
      <alignment horizontal="right"/>
    </xf>
    <xf numFmtId="0" fontId="8" fillId="0" borderId="0" xfId="11"/>
    <xf numFmtId="0" fontId="8" fillId="0" borderId="0" xfId="11" applyAlignment="1" applyProtection="1">
      <alignment vertical="center"/>
      <protection hidden="1"/>
    </xf>
    <xf numFmtId="14" fontId="8" fillId="0" borderId="0" xfId="11" applyNumberFormat="1" applyProtection="1">
      <protection hidden="1"/>
    </xf>
    <xf numFmtId="0" fontId="8" fillId="0" borderId="0" xfId="11" applyProtection="1">
      <protection hidden="1"/>
    </xf>
    <xf numFmtId="0" fontId="8" fillId="0" borderId="0" xfId="11" applyProtection="1">
      <protection locked="0"/>
    </xf>
    <xf numFmtId="14" fontId="8" fillId="0" borderId="0" xfId="11" applyNumberFormat="1" applyProtection="1">
      <protection locked="0"/>
    </xf>
    <xf numFmtId="0" fontId="30" fillId="30" borderId="15" xfId="11" applyFont="1" applyFill="1" applyBorder="1" applyProtection="1">
      <protection locked="0"/>
    </xf>
    <xf numFmtId="14" fontId="8" fillId="0" borderId="15" xfId="11" applyNumberFormat="1" applyBorder="1" applyAlignment="1" applyProtection="1">
      <alignment horizontal="center" vertical="center"/>
      <protection locked="0"/>
    </xf>
    <xf numFmtId="14" fontId="8" fillId="0" borderId="15" xfId="11" applyNumberFormat="1" applyBorder="1" applyProtection="1">
      <protection locked="0"/>
    </xf>
    <xf numFmtId="0" fontId="8" fillId="0" borderId="15" xfId="11" applyBorder="1" applyProtection="1">
      <protection locked="0"/>
    </xf>
    <xf numFmtId="0" fontId="8" fillId="0" borderId="0" xfId="11" applyAlignment="1" applyProtection="1">
      <alignment horizontal="left"/>
      <protection hidden="1"/>
    </xf>
    <xf numFmtId="174" fontId="8" fillId="0" borderId="0" xfId="11" applyNumberFormat="1" applyProtection="1">
      <protection hidden="1"/>
    </xf>
    <xf numFmtId="0" fontId="2" fillId="0" borderId="0" xfId="12" applyProtection="1">
      <protection locked="0"/>
    </xf>
    <xf numFmtId="43" fontId="2" fillId="0" borderId="0" xfId="13" applyFont="1" applyProtection="1">
      <protection locked="0"/>
    </xf>
    <xf numFmtId="173" fontId="2" fillId="0" borderId="0" xfId="12" applyNumberFormat="1" applyProtection="1">
      <protection locked="0"/>
    </xf>
    <xf numFmtId="0" fontId="39" fillId="0" borderId="0" xfId="12" applyFont="1" applyProtection="1">
      <protection locked="0"/>
    </xf>
    <xf numFmtId="0" fontId="2" fillId="0" borderId="0" xfId="12" applyAlignment="1" applyProtection="1">
      <alignment horizontal="center"/>
      <protection locked="0"/>
    </xf>
    <xf numFmtId="173" fontId="2" fillId="0" borderId="0" xfId="12" applyNumberFormat="1" applyProtection="1">
      <protection hidden="1"/>
    </xf>
    <xf numFmtId="0" fontId="38" fillId="28" borderId="15" xfId="12" applyFont="1" applyFill="1" applyBorder="1" applyAlignment="1" applyProtection="1">
      <alignment vertical="center"/>
      <protection hidden="1"/>
    </xf>
    <xf numFmtId="0" fontId="2" fillId="0" borderId="15" xfId="12" applyBorder="1" applyProtection="1">
      <protection hidden="1"/>
    </xf>
    <xf numFmtId="0" fontId="2" fillId="0" borderId="0" xfId="12" applyProtection="1">
      <protection hidden="1"/>
    </xf>
    <xf numFmtId="0" fontId="2" fillId="0" borderId="15" xfId="12" applyBorder="1" applyAlignment="1" applyProtection="1">
      <alignment horizontal="center"/>
      <protection hidden="1"/>
    </xf>
    <xf numFmtId="20" fontId="8" fillId="0" borderId="15" xfId="14" applyNumberFormat="1" applyBorder="1" applyAlignment="1" applyProtection="1">
      <alignment horizontal="center"/>
      <protection hidden="1"/>
    </xf>
    <xf numFmtId="0" fontId="2" fillId="0" borderId="0" xfId="12" applyAlignment="1" applyProtection="1">
      <alignment horizontal="center"/>
      <protection hidden="1"/>
    </xf>
    <xf numFmtId="171" fontId="2" fillId="0" borderId="15" xfId="12" applyNumberFormat="1" applyBorder="1" applyAlignment="1" applyProtection="1">
      <alignment horizontal="center"/>
      <protection hidden="1"/>
    </xf>
    <xf numFmtId="170" fontId="2" fillId="0" borderId="0" xfId="12" applyNumberFormat="1" applyAlignment="1" applyProtection="1">
      <alignment horizontal="center"/>
      <protection hidden="1"/>
    </xf>
    <xf numFmtId="0" fontId="2" fillId="0" borderId="0" xfId="12" quotePrefix="1" applyProtection="1">
      <protection locked="0"/>
    </xf>
    <xf numFmtId="43" fontId="0" fillId="0" borderId="0" xfId="1" applyFont="1" applyFill="1"/>
    <xf numFmtId="0" fontId="9" fillId="0" borderId="0" xfId="0" applyFont="1" applyAlignment="1">
      <alignment horizontal="right"/>
    </xf>
    <xf numFmtId="0" fontId="0" fillId="23" borderId="15" xfId="0" applyFill="1" applyBorder="1" applyProtection="1">
      <protection locked="0"/>
    </xf>
    <xf numFmtId="175" fontId="0" fillId="23" borderId="15" xfId="0" applyNumberFormat="1" applyFill="1" applyBorder="1" applyProtection="1">
      <protection locked="0"/>
    </xf>
    <xf numFmtId="177" fontId="0" fillId="23" borderId="15" xfId="0" applyNumberFormat="1" applyFill="1" applyBorder="1" applyProtection="1">
      <protection locked="0"/>
    </xf>
    <xf numFmtId="187" fontId="0" fillId="23" borderId="0" xfId="4" applyNumberFormat="1" applyFont="1" applyFill="1" applyProtection="1">
      <protection locked="0"/>
    </xf>
    <xf numFmtId="0" fontId="0" fillId="23" borderId="0" xfId="0" applyFill="1" applyAlignment="1" applyProtection="1">
      <alignment horizontal="center"/>
      <protection locked="0"/>
    </xf>
    <xf numFmtId="49" fontId="35" fillId="23" borderId="0" xfId="0" applyNumberFormat="1" applyFont="1" applyFill="1" applyAlignment="1" applyProtection="1">
      <alignment horizontal="center"/>
      <protection locked="0"/>
    </xf>
    <xf numFmtId="168" fontId="9" fillId="23" borderId="15" xfId="1" quotePrefix="1" applyNumberFormat="1" applyFont="1" applyFill="1" applyBorder="1" applyProtection="1">
      <protection hidden="1"/>
    </xf>
    <xf numFmtId="14" fontId="2" fillId="23" borderId="15" xfId="12" applyNumberFormat="1" applyFill="1" applyBorder="1" applyAlignment="1" applyProtection="1">
      <alignment horizontal="center"/>
      <protection locked="0"/>
    </xf>
    <xf numFmtId="20" fontId="2" fillId="23" borderId="15" xfId="12" applyNumberFormat="1" applyFill="1" applyBorder="1" applyAlignment="1" applyProtection="1">
      <alignment horizontal="center"/>
      <protection locked="0"/>
    </xf>
    <xf numFmtId="20" fontId="2" fillId="23" borderId="54" xfId="12" applyNumberFormat="1" applyFill="1" applyBorder="1" applyAlignment="1" applyProtection="1">
      <alignment horizontal="center"/>
      <protection locked="0"/>
    </xf>
    <xf numFmtId="0" fontId="2" fillId="23" borderId="15" xfId="12" applyFill="1" applyBorder="1" applyAlignment="1" applyProtection="1">
      <alignment horizontal="center"/>
      <protection locked="0"/>
    </xf>
    <xf numFmtId="14" fontId="2" fillId="0" borderId="0" xfId="12" applyNumberFormat="1" applyAlignment="1" applyProtection="1">
      <alignment horizontal="center"/>
      <protection hidden="1"/>
    </xf>
    <xf numFmtId="193" fontId="2" fillId="0" borderId="0" xfId="12" applyNumberFormat="1" applyAlignment="1" applyProtection="1">
      <alignment horizontal="center"/>
      <protection hidden="1"/>
    </xf>
    <xf numFmtId="0" fontId="0" fillId="29" borderId="15" xfId="0" applyFill="1" applyBorder="1" applyProtection="1">
      <protection locked="0"/>
    </xf>
    <xf numFmtId="164" fontId="0" fillId="0" borderId="0" xfId="0" applyNumberFormat="1" applyProtection="1">
      <protection hidden="1"/>
    </xf>
    <xf numFmtId="0" fontId="0" fillId="0" borderId="52" xfId="0" applyBorder="1" applyProtection="1">
      <protection hidden="1"/>
    </xf>
    <xf numFmtId="0" fontId="0" fillId="0" borderId="51" xfId="0" applyBorder="1" applyProtection="1">
      <protection hidden="1"/>
    </xf>
    <xf numFmtId="0" fontId="0" fillId="0" borderId="55" xfId="0" applyBorder="1" applyProtection="1">
      <protection hidden="1"/>
    </xf>
    <xf numFmtId="0" fontId="0" fillId="0" borderId="21" xfId="0" applyBorder="1" applyProtection="1">
      <protection hidden="1"/>
    </xf>
    <xf numFmtId="0" fontId="0" fillId="0" borderId="0" xfId="0" applyAlignment="1" applyProtection="1">
      <alignment horizontal="right"/>
      <protection hidden="1"/>
    </xf>
    <xf numFmtId="191" fontId="0" fillId="0" borderId="0" xfId="2" applyNumberFormat="1" applyFont="1" applyBorder="1" applyProtection="1">
      <protection hidden="1"/>
    </xf>
    <xf numFmtId="0" fontId="0" fillId="0" borderId="56" xfId="0" applyBorder="1" applyProtection="1">
      <protection hidden="1"/>
    </xf>
    <xf numFmtId="206" fontId="0" fillId="0" borderId="0" xfId="0" applyNumberFormat="1" applyProtection="1">
      <protection hidden="1"/>
    </xf>
    <xf numFmtId="0" fontId="0" fillId="0" borderId="57" xfId="0" applyBorder="1" applyProtection="1">
      <protection hidden="1"/>
    </xf>
    <xf numFmtId="0" fontId="0" fillId="0" borderId="58" xfId="0" applyBorder="1" applyProtection="1">
      <protection hidden="1"/>
    </xf>
    <xf numFmtId="0" fontId="0" fillId="0" borderId="59" xfId="0" applyBorder="1" applyProtection="1">
      <protection hidden="1"/>
    </xf>
    <xf numFmtId="0" fontId="30" fillId="30" borderId="60" xfId="0" applyFont="1" applyFill="1" applyBorder="1" applyAlignment="1" applyProtection="1">
      <alignment horizontal="center" vertical="center" wrapText="1"/>
      <protection hidden="1"/>
    </xf>
    <xf numFmtId="0" fontId="30" fillId="30" borderId="61" xfId="0" applyFont="1" applyFill="1" applyBorder="1" applyAlignment="1" applyProtection="1">
      <alignment horizontal="center" vertical="center" wrapText="1"/>
      <protection hidden="1"/>
    </xf>
    <xf numFmtId="0" fontId="30" fillId="30" borderId="62" xfId="0" applyFont="1" applyFill="1" applyBorder="1" applyAlignment="1" applyProtection="1">
      <alignment horizontal="center" vertical="center" wrapText="1"/>
      <protection hidden="1"/>
    </xf>
    <xf numFmtId="165" fontId="0" fillId="0" borderId="60" xfId="0" applyNumberFormat="1" applyBorder="1" applyProtection="1">
      <protection hidden="1"/>
    </xf>
    <xf numFmtId="204" fontId="0" fillId="0" borderId="61" xfId="6" applyNumberFormat="1" applyFont="1" applyBorder="1" applyProtection="1">
      <protection hidden="1"/>
    </xf>
    <xf numFmtId="168" fontId="0" fillId="0" borderId="61" xfId="1" applyNumberFormat="1" applyFont="1" applyBorder="1" applyProtection="1">
      <protection hidden="1"/>
    </xf>
    <xf numFmtId="205" fontId="0" fillId="0" borderId="61" xfId="0" applyNumberFormat="1" applyBorder="1" applyProtection="1">
      <protection hidden="1"/>
    </xf>
    <xf numFmtId="167" fontId="0" fillId="0" borderId="61" xfId="0" applyNumberFormat="1" applyBorder="1" applyProtection="1">
      <protection hidden="1"/>
    </xf>
    <xf numFmtId="206" fontId="0" fillId="0" borderId="62" xfId="1" applyNumberFormat="1" applyFont="1" applyBorder="1" applyProtection="1">
      <protection hidden="1"/>
    </xf>
    <xf numFmtId="165" fontId="45" fillId="0" borderId="60" xfId="0" applyNumberFormat="1" applyFont="1" applyBorder="1" applyProtection="1">
      <protection hidden="1"/>
    </xf>
    <xf numFmtId="204" fontId="45" fillId="0" borderId="61" xfId="6" applyNumberFormat="1" applyFont="1" applyBorder="1" applyProtection="1">
      <protection hidden="1"/>
    </xf>
    <xf numFmtId="168" fontId="45" fillId="0" borderId="61" xfId="1" applyNumberFormat="1" applyFont="1" applyBorder="1" applyProtection="1">
      <protection hidden="1"/>
    </xf>
    <xf numFmtId="164" fontId="45" fillId="0" borderId="61" xfId="0" applyNumberFormat="1" applyFont="1" applyBorder="1" applyProtection="1">
      <protection hidden="1"/>
    </xf>
    <xf numFmtId="206" fontId="45" fillId="0" borderId="62" xfId="1" applyNumberFormat="1" applyFont="1" applyBorder="1" applyProtection="1">
      <protection hidden="1"/>
    </xf>
    <xf numFmtId="0" fontId="45" fillId="0" borderId="0" xfId="0" applyFont="1" applyAlignment="1" applyProtection="1">
      <alignment horizontal="right"/>
      <protection hidden="1"/>
    </xf>
    <xf numFmtId="166" fontId="0" fillId="0" borderId="70" xfId="0" applyNumberFormat="1" applyBorder="1"/>
    <xf numFmtId="166" fontId="9" fillId="0" borderId="64" xfId="0" applyNumberFormat="1" applyFont="1" applyBorder="1"/>
    <xf numFmtId="176" fontId="0" fillId="23" borderId="0" xfId="8" applyFont="1" applyFill="1" applyProtection="1">
      <protection locked="0"/>
    </xf>
    <xf numFmtId="10" fontId="15" fillId="23" borderId="0" xfId="7" applyNumberFormat="1" applyFill="1" applyProtection="1">
      <protection locked="0"/>
    </xf>
    <xf numFmtId="10" fontId="0" fillId="23" borderId="0" xfId="9" applyNumberFormat="1" applyFont="1" applyFill="1" applyProtection="1">
      <protection hidden="1"/>
    </xf>
    <xf numFmtId="0" fontId="15" fillId="23" borderId="0" xfId="7" applyFill="1" applyProtection="1">
      <protection locked="0"/>
    </xf>
    <xf numFmtId="176" fontId="9" fillId="0" borderId="0" xfId="8" applyFont="1" applyProtection="1">
      <protection hidden="1"/>
    </xf>
    <xf numFmtId="176" fontId="19" fillId="0" borderId="0" xfId="7" applyNumberFormat="1" applyFont="1" applyProtection="1">
      <protection hidden="1"/>
    </xf>
    <xf numFmtId="0" fontId="0" fillId="5" borderId="0" xfId="0" applyFill="1" applyAlignment="1" applyProtection="1">
      <alignment horizontal="center"/>
      <protection locked="0"/>
    </xf>
    <xf numFmtId="189" fontId="36" fillId="0" borderId="0" xfId="0" applyNumberFormat="1" applyFont="1"/>
    <xf numFmtId="43" fontId="0" fillId="29" borderId="0" xfId="1" applyFont="1" applyFill="1" applyProtection="1">
      <protection locked="0"/>
    </xf>
    <xf numFmtId="0" fontId="0" fillId="29" borderId="0" xfId="0" applyFill="1" applyAlignment="1" applyProtection="1">
      <alignment vertical="center"/>
      <protection locked="0"/>
    </xf>
    <xf numFmtId="168" fontId="26" fillId="0" borderId="0" xfId="1" applyNumberFormat="1" applyFont="1"/>
    <xf numFmtId="168" fontId="26" fillId="0" borderId="0" xfId="1" applyNumberFormat="1" applyFont="1" applyFill="1"/>
    <xf numFmtId="168" fontId="44" fillId="0" borderId="67" xfId="1" applyNumberFormat="1" applyFont="1" applyBorder="1"/>
    <xf numFmtId="168" fontId="44" fillId="0" borderId="68" xfId="1" applyNumberFormat="1" applyFont="1" applyBorder="1"/>
    <xf numFmtId="168" fontId="44" fillId="0" borderId="69" xfId="1" applyNumberFormat="1" applyFont="1" applyBorder="1"/>
    <xf numFmtId="168" fontId="44" fillId="0" borderId="0" xfId="1" applyNumberFormat="1" applyFont="1"/>
    <xf numFmtId="168" fontId="26" fillId="0" borderId="67" xfId="1" applyNumberFormat="1" applyFont="1" applyBorder="1"/>
    <xf numFmtId="168" fontId="26" fillId="0" borderId="68" xfId="1" applyNumberFormat="1" applyFont="1" applyBorder="1"/>
    <xf numFmtId="168" fontId="26" fillId="0" borderId="66" xfId="1" applyNumberFormat="1" applyFont="1" applyBorder="1"/>
    <xf numFmtId="168" fontId="26" fillId="0" borderId="63" xfId="1" applyNumberFormat="1" applyFont="1" applyBorder="1"/>
    <xf numFmtId="195" fontId="26" fillId="0" borderId="0" xfId="1" applyNumberFormat="1" applyFont="1" applyFill="1"/>
    <xf numFmtId="0" fontId="9" fillId="9" borderId="0" xfId="0" applyFont="1" applyFill="1"/>
    <xf numFmtId="168" fontId="9" fillId="9" borderId="0" xfId="1" applyNumberFormat="1" applyFont="1" applyFill="1"/>
    <xf numFmtId="168" fontId="9" fillId="9" borderId="0" xfId="1" applyNumberFormat="1" applyFont="1" applyFill="1" applyBorder="1"/>
    <xf numFmtId="166" fontId="9" fillId="9" borderId="0" xfId="0" applyNumberFormat="1" applyFont="1" applyFill="1"/>
    <xf numFmtId="0" fontId="40" fillId="0" borderId="0" xfId="10"/>
    <xf numFmtId="0" fontId="53" fillId="0" borderId="0" xfId="0" applyFont="1"/>
    <xf numFmtId="173" fontId="0" fillId="0" borderId="0" xfId="0" applyNumberFormat="1"/>
    <xf numFmtId="173" fontId="53" fillId="0" borderId="0" xfId="0" applyNumberFormat="1" applyFont="1"/>
    <xf numFmtId="0" fontId="54" fillId="29" borderId="0" xfId="0" applyFont="1" applyFill="1" applyAlignment="1" applyProtection="1">
      <alignment horizontal="center" vertical="center" wrapText="1"/>
      <protection locked="0"/>
    </xf>
    <xf numFmtId="188" fontId="0" fillId="29" borderId="15" xfId="0" applyNumberFormat="1" applyFill="1" applyBorder="1" applyProtection="1">
      <protection locked="0"/>
    </xf>
    <xf numFmtId="14" fontId="8" fillId="0" borderId="0" xfId="11" applyNumberFormat="1"/>
    <xf numFmtId="0" fontId="45" fillId="0" borderId="0" xfId="0" applyFont="1" applyProtection="1">
      <protection hidden="1"/>
    </xf>
    <xf numFmtId="0" fontId="45" fillId="0" borderId="0" xfId="0" applyFont="1"/>
    <xf numFmtId="194" fontId="0" fillId="0" borderId="0" xfId="1" applyNumberFormat="1" applyFont="1"/>
    <xf numFmtId="0" fontId="0" fillId="3" borderId="0" xfId="0" applyFill="1"/>
    <xf numFmtId="0" fontId="9" fillId="3" borderId="0" xfId="0" applyFont="1" applyFill="1"/>
    <xf numFmtId="0" fontId="0" fillId="3" borderId="0" xfId="0" applyFill="1" applyProtection="1">
      <protection hidden="1"/>
    </xf>
    <xf numFmtId="0" fontId="55" fillId="0" borderId="0" xfId="0" applyFont="1"/>
    <xf numFmtId="0" fontId="0" fillId="0" borderId="0" xfId="0" quotePrefix="1" applyAlignment="1">
      <alignment wrapText="1"/>
    </xf>
    <xf numFmtId="49" fontId="0" fillId="0" borderId="0" xfId="0" applyNumberFormat="1"/>
    <xf numFmtId="0" fontId="8" fillId="0" borderId="0" xfId="11" quotePrefix="1" applyProtection="1">
      <protection hidden="1"/>
    </xf>
    <xf numFmtId="0" fontId="0" fillId="0" borderId="46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46" xfId="0" applyBorder="1" applyAlignment="1" applyProtection="1">
      <alignment horizontal="center" vertical="center" wrapText="1"/>
      <protection locked="0"/>
    </xf>
    <xf numFmtId="0" fontId="0" fillId="0" borderId="9" xfId="0" applyBorder="1" applyAlignment="1" applyProtection="1">
      <alignment horizontal="center" vertical="center" wrapText="1"/>
      <protection locked="0"/>
    </xf>
    <xf numFmtId="0" fontId="0" fillId="0" borderId="10" xfId="0" applyBorder="1" applyAlignment="1" applyProtection="1">
      <alignment horizontal="center" vertical="center" wrapText="1"/>
      <protection locked="0"/>
    </xf>
    <xf numFmtId="14" fontId="2" fillId="23" borderId="21" xfId="12" applyNumberFormat="1" applyFill="1" applyBorder="1" applyAlignment="1" applyProtection="1">
      <alignment horizontal="center"/>
      <protection locked="0"/>
    </xf>
    <xf numFmtId="14" fontId="2" fillId="23" borderId="0" xfId="12" applyNumberFormat="1" applyFill="1" applyAlignment="1" applyProtection="1">
      <alignment horizontal="center"/>
      <protection locked="0"/>
    </xf>
    <xf numFmtId="172" fontId="38" fillId="28" borderId="15" xfId="12" applyNumberFormat="1" applyFont="1" applyFill="1" applyBorder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horizontal="center"/>
      <protection hidden="1"/>
    </xf>
    <xf numFmtId="0" fontId="9" fillId="0" borderId="52" xfId="0" applyFont="1" applyBorder="1" applyAlignment="1" applyProtection="1">
      <alignment horizontal="center" vertical="center" wrapText="1"/>
      <protection hidden="1"/>
    </xf>
    <xf numFmtId="0" fontId="9" fillId="0" borderId="51" xfId="0" applyFont="1" applyBorder="1" applyAlignment="1" applyProtection="1">
      <alignment horizontal="center" vertical="center" wrapText="1"/>
      <protection hidden="1"/>
    </xf>
    <xf numFmtId="0" fontId="9" fillId="0" borderId="55" xfId="0" applyFont="1" applyBorder="1" applyAlignment="1" applyProtection="1">
      <alignment horizontal="center" vertical="center" wrapText="1"/>
      <protection hidden="1"/>
    </xf>
    <xf numFmtId="0" fontId="9" fillId="0" borderId="21" xfId="0" applyFont="1" applyBorder="1" applyAlignment="1" applyProtection="1">
      <alignment horizontal="center" vertical="center" wrapText="1"/>
      <protection hidden="1"/>
    </xf>
    <xf numFmtId="0" fontId="9" fillId="0" borderId="0" xfId="0" applyFont="1" applyAlignment="1" applyProtection="1">
      <alignment horizontal="center" vertical="center" wrapText="1"/>
      <protection hidden="1"/>
    </xf>
    <xf numFmtId="0" fontId="9" fillId="0" borderId="56" xfId="0" applyFont="1" applyBorder="1" applyAlignment="1" applyProtection="1">
      <alignment horizontal="center" vertical="center" wrapText="1"/>
      <protection hidden="1"/>
    </xf>
    <xf numFmtId="0" fontId="9" fillId="0" borderId="57" xfId="0" applyFont="1" applyBorder="1" applyAlignment="1" applyProtection="1">
      <alignment horizontal="center" vertical="center" wrapText="1"/>
      <protection hidden="1"/>
    </xf>
    <xf numFmtId="0" fontId="9" fillId="0" borderId="58" xfId="0" applyFont="1" applyBorder="1" applyAlignment="1" applyProtection="1">
      <alignment horizontal="center" vertical="center" wrapText="1"/>
      <protection hidden="1"/>
    </xf>
    <xf numFmtId="0" fontId="9" fillId="0" borderId="59" xfId="0" applyFont="1" applyBorder="1" applyAlignment="1" applyProtection="1">
      <alignment horizontal="center" vertical="center" wrapText="1"/>
      <protection hidden="1"/>
    </xf>
    <xf numFmtId="43" fontId="0" fillId="0" borderId="0" xfId="1" applyFont="1" applyAlignment="1">
      <alignment horizontal="center"/>
    </xf>
    <xf numFmtId="167" fontId="9" fillId="9" borderId="0" xfId="2" applyNumberFormat="1" applyFont="1" applyFill="1" applyBorder="1" applyAlignment="1"/>
    <xf numFmtId="0" fontId="6" fillId="0" borderId="41" xfId="0" applyFont="1" applyBorder="1" applyAlignment="1" applyProtection="1">
      <alignment horizontal="center" vertical="center" wrapText="1"/>
      <protection hidden="1"/>
    </xf>
    <xf numFmtId="0" fontId="6" fillId="0" borderId="42" xfId="0" applyFont="1" applyBorder="1" applyAlignment="1" applyProtection="1">
      <alignment horizontal="center" vertical="center" wrapText="1"/>
      <protection hidden="1"/>
    </xf>
    <xf numFmtId="0" fontId="0" fillId="0" borderId="41" xfId="0" applyBorder="1" applyAlignment="1" applyProtection="1">
      <alignment horizontal="center" vertical="center"/>
      <protection hidden="1"/>
    </xf>
    <xf numFmtId="0" fontId="0" fillId="0" borderId="42" xfId="0" applyBorder="1" applyAlignment="1" applyProtection="1">
      <alignment horizontal="center" vertical="center"/>
      <protection hidden="1"/>
    </xf>
    <xf numFmtId="0" fontId="0" fillId="0" borderId="43" xfId="0" applyBorder="1" applyAlignment="1" applyProtection="1">
      <alignment horizontal="center" vertical="center"/>
      <protection hidden="1"/>
    </xf>
    <xf numFmtId="0" fontId="19" fillId="0" borderId="0" xfId="7" applyFont="1" applyAlignment="1" applyProtection="1">
      <alignment horizontal="center" vertical="center" wrapText="1"/>
      <protection hidden="1"/>
    </xf>
    <xf numFmtId="22" fontId="0" fillId="0" borderId="0" xfId="0" applyNumberFormat="1" applyAlignment="1">
      <alignment horizont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0" fillId="5" borderId="0" xfId="0" applyFill="1" applyAlignment="1" applyProtection="1">
      <alignment horizontal="center" vertical="center" wrapText="1"/>
      <protection locked="0"/>
    </xf>
    <xf numFmtId="0" fontId="0" fillId="5" borderId="0" xfId="0" applyFill="1" applyAlignment="1" applyProtection="1">
      <alignment horizontal="center" vertical="center"/>
      <protection locked="0"/>
    </xf>
    <xf numFmtId="0" fontId="0" fillId="0" borderId="0" xfId="0" applyAlignment="1" applyProtection="1">
      <alignment vertical="top" wrapText="1"/>
      <protection locked="0"/>
    </xf>
  </cellXfs>
  <cellStyles count="15">
    <cellStyle name="Date" xfId="5" xr:uid="{CDC923A6-9367-5D4E-99D3-00943DE7735C}"/>
    <cellStyle name="Lien hypertexte" xfId="10" builtinId="8"/>
    <cellStyle name="Milliers" xfId="1" builtinId="3"/>
    <cellStyle name="Milliers 2" xfId="4" xr:uid="{3A18DA44-AF3E-D144-ABC0-777370AF5766}"/>
    <cellStyle name="Milliers 2 2" xfId="13" xr:uid="{BF6157C7-D744-43A1-B4E9-D5A2F8E85329}"/>
    <cellStyle name="Milliers 3" xfId="8" xr:uid="{8335F14F-2B43-BE44-A147-692DF123EAE8}"/>
    <cellStyle name="Monétaire" xfId="2" builtinId="4"/>
    <cellStyle name="Normal" xfId="0" builtinId="0"/>
    <cellStyle name="Normal 2" xfId="3" xr:uid="{0BCA9EA4-E7A7-3E4F-8620-A3E88A2E64CF}"/>
    <cellStyle name="Normal 2 2" xfId="11" xr:uid="{F6AF7AC8-1D91-4FD3-9633-283A03484089}"/>
    <cellStyle name="Normal 2 3" xfId="12" xr:uid="{183F4ED2-2ED9-4028-A232-76A7D379FB29}"/>
    <cellStyle name="Normal 3" xfId="7" xr:uid="{584DCD8A-1FAC-2E48-9357-05102D558642}"/>
    <cellStyle name="Normal 3 2" xfId="14" xr:uid="{209E54C8-13AD-43BD-88A3-AEFC560B4B98}"/>
    <cellStyle name="Pourcentage" xfId="6" builtinId="5"/>
    <cellStyle name="Pourcentage 2" xfId="9" xr:uid="{47CBBEBA-FD3F-D04A-9909-7BE24EBC0B35}"/>
  </cellStyles>
  <dxfs count="613">
    <dxf>
      <font>
        <strike val="0"/>
        <outline val="0"/>
        <shadow val="0"/>
        <u val="none"/>
        <vertAlign val="baseline"/>
        <color theme="1"/>
        <name val="Calibri"/>
        <family val="2"/>
        <scheme val="minor"/>
      </font>
      <numFmt numFmtId="0" formatCode="General"/>
      <protection locked="0" hidden="0"/>
    </dxf>
    <dxf>
      <font>
        <strike val="0"/>
        <outline val="0"/>
        <shadow val="0"/>
        <u val="none"/>
        <vertAlign val="baseline"/>
        <color theme="1"/>
        <name val="Calibri"/>
        <family val="2"/>
        <scheme val="minor"/>
      </font>
      <numFmt numFmtId="0" formatCode="General"/>
      <protection locked="0" hidden="0"/>
    </dxf>
    <dxf>
      <font>
        <strike val="0"/>
        <outline val="0"/>
        <shadow val="0"/>
        <u val="none"/>
        <vertAlign val="baseline"/>
        <color theme="1"/>
        <name val="Calibri"/>
        <family val="2"/>
        <scheme val="minor"/>
      </font>
      <numFmt numFmtId="0" formatCode="General"/>
      <protection locked="0" hidden="0"/>
    </dxf>
    <dxf>
      <font>
        <strike val="0"/>
        <outline val="0"/>
        <shadow val="0"/>
        <u val="none"/>
        <vertAlign val="baseline"/>
        <color theme="1"/>
        <name val="Calibri"/>
        <family val="2"/>
        <scheme val="minor"/>
      </font>
      <numFmt numFmtId="0" formatCode="General"/>
      <protection locked="0" hidden="0"/>
    </dxf>
    <dxf>
      <font>
        <strike val="0"/>
        <outline val="0"/>
        <shadow val="0"/>
        <u val="none"/>
        <vertAlign val="baseline"/>
        <color theme="1"/>
        <name val="Calibri"/>
        <family val="2"/>
        <scheme val="minor"/>
      </font>
      <numFmt numFmtId="0" formatCode="General"/>
      <protection locked="0" hidden="0"/>
    </dxf>
    <dxf>
      <font>
        <strike val="0"/>
        <outline val="0"/>
        <shadow val="0"/>
        <u val="none"/>
        <vertAlign val="baseline"/>
        <color theme="1"/>
        <name val="Calibri"/>
        <family val="2"/>
        <scheme val="minor"/>
      </font>
      <numFmt numFmtId="0" formatCode="General"/>
      <protection locked="0" hidden="0"/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ill>
        <patternFill>
          <fgColor auto="1"/>
          <bgColor theme="7" tint="0.79998168889431442"/>
        </patternFill>
      </fill>
    </dxf>
    <dxf>
      <fill>
        <patternFill>
          <fgColor auto="1"/>
          <bgColor rgb="FFFFFF00"/>
        </patternFill>
      </fill>
    </dxf>
    <dxf>
      <font>
        <b/>
        <i/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theme="6" tint="0.3999450666829432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6" tint="0.3999450666829432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87" formatCode="_-* #,##0\ _€_-;\-* #,##0\ _€_-;_-* &quot;-&quot;??\ _€_-;_-@_-"/>
      <fill>
        <patternFill patternType="none">
          <fgColor indexed="64"/>
          <bgColor indexed="65"/>
        </patternFill>
      </fill>
    </dxf>
    <dxf>
      <numFmt numFmtId="19" formatCode="dd/mm/yyyy"/>
    </dxf>
    <dxf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alignment horizontal="center" vertical="center" textRotation="0" wrapText="1" indent="0" justifyLastLine="0" shrinkToFit="0" readingOrder="0"/>
    </dxf>
    <dxf>
      <numFmt numFmtId="202" formatCode="0&quot;hPa&quot;;\-0;&quot;&quot;"/>
      <protection locked="0" hidden="0"/>
    </dxf>
    <dxf>
      <numFmt numFmtId="201" formatCode="General&quot; km/h &quot;"/>
      <protection locked="0" hidden="0"/>
    </dxf>
    <dxf>
      <numFmt numFmtId="201" formatCode="General&quot; km/h &quot;"/>
      <protection locked="0" hidden="0"/>
    </dxf>
    <dxf>
      <numFmt numFmtId="200" formatCode="0.0"/>
      <protection locked="0" hidden="0"/>
    </dxf>
    <dxf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protection locked="0" hidden="0"/>
    </dxf>
    <dxf>
      <numFmt numFmtId="199" formatCode="_-* #,##0.0_-;\-* #,##0.0_-;_-* &quot;-&quot;??_-;_-@_-"/>
      <protection locked="0" hidden="0"/>
    </dxf>
    <dxf>
      <numFmt numFmtId="0" formatCode="General"/>
      <protection locked="0" hidden="0"/>
    </dxf>
    <dxf>
      <protection locked="0" hidden="0"/>
    </dxf>
    <dxf>
      <alignment horizontal="general" vertical="center" textRotation="0" wrapText="1" indent="0" justifyLastLine="0" shrinkToFit="0" readingOrder="0"/>
      <protection locked="0" hidden="0"/>
    </dxf>
    <dxf>
      <numFmt numFmtId="190" formatCode="_-* #,##0.0000_-;\-* #,##0.0000_-;_-* &quot;-&quot;??_-;_-@_-"/>
    </dxf>
    <dxf>
      <numFmt numFmtId="190" formatCode="_-* #,##0.0000_-;\-* #,##0.0000_-;_-* &quot;-&quot;??_-;_-@_-"/>
    </dxf>
    <dxf>
      <numFmt numFmtId="190" formatCode="_-* #,##0.0000_-;\-* #,##0.0000_-;_-* &quot;-&quot;??_-;_-@_-"/>
    </dxf>
    <dxf>
      <numFmt numFmtId="190" formatCode="_-* #,##0.0000_-;\-* #,##0.0000_-;_-* &quot;-&quot;??_-;_-@_-"/>
    </dxf>
    <dxf>
      <numFmt numFmtId="190" formatCode="_-* #,##0.0000_-;\-* #,##0.0000_-;_-* &quot;-&quot;??_-;_-@_-"/>
    </dxf>
    <dxf>
      <numFmt numFmtId="190" formatCode="_-* #,##0.0000_-;\-* #,##0.0000_-;_-* &quot;-&quot;??_-;_-@_-"/>
    </dxf>
    <dxf>
      <numFmt numFmtId="190" formatCode="_-* #,##0.0000_-;\-* #,##0.0000_-;_-* &quot;-&quot;??_-;_-@_-"/>
    </dxf>
    <dxf>
      <numFmt numFmtId="190" formatCode="_-* #,##0.0000_-;\-* #,##0.0000_-;_-* &quot;-&quot;??_-;_-@_-"/>
    </dxf>
    <dxf>
      <numFmt numFmtId="190" formatCode="_-* #,##0.0000_-;\-* #,##0.0000_-;_-* &quot;-&quot;??_-;_-@_-"/>
    </dxf>
    <dxf>
      <font>
        <strike val="0"/>
        <outline val="0"/>
        <shadow val="0"/>
        <u val="none"/>
        <vertAlign val="baseline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color theme="1"/>
        <name val="Calibri"/>
        <family val="2"/>
        <scheme val="minor"/>
      </font>
      <protection locked="0" hidden="0"/>
    </dxf>
    <dxf>
      <fill>
        <patternFill>
          <bgColor theme="2" tint="-0.499984740745262"/>
        </patternFill>
      </fill>
    </dxf>
    <dxf>
      <fill>
        <patternFill>
          <bgColor theme="5" tint="-0.24994659260841701"/>
        </patternFill>
      </fill>
    </dxf>
    <dxf>
      <fill>
        <patternFill>
          <bgColor rgb="FF66FF33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2" tint="-0.499984740745262"/>
        </patternFill>
      </fill>
    </dxf>
    <dxf>
      <fill>
        <patternFill>
          <bgColor theme="5" tint="-0.24994659260841701"/>
        </patternFill>
      </fill>
    </dxf>
    <dxf>
      <fill>
        <patternFill>
          <bgColor rgb="FF66FF33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4" tint="-0.24994659260841701"/>
        </patternFill>
      </fill>
    </dxf>
    <dxf>
      <font>
        <color theme="0"/>
      </font>
      <fill>
        <patternFill>
          <bgColor theme="0" tint="-0.34998626667073579"/>
        </patternFill>
      </fill>
    </dxf>
    <dxf>
      <font>
        <color theme="1"/>
      </font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5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2" tint="-0.499984740745262"/>
        </patternFill>
      </fill>
    </dxf>
    <dxf>
      <fill>
        <patternFill>
          <bgColor theme="5" tint="-0.24994659260841701"/>
        </patternFill>
      </fill>
    </dxf>
    <dxf>
      <fill>
        <patternFill>
          <bgColor rgb="FF66FF33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2" tint="-0.499984740745262"/>
        </patternFill>
      </fill>
    </dxf>
    <dxf>
      <fill>
        <patternFill>
          <bgColor theme="5" tint="-0.24994659260841701"/>
        </patternFill>
      </fill>
    </dxf>
    <dxf>
      <fill>
        <patternFill>
          <bgColor rgb="FF66FF33"/>
        </patternFill>
      </fill>
    </dxf>
    <dxf>
      <fill>
        <patternFill>
          <bgColor rgb="FFFFC000"/>
        </patternFill>
      </fill>
    </dxf>
    <dxf>
      <fill>
        <patternFill>
          <bgColor theme="2" tint="-0.499984740745262"/>
        </patternFill>
      </fill>
    </dxf>
    <dxf>
      <fill>
        <patternFill>
          <bgColor theme="5" tint="-0.24994659260841701"/>
        </patternFill>
      </fill>
    </dxf>
    <dxf>
      <fill>
        <patternFill>
          <bgColor rgb="FF66FF33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2" tint="-0.499984740745262"/>
        </patternFill>
      </fill>
    </dxf>
    <dxf>
      <fill>
        <patternFill>
          <bgColor theme="5" tint="-0.24994659260841701"/>
        </patternFill>
      </fill>
    </dxf>
    <dxf>
      <fill>
        <patternFill>
          <bgColor rgb="FF66FF33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theme="2" tint="-0.499984740745262"/>
        </patternFill>
      </fill>
    </dxf>
    <dxf>
      <fill>
        <patternFill>
          <bgColor theme="5" tint="-0.24994659260841701"/>
        </patternFill>
      </fill>
    </dxf>
    <dxf>
      <fill>
        <patternFill>
          <bgColor rgb="FF66FF33"/>
        </patternFill>
      </fill>
    </dxf>
    <dxf>
      <fill>
        <patternFill>
          <bgColor rgb="FFFFC000"/>
        </patternFill>
      </fill>
    </dxf>
    <dxf>
      <fill>
        <patternFill>
          <bgColor theme="2" tint="-0.499984740745262"/>
        </patternFill>
      </fill>
    </dxf>
    <dxf>
      <fill>
        <patternFill>
          <bgColor theme="5" tint="-0.24994659260841701"/>
        </patternFill>
      </fill>
    </dxf>
    <dxf>
      <fill>
        <patternFill>
          <bgColor rgb="FF66FF33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2" tint="-0.499984740745262"/>
        </patternFill>
      </fill>
    </dxf>
    <dxf>
      <fill>
        <patternFill>
          <bgColor theme="5" tint="-0.24994659260841701"/>
        </patternFill>
      </fill>
    </dxf>
    <dxf>
      <fill>
        <patternFill>
          <bgColor rgb="FF66FF33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theme="2" tint="-0.499984740745262"/>
        </patternFill>
      </fill>
    </dxf>
    <dxf>
      <fill>
        <patternFill>
          <bgColor theme="5" tint="-0.24994659260841701"/>
        </patternFill>
      </fill>
    </dxf>
    <dxf>
      <fill>
        <patternFill>
          <bgColor rgb="FF66FF33"/>
        </patternFill>
      </fill>
    </dxf>
    <dxf>
      <fill>
        <patternFill>
          <bgColor rgb="FFFFC000"/>
        </patternFill>
      </fill>
    </dxf>
    <dxf>
      <fill>
        <patternFill>
          <bgColor theme="2" tint="-0.499984740745262"/>
        </patternFill>
      </fill>
    </dxf>
    <dxf>
      <fill>
        <patternFill>
          <bgColor theme="5" tint="-0.24994659260841701"/>
        </patternFill>
      </fill>
    </dxf>
    <dxf>
      <fill>
        <patternFill>
          <bgColor rgb="FF66FF33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2" tint="-0.499984740745262"/>
        </patternFill>
      </fill>
    </dxf>
    <dxf>
      <fill>
        <patternFill>
          <bgColor theme="5" tint="-0.24994659260841701"/>
        </patternFill>
      </fill>
    </dxf>
    <dxf>
      <fill>
        <patternFill>
          <bgColor rgb="FF66FF33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2" tint="-0.499984740745262"/>
        </patternFill>
      </fill>
    </dxf>
    <dxf>
      <fill>
        <patternFill>
          <bgColor theme="5" tint="-0.24994659260841701"/>
        </patternFill>
      </fill>
    </dxf>
    <dxf>
      <fill>
        <patternFill>
          <bgColor rgb="FF66FF33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theme="2" tint="-0.499984740745262"/>
        </patternFill>
      </fill>
    </dxf>
    <dxf>
      <fill>
        <patternFill>
          <bgColor theme="5" tint="-0.24994659260841701"/>
        </patternFill>
      </fill>
    </dxf>
    <dxf>
      <fill>
        <patternFill>
          <bgColor rgb="FF66FF33"/>
        </patternFill>
      </fill>
    </dxf>
    <dxf>
      <fill>
        <patternFill>
          <bgColor rgb="FFFFC000"/>
        </patternFill>
      </fill>
    </dxf>
    <dxf>
      <fill>
        <patternFill>
          <bgColor theme="2" tint="-0.499984740745262"/>
        </patternFill>
      </fill>
    </dxf>
    <dxf>
      <fill>
        <patternFill>
          <bgColor theme="5" tint="-0.24994659260841701"/>
        </patternFill>
      </fill>
    </dxf>
    <dxf>
      <fill>
        <patternFill>
          <bgColor rgb="FF66FF33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theme="2" tint="-0.499984740745262"/>
        </patternFill>
      </fill>
    </dxf>
    <dxf>
      <fill>
        <patternFill>
          <bgColor theme="5" tint="-0.24994659260841701"/>
        </patternFill>
      </fill>
    </dxf>
    <dxf>
      <fill>
        <patternFill>
          <bgColor rgb="FF66FF33"/>
        </patternFill>
      </fill>
    </dxf>
    <dxf>
      <fill>
        <patternFill>
          <bgColor rgb="FFFFC000"/>
        </patternFill>
      </fill>
    </dxf>
    <dxf>
      <fill>
        <patternFill>
          <bgColor theme="2" tint="-0.499984740745262"/>
        </patternFill>
      </fill>
    </dxf>
    <dxf>
      <fill>
        <patternFill>
          <bgColor theme="5" tint="-0.24994659260841701"/>
        </patternFill>
      </fill>
    </dxf>
    <dxf>
      <fill>
        <patternFill>
          <bgColor rgb="FF66FF33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2" tint="-0.499984740745262"/>
        </patternFill>
      </fill>
    </dxf>
    <dxf>
      <fill>
        <patternFill>
          <bgColor theme="5" tint="-0.24994659260841701"/>
        </patternFill>
      </fill>
    </dxf>
    <dxf>
      <fill>
        <patternFill>
          <bgColor rgb="FF66FF33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theme="2" tint="-0.499984740745262"/>
        </patternFill>
      </fill>
    </dxf>
    <dxf>
      <fill>
        <patternFill>
          <bgColor theme="5" tint="-0.24994659260841701"/>
        </patternFill>
      </fill>
    </dxf>
    <dxf>
      <fill>
        <patternFill>
          <bgColor rgb="FF66FF33"/>
        </patternFill>
      </fill>
    </dxf>
    <dxf>
      <fill>
        <patternFill>
          <bgColor rgb="FFFFC000"/>
        </patternFill>
      </fill>
    </dxf>
    <dxf>
      <fill>
        <patternFill>
          <bgColor theme="2" tint="-0.499984740745262"/>
        </patternFill>
      </fill>
    </dxf>
    <dxf>
      <fill>
        <patternFill>
          <bgColor theme="5" tint="-0.24994659260841701"/>
        </patternFill>
      </fill>
    </dxf>
    <dxf>
      <fill>
        <patternFill>
          <bgColor rgb="FF66FF33"/>
        </patternFill>
      </fill>
    </dxf>
    <dxf>
      <fill>
        <patternFill>
          <bgColor rgb="FFFFC000"/>
        </patternFill>
      </fill>
    </dxf>
    <dxf>
      <fill>
        <patternFill>
          <bgColor theme="2" tint="-0.499984740745262"/>
        </patternFill>
      </fill>
    </dxf>
    <dxf>
      <fill>
        <patternFill>
          <bgColor theme="5" tint="-0.24994659260841701"/>
        </patternFill>
      </fill>
    </dxf>
    <dxf>
      <fill>
        <patternFill>
          <bgColor rgb="FF66FF33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2" tint="-0.499984740745262"/>
        </patternFill>
      </fill>
    </dxf>
    <dxf>
      <fill>
        <patternFill>
          <bgColor theme="5" tint="-0.24994659260841701"/>
        </patternFill>
      </fill>
    </dxf>
    <dxf>
      <fill>
        <patternFill>
          <bgColor rgb="FF66FF33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2" tint="-0.499984740745262"/>
        </patternFill>
      </fill>
    </dxf>
    <dxf>
      <fill>
        <patternFill>
          <bgColor theme="5" tint="-0.24994659260841701"/>
        </patternFill>
      </fill>
    </dxf>
    <dxf>
      <fill>
        <patternFill>
          <bgColor rgb="FF66FF33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2" tint="-0.499984740745262"/>
        </patternFill>
      </fill>
    </dxf>
    <dxf>
      <fill>
        <patternFill>
          <bgColor theme="5" tint="-0.24994659260841701"/>
        </patternFill>
      </fill>
    </dxf>
    <dxf>
      <fill>
        <patternFill>
          <bgColor rgb="FF66FF33"/>
        </patternFill>
      </fill>
    </dxf>
    <dxf>
      <fill>
        <patternFill>
          <bgColor rgb="FFFFC000"/>
        </patternFill>
      </fill>
    </dxf>
    <dxf>
      <fill>
        <patternFill>
          <bgColor theme="2" tint="-0.499984740745262"/>
        </patternFill>
      </fill>
    </dxf>
    <dxf>
      <fill>
        <patternFill>
          <bgColor theme="5" tint="-0.24994659260841701"/>
        </patternFill>
      </fill>
    </dxf>
    <dxf>
      <fill>
        <patternFill>
          <bgColor rgb="FF66FF33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2" tint="-0.499984740745262"/>
        </patternFill>
      </fill>
    </dxf>
    <dxf>
      <fill>
        <patternFill>
          <bgColor theme="5" tint="-0.24994659260841701"/>
        </patternFill>
      </fill>
    </dxf>
    <dxf>
      <fill>
        <patternFill>
          <bgColor rgb="FF66FF33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66FF33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8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8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8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8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8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8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8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8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8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8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8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8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8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8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8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8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8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8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8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8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8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8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8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8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95" formatCode="_-* #,##0.000_-;\-* #,##0.00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8" formatCode="_-* #,##0_-;\-* #,##0_-;_-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8" formatCode="_-* #,##0_-;\-* #,##0_-;_-* &quot;-&quot;??_-;_-@_-"/>
      <fill>
        <patternFill patternType="none">
          <fgColor indexed="64"/>
          <bgColor indexed="65"/>
        </patternFill>
      </fill>
    </dxf>
    <dxf>
      <protection locked="1" hidden="1"/>
    </dxf>
    <dxf>
      <protection locked="1" hidden="1"/>
    </dxf>
    <dxf>
      <protection locked="1" hidden="1"/>
    </dxf>
    <dxf>
      <protection locked="1" hidden="1"/>
    </dxf>
    <dxf>
      <protection locked="1" hidden="1"/>
    </dxf>
    <dxf>
      <protection locked="1" hidden="1"/>
    </dxf>
    <dxf>
      <protection locked="1" hidden="1"/>
    </dxf>
    <dxf>
      <numFmt numFmtId="174" formatCode="0;0;0"/>
    </dxf>
    <dxf>
      <protection locked="1" hidden="1"/>
    </dxf>
    <dxf>
      <numFmt numFmtId="0" formatCode="General"/>
      <alignment horizontal="center" vertical="bottom" textRotation="0" wrapText="0" indent="0" justifyLastLine="0" shrinkToFit="0" readingOrder="0"/>
      <protection locked="1" hidden="1"/>
    </dxf>
    <dxf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6" formatCode="_-* #,##0.00\ _€_-;\-* #,##0.00\ _€_-;_-* &quot;-&quot;??\ _€_-;_-@_-"/>
      <alignment horizontal="center" vertical="bottom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87" formatCode="_-* #,##0\ _€_-;\-* #,##0\ _€_-;_-* &quot;-&quot;??\ _€_-;_-@_-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87" formatCode="_-* #,##0\ _€_-;\-* #,##0\ _€_-;_-* &quot;-&quot;??\ _€_-;_-@_-"/>
      <protection locked="1" hidden="1"/>
    </dxf>
    <dxf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87" formatCode="_-* #,##0\ _€_-;\-* #,##0\ _€_-;_-* &quot;-&quot;??\ _€_-;_-@_-"/>
      <protection locked="1" hidden="1"/>
    </dxf>
    <dxf>
      <numFmt numFmtId="19" formatCode="dd/mm/yyyy"/>
      <protection locked="1" hidden="1"/>
    </dxf>
    <dxf>
      <protection locked="1" hidden="1"/>
    </dxf>
    <dxf>
      <protection locked="1" hidden="1"/>
    </dxf>
    <dxf>
      <numFmt numFmtId="19" formatCode="dd/mm/yyyy"/>
      <protection locked="0" hidden="0"/>
    </dxf>
    <dxf>
      <protection locked="1" hidden="1"/>
    </dxf>
    <dxf>
      <protection locked="1" hidden="1"/>
    </dxf>
    <dxf>
      <numFmt numFmtId="30" formatCode="@"/>
      <protection locked="1" hidden="1"/>
    </dxf>
    <dxf>
      <numFmt numFmtId="0" formatCode="General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9" tint="-0.249977111117893"/>
        </patternFill>
      </fill>
      <alignment horizontal="center" vertical="center" textRotation="0" wrapText="1" indent="0" justifyLastLine="0" shrinkToFit="0" readingOrder="0"/>
      <protection locked="1" hidden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07/relationships/slicerCache" Target="slicerCaches/slicerCach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microsoft.com/office/2017/06/relationships/rdRichValue" Target="richData/rdrichvalue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1.xml"/><Relationship Id="rId33" Type="http://schemas.microsoft.com/office/2020/07/relationships/rdRichValueWebImage" Target="richData/rdRichValueWebImage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32" Type="http://schemas.openxmlformats.org/officeDocument/2006/relationships/sheetMetadata" Target="metadata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theme" Target="theme/theme1.xml"/><Relationship Id="rId36" Type="http://schemas.microsoft.com/office/2017/06/relationships/rdRichValueTypes" Target="richData/rdRichValueTyp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microsoft.com/office/2007/relationships/slicerCache" Target="slicerCaches/slicerCache2.xml"/><Relationship Id="rId30" Type="http://schemas.openxmlformats.org/officeDocument/2006/relationships/styles" Target="styles.xml"/><Relationship Id="rId35" Type="http://schemas.microsoft.com/office/2017/06/relationships/rdRichValueStructure" Target="richData/rdrichvaluestructure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[Testez-vous-en-Excel.xlsx]Sol TCD et graphique!Tableau croisé dynamique1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A"/>
              <a:t>Pyramide des ages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'Sol TCD et graphique'!$Y$4:$Y$5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'Sol TCD et graphique'!$X$6:$X$16</c:f>
              <c:strCache>
                <c:ptCount val="10"/>
                <c:pt idx="0">
                  <c:v>15-19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  <c:pt idx="9">
                  <c:v>60-64</c:v>
                </c:pt>
              </c:strCache>
            </c:strRef>
          </c:cat>
          <c:val>
            <c:numRef>
              <c:f>'Sol TCD et graphique'!$Y$6:$Y$16</c:f>
              <c:numCache>
                <c:formatCode>0;0;0</c:formatCode>
                <c:ptCount val="10"/>
                <c:pt idx="0">
                  <c:v>-4</c:v>
                </c:pt>
                <c:pt idx="1">
                  <c:v>-10</c:v>
                </c:pt>
                <c:pt idx="2">
                  <c:v>-18</c:v>
                </c:pt>
                <c:pt idx="3">
                  <c:v>-11</c:v>
                </c:pt>
                <c:pt idx="4">
                  <c:v>-16</c:v>
                </c:pt>
                <c:pt idx="5">
                  <c:v>-14</c:v>
                </c:pt>
                <c:pt idx="6">
                  <c:v>-13</c:v>
                </c:pt>
                <c:pt idx="7">
                  <c:v>-10</c:v>
                </c:pt>
                <c:pt idx="8">
                  <c:v>-16</c:v>
                </c:pt>
                <c:pt idx="9">
                  <c:v>-8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F7-4615-84AF-D891F2052A63}"/>
            </c:ext>
          </c:extLst>
        </c:ser>
        <c:ser>
          <c:idx val="1"/>
          <c:order val="1"/>
          <c:tx>
            <c:strRef>
              <c:f>'Sol TCD et graphique'!$Z$4:$Z$5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'Sol TCD et graphique'!$X$6:$X$16</c:f>
              <c:strCache>
                <c:ptCount val="10"/>
                <c:pt idx="0">
                  <c:v>15-19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  <c:pt idx="9">
                  <c:v>60-64</c:v>
                </c:pt>
              </c:strCache>
            </c:strRef>
          </c:cat>
          <c:val>
            <c:numRef>
              <c:f>'Sol TCD et graphique'!$Z$6:$Z$16</c:f>
              <c:numCache>
                <c:formatCode>0;0;0</c:formatCode>
                <c:ptCount val="10"/>
                <c:pt idx="0">
                  <c:v>5</c:v>
                </c:pt>
                <c:pt idx="1">
                  <c:v>21</c:v>
                </c:pt>
                <c:pt idx="2">
                  <c:v>22</c:v>
                </c:pt>
                <c:pt idx="3">
                  <c:v>16</c:v>
                </c:pt>
                <c:pt idx="4">
                  <c:v>28</c:v>
                </c:pt>
                <c:pt idx="5">
                  <c:v>20</c:v>
                </c:pt>
                <c:pt idx="6">
                  <c:v>21</c:v>
                </c:pt>
                <c:pt idx="7">
                  <c:v>24</c:v>
                </c:pt>
                <c:pt idx="8">
                  <c:v>26</c:v>
                </c:pt>
                <c:pt idx="9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F7-4615-84AF-D891F2052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5"/>
        <c:overlap val="100"/>
        <c:axId val="1883601823"/>
        <c:axId val="1884280799"/>
      </c:barChart>
      <c:catAx>
        <c:axId val="188360182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84280799"/>
        <c:crosses val="autoZero"/>
        <c:auto val="1"/>
        <c:lblAlgn val="ctr"/>
        <c:lblOffset val="100"/>
        <c:noMultiLvlLbl val="0"/>
      </c:catAx>
      <c:valAx>
        <c:axId val="1884280799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;0;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83601823"/>
        <c:crosses val="max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187240515390124"/>
          <c:y val="0.43643080573832377"/>
          <c:w val="0.12559241706161139"/>
          <c:h val="0.152155107323913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Bénéfice suivant production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'Gestion 2'!$A$9</c:f>
              <c:strCache>
                <c:ptCount val="1"/>
                <c:pt idx="0">
                  <c:v>Production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'Gestion 2'!$B$9:$V$9</c:f>
              <c:numCache>
                <c:formatCode>_-* #,##0_-;\-* #,##0_-;_-* "-"??_-;_-@_-</c:formatCode>
                <c:ptCount val="21"/>
                <c:pt idx="0">
                  <c:v>1390</c:v>
                </c:pt>
                <c:pt idx="1">
                  <c:v>1401</c:v>
                </c:pt>
                <c:pt idx="2">
                  <c:v>1412</c:v>
                </c:pt>
                <c:pt idx="3">
                  <c:v>1423</c:v>
                </c:pt>
                <c:pt idx="4">
                  <c:v>1434</c:v>
                </c:pt>
                <c:pt idx="5">
                  <c:v>1445</c:v>
                </c:pt>
                <c:pt idx="6">
                  <c:v>1456</c:v>
                </c:pt>
                <c:pt idx="7">
                  <c:v>1467</c:v>
                </c:pt>
                <c:pt idx="8">
                  <c:v>1478</c:v>
                </c:pt>
                <c:pt idx="9">
                  <c:v>1489</c:v>
                </c:pt>
                <c:pt idx="10">
                  <c:v>1500</c:v>
                </c:pt>
                <c:pt idx="11">
                  <c:v>1511</c:v>
                </c:pt>
                <c:pt idx="12">
                  <c:v>1522</c:v>
                </c:pt>
                <c:pt idx="13">
                  <c:v>1533</c:v>
                </c:pt>
                <c:pt idx="14">
                  <c:v>1544</c:v>
                </c:pt>
                <c:pt idx="15">
                  <c:v>1555</c:v>
                </c:pt>
                <c:pt idx="16">
                  <c:v>1566</c:v>
                </c:pt>
                <c:pt idx="17">
                  <c:v>1577</c:v>
                </c:pt>
                <c:pt idx="18">
                  <c:v>1588</c:v>
                </c:pt>
                <c:pt idx="19">
                  <c:v>1599</c:v>
                </c:pt>
                <c:pt idx="20">
                  <c:v>1610</c:v>
                </c:pt>
              </c:numCache>
            </c:numRef>
          </c:cat>
          <c:val>
            <c:numRef>
              <c:f>'Gestion 2'!$B$10:$V$10</c:f>
              <c:numCache>
                <c:formatCode>_-* #,##0_-;\-* #,##0_-;_-* "-"??_-;_-@_-</c:formatCode>
                <c:ptCount val="21"/>
                <c:pt idx="0">
                  <c:v>555.85297029702986</c:v>
                </c:pt>
                <c:pt idx="1">
                  <c:v>560.11301980198868</c:v>
                </c:pt>
                <c:pt idx="2">
                  <c:v>564.27722772279299</c:v>
                </c:pt>
                <c:pt idx="3">
                  <c:v>568.27698019799925</c:v>
                </c:pt>
                <c:pt idx="4">
                  <c:v>571.97232673266728</c:v>
                </c:pt>
                <c:pt idx="5">
                  <c:v>575.25217821782178</c:v>
                </c:pt>
                <c:pt idx="6">
                  <c:v>577.97658415842011</c:v>
                </c:pt>
                <c:pt idx="7">
                  <c:v>579.95059405942209</c:v>
                </c:pt>
                <c:pt idx="8">
                  <c:v>580.96509900988633</c:v>
                </c:pt>
                <c:pt idx="9">
                  <c:v>580.92153465346291</c:v>
                </c:pt>
                <c:pt idx="10">
                  <c:v>579.70554455445483</c:v>
                </c:pt>
                <c:pt idx="11">
                  <c:v>577.28282178218103</c:v>
                </c:pt>
                <c:pt idx="12">
                  <c:v>573.77534653465932</c:v>
                </c:pt>
                <c:pt idx="13">
                  <c:v>569.30237623761968</c:v>
                </c:pt>
                <c:pt idx="14">
                  <c:v>563.96955445544495</c:v>
                </c:pt>
                <c:pt idx="15">
                  <c:v>557.88089108910856</c:v>
                </c:pt>
                <c:pt idx="16">
                  <c:v>551.23950495049587</c:v>
                </c:pt>
                <c:pt idx="17">
                  <c:v>544.18970297029773</c:v>
                </c:pt>
                <c:pt idx="18">
                  <c:v>536.87361386138605</c:v>
                </c:pt>
                <c:pt idx="19">
                  <c:v>529.39688118811898</c:v>
                </c:pt>
                <c:pt idx="20">
                  <c:v>521.83410891089068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60-F446-ACD9-77981F84F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5589680"/>
        <c:axId val="1025571584"/>
      </c:lineChart>
      <c:catAx>
        <c:axId val="102558968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25571584"/>
        <c:crosses val="autoZero"/>
        <c:auto val="1"/>
        <c:lblAlgn val="ctr"/>
        <c:lblOffset val="100"/>
        <c:noMultiLvlLbl val="0"/>
      </c:catAx>
      <c:valAx>
        <c:axId val="1025571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25589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Répartition probable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'Gestion 2'!$A$43:$A$71</c:f>
              <c:numCache>
                <c:formatCode>General</c:formatCode>
                <c:ptCount val="29"/>
                <c:pt idx="0">
                  <c:v>1346</c:v>
                </c:pt>
                <c:pt idx="1">
                  <c:v>1357</c:v>
                </c:pt>
                <c:pt idx="2">
                  <c:v>1368</c:v>
                </c:pt>
                <c:pt idx="3">
                  <c:v>1379</c:v>
                </c:pt>
                <c:pt idx="4">
                  <c:v>1390</c:v>
                </c:pt>
                <c:pt idx="5">
                  <c:v>1401</c:v>
                </c:pt>
                <c:pt idx="6">
                  <c:v>1412</c:v>
                </c:pt>
                <c:pt idx="7">
                  <c:v>1423</c:v>
                </c:pt>
                <c:pt idx="8">
                  <c:v>1434</c:v>
                </c:pt>
                <c:pt idx="9">
                  <c:v>1445</c:v>
                </c:pt>
                <c:pt idx="10">
                  <c:v>1456</c:v>
                </c:pt>
                <c:pt idx="11">
                  <c:v>1467</c:v>
                </c:pt>
                <c:pt idx="12">
                  <c:v>1478</c:v>
                </c:pt>
                <c:pt idx="13">
                  <c:v>1489</c:v>
                </c:pt>
                <c:pt idx="14">
                  <c:v>1500</c:v>
                </c:pt>
                <c:pt idx="15">
                  <c:v>1511</c:v>
                </c:pt>
                <c:pt idx="16">
                  <c:v>1522</c:v>
                </c:pt>
                <c:pt idx="17">
                  <c:v>1533</c:v>
                </c:pt>
                <c:pt idx="18">
                  <c:v>1544</c:v>
                </c:pt>
                <c:pt idx="19">
                  <c:v>1555</c:v>
                </c:pt>
                <c:pt idx="20">
                  <c:v>1566</c:v>
                </c:pt>
                <c:pt idx="21">
                  <c:v>1577</c:v>
                </c:pt>
                <c:pt idx="22">
                  <c:v>1588</c:v>
                </c:pt>
                <c:pt idx="23">
                  <c:v>1599</c:v>
                </c:pt>
                <c:pt idx="24">
                  <c:v>1610</c:v>
                </c:pt>
                <c:pt idx="25">
                  <c:v>1621</c:v>
                </c:pt>
                <c:pt idx="26">
                  <c:v>1632</c:v>
                </c:pt>
                <c:pt idx="27">
                  <c:v>1643</c:v>
                </c:pt>
                <c:pt idx="28">
                  <c:v>1654</c:v>
                </c:pt>
              </c:numCache>
            </c:numRef>
          </c:cat>
          <c:val>
            <c:numRef>
              <c:f>'Gestion 2'!$B$43:$B$71</c:f>
              <c:numCache>
                <c:formatCode>General</c:formatCode>
                <c:ptCount val="29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4</c:v>
                </c:pt>
                <c:pt idx="4">
                  <c:v>11</c:v>
                </c:pt>
                <c:pt idx="5">
                  <c:v>11</c:v>
                </c:pt>
                <c:pt idx="6">
                  <c:v>20</c:v>
                </c:pt>
                <c:pt idx="7">
                  <c:v>37</c:v>
                </c:pt>
                <c:pt idx="8">
                  <c:v>58</c:v>
                </c:pt>
                <c:pt idx="9">
                  <c:v>80</c:v>
                </c:pt>
                <c:pt idx="10">
                  <c:v>106</c:v>
                </c:pt>
                <c:pt idx="11">
                  <c:v>145</c:v>
                </c:pt>
                <c:pt idx="12">
                  <c:v>170</c:v>
                </c:pt>
                <c:pt idx="13">
                  <c:v>183</c:v>
                </c:pt>
                <c:pt idx="14">
                  <c:v>197</c:v>
                </c:pt>
                <c:pt idx="15">
                  <c:v>207</c:v>
                </c:pt>
                <c:pt idx="16">
                  <c:v>167</c:v>
                </c:pt>
                <c:pt idx="17">
                  <c:v>153</c:v>
                </c:pt>
                <c:pt idx="18">
                  <c:v>134</c:v>
                </c:pt>
                <c:pt idx="19">
                  <c:v>109</c:v>
                </c:pt>
                <c:pt idx="20">
                  <c:v>81</c:v>
                </c:pt>
                <c:pt idx="21">
                  <c:v>58</c:v>
                </c:pt>
                <c:pt idx="22">
                  <c:v>35</c:v>
                </c:pt>
                <c:pt idx="23">
                  <c:v>20</c:v>
                </c:pt>
                <c:pt idx="24">
                  <c:v>16</c:v>
                </c:pt>
                <c:pt idx="25">
                  <c:v>6</c:v>
                </c:pt>
                <c:pt idx="26">
                  <c:v>3</c:v>
                </c:pt>
                <c:pt idx="27">
                  <c:v>5</c:v>
                </c:pt>
                <c:pt idx="28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A75-4F74-ACFA-228DCAE2F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3495560"/>
        <c:axId val="543496640"/>
        <c:extLst/>
      </c:lineChart>
      <c:catAx>
        <c:axId val="543495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3496640"/>
        <c:crosses val="autoZero"/>
        <c:auto val="1"/>
        <c:lblAlgn val="ctr"/>
        <c:lblOffset val="100"/>
        <c:noMultiLvlLbl val="0"/>
      </c:catAx>
      <c:valAx>
        <c:axId val="54349664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43495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571688891581107"/>
          <c:y val="3.2893704195369271E-3"/>
          <c:w val="0.55055150311548295"/>
          <c:h val="0.78815807999980103"/>
        </c:manualLayout>
      </c:layout>
      <c:doughnutChart>
        <c:varyColors val="1"/>
        <c:ser>
          <c:idx val="0"/>
          <c:order val="0"/>
          <c:spPr>
            <a:noFill/>
          </c:spPr>
          <c:dPt>
            <c:idx val="0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B5C-4330-AE19-244554C3DAE6}"/>
              </c:ext>
            </c:extLst>
          </c:dPt>
          <c:dPt>
            <c:idx val="1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B5C-4330-AE19-244554C3DAE6}"/>
              </c:ext>
            </c:extLst>
          </c:dPt>
          <c:dPt>
            <c:idx val="2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B5C-4330-AE19-244554C3DAE6}"/>
              </c:ext>
            </c:extLst>
          </c:dPt>
          <c:dPt>
            <c:idx val="3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B5C-4330-AE19-244554C3DAE6}"/>
              </c:ext>
            </c:extLst>
          </c:dPt>
          <c:dPt>
            <c:idx val="4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B5C-4330-AE19-244554C3DAE6}"/>
              </c:ext>
            </c:extLst>
          </c:dPt>
          <c:dPt>
            <c:idx val="5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B5C-4330-AE19-244554C3DAE6}"/>
              </c:ext>
            </c:extLst>
          </c:dPt>
          <c:dPt>
            <c:idx val="6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B5C-4330-AE19-244554C3DAE6}"/>
              </c:ext>
            </c:extLst>
          </c:dPt>
          <c:dPt>
            <c:idx val="7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B5C-4330-AE19-244554C3DAE6}"/>
              </c:ext>
            </c:extLst>
          </c:dPt>
          <c:dPt>
            <c:idx val="8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B5C-4330-AE19-244554C3DAE6}"/>
              </c:ext>
            </c:extLst>
          </c:dPt>
          <c:dPt>
            <c:idx val="9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8B5C-4330-AE19-244554C3DAE6}"/>
              </c:ext>
            </c:extLst>
          </c:dPt>
          <c:dPt>
            <c:idx val="10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8B5C-4330-AE19-244554C3DAE6}"/>
              </c:ext>
            </c:extLst>
          </c:dPt>
          <c:dPt>
            <c:idx val="11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8B5C-4330-AE19-244554C3DAE6}"/>
              </c:ext>
            </c:extLst>
          </c:dPt>
          <c:dPt>
            <c:idx val="12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8B5C-4330-AE19-244554C3DAE6}"/>
              </c:ext>
            </c:extLst>
          </c:dPt>
          <c:dPt>
            <c:idx val="13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8B5C-4330-AE19-244554C3DAE6}"/>
              </c:ext>
            </c:extLst>
          </c:dPt>
          <c:dPt>
            <c:idx val="14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8B5C-4330-AE19-244554C3DAE6}"/>
              </c:ext>
            </c:extLst>
          </c:dPt>
          <c:dPt>
            <c:idx val="15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B5C-4330-AE19-244554C3DAE6}"/>
              </c:ext>
            </c:extLst>
          </c:dPt>
          <c:dPt>
            <c:idx val="16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8B5C-4330-AE19-244554C3DAE6}"/>
              </c:ext>
            </c:extLst>
          </c:dPt>
          <c:dPt>
            <c:idx val="17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8B5C-4330-AE19-244554C3DAE6}"/>
              </c:ext>
            </c:extLst>
          </c:dPt>
          <c:dPt>
            <c:idx val="18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8B5C-4330-AE19-244554C3DAE6}"/>
              </c:ext>
            </c:extLst>
          </c:dPt>
          <c:dPt>
            <c:idx val="19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8B5C-4330-AE19-244554C3DAE6}"/>
              </c:ext>
            </c:extLst>
          </c:dPt>
          <c:dPt>
            <c:idx val="20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8B5C-4330-AE19-244554C3DAE6}"/>
              </c:ext>
            </c:extLst>
          </c:dPt>
          <c:dPt>
            <c:idx val="21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8B5C-4330-AE19-244554C3DAE6}"/>
              </c:ext>
            </c:extLst>
          </c:dPt>
          <c:dPt>
            <c:idx val="22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D-8B5C-4330-AE19-244554C3DAE6}"/>
              </c:ext>
            </c:extLst>
          </c:dPt>
          <c:dPt>
            <c:idx val="23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F-8B5C-4330-AE19-244554C3DAE6}"/>
              </c:ext>
            </c:extLst>
          </c:dPt>
          <c:dPt>
            <c:idx val="24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1-8B5C-4330-AE19-244554C3DAE6}"/>
              </c:ext>
            </c:extLst>
          </c:dPt>
          <c:dPt>
            <c:idx val="25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3-8B5C-4330-AE19-244554C3DAE6}"/>
              </c:ext>
            </c:extLst>
          </c:dPt>
          <c:dPt>
            <c:idx val="26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5-8B5C-4330-AE19-244554C3DAE6}"/>
              </c:ext>
            </c:extLst>
          </c:dPt>
          <c:dPt>
            <c:idx val="27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7-8B5C-4330-AE19-244554C3DAE6}"/>
              </c:ext>
            </c:extLst>
          </c:dPt>
          <c:dPt>
            <c:idx val="28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9-8B5C-4330-AE19-244554C3DAE6}"/>
              </c:ext>
            </c:extLst>
          </c:dPt>
          <c:dPt>
            <c:idx val="29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B-8B5C-4330-AE19-244554C3DAE6}"/>
              </c:ext>
            </c:extLst>
          </c:dPt>
          <c:dPt>
            <c:idx val="30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D-8B5C-4330-AE19-244554C3DAE6}"/>
              </c:ext>
            </c:extLst>
          </c:dPt>
          <c:dPt>
            <c:idx val="31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F-8B5C-4330-AE19-244554C3DAE6}"/>
              </c:ext>
            </c:extLst>
          </c:dPt>
          <c:dPt>
            <c:idx val="32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1-8B5C-4330-AE19-244554C3DAE6}"/>
              </c:ext>
            </c:extLst>
          </c:dPt>
          <c:dPt>
            <c:idx val="33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3-8B5C-4330-AE19-244554C3DAE6}"/>
              </c:ext>
            </c:extLst>
          </c:dPt>
          <c:dPt>
            <c:idx val="34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5-8B5C-4330-AE19-244554C3DAE6}"/>
              </c:ext>
            </c:extLst>
          </c:dPt>
          <c:dPt>
            <c:idx val="35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7-8B5C-4330-AE19-244554C3DAE6}"/>
              </c:ext>
            </c:extLst>
          </c:dPt>
          <c:dPt>
            <c:idx val="36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9-8B5C-4330-AE19-244554C3DAE6}"/>
              </c:ext>
            </c:extLst>
          </c:dPt>
          <c:dPt>
            <c:idx val="37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B-8B5C-4330-AE19-244554C3DAE6}"/>
              </c:ext>
            </c:extLst>
          </c:dPt>
          <c:dPt>
            <c:idx val="38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D-8B5C-4330-AE19-244554C3DAE6}"/>
              </c:ext>
            </c:extLst>
          </c:dPt>
          <c:dPt>
            <c:idx val="39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F-8B5C-4330-AE19-244554C3DAE6}"/>
              </c:ext>
            </c:extLst>
          </c:dPt>
          <c:dPt>
            <c:idx val="40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1-8B5C-4330-AE19-244554C3DAE6}"/>
              </c:ext>
            </c:extLst>
          </c:dPt>
          <c:dPt>
            <c:idx val="41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3-8B5C-4330-AE19-244554C3DAE6}"/>
              </c:ext>
            </c:extLst>
          </c:dPt>
          <c:dPt>
            <c:idx val="42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5-8B5C-4330-AE19-244554C3DAE6}"/>
              </c:ext>
            </c:extLst>
          </c:dPt>
          <c:dPt>
            <c:idx val="43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7-8B5C-4330-AE19-244554C3DAE6}"/>
              </c:ext>
            </c:extLst>
          </c:dPt>
          <c:dPt>
            <c:idx val="44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9-8B5C-4330-AE19-244554C3DAE6}"/>
              </c:ext>
            </c:extLst>
          </c:dPt>
          <c:dPt>
            <c:idx val="45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B-8B5C-4330-AE19-244554C3DAE6}"/>
              </c:ext>
            </c:extLst>
          </c:dPt>
          <c:dPt>
            <c:idx val="46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D-8B5C-4330-AE19-244554C3DAE6}"/>
              </c:ext>
            </c:extLst>
          </c:dPt>
          <c:dPt>
            <c:idx val="47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F-8B5C-4330-AE19-244554C3DAE6}"/>
              </c:ext>
            </c:extLst>
          </c:dPt>
          <c:dPt>
            <c:idx val="48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61-8B5C-4330-AE19-244554C3DAE6}"/>
              </c:ext>
            </c:extLst>
          </c:dPt>
          <c:dPt>
            <c:idx val="49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63-8B5C-4330-AE19-244554C3DAE6}"/>
              </c:ext>
            </c:extLst>
          </c:dPt>
          <c:dPt>
            <c:idx val="50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65-8B5C-4330-AE19-244554C3DAE6}"/>
              </c:ext>
            </c:extLst>
          </c:dPt>
          <c:dPt>
            <c:idx val="51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67-8B5C-4330-AE19-244554C3DAE6}"/>
              </c:ext>
            </c:extLst>
          </c:dPt>
          <c:dPt>
            <c:idx val="52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69-8B5C-4330-AE19-244554C3DAE6}"/>
              </c:ext>
            </c:extLst>
          </c:dPt>
          <c:dPt>
            <c:idx val="53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6B-8B5C-4330-AE19-244554C3DAE6}"/>
              </c:ext>
            </c:extLst>
          </c:dPt>
          <c:dPt>
            <c:idx val="54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6D-8B5C-4330-AE19-244554C3DAE6}"/>
              </c:ext>
            </c:extLst>
          </c:dPt>
          <c:dPt>
            <c:idx val="55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6F-8B5C-4330-AE19-244554C3DAE6}"/>
              </c:ext>
            </c:extLst>
          </c:dPt>
          <c:dPt>
            <c:idx val="56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71-8B5C-4330-AE19-244554C3DAE6}"/>
              </c:ext>
            </c:extLst>
          </c:dPt>
          <c:dPt>
            <c:idx val="57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73-8B5C-4330-AE19-244554C3DAE6}"/>
              </c:ext>
            </c:extLst>
          </c:dPt>
          <c:dPt>
            <c:idx val="58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75-8B5C-4330-AE19-244554C3DAE6}"/>
              </c:ext>
            </c:extLst>
          </c:dPt>
          <c:dPt>
            <c:idx val="59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77-8B5C-4330-AE19-244554C3DAE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30024AC3-7F06-4C8E-924F-F23BB45FFCF2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8B5C-4330-AE19-244554C3DAE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BED9F09-50AE-4D21-9240-25B619E787C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8B5C-4330-AE19-244554C3DAE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3E56095-5E25-431D-AE6A-5CCB3475530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8B5C-4330-AE19-244554C3DAE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D095B2F-D2B7-4A42-8001-74D94924E2E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8B5C-4330-AE19-244554C3DAE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6B09E34-B127-4268-8046-DBDD8659082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8B5C-4330-AE19-244554C3DAE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A4E56A4-083C-4AD8-8C55-8610C0CCC71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8B5C-4330-AE19-244554C3DAE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6DD0920-9077-49BF-83CF-CAFC81A2732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8B5C-4330-AE19-244554C3DAE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5D9F8D2A-1C04-4CD2-B8E5-DD4572FD289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8B5C-4330-AE19-244554C3DAE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60327F8-2616-4049-9D9A-87139008197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8B5C-4330-AE19-244554C3DAE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6D64BC7B-5FFE-4A93-8646-90A9D5C307C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8B5C-4330-AE19-244554C3DAE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0AF5E552-87E3-4F4F-9C97-5FC52339526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8B5C-4330-AE19-244554C3DAE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2B39048A-B606-4B42-88BD-61422B0D592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8B5C-4330-AE19-244554C3DAE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613F2B04-D6BC-41A9-A7BF-8D7F111A92D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8B5C-4330-AE19-244554C3DAE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71A6C189-39F3-4DAF-BEFD-34AFB7CC615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8B5C-4330-AE19-244554C3DAE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E8B6016A-79DA-4F63-BF4E-43591139894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8B5C-4330-AE19-244554C3DAE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6F5FB2D4-F082-4EC1-991B-ED6E076ED98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8B5C-4330-AE19-244554C3DAE6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56BCD888-467F-486D-BAAD-4DAF9384E5C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8B5C-4330-AE19-244554C3DAE6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0673E2C5-2D60-47E1-8C3F-4C1E0650141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8B5C-4330-AE19-244554C3DAE6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69D79C20-2AA3-440F-A8BC-704E2144410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8B5C-4330-AE19-244554C3DAE6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225C2F24-E9B6-40FC-AF0C-2508AF448D3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8B5C-4330-AE19-244554C3DAE6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063A0AB6-8BB4-4ED1-8EA7-2E6DE93D77E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8B5C-4330-AE19-244554C3DAE6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5F58A113-C672-402F-B441-E51B928DDF4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8B5C-4330-AE19-244554C3DAE6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ABB4B089-8CE9-4A7C-92D3-3EF477B608D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8B5C-4330-AE19-244554C3DAE6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1E86C37E-A959-47B2-ABE3-D39BF5BD6B3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8B5C-4330-AE19-244554C3DAE6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7FCB066D-9719-459D-93C2-F0BE0FEEF58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8B5C-4330-AE19-244554C3DAE6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FB00784A-0F54-438A-AB63-A4F523B76F0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8B5C-4330-AE19-244554C3DAE6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54A5EF2F-A42F-407C-9D0F-56731384CF1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8B5C-4330-AE19-244554C3DAE6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0951A6BB-FA00-4193-906F-133AA558B2F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8B5C-4330-AE19-244554C3DAE6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25AB47A6-F593-4990-A8B1-0682A3615674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8B5C-4330-AE19-244554C3DAE6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D953DB4B-B4D4-4F75-8562-12D7A45ED66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8B5C-4330-AE19-244554C3DAE6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1097088C-7238-4C97-AD5C-09E2954156E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8B5C-4330-AE19-244554C3DAE6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BAE5CD02-2977-4193-B61E-4A296CDE91B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8B5C-4330-AE19-244554C3DAE6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55AF7A45-E884-42F7-9F11-C4B69BEAE40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8B5C-4330-AE19-244554C3DAE6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2676F5C2-E82D-426A-BFAF-07DFF7C25C6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8B5C-4330-AE19-244554C3DAE6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C815A16F-F75E-49C3-A208-8078E372062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5-8B5C-4330-AE19-244554C3DAE6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C05B8420-7080-454D-B286-2F42E4DB9BF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7-8B5C-4330-AE19-244554C3DAE6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0D28CA36-26C7-4D93-A520-FA739EDDDE5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9-8B5C-4330-AE19-244554C3DAE6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DD9376B4-3CCB-4BE2-8FA3-C5826B1B81E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B-8B5C-4330-AE19-244554C3DAE6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3667FCC4-EC72-4836-914C-5DF94AC53C0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8B5C-4330-AE19-244554C3DAE6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77D9836E-F584-4C6B-BC64-69CA5F2AC7E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F-8B5C-4330-AE19-244554C3DAE6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64C46F7E-4A0D-4145-B6C6-3A15526CDD6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1-8B5C-4330-AE19-244554C3DAE6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8C54801D-7BF1-4E73-85C1-748E0DEC852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8B5C-4330-AE19-244554C3DAE6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B5A88542-A140-409C-A012-CC83481F3F3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5-8B5C-4330-AE19-244554C3DAE6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F79DC9D3-8C65-49D3-95E1-E91692E5E044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7-8B5C-4330-AE19-244554C3DAE6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E4AD1119-6CD5-4054-A183-D70AAD6B73F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9-8B5C-4330-AE19-244554C3DAE6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3A124863-6366-4A62-81B5-D89A35B5844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B-8B5C-4330-AE19-244554C3DAE6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EACD0964-0AFA-42E2-8472-0AC988A03BF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D-8B5C-4330-AE19-244554C3DAE6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7168753D-2F4D-4026-AAA6-05C15290E1B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F-8B5C-4330-AE19-244554C3DAE6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19DEE23D-D497-4BD7-B187-E243286A4B4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1-8B5C-4330-AE19-244554C3DAE6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642C695E-5BB5-4AD2-9429-10615600FB0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3-8B5C-4330-AE19-244554C3DAE6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2E6F7127-4B8D-4A7F-86C8-37241B256CE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5-8B5C-4330-AE19-244554C3DAE6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B1CF9F41-DFF3-48EE-8AC5-B3E224B50354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7-8B5C-4330-AE19-244554C3DAE6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5BD5AE96-C978-494C-9351-B39DEBB44F0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9-8B5C-4330-AE19-244554C3DAE6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3F57A01D-F270-4B81-B3FB-47EB42FCBD1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B-8B5C-4330-AE19-244554C3DAE6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AAC051B1-66FA-4CC4-A822-BE68031995F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D-8B5C-4330-AE19-244554C3DAE6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554AB3B4-2F39-4007-93B6-B1BE1102D2F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F-8B5C-4330-AE19-244554C3DAE6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CC137DBB-1DDC-4D15-9854-17843D08CDF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1-8B5C-4330-AE19-244554C3DAE6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DA6A4305-9E8A-4D42-9526-2D89CA157D0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3-8B5C-4330-AE19-244554C3DAE6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C5244E4A-24F0-47A3-AC03-581AB22C2AF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5-8B5C-4330-AE19-244554C3DAE6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44ADE168-08D4-46FA-BA07-911B1C5C050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7-8B5C-4330-AE19-244554C3DA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howDataLabelsRange val="1"/>
              </c:ext>
            </c:extLst>
          </c:dLbls>
          <c:val>
            <c:numRef>
              <c:f>'Lien internet'!$K$70:$K$129</c:f>
              <c:numCache>
                <c:formatCode>General</c:formatCode>
                <c:ptCount val="6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'Lien internet'!$Q$70:$Q$129</c15:f>
                <c15:dlblRangeCache>
                  <c:ptCount val="60"/>
                  <c:pt idx="0">
                    <c:v>•</c:v>
                  </c:pt>
                  <c:pt idx="1">
                    <c:v>•</c:v>
                  </c:pt>
                  <c:pt idx="2">
                    <c:v>•</c:v>
                  </c:pt>
                  <c:pt idx="3">
                    <c:v>•</c:v>
                  </c:pt>
                  <c:pt idx="4">
                    <c:v>•</c:v>
                  </c:pt>
                  <c:pt idx="5">
                    <c:v>•</c:v>
                  </c:pt>
                  <c:pt idx="6">
                    <c:v>•</c:v>
                  </c:pt>
                  <c:pt idx="7">
                    <c:v>•</c:v>
                  </c:pt>
                  <c:pt idx="8">
                    <c:v>•</c:v>
                  </c:pt>
                  <c:pt idx="9">
                    <c:v>•</c:v>
                  </c:pt>
                  <c:pt idx="10">
                    <c:v>•</c:v>
                  </c:pt>
                  <c:pt idx="11">
                    <c:v>•</c:v>
                  </c:pt>
                  <c:pt idx="12">
                    <c:v>•</c:v>
                  </c:pt>
                  <c:pt idx="13">
                    <c:v>•</c:v>
                  </c:pt>
                  <c:pt idx="14">
                    <c:v>•</c:v>
                  </c:pt>
                  <c:pt idx="15">
                    <c:v>•</c:v>
                  </c:pt>
                  <c:pt idx="16">
                    <c:v>•</c:v>
                  </c:pt>
                  <c:pt idx="17">
                    <c:v>•</c:v>
                  </c:pt>
                  <c:pt idx="18">
                    <c:v>•</c:v>
                  </c:pt>
                  <c:pt idx="19">
                    <c:v>•</c:v>
                  </c:pt>
                  <c:pt idx="20">
                    <c:v>•</c:v>
                  </c:pt>
                  <c:pt idx="21">
                    <c:v>•</c:v>
                  </c:pt>
                  <c:pt idx="22">
                    <c:v>•</c:v>
                  </c:pt>
                  <c:pt idx="23">
                    <c:v>•</c:v>
                  </c:pt>
                  <c:pt idx="24">
                    <c:v>•</c:v>
                  </c:pt>
                  <c:pt idx="25">
                    <c:v>•</c:v>
                  </c:pt>
                  <c:pt idx="26">
                    <c:v>•</c:v>
                  </c:pt>
                  <c:pt idx="27">
                    <c:v>•</c:v>
                  </c:pt>
                  <c:pt idx="28">
                    <c:v>•</c:v>
                  </c:pt>
                  <c:pt idx="29">
                    <c:v>•</c:v>
                  </c:pt>
                  <c:pt idx="30">
                    <c:v>•</c:v>
                  </c:pt>
                  <c:pt idx="31">
                    <c:v>•</c:v>
                  </c:pt>
                  <c:pt idx="32">
                    <c:v>•</c:v>
                  </c:pt>
                  <c:pt idx="33">
                    <c:v>•</c:v>
                  </c:pt>
                  <c:pt idx="34">
                    <c:v>•</c:v>
                  </c:pt>
                  <c:pt idx="35">
                    <c:v>•</c:v>
                  </c:pt>
                  <c:pt idx="36">
                    <c:v>•</c:v>
                  </c:pt>
                  <c:pt idx="37">
                    <c:v>•</c:v>
                  </c:pt>
                  <c:pt idx="38">
                    <c:v>•</c:v>
                  </c:pt>
                  <c:pt idx="39">
                    <c:v>•</c:v>
                  </c:pt>
                  <c:pt idx="40">
                    <c:v>•</c:v>
                  </c:pt>
                  <c:pt idx="41">
                    <c:v>•</c:v>
                  </c:pt>
                  <c:pt idx="42">
                    <c:v>•</c:v>
                  </c:pt>
                  <c:pt idx="43">
                    <c:v>•</c:v>
                  </c:pt>
                  <c:pt idx="44">
                    <c:v>•</c:v>
                  </c:pt>
                  <c:pt idx="45">
                    <c:v>•</c:v>
                  </c:pt>
                  <c:pt idx="46">
                    <c:v>•</c:v>
                  </c:pt>
                  <c:pt idx="47">
                    <c:v>•</c:v>
                  </c:pt>
                  <c:pt idx="48">
                    <c:v>•</c:v>
                  </c:pt>
                  <c:pt idx="49">
                    <c:v>•</c:v>
                  </c:pt>
                  <c:pt idx="50">
                    <c:v>•</c:v>
                  </c:pt>
                  <c:pt idx="51">
                    <c:v>•</c:v>
                  </c:pt>
                  <c:pt idx="52">
                    <c:v>•</c:v>
                  </c:pt>
                  <c:pt idx="53">
                    <c:v>•</c:v>
                  </c:pt>
                  <c:pt idx="54">
                    <c:v>•</c:v>
                  </c:pt>
                  <c:pt idx="55">
                    <c:v>•</c:v>
                  </c:pt>
                  <c:pt idx="56">
                    <c:v>•</c:v>
                  </c:pt>
                  <c:pt idx="57">
                    <c:v>•</c:v>
                  </c:pt>
                  <c:pt idx="58">
                    <c:v>•</c:v>
                  </c:pt>
                  <c:pt idx="59">
                    <c:v>•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78-8B5C-4330-AE19-244554C3DAE6}"/>
            </c:ext>
          </c:extLst>
        </c:ser>
        <c:ser>
          <c:idx val="1"/>
          <c:order val="1"/>
          <c:spPr>
            <a:noFill/>
            <a:ln>
              <a:noFill/>
            </a:ln>
          </c:spPr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A-8B5C-4330-AE19-244554C3DAE6}"/>
              </c:ext>
            </c:extLst>
          </c:dPt>
          <c:dPt>
            <c:idx val="1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C-8B5C-4330-AE19-244554C3DAE6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E-8B5C-4330-AE19-244554C3DAE6}"/>
              </c:ext>
            </c:extLst>
          </c:dPt>
          <c:dPt>
            <c:idx val="3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0-8B5C-4330-AE19-244554C3DAE6}"/>
              </c:ext>
            </c:extLst>
          </c:dPt>
          <c:dPt>
            <c:idx val="4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2-8B5C-4330-AE19-244554C3DAE6}"/>
              </c:ext>
            </c:extLst>
          </c:dPt>
          <c:dPt>
            <c:idx val="5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4-8B5C-4330-AE19-244554C3DAE6}"/>
              </c:ext>
            </c:extLst>
          </c:dPt>
          <c:dPt>
            <c:idx val="6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6-8B5C-4330-AE19-244554C3DAE6}"/>
              </c:ext>
            </c:extLst>
          </c:dPt>
          <c:dPt>
            <c:idx val="7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8-8B5C-4330-AE19-244554C3DAE6}"/>
              </c:ext>
            </c:extLst>
          </c:dPt>
          <c:dPt>
            <c:idx val="8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A-8B5C-4330-AE19-244554C3DAE6}"/>
              </c:ext>
            </c:extLst>
          </c:dPt>
          <c:dPt>
            <c:idx val="9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C-8B5C-4330-AE19-244554C3DAE6}"/>
              </c:ext>
            </c:extLst>
          </c:dPt>
          <c:dPt>
            <c:idx val="1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E-8B5C-4330-AE19-244554C3DAE6}"/>
              </c:ext>
            </c:extLst>
          </c:dPt>
          <c:dPt>
            <c:idx val="11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90-8B5C-4330-AE19-244554C3DAE6}"/>
              </c:ext>
            </c:extLst>
          </c:dPt>
          <c:dPt>
            <c:idx val="1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92-8B5C-4330-AE19-244554C3DAE6}"/>
              </c:ext>
            </c:extLst>
          </c:dPt>
          <c:dPt>
            <c:idx val="13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94-8B5C-4330-AE19-244554C3DAE6}"/>
              </c:ext>
            </c:extLst>
          </c:dPt>
          <c:dPt>
            <c:idx val="14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96-8B5C-4330-AE19-244554C3DAE6}"/>
              </c:ext>
            </c:extLst>
          </c:dPt>
          <c:dPt>
            <c:idx val="15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98-8B5C-4330-AE19-244554C3DAE6}"/>
              </c:ext>
            </c:extLst>
          </c:dPt>
          <c:dPt>
            <c:idx val="16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9A-8B5C-4330-AE19-244554C3DAE6}"/>
              </c:ext>
            </c:extLst>
          </c:dPt>
          <c:dPt>
            <c:idx val="17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9C-8B5C-4330-AE19-244554C3DAE6}"/>
              </c:ext>
            </c:extLst>
          </c:dPt>
          <c:dPt>
            <c:idx val="18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9E-8B5C-4330-AE19-244554C3DAE6}"/>
              </c:ext>
            </c:extLst>
          </c:dPt>
          <c:dPt>
            <c:idx val="19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A0-8B5C-4330-AE19-244554C3DAE6}"/>
              </c:ext>
            </c:extLst>
          </c:dPt>
          <c:dPt>
            <c:idx val="2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A2-8B5C-4330-AE19-244554C3DAE6}"/>
              </c:ext>
            </c:extLst>
          </c:dPt>
          <c:dPt>
            <c:idx val="21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A4-8B5C-4330-AE19-244554C3DAE6}"/>
              </c:ext>
            </c:extLst>
          </c:dPt>
          <c:dPt>
            <c:idx val="2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A6-8B5C-4330-AE19-244554C3DAE6}"/>
              </c:ext>
            </c:extLst>
          </c:dPt>
          <c:dPt>
            <c:idx val="23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A8-8B5C-4330-AE19-244554C3DAE6}"/>
              </c:ext>
            </c:extLst>
          </c:dPt>
          <c:dPt>
            <c:idx val="24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AA-8B5C-4330-AE19-244554C3DAE6}"/>
              </c:ext>
            </c:extLst>
          </c:dPt>
          <c:dPt>
            <c:idx val="25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AC-8B5C-4330-AE19-244554C3DAE6}"/>
              </c:ext>
            </c:extLst>
          </c:dPt>
          <c:dPt>
            <c:idx val="26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AE-8B5C-4330-AE19-244554C3DAE6}"/>
              </c:ext>
            </c:extLst>
          </c:dPt>
          <c:dPt>
            <c:idx val="27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B0-8B5C-4330-AE19-244554C3DAE6}"/>
              </c:ext>
            </c:extLst>
          </c:dPt>
          <c:dPt>
            <c:idx val="28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B2-8B5C-4330-AE19-244554C3DAE6}"/>
              </c:ext>
            </c:extLst>
          </c:dPt>
          <c:dPt>
            <c:idx val="29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B4-8B5C-4330-AE19-244554C3DAE6}"/>
              </c:ext>
            </c:extLst>
          </c:dPt>
          <c:dPt>
            <c:idx val="3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B6-8B5C-4330-AE19-244554C3DAE6}"/>
              </c:ext>
            </c:extLst>
          </c:dPt>
          <c:dPt>
            <c:idx val="31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B8-8B5C-4330-AE19-244554C3DAE6}"/>
              </c:ext>
            </c:extLst>
          </c:dPt>
          <c:dPt>
            <c:idx val="3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BA-8B5C-4330-AE19-244554C3DAE6}"/>
              </c:ext>
            </c:extLst>
          </c:dPt>
          <c:dPt>
            <c:idx val="33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BC-8B5C-4330-AE19-244554C3DAE6}"/>
              </c:ext>
            </c:extLst>
          </c:dPt>
          <c:dPt>
            <c:idx val="34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BE-8B5C-4330-AE19-244554C3DAE6}"/>
              </c:ext>
            </c:extLst>
          </c:dPt>
          <c:dPt>
            <c:idx val="35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C0-8B5C-4330-AE19-244554C3DAE6}"/>
              </c:ext>
            </c:extLst>
          </c:dPt>
          <c:dPt>
            <c:idx val="36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C2-8B5C-4330-AE19-244554C3DAE6}"/>
              </c:ext>
            </c:extLst>
          </c:dPt>
          <c:dPt>
            <c:idx val="37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C4-8B5C-4330-AE19-244554C3DAE6}"/>
              </c:ext>
            </c:extLst>
          </c:dPt>
          <c:dPt>
            <c:idx val="38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C6-8B5C-4330-AE19-244554C3DAE6}"/>
              </c:ext>
            </c:extLst>
          </c:dPt>
          <c:dPt>
            <c:idx val="39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C8-8B5C-4330-AE19-244554C3DAE6}"/>
              </c:ext>
            </c:extLst>
          </c:dPt>
          <c:dPt>
            <c:idx val="4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CA-8B5C-4330-AE19-244554C3DAE6}"/>
              </c:ext>
            </c:extLst>
          </c:dPt>
          <c:dPt>
            <c:idx val="41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CC-8B5C-4330-AE19-244554C3DAE6}"/>
              </c:ext>
            </c:extLst>
          </c:dPt>
          <c:dPt>
            <c:idx val="4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CE-8B5C-4330-AE19-244554C3DAE6}"/>
              </c:ext>
            </c:extLst>
          </c:dPt>
          <c:dPt>
            <c:idx val="43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D0-8B5C-4330-AE19-244554C3DAE6}"/>
              </c:ext>
            </c:extLst>
          </c:dPt>
          <c:dPt>
            <c:idx val="44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D2-8B5C-4330-AE19-244554C3DAE6}"/>
              </c:ext>
            </c:extLst>
          </c:dPt>
          <c:dPt>
            <c:idx val="45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D4-8B5C-4330-AE19-244554C3DAE6}"/>
              </c:ext>
            </c:extLst>
          </c:dPt>
          <c:dPt>
            <c:idx val="46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D6-8B5C-4330-AE19-244554C3DAE6}"/>
              </c:ext>
            </c:extLst>
          </c:dPt>
          <c:dPt>
            <c:idx val="47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D8-8B5C-4330-AE19-244554C3DAE6}"/>
              </c:ext>
            </c:extLst>
          </c:dPt>
          <c:dPt>
            <c:idx val="48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DA-8B5C-4330-AE19-244554C3DAE6}"/>
              </c:ext>
            </c:extLst>
          </c:dPt>
          <c:dPt>
            <c:idx val="49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DC-8B5C-4330-AE19-244554C3DAE6}"/>
              </c:ext>
            </c:extLst>
          </c:dPt>
          <c:dPt>
            <c:idx val="5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DE-8B5C-4330-AE19-244554C3DAE6}"/>
              </c:ext>
            </c:extLst>
          </c:dPt>
          <c:dPt>
            <c:idx val="51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E0-8B5C-4330-AE19-244554C3DAE6}"/>
              </c:ext>
            </c:extLst>
          </c:dPt>
          <c:dPt>
            <c:idx val="5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E2-8B5C-4330-AE19-244554C3DAE6}"/>
              </c:ext>
            </c:extLst>
          </c:dPt>
          <c:dPt>
            <c:idx val="53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E4-8B5C-4330-AE19-244554C3DAE6}"/>
              </c:ext>
            </c:extLst>
          </c:dPt>
          <c:dPt>
            <c:idx val="54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E6-8B5C-4330-AE19-244554C3DAE6}"/>
              </c:ext>
            </c:extLst>
          </c:dPt>
          <c:dPt>
            <c:idx val="55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E8-8B5C-4330-AE19-244554C3DAE6}"/>
              </c:ext>
            </c:extLst>
          </c:dPt>
          <c:dPt>
            <c:idx val="56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EA-8B5C-4330-AE19-244554C3DAE6}"/>
              </c:ext>
            </c:extLst>
          </c:dPt>
          <c:dPt>
            <c:idx val="57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EC-8B5C-4330-AE19-244554C3DAE6}"/>
              </c:ext>
            </c:extLst>
          </c:dPt>
          <c:dPt>
            <c:idx val="58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EE-8B5C-4330-AE19-244554C3DAE6}"/>
              </c:ext>
            </c:extLst>
          </c:dPt>
          <c:dPt>
            <c:idx val="59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F0-8B5C-4330-AE19-244554C3DAE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0B66619F-B4FA-40DB-9EDA-6E0D29495ED6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A-8B5C-4330-AE19-244554C3DAE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663E11D-F67C-4142-A57E-9BD9FB7DCA3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C-8B5C-4330-AE19-244554C3DAE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51B3D6B-D8F5-47D6-916D-C4F5EF49992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E-8B5C-4330-AE19-244554C3DAE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754BA83-70F5-48BF-BE59-2AAC592E878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0-8B5C-4330-AE19-244554C3DAE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EE690CB-ED17-427D-8017-C549BAED661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2-8B5C-4330-AE19-244554C3DAE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94DFA64-E428-4AAA-A933-FCB503E93A7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4-8B5C-4330-AE19-244554C3DAE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F5CC5CC-4869-4080-85B2-67D5C114785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6-8B5C-4330-AE19-244554C3DAE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C44970D2-9CDB-4C81-BD62-16D358DC47C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8-8B5C-4330-AE19-244554C3DAE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6F64BCC-8522-46B9-86D7-A7827895F23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A-8B5C-4330-AE19-244554C3DAE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2F3E4DF5-8FF8-4E6B-997D-526237103B8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C-8B5C-4330-AE19-244554C3DAE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415CCF65-9894-4CDB-8FB9-9309FFF227B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E-8B5C-4330-AE19-244554C3DAE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0E15977D-12CC-45FD-A854-C15AA60F748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0-8B5C-4330-AE19-244554C3DAE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2-8B5C-4330-AE19-244554C3DAE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4-8B5C-4330-AE19-244554C3DAE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6-8B5C-4330-AE19-244554C3DAE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8-8B5C-4330-AE19-244554C3DAE6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A-8B5C-4330-AE19-244554C3DAE6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C-8B5C-4330-AE19-244554C3DAE6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E-8B5C-4330-AE19-244554C3DAE6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0-8B5C-4330-AE19-244554C3DAE6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2-8B5C-4330-AE19-244554C3DAE6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4-8B5C-4330-AE19-244554C3DAE6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6-8B5C-4330-AE19-244554C3DAE6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8-8B5C-4330-AE19-244554C3DAE6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A-8B5C-4330-AE19-244554C3DAE6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C-8B5C-4330-AE19-244554C3DAE6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E-8B5C-4330-AE19-244554C3DAE6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0-8B5C-4330-AE19-244554C3DAE6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2-8B5C-4330-AE19-244554C3DAE6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4-8B5C-4330-AE19-244554C3DAE6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6-8B5C-4330-AE19-244554C3DAE6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8-8B5C-4330-AE19-244554C3DAE6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A-8B5C-4330-AE19-244554C3DAE6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C-8B5C-4330-AE19-244554C3DAE6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E-8B5C-4330-AE19-244554C3DAE6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0-8B5C-4330-AE19-244554C3DAE6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2-8B5C-4330-AE19-244554C3DAE6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4-8B5C-4330-AE19-244554C3DAE6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6-8B5C-4330-AE19-244554C3DAE6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8-8B5C-4330-AE19-244554C3DAE6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A-8B5C-4330-AE19-244554C3DAE6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C-8B5C-4330-AE19-244554C3DAE6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E-8B5C-4330-AE19-244554C3DAE6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0-8B5C-4330-AE19-244554C3DAE6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2-8B5C-4330-AE19-244554C3DAE6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4-8B5C-4330-AE19-244554C3DAE6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6-8B5C-4330-AE19-244554C3DAE6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8-8B5C-4330-AE19-244554C3DAE6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A-8B5C-4330-AE19-244554C3DAE6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C-8B5C-4330-AE19-244554C3DAE6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E-8B5C-4330-AE19-244554C3DAE6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0-8B5C-4330-AE19-244554C3DAE6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2-8B5C-4330-AE19-244554C3DAE6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4-8B5C-4330-AE19-244554C3DAE6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6-8B5C-4330-AE19-244554C3DAE6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8-8B5C-4330-AE19-244554C3DAE6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A-8B5C-4330-AE19-244554C3DAE6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C-8B5C-4330-AE19-244554C3DAE6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E-8B5C-4330-AE19-244554C3DAE6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0-8B5C-4330-AE19-244554C3DA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howDataLabelsRange val="1"/>
              </c:ext>
            </c:extLst>
          </c:dLbls>
          <c:val>
            <c:numRef>
              <c:f>'Lien internet'!$L$70:$L$129</c:f>
              <c:numCache>
                <c:formatCode>General</c:formatCode>
                <c:ptCount val="6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{"1"."2"."3"."4"."5"."6"."7"."8"."9"."10"."11"."12"}</c15:f>
                <c15:dlblRangeCache>
                  <c:ptCount val="12"/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F1-8B5C-4330-AE19-244554C3DAE6}"/>
            </c:ext>
          </c:extLst>
        </c:ser>
        <c:ser>
          <c:idx val="3"/>
          <c:order val="2"/>
          <c:dPt>
            <c:idx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F3-8B5C-4330-AE19-244554C3DAE6}"/>
              </c:ext>
            </c:extLst>
          </c:dPt>
          <c:dPt>
            <c:idx val="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F5-8B5C-4330-AE19-244554C3DAE6}"/>
              </c:ext>
            </c:extLst>
          </c:dPt>
          <c:dPt>
            <c:idx val="2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F7-8B5C-4330-AE19-244554C3DAE6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F9-8B5C-4330-AE19-244554C3DAE6}"/>
              </c:ext>
            </c:extLst>
          </c:dPt>
          <c:dPt>
            <c:idx val="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FB-8B5C-4330-AE19-244554C3DAE6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FD-8B5C-4330-AE19-244554C3DAE6}"/>
              </c:ext>
            </c:extLst>
          </c:dPt>
          <c:dPt>
            <c:idx val="6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FF-8B5C-4330-AE19-244554C3DAE6}"/>
              </c:ext>
            </c:extLst>
          </c:dPt>
          <c:dPt>
            <c:idx val="7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01-8B5C-4330-AE19-244554C3DAE6}"/>
              </c:ext>
            </c:extLst>
          </c:dPt>
          <c:dPt>
            <c:idx val="8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03-8B5C-4330-AE19-244554C3DAE6}"/>
              </c:ext>
            </c:extLst>
          </c:dPt>
          <c:dPt>
            <c:idx val="9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05-8B5C-4330-AE19-244554C3DAE6}"/>
              </c:ext>
            </c:extLst>
          </c:dPt>
          <c:dPt>
            <c:idx val="1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07-8B5C-4330-AE19-244554C3DAE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09-8B5C-4330-AE19-244554C3DAE6}"/>
              </c:ext>
            </c:extLst>
          </c:dPt>
          <c:dPt>
            <c:idx val="12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0B-8B5C-4330-AE19-244554C3DAE6}"/>
              </c:ext>
            </c:extLst>
          </c:dPt>
          <c:dPt>
            <c:idx val="13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0D-8B5C-4330-AE19-244554C3DAE6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0F-8B5C-4330-AE19-244554C3DAE6}"/>
              </c:ext>
            </c:extLst>
          </c:dPt>
          <c:dPt>
            <c:idx val="15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11-8B5C-4330-AE19-244554C3DAE6}"/>
              </c:ext>
            </c:extLst>
          </c:dPt>
          <c:dPt>
            <c:idx val="16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13-8B5C-4330-AE19-244554C3DAE6}"/>
              </c:ext>
            </c:extLst>
          </c:dPt>
          <c:dPt>
            <c:idx val="17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15-8B5C-4330-AE19-244554C3DAE6}"/>
              </c:ext>
            </c:extLst>
          </c:dPt>
          <c:dPt>
            <c:idx val="18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17-8B5C-4330-AE19-244554C3DAE6}"/>
              </c:ext>
            </c:extLst>
          </c:dPt>
          <c:dPt>
            <c:idx val="19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19-8B5C-4330-AE19-244554C3DAE6}"/>
              </c:ext>
            </c:extLst>
          </c:dPt>
          <c:dPt>
            <c:idx val="2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1B-8B5C-4330-AE19-244554C3DAE6}"/>
              </c:ext>
            </c:extLst>
          </c:dPt>
          <c:dPt>
            <c:idx val="2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1D-8B5C-4330-AE19-244554C3DAE6}"/>
              </c:ext>
            </c:extLst>
          </c:dPt>
          <c:dPt>
            <c:idx val="22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1F-8B5C-4330-AE19-244554C3DAE6}"/>
              </c:ext>
            </c:extLst>
          </c:dPt>
          <c:dPt>
            <c:idx val="23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21-8B5C-4330-AE19-244554C3DAE6}"/>
              </c:ext>
            </c:extLst>
          </c:dPt>
          <c:dPt>
            <c:idx val="2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23-8B5C-4330-AE19-244554C3DAE6}"/>
              </c:ext>
            </c:extLst>
          </c:dPt>
          <c:dPt>
            <c:idx val="25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25-8B5C-4330-AE19-244554C3DAE6}"/>
              </c:ext>
            </c:extLst>
          </c:dPt>
          <c:dPt>
            <c:idx val="26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27-8B5C-4330-AE19-244554C3DAE6}"/>
              </c:ext>
            </c:extLst>
          </c:dPt>
          <c:dPt>
            <c:idx val="27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29-8B5C-4330-AE19-244554C3DAE6}"/>
              </c:ext>
            </c:extLst>
          </c:dPt>
          <c:dPt>
            <c:idx val="28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2B-8B5C-4330-AE19-244554C3DAE6}"/>
              </c:ext>
            </c:extLst>
          </c:dPt>
          <c:dPt>
            <c:idx val="29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2D-8B5C-4330-AE19-244554C3DAE6}"/>
              </c:ext>
            </c:extLst>
          </c:dPt>
          <c:dPt>
            <c:idx val="3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2F-8B5C-4330-AE19-244554C3DAE6}"/>
              </c:ext>
            </c:extLst>
          </c:dPt>
          <c:dPt>
            <c:idx val="3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31-8B5C-4330-AE19-244554C3DAE6}"/>
              </c:ext>
            </c:extLst>
          </c:dPt>
          <c:dPt>
            <c:idx val="32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33-8B5C-4330-AE19-244554C3DAE6}"/>
              </c:ext>
            </c:extLst>
          </c:dPt>
          <c:dPt>
            <c:idx val="33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35-8B5C-4330-AE19-244554C3DAE6}"/>
              </c:ext>
            </c:extLst>
          </c:dPt>
          <c:dPt>
            <c:idx val="3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37-8B5C-4330-AE19-244554C3DAE6}"/>
              </c:ext>
            </c:extLst>
          </c:dPt>
          <c:dPt>
            <c:idx val="35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39-8B5C-4330-AE19-244554C3DAE6}"/>
              </c:ext>
            </c:extLst>
          </c:dPt>
          <c:dPt>
            <c:idx val="36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3B-8B5C-4330-AE19-244554C3DAE6}"/>
              </c:ext>
            </c:extLst>
          </c:dPt>
          <c:dPt>
            <c:idx val="37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3D-8B5C-4330-AE19-244554C3DAE6}"/>
              </c:ext>
            </c:extLst>
          </c:dPt>
          <c:dPt>
            <c:idx val="38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3F-8B5C-4330-AE19-244554C3DAE6}"/>
              </c:ext>
            </c:extLst>
          </c:dPt>
          <c:dPt>
            <c:idx val="39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41-8B5C-4330-AE19-244554C3DAE6}"/>
              </c:ext>
            </c:extLst>
          </c:dPt>
          <c:dPt>
            <c:idx val="4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43-8B5C-4330-AE19-244554C3DAE6}"/>
              </c:ext>
            </c:extLst>
          </c:dPt>
          <c:dPt>
            <c:idx val="4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45-8B5C-4330-AE19-244554C3DAE6}"/>
              </c:ext>
            </c:extLst>
          </c:dPt>
          <c:dPt>
            <c:idx val="42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47-8B5C-4330-AE19-244554C3DAE6}"/>
              </c:ext>
            </c:extLst>
          </c:dPt>
          <c:dPt>
            <c:idx val="43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49-8B5C-4330-AE19-244554C3DAE6}"/>
              </c:ext>
            </c:extLst>
          </c:dPt>
          <c:dPt>
            <c:idx val="4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4B-8B5C-4330-AE19-244554C3DAE6}"/>
              </c:ext>
            </c:extLst>
          </c:dPt>
          <c:dPt>
            <c:idx val="45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4D-8B5C-4330-AE19-244554C3DAE6}"/>
              </c:ext>
            </c:extLst>
          </c:dPt>
          <c:dPt>
            <c:idx val="46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4F-8B5C-4330-AE19-244554C3DAE6}"/>
              </c:ext>
            </c:extLst>
          </c:dPt>
          <c:dPt>
            <c:idx val="47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51-8B5C-4330-AE19-244554C3DAE6}"/>
              </c:ext>
            </c:extLst>
          </c:dPt>
          <c:dPt>
            <c:idx val="48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53-8B5C-4330-AE19-244554C3DAE6}"/>
              </c:ext>
            </c:extLst>
          </c:dPt>
          <c:dPt>
            <c:idx val="49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55-8B5C-4330-AE19-244554C3DAE6}"/>
              </c:ext>
            </c:extLst>
          </c:dPt>
          <c:dPt>
            <c:idx val="5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57-8B5C-4330-AE19-244554C3DAE6}"/>
              </c:ext>
            </c:extLst>
          </c:dPt>
          <c:dPt>
            <c:idx val="5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59-8B5C-4330-AE19-244554C3DAE6}"/>
              </c:ext>
            </c:extLst>
          </c:dPt>
          <c:dPt>
            <c:idx val="52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5B-8B5C-4330-AE19-244554C3DAE6}"/>
              </c:ext>
            </c:extLst>
          </c:dPt>
          <c:dPt>
            <c:idx val="53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5D-8B5C-4330-AE19-244554C3DAE6}"/>
              </c:ext>
            </c:extLst>
          </c:dPt>
          <c:dPt>
            <c:idx val="5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5F-8B5C-4330-AE19-244554C3DAE6}"/>
              </c:ext>
            </c:extLst>
          </c:dPt>
          <c:dPt>
            <c:idx val="55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61-8B5C-4330-AE19-244554C3DAE6}"/>
              </c:ext>
            </c:extLst>
          </c:dPt>
          <c:dPt>
            <c:idx val="56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63-8B5C-4330-AE19-244554C3DAE6}"/>
              </c:ext>
            </c:extLst>
          </c:dPt>
          <c:dPt>
            <c:idx val="57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65-8B5C-4330-AE19-244554C3DAE6}"/>
              </c:ext>
            </c:extLst>
          </c:dPt>
          <c:dPt>
            <c:idx val="58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67-8B5C-4330-AE19-244554C3DAE6}"/>
              </c:ext>
            </c:extLst>
          </c:dPt>
          <c:dPt>
            <c:idx val="59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69-8B5C-4330-AE19-244554C3DAE6}"/>
              </c:ext>
            </c:extLst>
          </c:dPt>
          <c:dLbls>
            <c:delete val="1"/>
          </c:dLbls>
          <c:val>
            <c:numRef>
              <c:f>'Lien internet'!$N$70:$N$129</c:f>
              <c:numCache>
                <c:formatCode>General</c:formatCode>
                <c:ptCount val="60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16A-8B5C-4330-AE19-244554C3DA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5"/>
        <c:holeSize val="61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spPr>
            <a:ln>
              <a:solidFill>
                <a:schemeClr val="tx1"/>
              </a:solidFill>
            </a:ln>
          </c:spPr>
          <c:dPt>
            <c:idx val="0"/>
            <c:bubble3D val="0"/>
            <c:explosion val="19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FB-4564-B040-0CF36AFD74BE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BFB-4564-B040-0CF36AFD74BE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BFB-4564-B040-0CF36AFD74BE}"/>
              </c:ext>
            </c:extLst>
          </c:dPt>
          <c:val>
            <c:numRef>
              <c:f>'Lien internet'!$I$91:$I$93</c:f>
              <c:numCache>
                <c:formatCode>General</c:formatCode>
                <c:ptCount val="3"/>
                <c:pt idx="0" formatCode="00">
                  <c:v>26</c:v>
                </c:pt>
                <c:pt idx="1">
                  <c:v>0.2</c:v>
                </c:pt>
                <c:pt idx="2">
                  <c:v>33.799999999999997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BFB-4564-B040-0CF36AFD7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6E-45D9-8CB7-38DE45E9CC09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16E-45D9-8CB7-38DE45E9CC09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16E-45D9-8CB7-38DE45E9CC09}"/>
              </c:ext>
            </c:extLst>
          </c:dPt>
          <c:val>
            <c:numRef>
              <c:f>'Lien internet'!$I$86:$I$88</c:f>
              <c:numCache>
                <c:formatCode>General</c:formatCode>
                <c:ptCount val="3"/>
                <c:pt idx="0" formatCode="00">
                  <c:v>4</c:v>
                </c:pt>
                <c:pt idx="1">
                  <c:v>0.05</c:v>
                </c:pt>
                <c:pt idx="2">
                  <c:v>7.95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16E-45D9-8CB7-38DE45E9C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Températures</a:t>
            </a:r>
          </a:p>
        </c:rich>
      </c:tx>
      <c:layout>
        <c:manualLayout>
          <c:xMode val="edge"/>
          <c:yMode val="edge"/>
          <c:x val="0.3829795921932387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Météo!$B$3</c:f>
              <c:strCache>
                <c:ptCount val="1"/>
                <c:pt idx="0">
                  <c:v>Température_x000d_
2m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Météo!$A$4:$A$100</c:f>
              <c:strCache>
                <c:ptCount val="91"/>
                <c:pt idx="0">
                  <c:v>04h</c:v>
                </c:pt>
                <c:pt idx="1">
                  <c:v>07h</c:v>
                </c:pt>
                <c:pt idx="2">
                  <c:v>08h</c:v>
                </c:pt>
                <c:pt idx="3">
                  <c:v>09h</c:v>
                </c:pt>
                <c:pt idx="4">
                  <c:v>10h</c:v>
                </c:pt>
                <c:pt idx="5">
                  <c:v>11h</c:v>
                </c:pt>
                <c:pt idx="6">
                  <c:v>12h</c:v>
                </c:pt>
                <c:pt idx="7">
                  <c:v>13h</c:v>
                </c:pt>
                <c:pt idx="8">
                  <c:v>14h</c:v>
                </c:pt>
                <c:pt idx="9">
                  <c:v>15h</c:v>
                </c:pt>
                <c:pt idx="10">
                  <c:v>16h</c:v>
                </c:pt>
                <c:pt idx="11">
                  <c:v>17h</c:v>
                </c:pt>
                <c:pt idx="12">
                  <c:v>18h</c:v>
                </c:pt>
                <c:pt idx="13">
                  <c:v>19h</c:v>
                </c:pt>
                <c:pt idx="14">
                  <c:v>20h</c:v>
                </c:pt>
                <c:pt idx="15">
                  <c:v>21h</c:v>
                </c:pt>
                <c:pt idx="16">
                  <c:v>22h</c:v>
                </c:pt>
                <c:pt idx="17">
                  <c:v>23h</c:v>
                </c:pt>
                <c:pt idx="18">
                  <c:v>mardi 23 janvier 2024</c:v>
                </c:pt>
                <c:pt idx="19">
                  <c:v>00h</c:v>
                </c:pt>
                <c:pt idx="20">
                  <c:v>01h</c:v>
                </c:pt>
                <c:pt idx="21">
                  <c:v>02h</c:v>
                </c:pt>
                <c:pt idx="22">
                  <c:v>03h</c:v>
                </c:pt>
                <c:pt idx="23">
                  <c:v>04h</c:v>
                </c:pt>
                <c:pt idx="24">
                  <c:v>05h</c:v>
                </c:pt>
                <c:pt idx="25">
                  <c:v>06h</c:v>
                </c:pt>
                <c:pt idx="26">
                  <c:v>07h</c:v>
                </c:pt>
                <c:pt idx="27">
                  <c:v>08h</c:v>
                </c:pt>
                <c:pt idx="28">
                  <c:v>09h</c:v>
                </c:pt>
                <c:pt idx="29">
                  <c:v>10h</c:v>
                </c:pt>
                <c:pt idx="30">
                  <c:v>11h</c:v>
                </c:pt>
                <c:pt idx="31">
                  <c:v>12h</c:v>
                </c:pt>
                <c:pt idx="32">
                  <c:v>13h</c:v>
                </c:pt>
                <c:pt idx="33">
                  <c:v>14h</c:v>
                </c:pt>
                <c:pt idx="34">
                  <c:v>15h</c:v>
                </c:pt>
                <c:pt idx="35">
                  <c:v>16h</c:v>
                </c:pt>
                <c:pt idx="36">
                  <c:v>17h</c:v>
                </c:pt>
                <c:pt idx="37">
                  <c:v>18h</c:v>
                </c:pt>
                <c:pt idx="38">
                  <c:v>19h</c:v>
                </c:pt>
                <c:pt idx="39">
                  <c:v>22h</c:v>
                </c:pt>
                <c:pt idx="40">
                  <c:v>mercredi 24 janvier 2024</c:v>
                </c:pt>
                <c:pt idx="41">
                  <c:v>01h</c:v>
                </c:pt>
                <c:pt idx="42">
                  <c:v>04h</c:v>
                </c:pt>
                <c:pt idx="43">
                  <c:v>07h</c:v>
                </c:pt>
                <c:pt idx="44">
                  <c:v>10h</c:v>
                </c:pt>
                <c:pt idx="45">
                  <c:v>13h</c:v>
                </c:pt>
                <c:pt idx="46">
                  <c:v>16h</c:v>
                </c:pt>
                <c:pt idx="47">
                  <c:v>19h</c:v>
                </c:pt>
                <c:pt idx="48">
                  <c:v>22h</c:v>
                </c:pt>
                <c:pt idx="49">
                  <c:v>jeudi 25 janvier 2024</c:v>
                </c:pt>
                <c:pt idx="50">
                  <c:v>01h</c:v>
                </c:pt>
                <c:pt idx="51">
                  <c:v>04h</c:v>
                </c:pt>
                <c:pt idx="52">
                  <c:v>07h</c:v>
                </c:pt>
                <c:pt idx="53">
                  <c:v>10h</c:v>
                </c:pt>
                <c:pt idx="54">
                  <c:v>13h</c:v>
                </c:pt>
                <c:pt idx="55">
                  <c:v>16h</c:v>
                </c:pt>
                <c:pt idx="56">
                  <c:v>19h</c:v>
                </c:pt>
                <c:pt idx="57">
                  <c:v>22h</c:v>
                </c:pt>
                <c:pt idx="58">
                  <c:v>vendredi 26 janvier 2024</c:v>
                </c:pt>
                <c:pt idx="59">
                  <c:v>01h</c:v>
                </c:pt>
                <c:pt idx="60">
                  <c:v>04h</c:v>
                </c:pt>
                <c:pt idx="61">
                  <c:v>07h</c:v>
                </c:pt>
                <c:pt idx="62">
                  <c:v>10h</c:v>
                </c:pt>
                <c:pt idx="63">
                  <c:v>13h</c:v>
                </c:pt>
                <c:pt idx="64">
                  <c:v>16h</c:v>
                </c:pt>
                <c:pt idx="65">
                  <c:v>19h</c:v>
                </c:pt>
                <c:pt idx="66">
                  <c:v>22h</c:v>
                </c:pt>
                <c:pt idx="67">
                  <c:v>samedi 27 janvier 2024</c:v>
                </c:pt>
                <c:pt idx="68">
                  <c:v>01h</c:v>
                </c:pt>
                <c:pt idx="69">
                  <c:v>04h</c:v>
                </c:pt>
                <c:pt idx="70">
                  <c:v>07h</c:v>
                </c:pt>
                <c:pt idx="71">
                  <c:v>10h</c:v>
                </c:pt>
                <c:pt idx="72">
                  <c:v>13h</c:v>
                </c:pt>
                <c:pt idx="73">
                  <c:v>16h</c:v>
                </c:pt>
                <c:pt idx="74">
                  <c:v>19h</c:v>
                </c:pt>
                <c:pt idx="75">
                  <c:v>22h</c:v>
                </c:pt>
                <c:pt idx="76">
                  <c:v>dimanche 28 janvier 2024</c:v>
                </c:pt>
                <c:pt idx="77">
                  <c:v>01h</c:v>
                </c:pt>
                <c:pt idx="78">
                  <c:v>04h</c:v>
                </c:pt>
                <c:pt idx="79">
                  <c:v>07h</c:v>
                </c:pt>
                <c:pt idx="80">
                  <c:v>10h</c:v>
                </c:pt>
                <c:pt idx="81">
                  <c:v>13h</c:v>
                </c:pt>
                <c:pt idx="82">
                  <c:v>16h</c:v>
                </c:pt>
                <c:pt idx="83">
                  <c:v>19h</c:v>
                </c:pt>
                <c:pt idx="84">
                  <c:v>22h</c:v>
                </c:pt>
                <c:pt idx="85">
                  <c:v>lundi 29 janvier 2024</c:v>
                </c:pt>
                <c:pt idx="86">
                  <c:v>01h</c:v>
                </c:pt>
                <c:pt idx="87">
                  <c:v>04h</c:v>
                </c:pt>
                <c:pt idx="88">
                  <c:v>07h</c:v>
                </c:pt>
                <c:pt idx="89">
                  <c:v>10h</c:v>
                </c:pt>
                <c:pt idx="90">
                  <c:v>13h</c:v>
                </c:pt>
              </c:strCache>
            </c:strRef>
          </c:cat>
          <c:val>
            <c:numRef>
              <c:f>Météo!$B$4:$B$97</c:f>
              <c:numCache>
                <c:formatCode>_-* #,##0.0_-;\-* #,##0.0_-;_-* "-"??_-;_-@_-</c:formatCode>
                <c:ptCount val="94"/>
                <c:pt idx="0">
                  <c:v>1</c:v>
                </c:pt>
                <c:pt idx="1">
                  <c:v>4.4000000000000004</c:v>
                </c:pt>
                <c:pt idx="2">
                  <c:v>5.3</c:v>
                </c:pt>
                <c:pt idx="3">
                  <c:v>5.8</c:v>
                </c:pt>
                <c:pt idx="4">
                  <c:v>6.5</c:v>
                </c:pt>
                <c:pt idx="5">
                  <c:v>7.7</c:v>
                </c:pt>
                <c:pt idx="6">
                  <c:v>8.6999999999999993</c:v>
                </c:pt>
                <c:pt idx="7">
                  <c:v>9.6999999999999993</c:v>
                </c:pt>
                <c:pt idx="8">
                  <c:v>9.4</c:v>
                </c:pt>
                <c:pt idx="9">
                  <c:v>8.8000000000000007</c:v>
                </c:pt>
                <c:pt idx="10">
                  <c:v>9.1999999999999993</c:v>
                </c:pt>
                <c:pt idx="11">
                  <c:v>9</c:v>
                </c:pt>
                <c:pt idx="12">
                  <c:v>8.9</c:v>
                </c:pt>
                <c:pt idx="13">
                  <c:v>7.9</c:v>
                </c:pt>
                <c:pt idx="14">
                  <c:v>6.2</c:v>
                </c:pt>
                <c:pt idx="15">
                  <c:v>6.6</c:v>
                </c:pt>
                <c:pt idx="16">
                  <c:v>5.2</c:v>
                </c:pt>
                <c:pt idx="17">
                  <c:v>5.2</c:v>
                </c:pt>
                <c:pt idx="19">
                  <c:v>5.5</c:v>
                </c:pt>
                <c:pt idx="20">
                  <c:v>5.2</c:v>
                </c:pt>
                <c:pt idx="21">
                  <c:v>4.8</c:v>
                </c:pt>
                <c:pt idx="22">
                  <c:v>4.7</c:v>
                </c:pt>
                <c:pt idx="23">
                  <c:v>5.3</c:v>
                </c:pt>
                <c:pt idx="24">
                  <c:v>4.9000000000000004</c:v>
                </c:pt>
                <c:pt idx="25">
                  <c:v>4.3</c:v>
                </c:pt>
                <c:pt idx="26">
                  <c:v>3.9</c:v>
                </c:pt>
                <c:pt idx="27">
                  <c:v>4.5999999999999996</c:v>
                </c:pt>
                <c:pt idx="28">
                  <c:v>4.3</c:v>
                </c:pt>
                <c:pt idx="29">
                  <c:v>5.6</c:v>
                </c:pt>
                <c:pt idx="30">
                  <c:v>7.6</c:v>
                </c:pt>
                <c:pt idx="31">
                  <c:v>9.1</c:v>
                </c:pt>
                <c:pt idx="32">
                  <c:v>10.4</c:v>
                </c:pt>
                <c:pt idx="33">
                  <c:v>11.1</c:v>
                </c:pt>
                <c:pt idx="34">
                  <c:v>11.5</c:v>
                </c:pt>
                <c:pt idx="35">
                  <c:v>11.3</c:v>
                </c:pt>
                <c:pt idx="36">
                  <c:v>10.8</c:v>
                </c:pt>
                <c:pt idx="37">
                  <c:v>10.1</c:v>
                </c:pt>
                <c:pt idx="38">
                  <c:v>9.6999999999999993</c:v>
                </c:pt>
                <c:pt idx="39">
                  <c:v>7</c:v>
                </c:pt>
                <c:pt idx="41">
                  <c:v>6.9</c:v>
                </c:pt>
                <c:pt idx="42">
                  <c:v>5.9</c:v>
                </c:pt>
                <c:pt idx="43">
                  <c:v>7.1</c:v>
                </c:pt>
                <c:pt idx="44">
                  <c:v>8</c:v>
                </c:pt>
                <c:pt idx="45">
                  <c:v>9.6999999999999993</c:v>
                </c:pt>
                <c:pt idx="46">
                  <c:v>11.7</c:v>
                </c:pt>
                <c:pt idx="47">
                  <c:v>10.4</c:v>
                </c:pt>
                <c:pt idx="48">
                  <c:v>10.1</c:v>
                </c:pt>
                <c:pt idx="50">
                  <c:v>10</c:v>
                </c:pt>
                <c:pt idx="51">
                  <c:v>9.5</c:v>
                </c:pt>
                <c:pt idx="52">
                  <c:v>7.7</c:v>
                </c:pt>
                <c:pt idx="53">
                  <c:v>9.1999999999999993</c:v>
                </c:pt>
                <c:pt idx="54">
                  <c:v>13</c:v>
                </c:pt>
                <c:pt idx="55">
                  <c:v>13.4</c:v>
                </c:pt>
                <c:pt idx="56">
                  <c:v>9</c:v>
                </c:pt>
                <c:pt idx="57">
                  <c:v>7.9</c:v>
                </c:pt>
                <c:pt idx="59">
                  <c:v>7.3</c:v>
                </c:pt>
                <c:pt idx="60">
                  <c:v>6.6</c:v>
                </c:pt>
                <c:pt idx="61">
                  <c:v>6.5</c:v>
                </c:pt>
                <c:pt idx="62">
                  <c:v>9</c:v>
                </c:pt>
                <c:pt idx="63">
                  <c:v>11.3</c:v>
                </c:pt>
                <c:pt idx="64">
                  <c:v>8.6999999999999993</c:v>
                </c:pt>
                <c:pt idx="65">
                  <c:v>8.6999999999999993</c:v>
                </c:pt>
                <c:pt idx="66">
                  <c:v>8.5</c:v>
                </c:pt>
                <c:pt idx="68">
                  <c:v>7.8</c:v>
                </c:pt>
                <c:pt idx="69">
                  <c:v>7.8</c:v>
                </c:pt>
                <c:pt idx="70">
                  <c:v>6.9</c:v>
                </c:pt>
                <c:pt idx="71">
                  <c:v>5</c:v>
                </c:pt>
                <c:pt idx="72">
                  <c:v>8.8000000000000007</c:v>
                </c:pt>
                <c:pt idx="73">
                  <c:v>9.6999999999999993</c:v>
                </c:pt>
                <c:pt idx="74">
                  <c:v>6.7</c:v>
                </c:pt>
                <c:pt idx="75">
                  <c:v>5.7</c:v>
                </c:pt>
                <c:pt idx="77">
                  <c:v>5</c:v>
                </c:pt>
                <c:pt idx="78">
                  <c:v>5.2</c:v>
                </c:pt>
                <c:pt idx="79">
                  <c:v>4.5</c:v>
                </c:pt>
                <c:pt idx="80">
                  <c:v>6.5</c:v>
                </c:pt>
                <c:pt idx="81">
                  <c:v>10.5</c:v>
                </c:pt>
                <c:pt idx="82">
                  <c:v>10.9</c:v>
                </c:pt>
                <c:pt idx="83">
                  <c:v>7.4</c:v>
                </c:pt>
                <c:pt idx="84">
                  <c:v>6.1</c:v>
                </c:pt>
                <c:pt idx="86">
                  <c:v>5.0999999999999996</c:v>
                </c:pt>
                <c:pt idx="87">
                  <c:v>4.4000000000000004</c:v>
                </c:pt>
                <c:pt idx="88">
                  <c:v>3.8</c:v>
                </c:pt>
                <c:pt idx="89">
                  <c:v>6.1</c:v>
                </c:pt>
                <c:pt idx="90">
                  <c:v>10.3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DE-43E3-993F-1CED2D87C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dropLines>
        <c:smooth val="0"/>
        <c:axId val="425646855"/>
        <c:axId val="425645215"/>
      </c:lineChart>
      <c:catAx>
        <c:axId val="425646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5645215"/>
        <c:crosses val="autoZero"/>
        <c:auto val="1"/>
        <c:lblAlgn val="ctr"/>
        <c:lblOffset val="100"/>
        <c:noMultiLvlLbl val="0"/>
      </c:catAx>
      <c:valAx>
        <c:axId val="4256452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_-;\-* #,##0.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5646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Humidité</a:t>
            </a:r>
          </a:p>
        </c:rich>
      </c:tx>
      <c:layout>
        <c:manualLayout>
          <c:xMode val="edge"/>
          <c:yMode val="edge"/>
          <c:x val="0.38297959219323874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Météo!$C$3</c:f>
              <c:strCache>
                <c:ptCount val="1"/>
                <c:pt idx="0">
                  <c:v>Humidité_x000d_
2m</c:v>
                </c:pt>
              </c:strCache>
            </c:strRef>
          </c:tx>
          <c:marker>
            <c:symbol val="none"/>
          </c:marker>
          <c:cat>
            <c:strRef>
              <c:f>Météo!$A$4:$A$100</c:f>
              <c:strCache>
                <c:ptCount val="91"/>
                <c:pt idx="0">
                  <c:v>04h</c:v>
                </c:pt>
                <c:pt idx="1">
                  <c:v>07h</c:v>
                </c:pt>
                <c:pt idx="2">
                  <c:v>08h</c:v>
                </c:pt>
                <c:pt idx="3">
                  <c:v>09h</c:v>
                </c:pt>
                <c:pt idx="4">
                  <c:v>10h</c:v>
                </c:pt>
                <c:pt idx="5">
                  <c:v>11h</c:v>
                </c:pt>
                <c:pt idx="6">
                  <c:v>12h</c:v>
                </c:pt>
                <c:pt idx="7">
                  <c:v>13h</c:v>
                </c:pt>
                <c:pt idx="8">
                  <c:v>14h</c:v>
                </c:pt>
                <c:pt idx="9">
                  <c:v>15h</c:v>
                </c:pt>
                <c:pt idx="10">
                  <c:v>16h</c:v>
                </c:pt>
                <c:pt idx="11">
                  <c:v>17h</c:v>
                </c:pt>
                <c:pt idx="12">
                  <c:v>18h</c:v>
                </c:pt>
                <c:pt idx="13">
                  <c:v>19h</c:v>
                </c:pt>
                <c:pt idx="14">
                  <c:v>20h</c:v>
                </c:pt>
                <c:pt idx="15">
                  <c:v>21h</c:v>
                </c:pt>
                <c:pt idx="16">
                  <c:v>22h</c:v>
                </c:pt>
                <c:pt idx="17">
                  <c:v>23h</c:v>
                </c:pt>
                <c:pt idx="18">
                  <c:v>mardi 23 janvier 2024</c:v>
                </c:pt>
                <c:pt idx="19">
                  <c:v>00h</c:v>
                </c:pt>
                <c:pt idx="20">
                  <c:v>01h</c:v>
                </c:pt>
                <c:pt idx="21">
                  <c:v>02h</c:v>
                </c:pt>
                <c:pt idx="22">
                  <c:v>03h</c:v>
                </c:pt>
                <c:pt idx="23">
                  <c:v>04h</c:v>
                </c:pt>
                <c:pt idx="24">
                  <c:v>05h</c:v>
                </c:pt>
                <c:pt idx="25">
                  <c:v>06h</c:v>
                </c:pt>
                <c:pt idx="26">
                  <c:v>07h</c:v>
                </c:pt>
                <c:pt idx="27">
                  <c:v>08h</c:v>
                </c:pt>
                <c:pt idx="28">
                  <c:v>09h</c:v>
                </c:pt>
                <c:pt idx="29">
                  <c:v>10h</c:v>
                </c:pt>
                <c:pt idx="30">
                  <c:v>11h</c:v>
                </c:pt>
                <c:pt idx="31">
                  <c:v>12h</c:v>
                </c:pt>
                <c:pt idx="32">
                  <c:v>13h</c:v>
                </c:pt>
                <c:pt idx="33">
                  <c:v>14h</c:v>
                </c:pt>
                <c:pt idx="34">
                  <c:v>15h</c:v>
                </c:pt>
                <c:pt idx="35">
                  <c:v>16h</c:v>
                </c:pt>
                <c:pt idx="36">
                  <c:v>17h</c:v>
                </c:pt>
                <c:pt idx="37">
                  <c:v>18h</c:v>
                </c:pt>
                <c:pt idx="38">
                  <c:v>19h</c:v>
                </c:pt>
                <c:pt idx="39">
                  <c:v>22h</c:v>
                </c:pt>
                <c:pt idx="40">
                  <c:v>mercredi 24 janvier 2024</c:v>
                </c:pt>
                <c:pt idx="41">
                  <c:v>01h</c:v>
                </c:pt>
                <c:pt idx="42">
                  <c:v>04h</c:v>
                </c:pt>
                <c:pt idx="43">
                  <c:v>07h</c:v>
                </c:pt>
                <c:pt idx="44">
                  <c:v>10h</c:v>
                </c:pt>
                <c:pt idx="45">
                  <c:v>13h</c:v>
                </c:pt>
                <c:pt idx="46">
                  <c:v>16h</c:v>
                </c:pt>
                <c:pt idx="47">
                  <c:v>19h</c:v>
                </c:pt>
                <c:pt idx="48">
                  <c:v>22h</c:v>
                </c:pt>
                <c:pt idx="49">
                  <c:v>jeudi 25 janvier 2024</c:v>
                </c:pt>
                <c:pt idx="50">
                  <c:v>01h</c:v>
                </c:pt>
                <c:pt idx="51">
                  <c:v>04h</c:v>
                </c:pt>
                <c:pt idx="52">
                  <c:v>07h</c:v>
                </c:pt>
                <c:pt idx="53">
                  <c:v>10h</c:v>
                </c:pt>
                <c:pt idx="54">
                  <c:v>13h</c:v>
                </c:pt>
                <c:pt idx="55">
                  <c:v>16h</c:v>
                </c:pt>
                <c:pt idx="56">
                  <c:v>19h</c:v>
                </c:pt>
                <c:pt idx="57">
                  <c:v>22h</c:v>
                </c:pt>
                <c:pt idx="58">
                  <c:v>vendredi 26 janvier 2024</c:v>
                </c:pt>
                <c:pt idx="59">
                  <c:v>01h</c:v>
                </c:pt>
                <c:pt idx="60">
                  <c:v>04h</c:v>
                </c:pt>
                <c:pt idx="61">
                  <c:v>07h</c:v>
                </c:pt>
                <c:pt idx="62">
                  <c:v>10h</c:v>
                </c:pt>
                <c:pt idx="63">
                  <c:v>13h</c:v>
                </c:pt>
                <c:pt idx="64">
                  <c:v>16h</c:v>
                </c:pt>
                <c:pt idx="65">
                  <c:v>19h</c:v>
                </c:pt>
                <c:pt idx="66">
                  <c:v>22h</c:v>
                </c:pt>
                <c:pt idx="67">
                  <c:v>samedi 27 janvier 2024</c:v>
                </c:pt>
                <c:pt idx="68">
                  <c:v>01h</c:v>
                </c:pt>
                <c:pt idx="69">
                  <c:v>04h</c:v>
                </c:pt>
                <c:pt idx="70">
                  <c:v>07h</c:v>
                </c:pt>
                <c:pt idx="71">
                  <c:v>10h</c:v>
                </c:pt>
                <c:pt idx="72">
                  <c:v>13h</c:v>
                </c:pt>
                <c:pt idx="73">
                  <c:v>16h</c:v>
                </c:pt>
                <c:pt idx="74">
                  <c:v>19h</c:v>
                </c:pt>
                <c:pt idx="75">
                  <c:v>22h</c:v>
                </c:pt>
                <c:pt idx="76">
                  <c:v>dimanche 28 janvier 2024</c:v>
                </c:pt>
                <c:pt idx="77">
                  <c:v>01h</c:v>
                </c:pt>
                <c:pt idx="78">
                  <c:v>04h</c:v>
                </c:pt>
                <c:pt idx="79">
                  <c:v>07h</c:v>
                </c:pt>
                <c:pt idx="80">
                  <c:v>10h</c:v>
                </c:pt>
                <c:pt idx="81">
                  <c:v>13h</c:v>
                </c:pt>
                <c:pt idx="82">
                  <c:v>16h</c:v>
                </c:pt>
                <c:pt idx="83">
                  <c:v>19h</c:v>
                </c:pt>
                <c:pt idx="84">
                  <c:v>22h</c:v>
                </c:pt>
                <c:pt idx="85">
                  <c:v>lundi 29 janvier 2024</c:v>
                </c:pt>
                <c:pt idx="86">
                  <c:v>01h</c:v>
                </c:pt>
                <c:pt idx="87">
                  <c:v>04h</c:v>
                </c:pt>
                <c:pt idx="88">
                  <c:v>07h</c:v>
                </c:pt>
                <c:pt idx="89">
                  <c:v>10h</c:v>
                </c:pt>
                <c:pt idx="90">
                  <c:v>13h</c:v>
                </c:pt>
              </c:strCache>
            </c:strRef>
          </c:cat>
          <c:val>
            <c:numRef>
              <c:f>Météo!$C$4:$C$97</c:f>
              <c:numCache>
                <c:formatCode>0%</c:formatCode>
                <c:ptCount val="94"/>
                <c:pt idx="0">
                  <c:v>0.85</c:v>
                </c:pt>
                <c:pt idx="1">
                  <c:v>0.71</c:v>
                </c:pt>
                <c:pt idx="2">
                  <c:v>0.68</c:v>
                </c:pt>
                <c:pt idx="3">
                  <c:v>0.68</c:v>
                </c:pt>
                <c:pt idx="4">
                  <c:v>0.7</c:v>
                </c:pt>
                <c:pt idx="5">
                  <c:v>0.67</c:v>
                </c:pt>
                <c:pt idx="6">
                  <c:v>0.64</c:v>
                </c:pt>
                <c:pt idx="7">
                  <c:v>0.61</c:v>
                </c:pt>
                <c:pt idx="8">
                  <c:v>0.66</c:v>
                </c:pt>
                <c:pt idx="9">
                  <c:v>0.74</c:v>
                </c:pt>
                <c:pt idx="10">
                  <c:v>0.69</c:v>
                </c:pt>
                <c:pt idx="11">
                  <c:v>0.75</c:v>
                </c:pt>
                <c:pt idx="12">
                  <c:v>0.77</c:v>
                </c:pt>
                <c:pt idx="13">
                  <c:v>0.79</c:v>
                </c:pt>
                <c:pt idx="14">
                  <c:v>0.83</c:v>
                </c:pt>
                <c:pt idx="15">
                  <c:v>0.83</c:v>
                </c:pt>
                <c:pt idx="16">
                  <c:v>0.84</c:v>
                </c:pt>
                <c:pt idx="17">
                  <c:v>0.81</c:v>
                </c:pt>
                <c:pt idx="19">
                  <c:v>0.8</c:v>
                </c:pt>
                <c:pt idx="20">
                  <c:v>0.82</c:v>
                </c:pt>
                <c:pt idx="21">
                  <c:v>0.82</c:v>
                </c:pt>
                <c:pt idx="22">
                  <c:v>0.82</c:v>
                </c:pt>
                <c:pt idx="23">
                  <c:v>0.81</c:v>
                </c:pt>
                <c:pt idx="24">
                  <c:v>0.81</c:v>
                </c:pt>
                <c:pt idx="25">
                  <c:v>0.84</c:v>
                </c:pt>
                <c:pt idx="26">
                  <c:v>0.84</c:v>
                </c:pt>
                <c:pt idx="27">
                  <c:v>0.82</c:v>
                </c:pt>
                <c:pt idx="28">
                  <c:v>0.83</c:v>
                </c:pt>
                <c:pt idx="29">
                  <c:v>0.8</c:v>
                </c:pt>
                <c:pt idx="30">
                  <c:v>0.75</c:v>
                </c:pt>
                <c:pt idx="31">
                  <c:v>0.75</c:v>
                </c:pt>
                <c:pt idx="32">
                  <c:v>0.7</c:v>
                </c:pt>
                <c:pt idx="33">
                  <c:v>0.65</c:v>
                </c:pt>
                <c:pt idx="34">
                  <c:v>0.64</c:v>
                </c:pt>
                <c:pt idx="35">
                  <c:v>0.66</c:v>
                </c:pt>
                <c:pt idx="36">
                  <c:v>0.66</c:v>
                </c:pt>
                <c:pt idx="37">
                  <c:v>0.69</c:v>
                </c:pt>
                <c:pt idx="38">
                  <c:v>0.7</c:v>
                </c:pt>
                <c:pt idx="39">
                  <c:v>0.79</c:v>
                </c:pt>
                <c:pt idx="41">
                  <c:v>0.79</c:v>
                </c:pt>
                <c:pt idx="42">
                  <c:v>0.81</c:v>
                </c:pt>
                <c:pt idx="43">
                  <c:v>0.78</c:v>
                </c:pt>
                <c:pt idx="44">
                  <c:v>0.79</c:v>
                </c:pt>
                <c:pt idx="45">
                  <c:v>0.8</c:v>
                </c:pt>
                <c:pt idx="46">
                  <c:v>0.81</c:v>
                </c:pt>
                <c:pt idx="47">
                  <c:v>0.87</c:v>
                </c:pt>
                <c:pt idx="48">
                  <c:v>0.89</c:v>
                </c:pt>
                <c:pt idx="50">
                  <c:v>0.89</c:v>
                </c:pt>
                <c:pt idx="51">
                  <c:v>0.91</c:v>
                </c:pt>
                <c:pt idx="52">
                  <c:v>0.93</c:v>
                </c:pt>
                <c:pt idx="53">
                  <c:v>0.9</c:v>
                </c:pt>
                <c:pt idx="54">
                  <c:v>0.76</c:v>
                </c:pt>
                <c:pt idx="55">
                  <c:v>0.77</c:v>
                </c:pt>
                <c:pt idx="56">
                  <c:v>0.91</c:v>
                </c:pt>
                <c:pt idx="57">
                  <c:v>0.92</c:v>
                </c:pt>
                <c:pt idx="59">
                  <c:v>0.92</c:v>
                </c:pt>
                <c:pt idx="60">
                  <c:v>0.94</c:v>
                </c:pt>
                <c:pt idx="61">
                  <c:v>0.91</c:v>
                </c:pt>
                <c:pt idx="62">
                  <c:v>0.83</c:v>
                </c:pt>
                <c:pt idx="63">
                  <c:v>0.79</c:v>
                </c:pt>
                <c:pt idx="64">
                  <c:v>0.95</c:v>
                </c:pt>
                <c:pt idx="65">
                  <c:v>0.95</c:v>
                </c:pt>
                <c:pt idx="66">
                  <c:v>0.96</c:v>
                </c:pt>
                <c:pt idx="68">
                  <c:v>0.96</c:v>
                </c:pt>
                <c:pt idx="69">
                  <c:v>0.85</c:v>
                </c:pt>
                <c:pt idx="70">
                  <c:v>0.86</c:v>
                </c:pt>
                <c:pt idx="71">
                  <c:v>0.89</c:v>
                </c:pt>
                <c:pt idx="72">
                  <c:v>0.76</c:v>
                </c:pt>
                <c:pt idx="73">
                  <c:v>0.74</c:v>
                </c:pt>
                <c:pt idx="74">
                  <c:v>0.88</c:v>
                </c:pt>
                <c:pt idx="75">
                  <c:v>0.9</c:v>
                </c:pt>
                <c:pt idx="77">
                  <c:v>0.93</c:v>
                </c:pt>
                <c:pt idx="78">
                  <c:v>0.92</c:v>
                </c:pt>
                <c:pt idx="79">
                  <c:v>0.92</c:v>
                </c:pt>
                <c:pt idx="80">
                  <c:v>0.86</c:v>
                </c:pt>
                <c:pt idx="81">
                  <c:v>0.69</c:v>
                </c:pt>
                <c:pt idx="82">
                  <c:v>0.74</c:v>
                </c:pt>
                <c:pt idx="83">
                  <c:v>0.84</c:v>
                </c:pt>
                <c:pt idx="84">
                  <c:v>0.88</c:v>
                </c:pt>
                <c:pt idx="86">
                  <c:v>0.89</c:v>
                </c:pt>
                <c:pt idx="87">
                  <c:v>0.9</c:v>
                </c:pt>
                <c:pt idx="88">
                  <c:v>0.9</c:v>
                </c:pt>
                <c:pt idx="89">
                  <c:v>0.85</c:v>
                </c:pt>
                <c:pt idx="90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01-4E4D-A794-8A046D21D2C1}"/>
            </c:ext>
          </c:extLst>
        </c:ser>
        <c:ser>
          <c:idx val="0"/>
          <c:order val="1"/>
          <c:tx>
            <c:strRef>
              <c:f>Météo!$C$3</c:f>
              <c:strCache>
                <c:ptCount val="1"/>
                <c:pt idx="0">
                  <c:v>Humidité_x000d_
2m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Météo!$A$4:$A$100</c:f>
              <c:strCache>
                <c:ptCount val="91"/>
                <c:pt idx="0">
                  <c:v>04h</c:v>
                </c:pt>
                <c:pt idx="1">
                  <c:v>07h</c:v>
                </c:pt>
                <c:pt idx="2">
                  <c:v>08h</c:v>
                </c:pt>
                <c:pt idx="3">
                  <c:v>09h</c:v>
                </c:pt>
                <c:pt idx="4">
                  <c:v>10h</c:v>
                </c:pt>
                <c:pt idx="5">
                  <c:v>11h</c:v>
                </c:pt>
                <c:pt idx="6">
                  <c:v>12h</c:v>
                </c:pt>
                <c:pt idx="7">
                  <c:v>13h</c:v>
                </c:pt>
                <c:pt idx="8">
                  <c:v>14h</c:v>
                </c:pt>
                <c:pt idx="9">
                  <c:v>15h</c:v>
                </c:pt>
                <c:pt idx="10">
                  <c:v>16h</c:v>
                </c:pt>
                <c:pt idx="11">
                  <c:v>17h</c:v>
                </c:pt>
                <c:pt idx="12">
                  <c:v>18h</c:v>
                </c:pt>
                <c:pt idx="13">
                  <c:v>19h</c:v>
                </c:pt>
                <c:pt idx="14">
                  <c:v>20h</c:v>
                </c:pt>
                <c:pt idx="15">
                  <c:v>21h</c:v>
                </c:pt>
                <c:pt idx="16">
                  <c:v>22h</c:v>
                </c:pt>
                <c:pt idx="17">
                  <c:v>23h</c:v>
                </c:pt>
                <c:pt idx="18">
                  <c:v>mardi 23 janvier 2024</c:v>
                </c:pt>
                <c:pt idx="19">
                  <c:v>00h</c:v>
                </c:pt>
                <c:pt idx="20">
                  <c:v>01h</c:v>
                </c:pt>
                <c:pt idx="21">
                  <c:v>02h</c:v>
                </c:pt>
                <c:pt idx="22">
                  <c:v>03h</c:v>
                </c:pt>
                <c:pt idx="23">
                  <c:v>04h</c:v>
                </c:pt>
                <c:pt idx="24">
                  <c:v>05h</c:v>
                </c:pt>
                <c:pt idx="25">
                  <c:v>06h</c:v>
                </c:pt>
                <c:pt idx="26">
                  <c:v>07h</c:v>
                </c:pt>
                <c:pt idx="27">
                  <c:v>08h</c:v>
                </c:pt>
                <c:pt idx="28">
                  <c:v>09h</c:v>
                </c:pt>
                <c:pt idx="29">
                  <c:v>10h</c:v>
                </c:pt>
                <c:pt idx="30">
                  <c:v>11h</c:v>
                </c:pt>
                <c:pt idx="31">
                  <c:v>12h</c:v>
                </c:pt>
                <c:pt idx="32">
                  <c:v>13h</c:v>
                </c:pt>
                <c:pt idx="33">
                  <c:v>14h</c:v>
                </c:pt>
                <c:pt idx="34">
                  <c:v>15h</c:v>
                </c:pt>
                <c:pt idx="35">
                  <c:v>16h</c:v>
                </c:pt>
                <c:pt idx="36">
                  <c:v>17h</c:v>
                </c:pt>
                <c:pt idx="37">
                  <c:v>18h</c:v>
                </c:pt>
                <c:pt idx="38">
                  <c:v>19h</c:v>
                </c:pt>
                <c:pt idx="39">
                  <c:v>22h</c:v>
                </c:pt>
                <c:pt idx="40">
                  <c:v>mercredi 24 janvier 2024</c:v>
                </c:pt>
                <c:pt idx="41">
                  <c:v>01h</c:v>
                </c:pt>
                <c:pt idx="42">
                  <c:v>04h</c:v>
                </c:pt>
                <c:pt idx="43">
                  <c:v>07h</c:v>
                </c:pt>
                <c:pt idx="44">
                  <c:v>10h</c:v>
                </c:pt>
                <c:pt idx="45">
                  <c:v>13h</c:v>
                </c:pt>
                <c:pt idx="46">
                  <c:v>16h</c:v>
                </c:pt>
                <c:pt idx="47">
                  <c:v>19h</c:v>
                </c:pt>
                <c:pt idx="48">
                  <c:v>22h</c:v>
                </c:pt>
                <c:pt idx="49">
                  <c:v>jeudi 25 janvier 2024</c:v>
                </c:pt>
                <c:pt idx="50">
                  <c:v>01h</c:v>
                </c:pt>
                <c:pt idx="51">
                  <c:v>04h</c:v>
                </c:pt>
                <c:pt idx="52">
                  <c:v>07h</c:v>
                </c:pt>
                <c:pt idx="53">
                  <c:v>10h</c:v>
                </c:pt>
                <c:pt idx="54">
                  <c:v>13h</c:v>
                </c:pt>
                <c:pt idx="55">
                  <c:v>16h</c:v>
                </c:pt>
                <c:pt idx="56">
                  <c:v>19h</c:v>
                </c:pt>
                <c:pt idx="57">
                  <c:v>22h</c:v>
                </c:pt>
                <c:pt idx="58">
                  <c:v>vendredi 26 janvier 2024</c:v>
                </c:pt>
                <c:pt idx="59">
                  <c:v>01h</c:v>
                </c:pt>
                <c:pt idx="60">
                  <c:v>04h</c:v>
                </c:pt>
                <c:pt idx="61">
                  <c:v>07h</c:v>
                </c:pt>
                <c:pt idx="62">
                  <c:v>10h</c:v>
                </c:pt>
                <c:pt idx="63">
                  <c:v>13h</c:v>
                </c:pt>
                <c:pt idx="64">
                  <c:v>16h</c:v>
                </c:pt>
                <c:pt idx="65">
                  <c:v>19h</c:v>
                </c:pt>
                <c:pt idx="66">
                  <c:v>22h</c:v>
                </c:pt>
                <c:pt idx="67">
                  <c:v>samedi 27 janvier 2024</c:v>
                </c:pt>
                <c:pt idx="68">
                  <c:v>01h</c:v>
                </c:pt>
                <c:pt idx="69">
                  <c:v>04h</c:v>
                </c:pt>
                <c:pt idx="70">
                  <c:v>07h</c:v>
                </c:pt>
                <c:pt idx="71">
                  <c:v>10h</c:v>
                </c:pt>
                <c:pt idx="72">
                  <c:v>13h</c:v>
                </c:pt>
                <c:pt idx="73">
                  <c:v>16h</c:v>
                </c:pt>
                <c:pt idx="74">
                  <c:v>19h</c:v>
                </c:pt>
                <c:pt idx="75">
                  <c:v>22h</c:v>
                </c:pt>
                <c:pt idx="76">
                  <c:v>dimanche 28 janvier 2024</c:v>
                </c:pt>
                <c:pt idx="77">
                  <c:v>01h</c:v>
                </c:pt>
                <c:pt idx="78">
                  <c:v>04h</c:v>
                </c:pt>
                <c:pt idx="79">
                  <c:v>07h</c:v>
                </c:pt>
                <c:pt idx="80">
                  <c:v>10h</c:v>
                </c:pt>
                <c:pt idx="81">
                  <c:v>13h</c:v>
                </c:pt>
                <c:pt idx="82">
                  <c:v>16h</c:v>
                </c:pt>
                <c:pt idx="83">
                  <c:v>19h</c:v>
                </c:pt>
                <c:pt idx="84">
                  <c:v>22h</c:v>
                </c:pt>
                <c:pt idx="85">
                  <c:v>lundi 29 janvier 2024</c:v>
                </c:pt>
                <c:pt idx="86">
                  <c:v>01h</c:v>
                </c:pt>
                <c:pt idx="87">
                  <c:v>04h</c:v>
                </c:pt>
                <c:pt idx="88">
                  <c:v>07h</c:v>
                </c:pt>
                <c:pt idx="89">
                  <c:v>10h</c:v>
                </c:pt>
                <c:pt idx="90">
                  <c:v>13h</c:v>
                </c:pt>
              </c:strCache>
            </c:strRef>
          </c:cat>
          <c:val>
            <c:numRef>
              <c:f>Météo!$C$4:$C$97</c:f>
              <c:numCache>
                <c:formatCode>0%</c:formatCode>
                <c:ptCount val="94"/>
                <c:pt idx="0">
                  <c:v>0.85</c:v>
                </c:pt>
                <c:pt idx="1">
                  <c:v>0.71</c:v>
                </c:pt>
                <c:pt idx="2">
                  <c:v>0.68</c:v>
                </c:pt>
                <c:pt idx="3">
                  <c:v>0.68</c:v>
                </c:pt>
                <c:pt idx="4">
                  <c:v>0.7</c:v>
                </c:pt>
                <c:pt idx="5">
                  <c:v>0.67</c:v>
                </c:pt>
                <c:pt idx="6">
                  <c:v>0.64</c:v>
                </c:pt>
                <c:pt idx="7">
                  <c:v>0.61</c:v>
                </c:pt>
                <c:pt idx="8">
                  <c:v>0.66</c:v>
                </c:pt>
                <c:pt idx="9">
                  <c:v>0.74</c:v>
                </c:pt>
                <c:pt idx="10">
                  <c:v>0.69</c:v>
                </c:pt>
                <c:pt idx="11">
                  <c:v>0.75</c:v>
                </c:pt>
                <c:pt idx="12">
                  <c:v>0.77</c:v>
                </c:pt>
                <c:pt idx="13">
                  <c:v>0.79</c:v>
                </c:pt>
                <c:pt idx="14">
                  <c:v>0.83</c:v>
                </c:pt>
                <c:pt idx="15">
                  <c:v>0.83</c:v>
                </c:pt>
                <c:pt idx="16">
                  <c:v>0.84</c:v>
                </c:pt>
                <c:pt idx="17">
                  <c:v>0.81</c:v>
                </c:pt>
                <c:pt idx="19">
                  <c:v>0.8</c:v>
                </c:pt>
                <c:pt idx="20">
                  <c:v>0.82</c:v>
                </c:pt>
                <c:pt idx="21">
                  <c:v>0.82</c:v>
                </c:pt>
                <c:pt idx="22">
                  <c:v>0.82</c:v>
                </c:pt>
                <c:pt idx="23">
                  <c:v>0.81</c:v>
                </c:pt>
                <c:pt idx="24">
                  <c:v>0.81</c:v>
                </c:pt>
                <c:pt idx="25">
                  <c:v>0.84</c:v>
                </c:pt>
                <c:pt idx="26">
                  <c:v>0.84</c:v>
                </c:pt>
                <c:pt idx="27">
                  <c:v>0.82</c:v>
                </c:pt>
                <c:pt idx="28">
                  <c:v>0.83</c:v>
                </c:pt>
                <c:pt idx="29">
                  <c:v>0.8</c:v>
                </c:pt>
                <c:pt idx="30">
                  <c:v>0.75</c:v>
                </c:pt>
                <c:pt idx="31">
                  <c:v>0.75</c:v>
                </c:pt>
                <c:pt idx="32">
                  <c:v>0.7</c:v>
                </c:pt>
                <c:pt idx="33">
                  <c:v>0.65</c:v>
                </c:pt>
                <c:pt idx="34">
                  <c:v>0.64</c:v>
                </c:pt>
                <c:pt idx="35">
                  <c:v>0.66</c:v>
                </c:pt>
                <c:pt idx="36">
                  <c:v>0.66</c:v>
                </c:pt>
                <c:pt idx="37">
                  <c:v>0.69</c:v>
                </c:pt>
                <c:pt idx="38">
                  <c:v>0.7</c:v>
                </c:pt>
                <c:pt idx="39">
                  <c:v>0.79</c:v>
                </c:pt>
                <c:pt idx="41">
                  <c:v>0.79</c:v>
                </c:pt>
                <c:pt idx="42">
                  <c:v>0.81</c:v>
                </c:pt>
                <c:pt idx="43">
                  <c:v>0.78</c:v>
                </c:pt>
                <c:pt idx="44">
                  <c:v>0.79</c:v>
                </c:pt>
                <c:pt idx="45">
                  <c:v>0.8</c:v>
                </c:pt>
                <c:pt idx="46">
                  <c:v>0.81</c:v>
                </c:pt>
                <c:pt idx="47">
                  <c:v>0.87</c:v>
                </c:pt>
                <c:pt idx="48">
                  <c:v>0.89</c:v>
                </c:pt>
                <c:pt idx="50">
                  <c:v>0.89</c:v>
                </c:pt>
                <c:pt idx="51">
                  <c:v>0.91</c:v>
                </c:pt>
                <c:pt idx="52">
                  <c:v>0.93</c:v>
                </c:pt>
                <c:pt idx="53">
                  <c:v>0.9</c:v>
                </c:pt>
                <c:pt idx="54">
                  <c:v>0.76</c:v>
                </c:pt>
                <c:pt idx="55">
                  <c:v>0.77</c:v>
                </c:pt>
                <c:pt idx="56">
                  <c:v>0.91</c:v>
                </c:pt>
                <c:pt idx="57">
                  <c:v>0.92</c:v>
                </c:pt>
                <c:pt idx="59">
                  <c:v>0.92</c:v>
                </c:pt>
                <c:pt idx="60">
                  <c:v>0.94</c:v>
                </c:pt>
                <c:pt idx="61">
                  <c:v>0.91</c:v>
                </c:pt>
                <c:pt idx="62">
                  <c:v>0.83</c:v>
                </c:pt>
                <c:pt idx="63">
                  <c:v>0.79</c:v>
                </c:pt>
                <c:pt idx="64">
                  <c:v>0.95</c:v>
                </c:pt>
                <c:pt idx="65">
                  <c:v>0.95</c:v>
                </c:pt>
                <c:pt idx="66">
                  <c:v>0.96</c:v>
                </c:pt>
                <c:pt idx="68">
                  <c:v>0.96</c:v>
                </c:pt>
                <c:pt idx="69">
                  <c:v>0.85</c:v>
                </c:pt>
                <c:pt idx="70">
                  <c:v>0.86</c:v>
                </c:pt>
                <c:pt idx="71">
                  <c:v>0.89</c:v>
                </c:pt>
                <c:pt idx="72">
                  <c:v>0.76</c:v>
                </c:pt>
                <c:pt idx="73">
                  <c:v>0.74</c:v>
                </c:pt>
                <c:pt idx="74">
                  <c:v>0.88</c:v>
                </c:pt>
                <c:pt idx="75">
                  <c:v>0.9</c:v>
                </c:pt>
                <c:pt idx="77">
                  <c:v>0.93</c:v>
                </c:pt>
                <c:pt idx="78">
                  <c:v>0.92</c:v>
                </c:pt>
                <c:pt idx="79">
                  <c:v>0.92</c:v>
                </c:pt>
                <c:pt idx="80">
                  <c:v>0.86</c:v>
                </c:pt>
                <c:pt idx="81">
                  <c:v>0.69</c:v>
                </c:pt>
                <c:pt idx="82">
                  <c:v>0.74</c:v>
                </c:pt>
                <c:pt idx="83">
                  <c:v>0.84</c:v>
                </c:pt>
                <c:pt idx="84">
                  <c:v>0.88</c:v>
                </c:pt>
                <c:pt idx="86">
                  <c:v>0.89</c:v>
                </c:pt>
                <c:pt idx="87">
                  <c:v>0.9</c:v>
                </c:pt>
                <c:pt idx="88">
                  <c:v>0.9</c:v>
                </c:pt>
                <c:pt idx="89">
                  <c:v>0.85</c:v>
                </c:pt>
                <c:pt idx="90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01-4E4D-A794-8A046D21D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5646855"/>
        <c:axId val="425645215"/>
      </c:lineChart>
      <c:catAx>
        <c:axId val="425646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5645215"/>
        <c:crosses val="autoZero"/>
        <c:auto val="1"/>
        <c:lblAlgn val="ctr"/>
        <c:lblOffset val="100"/>
        <c:noMultiLvlLbl val="0"/>
      </c:catAx>
      <c:valAx>
        <c:axId val="4256452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5646855"/>
        <c:crosses val="autoZero"/>
        <c:crossBetween val="between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Point de rosée</a:t>
            </a:r>
          </a:p>
        </c:rich>
      </c:tx>
      <c:layout>
        <c:manualLayout>
          <c:xMode val="edge"/>
          <c:yMode val="edge"/>
          <c:x val="0.3829795921932387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Météo!$D$3</c:f>
              <c:strCache>
                <c:ptCount val="1"/>
                <c:pt idx="0">
                  <c:v>Point de_x000d_
rosée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Météo!$A$4:$A$100</c:f>
              <c:strCache>
                <c:ptCount val="91"/>
                <c:pt idx="0">
                  <c:v>04h</c:v>
                </c:pt>
                <c:pt idx="1">
                  <c:v>07h</c:v>
                </c:pt>
                <c:pt idx="2">
                  <c:v>08h</c:v>
                </c:pt>
                <c:pt idx="3">
                  <c:v>09h</c:v>
                </c:pt>
                <c:pt idx="4">
                  <c:v>10h</c:v>
                </c:pt>
                <c:pt idx="5">
                  <c:v>11h</c:v>
                </c:pt>
                <c:pt idx="6">
                  <c:v>12h</c:v>
                </c:pt>
                <c:pt idx="7">
                  <c:v>13h</c:v>
                </c:pt>
                <c:pt idx="8">
                  <c:v>14h</c:v>
                </c:pt>
                <c:pt idx="9">
                  <c:v>15h</c:v>
                </c:pt>
                <c:pt idx="10">
                  <c:v>16h</c:v>
                </c:pt>
                <c:pt idx="11">
                  <c:v>17h</c:v>
                </c:pt>
                <c:pt idx="12">
                  <c:v>18h</c:v>
                </c:pt>
                <c:pt idx="13">
                  <c:v>19h</c:v>
                </c:pt>
                <c:pt idx="14">
                  <c:v>20h</c:v>
                </c:pt>
                <c:pt idx="15">
                  <c:v>21h</c:v>
                </c:pt>
                <c:pt idx="16">
                  <c:v>22h</c:v>
                </c:pt>
                <c:pt idx="17">
                  <c:v>23h</c:v>
                </c:pt>
                <c:pt idx="18">
                  <c:v>mardi 23 janvier 2024</c:v>
                </c:pt>
                <c:pt idx="19">
                  <c:v>00h</c:v>
                </c:pt>
                <c:pt idx="20">
                  <c:v>01h</c:v>
                </c:pt>
                <c:pt idx="21">
                  <c:v>02h</c:v>
                </c:pt>
                <c:pt idx="22">
                  <c:v>03h</c:v>
                </c:pt>
                <c:pt idx="23">
                  <c:v>04h</c:v>
                </c:pt>
                <c:pt idx="24">
                  <c:v>05h</c:v>
                </c:pt>
                <c:pt idx="25">
                  <c:v>06h</c:v>
                </c:pt>
                <c:pt idx="26">
                  <c:v>07h</c:v>
                </c:pt>
                <c:pt idx="27">
                  <c:v>08h</c:v>
                </c:pt>
                <c:pt idx="28">
                  <c:v>09h</c:v>
                </c:pt>
                <c:pt idx="29">
                  <c:v>10h</c:v>
                </c:pt>
                <c:pt idx="30">
                  <c:v>11h</c:v>
                </c:pt>
                <c:pt idx="31">
                  <c:v>12h</c:v>
                </c:pt>
                <c:pt idx="32">
                  <c:v>13h</c:v>
                </c:pt>
                <c:pt idx="33">
                  <c:v>14h</c:v>
                </c:pt>
                <c:pt idx="34">
                  <c:v>15h</c:v>
                </c:pt>
                <c:pt idx="35">
                  <c:v>16h</c:v>
                </c:pt>
                <c:pt idx="36">
                  <c:v>17h</c:v>
                </c:pt>
                <c:pt idx="37">
                  <c:v>18h</c:v>
                </c:pt>
                <c:pt idx="38">
                  <c:v>19h</c:v>
                </c:pt>
                <c:pt idx="39">
                  <c:v>22h</c:v>
                </c:pt>
                <c:pt idx="40">
                  <c:v>mercredi 24 janvier 2024</c:v>
                </c:pt>
                <c:pt idx="41">
                  <c:v>01h</c:v>
                </c:pt>
                <c:pt idx="42">
                  <c:v>04h</c:v>
                </c:pt>
                <c:pt idx="43">
                  <c:v>07h</c:v>
                </c:pt>
                <c:pt idx="44">
                  <c:v>10h</c:v>
                </c:pt>
                <c:pt idx="45">
                  <c:v>13h</c:v>
                </c:pt>
                <c:pt idx="46">
                  <c:v>16h</c:v>
                </c:pt>
                <c:pt idx="47">
                  <c:v>19h</c:v>
                </c:pt>
                <c:pt idx="48">
                  <c:v>22h</c:v>
                </c:pt>
                <c:pt idx="49">
                  <c:v>jeudi 25 janvier 2024</c:v>
                </c:pt>
                <c:pt idx="50">
                  <c:v>01h</c:v>
                </c:pt>
                <c:pt idx="51">
                  <c:v>04h</c:v>
                </c:pt>
                <c:pt idx="52">
                  <c:v>07h</c:v>
                </c:pt>
                <c:pt idx="53">
                  <c:v>10h</c:v>
                </c:pt>
                <c:pt idx="54">
                  <c:v>13h</c:v>
                </c:pt>
                <c:pt idx="55">
                  <c:v>16h</c:v>
                </c:pt>
                <c:pt idx="56">
                  <c:v>19h</c:v>
                </c:pt>
                <c:pt idx="57">
                  <c:v>22h</c:v>
                </c:pt>
                <c:pt idx="58">
                  <c:v>vendredi 26 janvier 2024</c:v>
                </c:pt>
                <c:pt idx="59">
                  <c:v>01h</c:v>
                </c:pt>
                <c:pt idx="60">
                  <c:v>04h</c:v>
                </c:pt>
                <c:pt idx="61">
                  <c:v>07h</c:v>
                </c:pt>
                <c:pt idx="62">
                  <c:v>10h</c:v>
                </c:pt>
                <c:pt idx="63">
                  <c:v>13h</c:v>
                </c:pt>
                <c:pt idx="64">
                  <c:v>16h</c:v>
                </c:pt>
                <c:pt idx="65">
                  <c:v>19h</c:v>
                </c:pt>
                <c:pt idx="66">
                  <c:v>22h</c:v>
                </c:pt>
                <c:pt idx="67">
                  <c:v>samedi 27 janvier 2024</c:v>
                </c:pt>
                <c:pt idx="68">
                  <c:v>01h</c:v>
                </c:pt>
                <c:pt idx="69">
                  <c:v>04h</c:v>
                </c:pt>
                <c:pt idx="70">
                  <c:v>07h</c:v>
                </c:pt>
                <c:pt idx="71">
                  <c:v>10h</c:v>
                </c:pt>
                <c:pt idx="72">
                  <c:v>13h</c:v>
                </c:pt>
                <c:pt idx="73">
                  <c:v>16h</c:v>
                </c:pt>
                <c:pt idx="74">
                  <c:v>19h</c:v>
                </c:pt>
                <c:pt idx="75">
                  <c:v>22h</c:v>
                </c:pt>
                <c:pt idx="76">
                  <c:v>dimanche 28 janvier 2024</c:v>
                </c:pt>
                <c:pt idx="77">
                  <c:v>01h</c:v>
                </c:pt>
                <c:pt idx="78">
                  <c:v>04h</c:v>
                </c:pt>
                <c:pt idx="79">
                  <c:v>07h</c:v>
                </c:pt>
                <c:pt idx="80">
                  <c:v>10h</c:v>
                </c:pt>
                <c:pt idx="81">
                  <c:v>13h</c:v>
                </c:pt>
                <c:pt idx="82">
                  <c:v>16h</c:v>
                </c:pt>
                <c:pt idx="83">
                  <c:v>19h</c:v>
                </c:pt>
                <c:pt idx="84">
                  <c:v>22h</c:v>
                </c:pt>
                <c:pt idx="85">
                  <c:v>lundi 29 janvier 2024</c:v>
                </c:pt>
                <c:pt idx="86">
                  <c:v>01h</c:v>
                </c:pt>
                <c:pt idx="87">
                  <c:v>04h</c:v>
                </c:pt>
                <c:pt idx="88">
                  <c:v>07h</c:v>
                </c:pt>
                <c:pt idx="89">
                  <c:v>10h</c:v>
                </c:pt>
                <c:pt idx="90">
                  <c:v>13h</c:v>
                </c:pt>
              </c:strCache>
            </c:strRef>
          </c:cat>
          <c:val>
            <c:numRef>
              <c:f>Météo!$D$4:$D$97</c:f>
              <c:numCache>
                <c:formatCode>General</c:formatCode>
                <c:ptCount val="94"/>
                <c:pt idx="0">
                  <c:v>-1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4</c:v>
                </c:pt>
                <c:pt idx="15">
                  <c:v>4</c:v>
                </c:pt>
                <c:pt idx="16">
                  <c:v>3</c:v>
                </c:pt>
                <c:pt idx="17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4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4</c:v>
                </c:pt>
                <c:pt idx="41">
                  <c:v>4</c:v>
                </c:pt>
                <c:pt idx="42">
                  <c:v>3</c:v>
                </c:pt>
                <c:pt idx="43">
                  <c:v>4</c:v>
                </c:pt>
                <c:pt idx="44">
                  <c:v>5</c:v>
                </c:pt>
                <c:pt idx="45">
                  <c:v>6</c:v>
                </c:pt>
                <c:pt idx="46">
                  <c:v>8</c:v>
                </c:pt>
                <c:pt idx="47">
                  <c:v>8</c:v>
                </c:pt>
                <c:pt idx="48">
                  <c:v>8</c:v>
                </c:pt>
                <c:pt idx="50">
                  <c:v>8</c:v>
                </c:pt>
                <c:pt idx="51">
                  <c:v>8</c:v>
                </c:pt>
                <c:pt idx="52">
                  <c:v>7</c:v>
                </c:pt>
                <c:pt idx="53">
                  <c:v>8</c:v>
                </c:pt>
                <c:pt idx="54">
                  <c:v>9</c:v>
                </c:pt>
                <c:pt idx="55">
                  <c:v>10</c:v>
                </c:pt>
                <c:pt idx="56">
                  <c:v>8</c:v>
                </c:pt>
                <c:pt idx="57">
                  <c:v>7</c:v>
                </c:pt>
                <c:pt idx="59">
                  <c:v>6</c:v>
                </c:pt>
                <c:pt idx="60">
                  <c:v>6</c:v>
                </c:pt>
                <c:pt idx="61">
                  <c:v>5</c:v>
                </c:pt>
                <c:pt idx="62">
                  <c:v>6</c:v>
                </c:pt>
                <c:pt idx="63">
                  <c:v>8</c:v>
                </c:pt>
                <c:pt idx="64">
                  <c:v>8</c:v>
                </c:pt>
                <c:pt idx="65">
                  <c:v>8</c:v>
                </c:pt>
                <c:pt idx="66">
                  <c:v>8</c:v>
                </c:pt>
                <c:pt idx="68">
                  <c:v>7</c:v>
                </c:pt>
                <c:pt idx="69">
                  <c:v>5</c:v>
                </c:pt>
                <c:pt idx="70">
                  <c:v>5</c:v>
                </c:pt>
                <c:pt idx="71">
                  <c:v>3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3</c:v>
                </c:pt>
                <c:pt idx="80">
                  <c:v>4</c:v>
                </c:pt>
                <c:pt idx="81">
                  <c:v>5</c:v>
                </c:pt>
                <c:pt idx="82">
                  <c:v>6</c:v>
                </c:pt>
                <c:pt idx="83">
                  <c:v>5</c:v>
                </c:pt>
                <c:pt idx="84">
                  <c:v>4</c:v>
                </c:pt>
                <c:pt idx="86">
                  <c:v>3</c:v>
                </c:pt>
                <c:pt idx="87">
                  <c:v>3</c:v>
                </c:pt>
                <c:pt idx="88">
                  <c:v>2</c:v>
                </c:pt>
                <c:pt idx="89">
                  <c:v>4</c:v>
                </c:pt>
                <c:pt idx="90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33-4788-B842-B550184CC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dropLines>
        <c:smooth val="0"/>
        <c:axId val="425646855"/>
        <c:axId val="425645215"/>
      </c:lineChart>
      <c:catAx>
        <c:axId val="425646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5645215"/>
        <c:crosses val="autoZero"/>
        <c:auto val="1"/>
        <c:lblAlgn val="ctr"/>
        <c:lblOffset val="100"/>
        <c:noMultiLvlLbl val="0"/>
      </c:catAx>
      <c:valAx>
        <c:axId val="4256452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5646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Pluie</a:t>
            </a:r>
          </a:p>
        </c:rich>
      </c:tx>
      <c:layout>
        <c:manualLayout>
          <c:xMode val="edge"/>
          <c:yMode val="edge"/>
          <c:x val="0.3829795921932387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Météo!$E$3</c:f>
              <c:strCache>
                <c:ptCount val="1"/>
                <c:pt idx="0">
                  <c:v>Pluie/interv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 w="0">
              <a:noFill/>
            </a:ln>
            <a:effectLst/>
          </c:spPr>
          <c:invertIfNegative val="0"/>
          <c:pictureOptions>
            <c:pictureFormat val="stack"/>
          </c:pictureOptions>
          <c:cat>
            <c:strRef>
              <c:f>Météo!$A$4:$A$100</c:f>
              <c:strCache>
                <c:ptCount val="91"/>
                <c:pt idx="0">
                  <c:v>04h</c:v>
                </c:pt>
                <c:pt idx="1">
                  <c:v>07h</c:v>
                </c:pt>
                <c:pt idx="2">
                  <c:v>08h</c:v>
                </c:pt>
                <c:pt idx="3">
                  <c:v>09h</c:v>
                </c:pt>
                <c:pt idx="4">
                  <c:v>10h</c:v>
                </c:pt>
                <c:pt idx="5">
                  <c:v>11h</c:v>
                </c:pt>
                <c:pt idx="6">
                  <c:v>12h</c:v>
                </c:pt>
                <c:pt idx="7">
                  <c:v>13h</c:v>
                </c:pt>
                <c:pt idx="8">
                  <c:v>14h</c:v>
                </c:pt>
                <c:pt idx="9">
                  <c:v>15h</c:v>
                </c:pt>
                <c:pt idx="10">
                  <c:v>16h</c:v>
                </c:pt>
                <c:pt idx="11">
                  <c:v>17h</c:v>
                </c:pt>
                <c:pt idx="12">
                  <c:v>18h</c:v>
                </c:pt>
                <c:pt idx="13">
                  <c:v>19h</c:v>
                </c:pt>
                <c:pt idx="14">
                  <c:v>20h</c:v>
                </c:pt>
                <c:pt idx="15">
                  <c:v>21h</c:v>
                </c:pt>
                <c:pt idx="16">
                  <c:v>22h</c:v>
                </c:pt>
                <c:pt idx="17">
                  <c:v>23h</c:v>
                </c:pt>
                <c:pt idx="18">
                  <c:v>mardi 23 janvier 2024</c:v>
                </c:pt>
                <c:pt idx="19">
                  <c:v>00h</c:v>
                </c:pt>
                <c:pt idx="20">
                  <c:v>01h</c:v>
                </c:pt>
                <c:pt idx="21">
                  <c:v>02h</c:v>
                </c:pt>
                <c:pt idx="22">
                  <c:v>03h</c:v>
                </c:pt>
                <c:pt idx="23">
                  <c:v>04h</c:v>
                </c:pt>
                <c:pt idx="24">
                  <c:v>05h</c:v>
                </c:pt>
                <c:pt idx="25">
                  <c:v>06h</c:v>
                </c:pt>
                <c:pt idx="26">
                  <c:v>07h</c:v>
                </c:pt>
                <c:pt idx="27">
                  <c:v>08h</c:v>
                </c:pt>
                <c:pt idx="28">
                  <c:v>09h</c:v>
                </c:pt>
                <c:pt idx="29">
                  <c:v>10h</c:v>
                </c:pt>
                <c:pt idx="30">
                  <c:v>11h</c:v>
                </c:pt>
                <c:pt idx="31">
                  <c:v>12h</c:v>
                </c:pt>
                <c:pt idx="32">
                  <c:v>13h</c:v>
                </c:pt>
                <c:pt idx="33">
                  <c:v>14h</c:v>
                </c:pt>
                <c:pt idx="34">
                  <c:v>15h</c:v>
                </c:pt>
                <c:pt idx="35">
                  <c:v>16h</c:v>
                </c:pt>
                <c:pt idx="36">
                  <c:v>17h</c:v>
                </c:pt>
                <c:pt idx="37">
                  <c:v>18h</c:v>
                </c:pt>
                <c:pt idx="38">
                  <c:v>19h</c:v>
                </c:pt>
                <c:pt idx="39">
                  <c:v>22h</c:v>
                </c:pt>
                <c:pt idx="40">
                  <c:v>mercredi 24 janvier 2024</c:v>
                </c:pt>
                <c:pt idx="41">
                  <c:v>01h</c:v>
                </c:pt>
                <c:pt idx="42">
                  <c:v>04h</c:v>
                </c:pt>
                <c:pt idx="43">
                  <c:v>07h</c:v>
                </c:pt>
                <c:pt idx="44">
                  <c:v>10h</c:v>
                </c:pt>
                <c:pt idx="45">
                  <c:v>13h</c:v>
                </c:pt>
                <c:pt idx="46">
                  <c:v>16h</c:v>
                </c:pt>
                <c:pt idx="47">
                  <c:v>19h</c:v>
                </c:pt>
                <c:pt idx="48">
                  <c:v>22h</c:v>
                </c:pt>
                <c:pt idx="49">
                  <c:v>jeudi 25 janvier 2024</c:v>
                </c:pt>
                <c:pt idx="50">
                  <c:v>01h</c:v>
                </c:pt>
                <c:pt idx="51">
                  <c:v>04h</c:v>
                </c:pt>
                <c:pt idx="52">
                  <c:v>07h</c:v>
                </c:pt>
                <c:pt idx="53">
                  <c:v>10h</c:v>
                </c:pt>
                <c:pt idx="54">
                  <c:v>13h</c:v>
                </c:pt>
                <c:pt idx="55">
                  <c:v>16h</c:v>
                </c:pt>
                <c:pt idx="56">
                  <c:v>19h</c:v>
                </c:pt>
                <c:pt idx="57">
                  <c:v>22h</c:v>
                </c:pt>
                <c:pt idx="58">
                  <c:v>vendredi 26 janvier 2024</c:v>
                </c:pt>
                <c:pt idx="59">
                  <c:v>01h</c:v>
                </c:pt>
                <c:pt idx="60">
                  <c:v>04h</c:v>
                </c:pt>
                <c:pt idx="61">
                  <c:v>07h</c:v>
                </c:pt>
                <c:pt idx="62">
                  <c:v>10h</c:v>
                </c:pt>
                <c:pt idx="63">
                  <c:v>13h</c:v>
                </c:pt>
                <c:pt idx="64">
                  <c:v>16h</c:v>
                </c:pt>
                <c:pt idx="65">
                  <c:v>19h</c:v>
                </c:pt>
                <c:pt idx="66">
                  <c:v>22h</c:v>
                </c:pt>
                <c:pt idx="67">
                  <c:v>samedi 27 janvier 2024</c:v>
                </c:pt>
                <c:pt idx="68">
                  <c:v>01h</c:v>
                </c:pt>
                <c:pt idx="69">
                  <c:v>04h</c:v>
                </c:pt>
                <c:pt idx="70">
                  <c:v>07h</c:v>
                </c:pt>
                <c:pt idx="71">
                  <c:v>10h</c:v>
                </c:pt>
                <c:pt idx="72">
                  <c:v>13h</c:v>
                </c:pt>
                <c:pt idx="73">
                  <c:v>16h</c:v>
                </c:pt>
                <c:pt idx="74">
                  <c:v>19h</c:v>
                </c:pt>
                <c:pt idx="75">
                  <c:v>22h</c:v>
                </c:pt>
                <c:pt idx="76">
                  <c:v>dimanche 28 janvier 2024</c:v>
                </c:pt>
                <c:pt idx="77">
                  <c:v>01h</c:v>
                </c:pt>
                <c:pt idx="78">
                  <c:v>04h</c:v>
                </c:pt>
                <c:pt idx="79">
                  <c:v>07h</c:v>
                </c:pt>
                <c:pt idx="80">
                  <c:v>10h</c:v>
                </c:pt>
                <c:pt idx="81">
                  <c:v>13h</c:v>
                </c:pt>
                <c:pt idx="82">
                  <c:v>16h</c:v>
                </c:pt>
                <c:pt idx="83">
                  <c:v>19h</c:v>
                </c:pt>
                <c:pt idx="84">
                  <c:v>22h</c:v>
                </c:pt>
                <c:pt idx="85">
                  <c:v>lundi 29 janvier 2024</c:v>
                </c:pt>
                <c:pt idx="86">
                  <c:v>01h</c:v>
                </c:pt>
                <c:pt idx="87">
                  <c:v>04h</c:v>
                </c:pt>
                <c:pt idx="88">
                  <c:v>07h</c:v>
                </c:pt>
                <c:pt idx="89">
                  <c:v>10h</c:v>
                </c:pt>
                <c:pt idx="90">
                  <c:v>13h</c:v>
                </c:pt>
              </c:strCache>
            </c:strRef>
          </c:cat>
          <c:val>
            <c:numRef>
              <c:f>Météo!$E$4:$E$97</c:f>
              <c:numCache>
                <c:formatCode>0.0</c:formatCode>
                <c:ptCount val="9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</c:v>
                </c:pt>
                <c:pt idx="9">
                  <c:v>0.1</c:v>
                </c:pt>
                <c:pt idx="10">
                  <c:v>0</c:v>
                </c:pt>
                <c:pt idx="11">
                  <c:v>0.5</c:v>
                </c:pt>
                <c:pt idx="12">
                  <c:v>0.1</c:v>
                </c:pt>
                <c:pt idx="13">
                  <c:v>0</c:v>
                </c:pt>
                <c:pt idx="14">
                  <c:v>0</c:v>
                </c:pt>
                <c:pt idx="15">
                  <c:v>0.3</c:v>
                </c:pt>
                <c:pt idx="16">
                  <c:v>0</c:v>
                </c:pt>
                <c:pt idx="17">
                  <c:v>0</c:v>
                </c:pt>
                <c:pt idx="19">
                  <c:v>0.1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0.4</c:v>
                </c:pt>
                <c:pt idx="65">
                  <c:v>0.1</c:v>
                </c:pt>
                <c:pt idx="66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8C-4037-AE42-F53E9E816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25646855"/>
        <c:axId val="425645215"/>
      </c:barChart>
      <c:catAx>
        <c:axId val="425646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5645215"/>
        <c:crosses val="autoZero"/>
        <c:auto val="1"/>
        <c:lblAlgn val="ctr"/>
        <c:lblOffset val="100"/>
        <c:noMultiLvlLbl val="0"/>
      </c:catAx>
      <c:valAx>
        <c:axId val="4256452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5646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Vent moyens</a:t>
            </a:r>
          </a:p>
        </c:rich>
      </c:tx>
      <c:layout>
        <c:manualLayout>
          <c:xMode val="edge"/>
          <c:yMode val="edge"/>
          <c:x val="0.3829795921932387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Météo!$F$3</c:f>
              <c:strCache>
                <c:ptCount val="1"/>
                <c:pt idx="0">
                  <c:v>Vent_x000d_
moyen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Météo!$A$4:$A$100</c:f>
              <c:strCache>
                <c:ptCount val="91"/>
                <c:pt idx="0">
                  <c:v>04h</c:v>
                </c:pt>
                <c:pt idx="1">
                  <c:v>07h</c:v>
                </c:pt>
                <c:pt idx="2">
                  <c:v>08h</c:v>
                </c:pt>
                <c:pt idx="3">
                  <c:v>09h</c:v>
                </c:pt>
                <c:pt idx="4">
                  <c:v>10h</c:v>
                </c:pt>
                <c:pt idx="5">
                  <c:v>11h</c:v>
                </c:pt>
                <c:pt idx="6">
                  <c:v>12h</c:v>
                </c:pt>
                <c:pt idx="7">
                  <c:v>13h</c:v>
                </c:pt>
                <c:pt idx="8">
                  <c:v>14h</c:v>
                </c:pt>
                <c:pt idx="9">
                  <c:v>15h</c:v>
                </c:pt>
                <c:pt idx="10">
                  <c:v>16h</c:v>
                </c:pt>
                <c:pt idx="11">
                  <c:v>17h</c:v>
                </c:pt>
                <c:pt idx="12">
                  <c:v>18h</c:v>
                </c:pt>
                <c:pt idx="13">
                  <c:v>19h</c:v>
                </c:pt>
                <c:pt idx="14">
                  <c:v>20h</c:v>
                </c:pt>
                <c:pt idx="15">
                  <c:v>21h</c:v>
                </c:pt>
                <c:pt idx="16">
                  <c:v>22h</c:v>
                </c:pt>
                <c:pt idx="17">
                  <c:v>23h</c:v>
                </c:pt>
                <c:pt idx="18">
                  <c:v>mardi 23 janvier 2024</c:v>
                </c:pt>
                <c:pt idx="19">
                  <c:v>00h</c:v>
                </c:pt>
                <c:pt idx="20">
                  <c:v>01h</c:v>
                </c:pt>
                <c:pt idx="21">
                  <c:v>02h</c:v>
                </c:pt>
                <c:pt idx="22">
                  <c:v>03h</c:v>
                </c:pt>
                <c:pt idx="23">
                  <c:v>04h</c:v>
                </c:pt>
                <c:pt idx="24">
                  <c:v>05h</c:v>
                </c:pt>
                <c:pt idx="25">
                  <c:v>06h</c:v>
                </c:pt>
                <c:pt idx="26">
                  <c:v>07h</c:v>
                </c:pt>
                <c:pt idx="27">
                  <c:v>08h</c:v>
                </c:pt>
                <c:pt idx="28">
                  <c:v>09h</c:v>
                </c:pt>
                <c:pt idx="29">
                  <c:v>10h</c:v>
                </c:pt>
                <c:pt idx="30">
                  <c:v>11h</c:v>
                </c:pt>
                <c:pt idx="31">
                  <c:v>12h</c:v>
                </c:pt>
                <c:pt idx="32">
                  <c:v>13h</c:v>
                </c:pt>
                <c:pt idx="33">
                  <c:v>14h</c:v>
                </c:pt>
                <c:pt idx="34">
                  <c:v>15h</c:v>
                </c:pt>
                <c:pt idx="35">
                  <c:v>16h</c:v>
                </c:pt>
                <c:pt idx="36">
                  <c:v>17h</c:v>
                </c:pt>
                <c:pt idx="37">
                  <c:v>18h</c:v>
                </c:pt>
                <c:pt idx="38">
                  <c:v>19h</c:v>
                </c:pt>
                <c:pt idx="39">
                  <c:v>22h</c:v>
                </c:pt>
                <c:pt idx="40">
                  <c:v>mercredi 24 janvier 2024</c:v>
                </c:pt>
                <c:pt idx="41">
                  <c:v>01h</c:v>
                </c:pt>
                <c:pt idx="42">
                  <c:v>04h</c:v>
                </c:pt>
                <c:pt idx="43">
                  <c:v>07h</c:v>
                </c:pt>
                <c:pt idx="44">
                  <c:v>10h</c:v>
                </c:pt>
                <c:pt idx="45">
                  <c:v>13h</c:v>
                </c:pt>
                <c:pt idx="46">
                  <c:v>16h</c:v>
                </c:pt>
                <c:pt idx="47">
                  <c:v>19h</c:v>
                </c:pt>
                <c:pt idx="48">
                  <c:v>22h</c:v>
                </c:pt>
                <c:pt idx="49">
                  <c:v>jeudi 25 janvier 2024</c:v>
                </c:pt>
                <c:pt idx="50">
                  <c:v>01h</c:v>
                </c:pt>
                <c:pt idx="51">
                  <c:v>04h</c:v>
                </c:pt>
                <c:pt idx="52">
                  <c:v>07h</c:v>
                </c:pt>
                <c:pt idx="53">
                  <c:v>10h</c:v>
                </c:pt>
                <c:pt idx="54">
                  <c:v>13h</c:v>
                </c:pt>
                <c:pt idx="55">
                  <c:v>16h</c:v>
                </c:pt>
                <c:pt idx="56">
                  <c:v>19h</c:v>
                </c:pt>
                <c:pt idx="57">
                  <c:v>22h</c:v>
                </c:pt>
                <c:pt idx="58">
                  <c:v>vendredi 26 janvier 2024</c:v>
                </c:pt>
                <c:pt idx="59">
                  <c:v>01h</c:v>
                </c:pt>
                <c:pt idx="60">
                  <c:v>04h</c:v>
                </c:pt>
                <c:pt idx="61">
                  <c:v>07h</c:v>
                </c:pt>
                <c:pt idx="62">
                  <c:v>10h</c:v>
                </c:pt>
                <c:pt idx="63">
                  <c:v>13h</c:v>
                </c:pt>
                <c:pt idx="64">
                  <c:v>16h</c:v>
                </c:pt>
                <c:pt idx="65">
                  <c:v>19h</c:v>
                </c:pt>
                <c:pt idx="66">
                  <c:v>22h</c:v>
                </c:pt>
                <c:pt idx="67">
                  <c:v>samedi 27 janvier 2024</c:v>
                </c:pt>
                <c:pt idx="68">
                  <c:v>01h</c:v>
                </c:pt>
                <c:pt idx="69">
                  <c:v>04h</c:v>
                </c:pt>
                <c:pt idx="70">
                  <c:v>07h</c:v>
                </c:pt>
                <c:pt idx="71">
                  <c:v>10h</c:v>
                </c:pt>
                <c:pt idx="72">
                  <c:v>13h</c:v>
                </c:pt>
                <c:pt idx="73">
                  <c:v>16h</c:v>
                </c:pt>
                <c:pt idx="74">
                  <c:v>19h</c:v>
                </c:pt>
                <c:pt idx="75">
                  <c:v>22h</c:v>
                </c:pt>
                <c:pt idx="76">
                  <c:v>dimanche 28 janvier 2024</c:v>
                </c:pt>
                <c:pt idx="77">
                  <c:v>01h</c:v>
                </c:pt>
                <c:pt idx="78">
                  <c:v>04h</c:v>
                </c:pt>
                <c:pt idx="79">
                  <c:v>07h</c:v>
                </c:pt>
                <c:pt idx="80">
                  <c:v>10h</c:v>
                </c:pt>
                <c:pt idx="81">
                  <c:v>13h</c:v>
                </c:pt>
                <c:pt idx="82">
                  <c:v>16h</c:v>
                </c:pt>
                <c:pt idx="83">
                  <c:v>19h</c:v>
                </c:pt>
                <c:pt idx="84">
                  <c:v>22h</c:v>
                </c:pt>
                <c:pt idx="85">
                  <c:v>lundi 29 janvier 2024</c:v>
                </c:pt>
                <c:pt idx="86">
                  <c:v>01h</c:v>
                </c:pt>
                <c:pt idx="87">
                  <c:v>04h</c:v>
                </c:pt>
                <c:pt idx="88">
                  <c:v>07h</c:v>
                </c:pt>
                <c:pt idx="89">
                  <c:v>10h</c:v>
                </c:pt>
                <c:pt idx="90">
                  <c:v>13h</c:v>
                </c:pt>
              </c:strCache>
            </c:strRef>
          </c:cat>
          <c:val>
            <c:numRef>
              <c:f>Météo!$F$4:$F$97</c:f>
              <c:numCache>
                <c:formatCode>General" km/h "</c:formatCode>
                <c:ptCount val="94"/>
                <c:pt idx="0">
                  <c:v>20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8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12</c:v>
                </c:pt>
                <c:pt idx="9">
                  <c:v>17</c:v>
                </c:pt>
                <c:pt idx="10">
                  <c:v>13</c:v>
                </c:pt>
                <c:pt idx="11">
                  <c:v>3</c:v>
                </c:pt>
                <c:pt idx="12">
                  <c:v>0</c:v>
                </c:pt>
                <c:pt idx="13">
                  <c:v>2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2</c:v>
                </c:pt>
                <c:pt idx="28">
                  <c:v>3</c:v>
                </c:pt>
                <c:pt idx="29">
                  <c:v>1</c:v>
                </c:pt>
                <c:pt idx="30">
                  <c:v>0</c:v>
                </c:pt>
                <c:pt idx="31">
                  <c:v>4</c:v>
                </c:pt>
                <c:pt idx="32">
                  <c:v>3</c:v>
                </c:pt>
                <c:pt idx="33">
                  <c:v>2</c:v>
                </c:pt>
                <c:pt idx="34">
                  <c:v>3</c:v>
                </c:pt>
                <c:pt idx="35">
                  <c:v>5</c:v>
                </c:pt>
                <c:pt idx="36">
                  <c:v>6</c:v>
                </c:pt>
                <c:pt idx="37">
                  <c:v>7</c:v>
                </c:pt>
                <c:pt idx="38">
                  <c:v>6</c:v>
                </c:pt>
                <c:pt idx="39">
                  <c:v>8</c:v>
                </c:pt>
                <c:pt idx="41">
                  <c:v>10</c:v>
                </c:pt>
                <c:pt idx="42">
                  <c:v>11</c:v>
                </c:pt>
                <c:pt idx="43">
                  <c:v>10</c:v>
                </c:pt>
                <c:pt idx="44">
                  <c:v>9</c:v>
                </c:pt>
                <c:pt idx="45">
                  <c:v>7</c:v>
                </c:pt>
                <c:pt idx="46">
                  <c:v>1</c:v>
                </c:pt>
                <c:pt idx="47">
                  <c:v>3</c:v>
                </c:pt>
                <c:pt idx="48">
                  <c:v>1</c:v>
                </c:pt>
                <c:pt idx="50">
                  <c:v>4</c:v>
                </c:pt>
                <c:pt idx="51">
                  <c:v>7</c:v>
                </c:pt>
                <c:pt idx="52">
                  <c:v>8</c:v>
                </c:pt>
                <c:pt idx="53">
                  <c:v>8</c:v>
                </c:pt>
                <c:pt idx="54">
                  <c:v>9</c:v>
                </c:pt>
                <c:pt idx="55">
                  <c:v>7</c:v>
                </c:pt>
                <c:pt idx="56">
                  <c:v>6</c:v>
                </c:pt>
                <c:pt idx="57">
                  <c:v>2</c:v>
                </c:pt>
                <c:pt idx="59">
                  <c:v>5</c:v>
                </c:pt>
                <c:pt idx="60">
                  <c:v>6</c:v>
                </c:pt>
                <c:pt idx="61">
                  <c:v>0</c:v>
                </c:pt>
                <c:pt idx="62">
                  <c:v>3</c:v>
                </c:pt>
                <c:pt idx="63">
                  <c:v>7</c:v>
                </c:pt>
                <c:pt idx="64">
                  <c:v>8</c:v>
                </c:pt>
                <c:pt idx="65">
                  <c:v>9</c:v>
                </c:pt>
                <c:pt idx="66">
                  <c:v>13</c:v>
                </c:pt>
                <c:pt idx="68">
                  <c:v>16</c:v>
                </c:pt>
                <c:pt idx="69">
                  <c:v>17</c:v>
                </c:pt>
                <c:pt idx="70">
                  <c:v>12</c:v>
                </c:pt>
                <c:pt idx="71">
                  <c:v>10</c:v>
                </c:pt>
                <c:pt idx="72">
                  <c:v>7</c:v>
                </c:pt>
                <c:pt idx="73">
                  <c:v>1</c:v>
                </c:pt>
                <c:pt idx="74">
                  <c:v>5</c:v>
                </c:pt>
                <c:pt idx="75">
                  <c:v>7</c:v>
                </c:pt>
                <c:pt idx="77">
                  <c:v>10</c:v>
                </c:pt>
                <c:pt idx="78">
                  <c:v>9</c:v>
                </c:pt>
                <c:pt idx="79">
                  <c:v>9</c:v>
                </c:pt>
                <c:pt idx="80">
                  <c:v>8</c:v>
                </c:pt>
                <c:pt idx="81">
                  <c:v>10</c:v>
                </c:pt>
                <c:pt idx="82">
                  <c:v>6</c:v>
                </c:pt>
                <c:pt idx="83">
                  <c:v>6</c:v>
                </c:pt>
                <c:pt idx="84">
                  <c:v>8</c:v>
                </c:pt>
                <c:pt idx="86">
                  <c:v>8</c:v>
                </c:pt>
                <c:pt idx="87">
                  <c:v>9</c:v>
                </c:pt>
                <c:pt idx="88">
                  <c:v>10</c:v>
                </c:pt>
                <c:pt idx="89">
                  <c:v>9</c:v>
                </c:pt>
                <c:pt idx="90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2E-421B-9164-2738B3CA8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5646855"/>
        <c:axId val="425645215"/>
      </c:lineChart>
      <c:catAx>
        <c:axId val="425646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5645215"/>
        <c:crosses val="autoZero"/>
        <c:auto val="1"/>
        <c:lblAlgn val="ctr"/>
        <c:lblOffset val="100"/>
        <c:noMultiLvlLbl val="0"/>
      </c:catAx>
      <c:valAx>
        <c:axId val="4256452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&quot; km/h 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5646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Parabole</a:t>
            </a:r>
          </a:p>
          <a:p>
            <a:pPr>
              <a:defRPr/>
            </a:pP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Parabole!$Z$6:$Z$26</c:f>
              <c:numCache>
                <c:formatCode>General</c:formatCode>
                <c:ptCount val="21"/>
                <c:pt idx="0">
                  <c:v>-30</c:v>
                </c:pt>
                <c:pt idx="1">
                  <c:v>-27</c:v>
                </c:pt>
                <c:pt idx="2">
                  <c:v>-24</c:v>
                </c:pt>
                <c:pt idx="3">
                  <c:v>-21</c:v>
                </c:pt>
                <c:pt idx="4">
                  <c:v>-18</c:v>
                </c:pt>
                <c:pt idx="5">
                  <c:v>-15</c:v>
                </c:pt>
                <c:pt idx="6">
                  <c:v>-12</c:v>
                </c:pt>
                <c:pt idx="7">
                  <c:v>-9</c:v>
                </c:pt>
                <c:pt idx="8">
                  <c:v>-6</c:v>
                </c:pt>
                <c:pt idx="9">
                  <c:v>-3</c:v>
                </c:pt>
                <c:pt idx="10">
                  <c:v>0</c:v>
                </c:pt>
                <c:pt idx="11">
                  <c:v>3</c:v>
                </c:pt>
                <c:pt idx="12">
                  <c:v>6</c:v>
                </c:pt>
                <c:pt idx="13">
                  <c:v>9</c:v>
                </c:pt>
                <c:pt idx="14">
                  <c:v>12</c:v>
                </c:pt>
                <c:pt idx="15">
                  <c:v>15</c:v>
                </c:pt>
                <c:pt idx="16">
                  <c:v>18</c:v>
                </c:pt>
                <c:pt idx="17">
                  <c:v>21</c:v>
                </c:pt>
                <c:pt idx="18">
                  <c:v>24</c:v>
                </c:pt>
                <c:pt idx="19">
                  <c:v>27</c:v>
                </c:pt>
                <c:pt idx="20">
                  <c:v>30</c:v>
                </c:pt>
              </c:numCache>
            </c:numRef>
          </c:xVal>
          <c:yVal>
            <c:numRef>
              <c:f>Parabole!$AB$6:$AB$26</c:f>
              <c:numCache>
                <c:formatCode>_(* #,##0.00_);_(* \(#,##0.00\);_(* "-"??_);_(@_)</c:formatCode>
                <c:ptCount val="21"/>
                <c:pt idx="0">
                  <c:v>4682.3889803846896</c:v>
                </c:pt>
                <c:pt idx="1">
                  <c:v>3787.035074111599</c:v>
                </c:pt>
                <c:pt idx="2">
                  <c:v>2985.9289474462016</c:v>
                </c:pt>
                <c:pt idx="3">
                  <c:v>2279.070600388498</c:v>
                </c:pt>
                <c:pt idx="4">
                  <c:v>1666.4600329384884</c:v>
                </c:pt>
                <c:pt idx="5">
                  <c:v>1148.0972450961724</c:v>
                </c:pt>
                <c:pt idx="6">
                  <c:v>723.9822368615504</c:v>
                </c:pt>
                <c:pt idx="7">
                  <c:v>394.11500823462211</c:v>
                </c:pt>
                <c:pt idx="8">
                  <c:v>158.4955592153876</c:v>
                </c:pt>
                <c:pt idx="9">
                  <c:v>17.1238898038469</c:v>
                </c:pt>
                <c:pt idx="10">
                  <c:v>-30</c:v>
                </c:pt>
                <c:pt idx="11">
                  <c:v>17.1238898038469</c:v>
                </c:pt>
                <c:pt idx="12">
                  <c:v>158.4955592153876</c:v>
                </c:pt>
                <c:pt idx="13">
                  <c:v>394.11500823462211</c:v>
                </c:pt>
                <c:pt idx="14">
                  <c:v>723.9822368615504</c:v>
                </c:pt>
                <c:pt idx="15">
                  <c:v>1148.0972450961724</c:v>
                </c:pt>
                <c:pt idx="16">
                  <c:v>1666.4600329384884</c:v>
                </c:pt>
                <c:pt idx="17">
                  <c:v>2279.070600388498</c:v>
                </c:pt>
                <c:pt idx="18">
                  <c:v>2985.9289474462016</c:v>
                </c:pt>
                <c:pt idx="19">
                  <c:v>3787.035074111599</c:v>
                </c:pt>
                <c:pt idx="20">
                  <c:v>4682.3889803846896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B8C-DE40-AFB5-4C908DBEB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230327"/>
        <c:axId val="89231967"/>
      </c:scatterChart>
      <c:valAx>
        <c:axId val="89230327"/>
        <c:scaling>
          <c:orientation val="minMax"/>
          <c:max val="30"/>
          <c:min val="-3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9231967"/>
        <c:crosses val="autoZero"/>
        <c:crossBetween val="midCat"/>
      </c:valAx>
      <c:valAx>
        <c:axId val="89231967"/>
        <c:scaling>
          <c:orientation val="minMax"/>
          <c:max val="300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92303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Vent</a:t>
            </a:r>
            <a:r>
              <a:rPr lang="en-US" b="1" baseline="0"/>
              <a:t> rafales</a:t>
            </a:r>
            <a:endParaRPr lang="en-US" b="1"/>
          </a:p>
        </c:rich>
      </c:tx>
      <c:layout>
        <c:manualLayout>
          <c:xMode val="edge"/>
          <c:yMode val="edge"/>
          <c:x val="0.3829795921932387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Météo!$G$3</c:f>
              <c:strCache>
                <c:ptCount val="1"/>
                <c:pt idx="0">
                  <c:v>Vent_x000d_
rafales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retch"/>
          </c:pictureOptions>
          <c:cat>
            <c:strRef>
              <c:f>Météo!$A$4:$A$100</c:f>
              <c:strCache>
                <c:ptCount val="91"/>
                <c:pt idx="0">
                  <c:v>04h</c:v>
                </c:pt>
                <c:pt idx="1">
                  <c:v>07h</c:v>
                </c:pt>
                <c:pt idx="2">
                  <c:v>08h</c:v>
                </c:pt>
                <c:pt idx="3">
                  <c:v>09h</c:v>
                </c:pt>
                <c:pt idx="4">
                  <c:v>10h</c:v>
                </c:pt>
                <c:pt idx="5">
                  <c:v>11h</c:v>
                </c:pt>
                <c:pt idx="6">
                  <c:v>12h</c:v>
                </c:pt>
                <c:pt idx="7">
                  <c:v>13h</c:v>
                </c:pt>
                <c:pt idx="8">
                  <c:v>14h</c:v>
                </c:pt>
                <c:pt idx="9">
                  <c:v>15h</c:v>
                </c:pt>
                <c:pt idx="10">
                  <c:v>16h</c:v>
                </c:pt>
                <c:pt idx="11">
                  <c:v>17h</c:v>
                </c:pt>
                <c:pt idx="12">
                  <c:v>18h</c:v>
                </c:pt>
                <c:pt idx="13">
                  <c:v>19h</c:v>
                </c:pt>
                <c:pt idx="14">
                  <c:v>20h</c:v>
                </c:pt>
                <c:pt idx="15">
                  <c:v>21h</c:v>
                </c:pt>
                <c:pt idx="16">
                  <c:v>22h</c:v>
                </c:pt>
                <c:pt idx="17">
                  <c:v>23h</c:v>
                </c:pt>
                <c:pt idx="18">
                  <c:v>mardi 23 janvier 2024</c:v>
                </c:pt>
                <c:pt idx="19">
                  <c:v>00h</c:v>
                </c:pt>
                <c:pt idx="20">
                  <c:v>01h</c:v>
                </c:pt>
                <c:pt idx="21">
                  <c:v>02h</c:v>
                </c:pt>
                <c:pt idx="22">
                  <c:v>03h</c:v>
                </c:pt>
                <c:pt idx="23">
                  <c:v>04h</c:v>
                </c:pt>
                <c:pt idx="24">
                  <c:v>05h</c:v>
                </c:pt>
                <c:pt idx="25">
                  <c:v>06h</c:v>
                </c:pt>
                <c:pt idx="26">
                  <c:v>07h</c:v>
                </c:pt>
                <c:pt idx="27">
                  <c:v>08h</c:v>
                </c:pt>
                <c:pt idx="28">
                  <c:v>09h</c:v>
                </c:pt>
                <c:pt idx="29">
                  <c:v>10h</c:v>
                </c:pt>
                <c:pt idx="30">
                  <c:v>11h</c:v>
                </c:pt>
                <c:pt idx="31">
                  <c:v>12h</c:v>
                </c:pt>
                <c:pt idx="32">
                  <c:v>13h</c:v>
                </c:pt>
                <c:pt idx="33">
                  <c:v>14h</c:v>
                </c:pt>
                <c:pt idx="34">
                  <c:v>15h</c:v>
                </c:pt>
                <c:pt idx="35">
                  <c:v>16h</c:v>
                </c:pt>
                <c:pt idx="36">
                  <c:v>17h</c:v>
                </c:pt>
                <c:pt idx="37">
                  <c:v>18h</c:v>
                </c:pt>
                <c:pt idx="38">
                  <c:v>19h</c:v>
                </c:pt>
                <c:pt idx="39">
                  <c:v>22h</c:v>
                </c:pt>
                <c:pt idx="40">
                  <c:v>mercredi 24 janvier 2024</c:v>
                </c:pt>
                <c:pt idx="41">
                  <c:v>01h</c:v>
                </c:pt>
                <c:pt idx="42">
                  <c:v>04h</c:v>
                </c:pt>
                <c:pt idx="43">
                  <c:v>07h</c:v>
                </c:pt>
                <c:pt idx="44">
                  <c:v>10h</c:v>
                </c:pt>
                <c:pt idx="45">
                  <c:v>13h</c:v>
                </c:pt>
                <c:pt idx="46">
                  <c:v>16h</c:v>
                </c:pt>
                <c:pt idx="47">
                  <c:v>19h</c:v>
                </c:pt>
                <c:pt idx="48">
                  <c:v>22h</c:v>
                </c:pt>
                <c:pt idx="49">
                  <c:v>jeudi 25 janvier 2024</c:v>
                </c:pt>
                <c:pt idx="50">
                  <c:v>01h</c:v>
                </c:pt>
                <c:pt idx="51">
                  <c:v>04h</c:v>
                </c:pt>
                <c:pt idx="52">
                  <c:v>07h</c:v>
                </c:pt>
                <c:pt idx="53">
                  <c:v>10h</c:v>
                </c:pt>
                <c:pt idx="54">
                  <c:v>13h</c:v>
                </c:pt>
                <c:pt idx="55">
                  <c:v>16h</c:v>
                </c:pt>
                <c:pt idx="56">
                  <c:v>19h</c:v>
                </c:pt>
                <c:pt idx="57">
                  <c:v>22h</c:v>
                </c:pt>
                <c:pt idx="58">
                  <c:v>vendredi 26 janvier 2024</c:v>
                </c:pt>
                <c:pt idx="59">
                  <c:v>01h</c:v>
                </c:pt>
                <c:pt idx="60">
                  <c:v>04h</c:v>
                </c:pt>
                <c:pt idx="61">
                  <c:v>07h</c:v>
                </c:pt>
                <c:pt idx="62">
                  <c:v>10h</c:v>
                </c:pt>
                <c:pt idx="63">
                  <c:v>13h</c:v>
                </c:pt>
                <c:pt idx="64">
                  <c:v>16h</c:v>
                </c:pt>
                <c:pt idx="65">
                  <c:v>19h</c:v>
                </c:pt>
                <c:pt idx="66">
                  <c:v>22h</c:v>
                </c:pt>
                <c:pt idx="67">
                  <c:v>samedi 27 janvier 2024</c:v>
                </c:pt>
                <c:pt idx="68">
                  <c:v>01h</c:v>
                </c:pt>
                <c:pt idx="69">
                  <c:v>04h</c:v>
                </c:pt>
                <c:pt idx="70">
                  <c:v>07h</c:v>
                </c:pt>
                <c:pt idx="71">
                  <c:v>10h</c:v>
                </c:pt>
                <c:pt idx="72">
                  <c:v>13h</c:v>
                </c:pt>
                <c:pt idx="73">
                  <c:v>16h</c:v>
                </c:pt>
                <c:pt idx="74">
                  <c:v>19h</c:v>
                </c:pt>
                <c:pt idx="75">
                  <c:v>22h</c:v>
                </c:pt>
                <c:pt idx="76">
                  <c:v>dimanche 28 janvier 2024</c:v>
                </c:pt>
                <c:pt idx="77">
                  <c:v>01h</c:v>
                </c:pt>
                <c:pt idx="78">
                  <c:v>04h</c:v>
                </c:pt>
                <c:pt idx="79">
                  <c:v>07h</c:v>
                </c:pt>
                <c:pt idx="80">
                  <c:v>10h</c:v>
                </c:pt>
                <c:pt idx="81">
                  <c:v>13h</c:v>
                </c:pt>
                <c:pt idx="82">
                  <c:v>16h</c:v>
                </c:pt>
                <c:pt idx="83">
                  <c:v>19h</c:v>
                </c:pt>
                <c:pt idx="84">
                  <c:v>22h</c:v>
                </c:pt>
                <c:pt idx="85">
                  <c:v>lundi 29 janvier 2024</c:v>
                </c:pt>
                <c:pt idx="86">
                  <c:v>01h</c:v>
                </c:pt>
                <c:pt idx="87">
                  <c:v>04h</c:v>
                </c:pt>
                <c:pt idx="88">
                  <c:v>07h</c:v>
                </c:pt>
                <c:pt idx="89">
                  <c:v>10h</c:v>
                </c:pt>
                <c:pt idx="90">
                  <c:v>13h</c:v>
                </c:pt>
              </c:strCache>
            </c:strRef>
          </c:cat>
          <c:val>
            <c:numRef>
              <c:f>Météo!$G$4:$G$97</c:f>
              <c:numCache>
                <c:formatCode>General" km/h "</c:formatCode>
                <c:ptCount val="94"/>
                <c:pt idx="0">
                  <c:v>46</c:v>
                </c:pt>
                <c:pt idx="1">
                  <c:v>47</c:v>
                </c:pt>
                <c:pt idx="2">
                  <c:v>0</c:v>
                </c:pt>
                <c:pt idx="3">
                  <c:v>0</c:v>
                </c:pt>
                <c:pt idx="4">
                  <c:v>45</c:v>
                </c:pt>
                <c:pt idx="5">
                  <c:v>0</c:v>
                </c:pt>
                <c:pt idx="6">
                  <c:v>0</c:v>
                </c:pt>
                <c:pt idx="7">
                  <c:v>45</c:v>
                </c:pt>
                <c:pt idx="8">
                  <c:v>0</c:v>
                </c:pt>
                <c:pt idx="9">
                  <c:v>0</c:v>
                </c:pt>
                <c:pt idx="10">
                  <c:v>41</c:v>
                </c:pt>
                <c:pt idx="11">
                  <c:v>0</c:v>
                </c:pt>
                <c:pt idx="12">
                  <c:v>0</c:v>
                </c:pt>
                <c:pt idx="13">
                  <c:v>27</c:v>
                </c:pt>
                <c:pt idx="14">
                  <c:v>0</c:v>
                </c:pt>
                <c:pt idx="15">
                  <c:v>0</c:v>
                </c:pt>
                <c:pt idx="16">
                  <c:v>8</c:v>
                </c:pt>
                <c:pt idx="17">
                  <c:v>0</c:v>
                </c:pt>
                <c:pt idx="19">
                  <c:v>0</c:v>
                </c:pt>
                <c:pt idx="20">
                  <c:v>7</c:v>
                </c:pt>
                <c:pt idx="21">
                  <c:v>0</c:v>
                </c:pt>
                <c:pt idx="22">
                  <c:v>0</c:v>
                </c:pt>
                <c:pt idx="23">
                  <c:v>6</c:v>
                </c:pt>
                <c:pt idx="24">
                  <c:v>0</c:v>
                </c:pt>
                <c:pt idx="25">
                  <c:v>0</c:v>
                </c:pt>
                <c:pt idx="26">
                  <c:v>6</c:v>
                </c:pt>
                <c:pt idx="27">
                  <c:v>0</c:v>
                </c:pt>
                <c:pt idx="28">
                  <c:v>0</c:v>
                </c:pt>
                <c:pt idx="29">
                  <c:v>9</c:v>
                </c:pt>
                <c:pt idx="30">
                  <c:v>0</c:v>
                </c:pt>
                <c:pt idx="31">
                  <c:v>0</c:v>
                </c:pt>
                <c:pt idx="32">
                  <c:v>3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8</c:v>
                </c:pt>
                <c:pt idx="39">
                  <c:v>10</c:v>
                </c:pt>
                <c:pt idx="41">
                  <c:v>15</c:v>
                </c:pt>
                <c:pt idx="42">
                  <c:v>15</c:v>
                </c:pt>
                <c:pt idx="43">
                  <c:v>17</c:v>
                </c:pt>
                <c:pt idx="44">
                  <c:v>15</c:v>
                </c:pt>
                <c:pt idx="45">
                  <c:v>9</c:v>
                </c:pt>
                <c:pt idx="46">
                  <c:v>1</c:v>
                </c:pt>
                <c:pt idx="47">
                  <c:v>2</c:v>
                </c:pt>
                <c:pt idx="48">
                  <c:v>1</c:v>
                </c:pt>
                <c:pt idx="50">
                  <c:v>3</c:v>
                </c:pt>
                <c:pt idx="51">
                  <c:v>6</c:v>
                </c:pt>
                <c:pt idx="52">
                  <c:v>7</c:v>
                </c:pt>
                <c:pt idx="53">
                  <c:v>13</c:v>
                </c:pt>
                <c:pt idx="54">
                  <c:v>11</c:v>
                </c:pt>
                <c:pt idx="55">
                  <c:v>10</c:v>
                </c:pt>
                <c:pt idx="56">
                  <c:v>6</c:v>
                </c:pt>
                <c:pt idx="57">
                  <c:v>2</c:v>
                </c:pt>
                <c:pt idx="59">
                  <c:v>4</c:v>
                </c:pt>
                <c:pt idx="60">
                  <c:v>5</c:v>
                </c:pt>
                <c:pt idx="61">
                  <c:v>0</c:v>
                </c:pt>
                <c:pt idx="62">
                  <c:v>3</c:v>
                </c:pt>
                <c:pt idx="63">
                  <c:v>10</c:v>
                </c:pt>
                <c:pt idx="64">
                  <c:v>15</c:v>
                </c:pt>
                <c:pt idx="65">
                  <c:v>18</c:v>
                </c:pt>
                <c:pt idx="66">
                  <c:v>28</c:v>
                </c:pt>
                <c:pt idx="68">
                  <c:v>31</c:v>
                </c:pt>
                <c:pt idx="69">
                  <c:v>25</c:v>
                </c:pt>
                <c:pt idx="70">
                  <c:v>19</c:v>
                </c:pt>
                <c:pt idx="71">
                  <c:v>14</c:v>
                </c:pt>
                <c:pt idx="72">
                  <c:v>6</c:v>
                </c:pt>
                <c:pt idx="73">
                  <c:v>1</c:v>
                </c:pt>
                <c:pt idx="74">
                  <c:v>5</c:v>
                </c:pt>
                <c:pt idx="75">
                  <c:v>7</c:v>
                </c:pt>
                <c:pt idx="77">
                  <c:v>12</c:v>
                </c:pt>
                <c:pt idx="78">
                  <c:v>15</c:v>
                </c:pt>
                <c:pt idx="79">
                  <c:v>11</c:v>
                </c:pt>
                <c:pt idx="80">
                  <c:v>18</c:v>
                </c:pt>
                <c:pt idx="81">
                  <c:v>13</c:v>
                </c:pt>
                <c:pt idx="82">
                  <c:v>10</c:v>
                </c:pt>
                <c:pt idx="83">
                  <c:v>5</c:v>
                </c:pt>
                <c:pt idx="84">
                  <c:v>7</c:v>
                </c:pt>
                <c:pt idx="86">
                  <c:v>8</c:v>
                </c:pt>
                <c:pt idx="87">
                  <c:v>9</c:v>
                </c:pt>
                <c:pt idx="88">
                  <c:v>16</c:v>
                </c:pt>
                <c:pt idx="89">
                  <c:v>20</c:v>
                </c:pt>
                <c:pt idx="9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A8-4FFC-A23D-37E015B26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25646855"/>
        <c:axId val="425645215"/>
      </c:barChart>
      <c:catAx>
        <c:axId val="425646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5645215"/>
        <c:crosses val="autoZero"/>
        <c:auto val="1"/>
        <c:lblAlgn val="ctr"/>
        <c:lblOffset val="100"/>
        <c:noMultiLvlLbl val="0"/>
      </c:catAx>
      <c:valAx>
        <c:axId val="4256452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&quot; km/h 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5646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Jet d'eau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Parabole!$AA$30:$AA$250</c:f>
              <c:numCache>
                <c:formatCode>_-* #,##0.000_-;\-* #,##0.000_-;_-* "-"??_-;_-@_-</c:formatCode>
                <c:ptCount val="2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</c:numCache>
            </c:numRef>
          </c:xVal>
          <c:yVal>
            <c:numRef>
              <c:f>Parabole!$AB$30:$AB$250</c:f>
              <c:numCache>
                <c:formatCode>_-* #,##0.000000_-;\-* #,##0.000000_-;_-* "-"??_-;_-@_-</c:formatCode>
                <c:ptCount val="221"/>
                <c:pt idx="0">
                  <c:v>0</c:v>
                </c:pt>
                <c:pt idx="1">
                  <c:v>0.92355907995368713</c:v>
                </c:pt>
                <c:pt idx="2">
                  <c:v>1.7628587702006004</c:v>
                </c:pt>
                <c:pt idx="3">
                  <c:v>2.5178990707407403</c:v>
                </c:pt>
                <c:pt idx="4">
                  <c:v>3.188679981574106</c:v>
                </c:pt>
                <c:pt idx="5">
                  <c:v>3.775201502700698</c:v>
                </c:pt>
                <c:pt idx="6">
                  <c:v>4.277463634120517</c:v>
                </c:pt>
                <c:pt idx="7">
                  <c:v>4.6954663758335622</c:v>
                </c:pt>
                <c:pt idx="8">
                  <c:v>5.0292097278398327</c:v>
                </c:pt>
                <c:pt idx="9">
                  <c:v>5.2786936901393302</c:v>
                </c:pt>
                <c:pt idx="10">
                  <c:v>5.4439182627320539</c:v>
                </c:pt>
                <c:pt idx="11">
                  <c:v>5.5248834456180038</c:v>
                </c:pt>
                <c:pt idx="12">
                  <c:v>5.5215892387971817</c:v>
                </c:pt>
                <c:pt idx="13">
                  <c:v>5.4340356422695839</c:v>
                </c:pt>
                <c:pt idx="14">
                  <c:v>5.2622226560352132</c:v>
                </c:pt>
                <c:pt idx="15">
                  <c:v>5.0061502800940669</c:v>
                </c:pt>
                <c:pt idx="16">
                  <c:v>4.6658185144461495</c:v>
                </c:pt>
                <c:pt idx="17">
                  <c:v>4.2412273590914573</c:v>
                </c:pt>
                <c:pt idx="18">
                  <c:v>3.7323768140299904</c:v>
                </c:pt>
                <c:pt idx="19">
                  <c:v>3.1392668792617506</c:v>
                </c:pt>
                <c:pt idx="20">
                  <c:v>2.4618975547867379</c:v>
                </c:pt>
                <c:pt idx="21">
                  <c:v>1.7002688406049522</c:v>
                </c:pt>
                <c:pt idx="22">
                  <c:v>0.85438073671639003</c:v>
                </c:pt>
                <c:pt idx="23">
                  <c:v>-7.5766756878945074E-2</c:v>
                </c:pt>
                <c:pt idx="24">
                  <c:v>-1.0901736401810496</c:v>
                </c:pt>
                <c:pt idx="25">
                  <c:v>-2.1888399131899305</c:v>
                </c:pt>
                <c:pt idx="26">
                  <c:v>-3.371765575905588</c:v>
                </c:pt>
                <c:pt idx="27">
                  <c:v>-4.6389506283280184</c:v>
                </c:pt>
                <c:pt idx="28">
                  <c:v>-5.9903950704572182</c:v>
                </c:pt>
                <c:pt idx="29">
                  <c:v>-7.4260989022932016</c:v>
                </c:pt>
                <c:pt idx="30">
                  <c:v>-8.9460621238359508</c:v>
                </c:pt>
                <c:pt idx="31">
                  <c:v>-10.550284735085466</c:v>
                </c:pt>
                <c:pt idx="32">
                  <c:v>-12.238766736041768</c:v>
                </c:pt>
                <c:pt idx="33">
                  <c:v>-14.011508126704843</c:v>
                </c:pt>
                <c:pt idx="34">
                  <c:v>-15.868508907074684</c:v>
                </c:pt>
                <c:pt idx="35">
                  <c:v>-17.809769077151294</c:v>
                </c:pt>
                <c:pt idx="36">
                  <c:v>-19.835288636934699</c:v>
                </c:pt>
                <c:pt idx="37">
                  <c:v>-21.945067586424869</c:v>
                </c:pt>
                <c:pt idx="38">
                  <c:v>-24.139105925621806</c:v>
                </c:pt>
                <c:pt idx="39">
                  <c:v>-26.417403654525515</c:v>
                </c:pt>
                <c:pt idx="40">
                  <c:v>-28.779960773136004</c:v>
                </c:pt>
                <c:pt idx="41">
                  <c:v>-31.226777281453259</c:v>
                </c:pt>
                <c:pt idx="42">
                  <c:v>-33.757853179477294</c:v>
                </c:pt>
                <c:pt idx="43">
                  <c:v>-36.373188467208109</c:v>
                </c:pt>
                <c:pt idx="44">
                  <c:v>-39.07278314464569</c:v>
                </c:pt>
                <c:pt idx="45">
                  <c:v>-41.856637211790051</c:v>
                </c:pt>
                <c:pt idx="46">
                  <c:v>-44.724750668641178</c:v>
                </c:pt>
                <c:pt idx="47">
                  <c:v>-47.677123515199085</c:v>
                </c:pt>
                <c:pt idx="48">
                  <c:v>-50.713755751463751</c:v>
                </c:pt>
                <c:pt idx="49">
                  <c:v>-53.834647377435211</c:v>
                </c:pt>
                <c:pt idx="50">
                  <c:v>-57.039798393113422</c:v>
                </c:pt>
                <c:pt idx="51">
                  <c:v>-60.329208798498442</c:v>
                </c:pt>
                <c:pt idx="52">
                  <c:v>-63.702878593590199</c:v>
                </c:pt>
                <c:pt idx="53">
                  <c:v>-67.160807778388744</c:v>
                </c:pt>
                <c:pt idx="54">
                  <c:v>-70.702996352894075</c:v>
                </c:pt>
                <c:pt idx="55">
                  <c:v>-74.329444317106137</c:v>
                </c:pt>
                <c:pt idx="56">
                  <c:v>-78.040151671025015</c:v>
                </c:pt>
                <c:pt idx="57">
                  <c:v>-81.83511841465068</c:v>
                </c:pt>
                <c:pt idx="58">
                  <c:v>-85.714344547983103</c:v>
                </c:pt>
                <c:pt idx="59">
                  <c:v>-89.677830071022257</c:v>
                </c:pt>
                <c:pt idx="60">
                  <c:v>-93.72557498376824</c:v>
                </c:pt>
                <c:pt idx="61">
                  <c:v>-97.857579286220982</c:v>
                </c:pt>
                <c:pt idx="62">
                  <c:v>-102.07384297838044</c:v>
                </c:pt>
                <c:pt idx="63">
                  <c:v>-106.37436606024673</c:v>
                </c:pt>
                <c:pt idx="64">
                  <c:v>-110.7591485318198</c:v>
                </c:pt>
                <c:pt idx="65">
                  <c:v>-115.22819039309962</c:v>
                </c:pt>
                <c:pt idx="66">
                  <c:v>-119.78149164408626</c:v>
                </c:pt>
                <c:pt idx="67">
                  <c:v>-124.41905228477962</c:v>
                </c:pt>
                <c:pt idx="68">
                  <c:v>-129.14087231517976</c:v>
                </c:pt>
                <c:pt idx="69">
                  <c:v>-133.94695173528669</c:v>
                </c:pt>
                <c:pt idx="70">
                  <c:v>-138.83729054510036</c:v>
                </c:pt>
                <c:pt idx="71">
                  <c:v>-143.81188874462086</c:v>
                </c:pt>
                <c:pt idx="72">
                  <c:v>-148.8707463338481</c:v>
                </c:pt>
                <c:pt idx="73">
                  <c:v>-154.01386331278215</c:v>
                </c:pt>
                <c:pt idx="74">
                  <c:v>-159.24123968142294</c:v>
                </c:pt>
                <c:pt idx="75">
                  <c:v>-164.5528754397705</c:v>
                </c:pt>
                <c:pt idx="76">
                  <c:v>-169.94877058782484</c:v>
                </c:pt>
                <c:pt idx="77">
                  <c:v>-175.42892512558598</c:v>
                </c:pt>
                <c:pt idx="78">
                  <c:v>-180.99333905305383</c:v>
                </c:pt>
                <c:pt idx="79">
                  <c:v>-186.64201237022854</c:v>
                </c:pt>
                <c:pt idx="80">
                  <c:v>-192.37494507710994</c:v>
                </c:pt>
                <c:pt idx="81">
                  <c:v>-198.19213717369811</c:v>
                </c:pt>
                <c:pt idx="82">
                  <c:v>-204.09358865999309</c:v>
                </c:pt>
                <c:pt idx="83">
                  <c:v>-210.07929953599483</c:v>
                </c:pt>
                <c:pt idx="84">
                  <c:v>-216.14926980170338</c:v>
                </c:pt>
                <c:pt idx="85">
                  <c:v>-222.30349945711873</c:v>
                </c:pt>
                <c:pt idx="86">
                  <c:v>-228.5419885022408</c:v>
                </c:pt>
                <c:pt idx="87">
                  <c:v>-234.86473693706961</c:v>
                </c:pt>
                <c:pt idx="88">
                  <c:v>-241.27174476160525</c:v>
                </c:pt>
                <c:pt idx="89">
                  <c:v>-247.76301197584769</c:v>
                </c:pt>
                <c:pt idx="90">
                  <c:v>-254.33853857979688</c:v>
                </c:pt>
                <c:pt idx="91">
                  <c:v>-260.99832457345281</c:v>
                </c:pt>
                <c:pt idx="92">
                  <c:v>-267.74236995681554</c:v>
                </c:pt>
                <c:pt idx="93">
                  <c:v>-274.57067472988496</c:v>
                </c:pt>
                <c:pt idx="94">
                  <c:v>-281.48323889266129</c:v>
                </c:pt>
                <c:pt idx="95">
                  <c:v>-288.48006244514431</c:v>
                </c:pt>
                <c:pt idx="96">
                  <c:v>-295.56114538733414</c:v>
                </c:pt>
                <c:pt idx="97">
                  <c:v>-302.7264877192307</c:v>
                </c:pt>
                <c:pt idx="98">
                  <c:v>-309.97608944083407</c:v>
                </c:pt>
                <c:pt idx="99">
                  <c:v>-317.30995055214419</c:v>
                </c:pt>
                <c:pt idx="100">
                  <c:v>-324.7280710531611</c:v>
                </c:pt>
                <c:pt idx="101">
                  <c:v>-332.23045094388488</c:v>
                </c:pt>
                <c:pt idx="102">
                  <c:v>-339.81709022431528</c:v>
                </c:pt>
                <c:pt idx="103">
                  <c:v>-347.48798889445249</c:v>
                </c:pt>
                <c:pt idx="104">
                  <c:v>-355.24314695429649</c:v>
                </c:pt>
                <c:pt idx="105">
                  <c:v>-363.08256440384724</c:v>
                </c:pt>
                <c:pt idx="106">
                  <c:v>-371.00624124310485</c:v>
                </c:pt>
                <c:pt idx="107">
                  <c:v>-379.01417747206915</c:v>
                </c:pt>
                <c:pt idx="108">
                  <c:v>-387.10637309074025</c:v>
                </c:pt>
                <c:pt idx="109">
                  <c:v>-395.28282809911815</c:v>
                </c:pt>
                <c:pt idx="110">
                  <c:v>-403.54354249720268</c:v>
                </c:pt>
                <c:pt idx="111">
                  <c:v>-411.88851628499418</c:v>
                </c:pt>
                <c:pt idx="112">
                  <c:v>-420.31774946249232</c:v>
                </c:pt>
                <c:pt idx="113">
                  <c:v>-428.83124202969725</c:v>
                </c:pt>
                <c:pt idx="114">
                  <c:v>-437.42899398660916</c:v>
                </c:pt>
                <c:pt idx="115">
                  <c:v>-446.11100533322758</c:v>
                </c:pt>
                <c:pt idx="116">
                  <c:v>-454.87727606955298</c:v>
                </c:pt>
                <c:pt idx="117">
                  <c:v>-463.72780619558489</c:v>
                </c:pt>
                <c:pt idx="118">
                  <c:v>-472.66259571132377</c:v>
                </c:pt>
                <c:pt idx="119">
                  <c:v>-481.68164461676946</c:v>
                </c:pt>
                <c:pt idx="120">
                  <c:v>-490.78495291192183</c:v>
                </c:pt>
                <c:pt idx="121">
                  <c:v>-499.97252059678095</c:v>
                </c:pt>
                <c:pt idx="122">
                  <c:v>-509.24434767134693</c:v>
                </c:pt>
                <c:pt idx="123">
                  <c:v>-518.60043413561959</c:v>
                </c:pt>
                <c:pt idx="124">
                  <c:v>-528.04077998959895</c:v>
                </c:pt>
                <c:pt idx="125">
                  <c:v>-537.56538523328527</c:v>
                </c:pt>
                <c:pt idx="126">
                  <c:v>-547.17424986667822</c:v>
                </c:pt>
                <c:pt idx="127">
                  <c:v>-556.86737388977815</c:v>
                </c:pt>
                <c:pt idx="128">
                  <c:v>-566.64475730258471</c:v>
                </c:pt>
                <c:pt idx="129">
                  <c:v>-576.50640010509812</c:v>
                </c:pt>
                <c:pt idx="130">
                  <c:v>-586.45230229731806</c:v>
                </c:pt>
                <c:pt idx="131">
                  <c:v>-596.48246387924496</c:v>
                </c:pt>
                <c:pt idx="132">
                  <c:v>-606.59688485087872</c:v>
                </c:pt>
                <c:pt idx="133">
                  <c:v>-616.79556521221912</c:v>
                </c:pt>
                <c:pt idx="134">
                  <c:v>-627.07850496326637</c:v>
                </c:pt>
                <c:pt idx="135">
                  <c:v>-637.44570410402036</c:v>
                </c:pt>
                <c:pt idx="136">
                  <c:v>-647.89716263448111</c:v>
                </c:pt>
                <c:pt idx="137">
                  <c:v>-658.4328805546487</c:v>
                </c:pt>
                <c:pt idx="138">
                  <c:v>-669.05285786452305</c:v>
                </c:pt>
                <c:pt idx="139">
                  <c:v>-679.75709456410414</c:v>
                </c:pt>
                <c:pt idx="140">
                  <c:v>-690.54559065339186</c:v>
                </c:pt>
                <c:pt idx="141">
                  <c:v>-701.41834613238666</c:v>
                </c:pt>
                <c:pt idx="142">
                  <c:v>-712.37536100108787</c:v>
                </c:pt>
                <c:pt idx="143">
                  <c:v>-723.41663525949605</c:v>
                </c:pt>
                <c:pt idx="144">
                  <c:v>-734.54216890761109</c:v>
                </c:pt>
                <c:pt idx="145">
                  <c:v>-745.75196194543287</c:v>
                </c:pt>
                <c:pt idx="146">
                  <c:v>-757.04601437296139</c:v>
                </c:pt>
                <c:pt idx="147">
                  <c:v>-768.42432619019667</c:v>
                </c:pt>
                <c:pt idx="148">
                  <c:v>-779.8868973971388</c:v>
                </c:pt>
                <c:pt idx="149">
                  <c:v>-791.43372799378744</c:v>
                </c:pt>
                <c:pt idx="150">
                  <c:v>-803.06481798014306</c:v>
                </c:pt>
                <c:pt idx="151">
                  <c:v>-814.78016735620531</c:v>
                </c:pt>
                <c:pt idx="152">
                  <c:v>-826.57977612197465</c:v>
                </c:pt>
                <c:pt idx="153">
                  <c:v>-838.4636442774505</c:v>
                </c:pt>
                <c:pt idx="154">
                  <c:v>-850.43177182263321</c:v>
                </c:pt>
                <c:pt idx="155">
                  <c:v>-862.48415875752255</c:v>
                </c:pt>
                <c:pt idx="156">
                  <c:v>-874.62080508211886</c:v>
                </c:pt>
                <c:pt idx="157">
                  <c:v>-886.84171079642192</c:v>
                </c:pt>
                <c:pt idx="158">
                  <c:v>-899.14687590043184</c:v>
                </c:pt>
                <c:pt idx="159">
                  <c:v>-911.53630039414816</c:v>
                </c:pt>
                <c:pt idx="160">
                  <c:v>-924.00998427757156</c:v>
                </c:pt>
                <c:pt idx="161">
                  <c:v>-936.5679275507016</c:v>
                </c:pt>
                <c:pt idx="162">
                  <c:v>-949.21013021353838</c:v>
                </c:pt>
                <c:pt idx="163">
                  <c:v>-961.93659226608224</c:v>
                </c:pt>
                <c:pt idx="164">
                  <c:v>-974.74731370833251</c:v>
                </c:pt>
                <c:pt idx="165">
                  <c:v>-987.64229454028975</c:v>
                </c:pt>
                <c:pt idx="166">
                  <c:v>-1000.6215347619536</c:v>
                </c:pt>
                <c:pt idx="167">
                  <c:v>-1013.6850343733246</c:v>
                </c:pt>
                <c:pt idx="168">
                  <c:v>-1026.8327933744019</c:v>
                </c:pt>
                <c:pt idx="169">
                  <c:v>-1040.0648117651863</c:v>
                </c:pt>
                <c:pt idx="170">
                  <c:v>-1053.3810895456775</c:v>
                </c:pt>
                <c:pt idx="171">
                  <c:v>-1066.7816267158751</c:v>
                </c:pt>
                <c:pt idx="172">
                  <c:v>-1080.26642327578</c:v>
                </c:pt>
                <c:pt idx="173">
                  <c:v>-1093.8354792253911</c:v>
                </c:pt>
                <c:pt idx="174">
                  <c:v>-1107.4887945647095</c:v>
                </c:pt>
                <c:pt idx="175">
                  <c:v>-1121.2263692937343</c:v>
                </c:pt>
                <c:pt idx="176">
                  <c:v>-1135.0482034124661</c:v>
                </c:pt>
                <c:pt idx="177">
                  <c:v>-1148.9542969209044</c:v>
                </c:pt>
                <c:pt idx="178">
                  <c:v>-1162.94464981905</c:v>
                </c:pt>
                <c:pt idx="179">
                  <c:v>-1177.019262106902</c:v>
                </c:pt>
                <c:pt idx="180">
                  <c:v>-1191.1781337844607</c:v>
                </c:pt>
                <c:pt idx="181">
                  <c:v>-1205.4212648517264</c:v>
                </c:pt>
                <c:pt idx="182">
                  <c:v>-1219.7486553086985</c:v>
                </c:pt>
                <c:pt idx="183">
                  <c:v>-1234.1603051553777</c:v>
                </c:pt>
                <c:pt idx="184">
                  <c:v>-1248.6562143917636</c:v>
                </c:pt>
                <c:pt idx="185">
                  <c:v>-1263.2363830178563</c:v>
                </c:pt>
                <c:pt idx="186">
                  <c:v>-1277.9008110336556</c:v>
                </c:pt>
                <c:pt idx="187">
                  <c:v>-1292.649498439162</c:v>
                </c:pt>
                <c:pt idx="188">
                  <c:v>-1307.4824452343751</c:v>
                </c:pt>
                <c:pt idx="189">
                  <c:v>-1322.3996514192945</c:v>
                </c:pt>
                <c:pt idx="190">
                  <c:v>-1337.4011169939213</c:v>
                </c:pt>
                <c:pt idx="191">
                  <c:v>-1352.4868419582547</c:v>
                </c:pt>
                <c:pt idx="192">
                  <c:v>-1367.6568263122947</c:v>
                </c:pt>
                <c:pt idx="193">
                  <c:v>-1382.9110700560414</c:v>
                </c:pt>
                <c:pt idx="194">
                  <c:v>-1398.2495731894953</c:v>
                </c:pt>
                <c:pt idx="195">
                  <c:v>-1413.6723357126555</c:v>
                </c:pt>
                <c:pt idx="196">
                  <c:v>-1429.1793576255229</c:v>
                </c:pt>
                <c:pt idx="197">
                  <c:v>-1444.7706389280968</c:v>
                </c:pt>
                <c:pt idx="198">
                  <c:v>-1460.4461796203773</c:v>
                </c:pt>
                <c:pt idx="199">
                  <c:v>-1476.2059797023649</c:v>
                </c:pt>
                <c:pt idx="200">
                  <c:v>-1492.0500391740591</c:v>
                </c:pt>
                <c:pt idx="201">
                  <c:v>-1507.9783580354604</c:v>
                </c:pt>
                <c:pt idx="202">
                  <c:v>-1523.9909362865683</c:v>
                </c:pt>
                <c:pt idx="203">
                  <c:v>-1540.0877739273828</c:v>
                </c:pt>
                <c:pt idx="204">
                  <c:v>-1556.2688709579043</c:v>
                </c:pt>
                <c:pt idx="205">
                  <c:v>-1572.5342273781323</c:v>
                </c:pt>
                <c:pt idx="206">
                  <c:v>-1588.8838431880672</c:v>
                </c:pt>
                <c:pt idx="207">
                  <c:v>-1605.317718387709</c:v>
                </c:pt>
                <c:pt idx="208">
                  <c:v>-1621.8358529770574</c:v>
                </c:pt>
                <c:pt idx="209">
                  <c:v>-1638.4382469561128</c:v>
                </c:pt>
                <c:pt idx="210">
                  <c:v>-1655.1249003248745</c:v>
                </c:pt>
                <c:pt idx="211">
                  <c:v>-1671.8958130833432</c:v>
                </c:pt>
                <c:pt idx="212">
                  <c:v>-1688.7509852315191</c:v>
                </c:pt>
                <c:pt idx="213">
                  <c:v>-1705.6904167694013</c:v>
                </c:pt>
                <c:pt idx="214">
                  <c:v>-1722.7141076969904</c:v>
                </c:pt>
                <c:pt idx="215">
                  <c:v>-1739.8220580142863</c:v>
                </c:pt>
                <c:pt idx="216">
                  <c:v>-1757.0142677212891</c:v>
                </c:pt>
                <c:pt idx="217">
                  <c:v>-1774.2907368179985</c:v>
                </c:pt>
                <c:pt idx="218">
                  <c:v>-1791.6514653044148</c:v>
                </c:pt>
                <c:pt idx="219">
                  <c:v>-1809.0964531805375</c:v>
                </c:pt>
                <c:pt idx="220">
                  <c:v>-1826.6257004463669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2AB-484E-A9FE-7E51D6C0E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537151"/>
        <c:axId val="82537479"/>
      </c:scatterChart>
      <c:valAx>
        <c:axId val="82537151"/>
        <c:scaling>
          <c:orientation val="minMax"/>
          <c:max val="3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Portée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.0&quot; m&quot;" sourceLinked="0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537479"/>
        <c:crosses val="autoZero"/>
        <c:crossBetween val="midCat"/>
        <c:majorUnit val="1"/>
      </c:valAx>
      <c:valAx>
        <c:axId val="82537479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Hauteur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.0&quot; m&quot;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53715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cap="all" spc="100" normalizeH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>
                <a:solidFill>
                  <a:sysClr val="windowText" lastClr="000000"/>
                </a:solidFill>
              </a:rPr>
              <a:t>Ellipse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1" i="0" u="none" strike="noStrike" kern="1200" cap="all" spc="100" normalizeH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28575" cap="rnd">
              <a:solidFill>
                <a:schemeClr val="accent1">
                  <a:alpha val="50000"/>
                </a:schemeClr>
              </a:solidFill>
              <a:round/>
            </a:ln>
            <a:effectLst>
              <a:outerShdw dist="25400" dir="2700000" algn="tl" rotWithShape="0">
                <a:schemeClr val="accent1"/>
              </a:outerShdw>
            </a:effectLst>
          </c:spPr>
          <c:marker>
            <c:symbol val="none"/>
          </c:marker>
          <c:xVal>
            <c:numRef>
              <c:f>courbe!$AA$2:$AA$38</c:f>
              <c:numCache>
                <c:formatCode>_-* #,##0.000000_-;\-* #,##0.000000_-;_-* "-"??_-;_-@_-</c:formatCode>
                <c:ptCount val="37"/>
                <c:pt idx="0">
                  <c:v>9</c:v>
                </c:pt>
                <c:pt idx="1">
                  <c:v>8.8632697771098723</c:v>
                </c:pt>
                <c:pt idx="2">
                  <c:v>8.4572335870731763</c:v>
                </c:pt>
                <c:pt idx="3">
                  <c:v>7.794228634059948</c:v>
                </c:pt>
                <c:pt idx="4">
                  <c:v>6.894399988070802</c:v>
                </c:pt>
                <c:pt idx="5">
                  <c:v>5.7850884871788546</c:v>
                </c:pt>
                <c:pt idx="6">
                  <c:v>4.5000000000000009</c:v>
                </c:pt>
                <c:pt idx="7">
                  <c:v>3.0781812899310195</c:v>
                </c:pt>
                <c:pt idx="8">
                  <c:v>1.5628335990023738</c:v>
                </c:pt>
                <c:pt idx="9">
                  <c:v>5.5109105961630896E-16</c:v>
                </c:pt>
                <c:pt idx="10">
                  <c:v>-1.5628335990023727</c:v>
                </c:pt>
                <c:pt idx="11">
                  <c:v>-3.0781812899310186</c:v>
                </c:pt>
                <c:pt idx="12">
                  <c:v>-4.4999999999999982</c:v>
                </c:pt>
                <c:pt idx="13">
                  <c:v>-5.7850884871788546</c:v>
                </c:pt>
                <c:pt idx="14">
                  <c:v>-6.8943999880708011</c:v>
                </c:pt>
                <c:pt idx="15">
                  <c:v>-7.794228634059948</c:v>
                </c:pt>
                <c:pt idx="16">
                  <c:v>-8.4572335870731745</c:v>
                </c:pt>
                <c:pt idx="17">
                  <c:v>-8.8632697771098723</c:v>
                </c:pt>
                <c:pt idx="18">
                  <c:v>-9</c:v>
                </c:pt>
                <c:pt idx="19">
                  <c:v>-8.8632697771098723</c:v>
                </c:pt>
                <c:pt idx="20">
                  <c:v>-8.4572335870731763</c:v>
                </c:pt>
                <c:pt idx="21">
                  <c:v>-7.7942286340599471</c:v>
                </c:pt>
                <c:pt idx="22">
                  <c:v>-6.894399988070802</c:v>
                </c:pt>
                <c:pt idx="23">
                  <c:v>-5.7850884871788555</c:v>
                </c:pt>
                <c:pt idx="24">
                  <c:v>-4.5000000000000036</c:v>
                </c:pt>
                <c:pt idx="25">
                  <c:v>-3.0781812899310244</c:v>
                </c:pt>
                <c:pt idx="26">
                  <c:v>-1.562833599002373</c:v>
                </c:pt>
                <c:pt idx="27">
                  <c:v>-1.6532731788489267E-15</c:v>
                </c:pt>
                <c:pt idx="28">
                  <c:v>1.5628335990023698</c:v>
                </c:pt>
                <c:pt idx="29">
                  <c:v>3.0781812899310133</c:v>
                </c:pt>
                <c:pt idx="30">
                  <c:v>4.5000000000000009</c:v>
                </c:pt>
                <c:pt idx="31">
                  <c:v>5.7850884871788537</c:v>
                </c:pt>
                <c:pt idx="32">
                  <c:v>6.8943999880708002</c:v>
                </c:pt>
                <c:pt idx="33">
                  <c:v>7.7942286340599454</c:v>
                </c:pt>
                <c:pt idx="34">
                  <c:v>8.4572335870731763</c:v>
                </c:pt>
                <c:pt idx="35">
                  <c:v>8.8632697771098705</c:v>
                </c:pt>
                <c:pt idx="36">
                  <c:v>9</c:v>
                </c:pt>
              </c:numCache>
            </c:numRef>
          </c:xVal>
          <c:yVal>
            <c:numRef>
              <c:f>courbe!$AB$2:$AB$38</c:f>
              <c:numCache>
                <c:formatCode>_-* #,##0.000000_-;\-* #,##0.000000_-;_-* "-"??_-;_-@_-</c:formatCode>
                <c:ptCount val="37"/>
                <c:pt idx="0">
                  <c:v>0</c:v>
                </c:pt>
                <c:pt idx="1">
                  <c:v>0.69459271066772132</c:v>
                </c:pt>
                <c:pt idx="2">
                  <c:v>1.3680805733026749</c:v>
                </c:pt>
                <c:pt idx="3">
                  <c:v>1.9999999999999998</c:v>
                </c:pt>
                <c:pt idx="4">
                  <c:v>2.571150438746157</c:v>
                </c:pt>
                <c:pt idx="5">
                  <c:v>3.0641777724759121</c:v>
                </c:pt>
                <c:pt idx="6">
                  <c:v>3.4641016151377544</c:v>
                </c:pt>
                <c:pt idx="7">
                  <c:v>3.7587704831436333</c:v>
                </c:pt>
                <c:pt idx="8">
                  <c:v>3.9392310120488321</c:v>
                </c:pt>
                <c:pt idx="9">
                  <c:v>4</c:v>
                </c:pt>
                <c:pt idx="10">
                  <c:v>3.9392310120488321</c:v>
                </c:pt>
                <c:pt idx="11">
                  <c:v>3.7587704831436337</c:v>
                </c:pt>
                <c:pt idx="12">
                  <c:v>3.4641016151377548</c:v>
                </c:pt>
                <c:pt idx="13">
                  <c:v>3.0641777724759121</c:v>
                </c:pt>
                <c:pt idx="14">
                  <c:v>2.5711504387461579</c:v>
                </c:pt>
                <c:pt idx="15">
                  <c:v>1.9999999999999998</c:v>
                </c:pt>
                <c:pt idx="16">
                  <c:v>1.3680805733026755</c:v>
                </c:pt>
                <c:pt idx="17">
                  <c:v>0.6945927106677211</c:v>
                </c:pt>
                <c:pt idx="18">
                  <c:v>4.8985871965894128E-16</c:v>
                </c:pt>
                <c:pt idx="19">
                  <c:v>-0.69459271066772188</c:v>
                </c:pt>
                <c:pt idx="20">
                  <c:v>-1.3680805733026746</c:v>
                </c:pt>
                <c:pt idx="21">
                  <c:v>-2.0000000000000004</c:v>
                </c:pt>
                <c:pt idx="22">
                  <c:v>-2.571150438746157</c:v>
                </c:pt>
                <c:pt idx="23">
                  <c:v>-3.0641777724759116</c:v>
                </c:pt>
                <c:pt idx="24">
                  <c:v>-3.4641016151377539</c:v>
                </c:pt>
                <c:pt idx="25">
                  <c:v>-3.7587704831436328</c:v>
                </c:pt>
                <c:pt idx="26">
                  <c:v>-3.9392310120488321</c:v>
                </c:pt>
                <c:pt idx="27">
                  <c:v>-4</c:v>
                </c:pt>
                <c:pt idx="28">
                  <c:v>-3.9392310120488325</c:v>
                </c:pt>
                <c:pt idx="29">
                  <c:v>-3.7587704831436342</c:v>
                </c:pt>
                <c:pt idx="30">
                  <c:v>-3.4641016151377544</c:v>
                </c:pt>
                <c:pt idx="31">
                  <c:v>-3.0641777724759125</c:v>
                </c:pt>
                <c:pt idx="32">
                  <c:v>-2.5711504387461583</c:v>
                </c:pt>
                <c:pt idx="33">
                  <c:v>-2.0000000000000018</c:v>
                </c:pt>
                <c:pt idx="34">
                  <c:v>-1.3680805733026744</c:v>
                </c:pt>
                <c:pt idx="35">
                  <c:v>-0.6945927106677251</c:v>
                </c:pt>
                <c:pt idx="36">
                  <c:v>-9.7971743931788257E-16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5D5-4FA8-A510-122D6EA0F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97671"/>
        <c:axId val="14497999"/>
      </c:scatterChart>
      <c:valAx>
        <c:axId val="14497671"/>
        <c:scaling>
          <c:orientation val="minMax"/>
          <c:max val="10"/>
          <c:min val="-10"/>
        </c:scaling>
        <c:delete val="0"/>
        <c:axPos val="b"/>
        <c:numFmt formatCode="0;&quot;&quot;;0" sourceLinked="0"/>
        <c:majorTickMark val="none"/>
        <c:minorTickMark val="none"/>
        <c:tickLblPos val="none"/>
        <c:spPr>
          <a:noFill/>
          <a:ln w="12700" cap="flat" cmpd="sng" algn="ctr">
            <a:solidFill>
              <a:schemeClr val="lt1">
                <a:alpha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1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497999"/>
        <c:crosses val="autoZero"/>
        <c:crossBetween val="midCat"/>
        <c:majorUnit val="2"/>
      </c:valAx>
      <c:valAx>
        <c:axId val="14497999"/>
        <c:scaling>
          <c:orientation val="minMax"/>
          <c:max val="10"/>
          <c:min val="-10"/>
        </c:scaling>
        <c:delete val="1"/>
        <c:axPos val="l"/>
        <c:numFmt formatCode="0;&quot;&quot;;0" sourceLinked="0"/>
        <c:majorTickMark val="none"/>
        <c:minorTickMark val="none"/>
        <c:tickLblPos val="high"/>
        <c:crossAx val="14497671"/>
        <c:crosses val="autoZero"/>
        <c:crossBetween val="midCat"/>
        <c:majorUnit val="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64880262060261E-2"/>
          <c:y val="4.2617356446263431E-2"/>
          <c:w val="0.94933944402460524"/>
          <c:h val="0.95494111623143885"/>
        </c:manualLayout>
      </c:layout>
      <c:scatterChart>
        <c:scatterStyle val="smoothMarker"/>
        <c:varyColors val="0"/>
        <c:ser>
          <c:idx val="0"/>
          <c:order val="0"/>
          <c:spPr>
            <a:ln w="28575" cap="rnd">
              <a:solidFill>
                <a:schemeClr val="lt1">
                  <a:alpha val="50000"/>
                </a:schemeClr>
              </a:solidFill>
              <a:round/>
            </a:ln>
            <a:effectLst>
              <a:outerShdw dist="25400" dir="2700000" algn="tl" rotWithShape="0">
                <a:schemeClr val="accent1"/>
              </a:outerShdw>
            </a:effectLst>
          </c:spPr>
          <c:marker>
            <c:symbol val="none"/>
          </c:marker>
          <c:xVal>
            <c:numRef>
              <c:f>courbe!$AC$2:$AC$38</c:f>
              <c:numCache>
                <c:formatCode>_-* #,##0.0000_-;\-* #,##0.0000_-;_-* "-"??_-;_-@_-</c:formatCode>
                <c:ptCount val="37"/>
                <c:pt idx="0">
                  <c:v>10</c:v>
                </c:pt>
                <c:pt idx="1">
                  <c:v>9.8480775301220795</c:v>
                </c:pt>
                <c:pt idx="2">
                  <c:v>9.3969262078590852</c:v>
                </c:pt>
                <c:pt idx="3">
                  <c:v>8.6602540378443873</c:v>
                </c:pt>
                <c:pt idx="4">
                  <c:v>7.6604444311897799</c:v>
                </c:pt>
                <c:pt idx="5">
                  <c:v>6.4278760968653934</c:v>
                </c:pt>
                <c:pt idx="6">
                  <c:v>5.0000000000000009</c:v>
                </c:pt>
                <c:pt idx="7">
                  <c:v>3.4202014332566884</c:v>
                </c:pt>
                <c:pt idx="8">
                  <c:v>1.7364817766693041</c:v>
                </c:pt>
                <c:pt idx="9">
                  <c:v>6.1232339957367663E-16</c:v>
                </c:pt>
                <c:pt idx="10">
                  <c:v>-1.736481776669303</c:v>
                </c:pt>
                <c:pt idx="11">
                  <c:v>-3.420201433256687</c:v>
                </c:pt>
                <c:pt idx="12">
                  <c:v>-4.9999999999999982</c:v>
                </c:pt>
                <c:pt idx="13">
                  <c:v>-6.4278760968653934</c:v>
                </c:pt>
                <c:pt idx="14">
                  <c:v>-7.660444431189779</c:v>
                </c:pt>
                <c:pt idx="15">
                  <c:v>-8.6602540378443873</c:v>
                </c:pt>
                <c:pt idx="16">
                  <c:v>-9.3969262078590834</c:v>
                </c:pt>
                <c:pt idx="17">
                  <c:v>-9.8480775301220795</c:v>
                </c:pt>
                <c:pt idx="18">
                  <c:v>-10</c:v>
                </c:pt>
                <c:pt idx="19">
                  <c:v>-9.8480775301220795</c:v>
                </c:pt>
                <c:pt idx="20">
                  <c:v>-9.3969262078590852</c:v>
                </c:pt>
                <c:pt idx="21">
                  <c:v>-8.6602540378443855</c:v>
                </c:pt>
                <c:pt idx="22">
                  <c:v>-7.6604444311897799</c:v>
                </c:pt>
                <c:pt idx="23">
                  <c:v>-6.4278760968653952</c:v>
                </c:pt>
                <c:pt idx="24">
                  <c:v>-5.0000000000000044</c:v>
                </c:pt>
                <c:pt idx="25">
                  <c:v>-3.4202014332566937</c:v>
                </c:pt>
                <c:pt idx="26">
                  <c:v>-1.7364817766693033</c:v>
                </c:pt>
                <c:pt idx="27">
                  <c:v>-1.8369701987210296E-15</c:v>
                </c:pt>
                <c:pt idx="28">
                  <c:v>1.7364817766692997</c:v>
                </c:pt>
                <c:pt idx="29">
                  <c:v>3.4202014332566817</c:v>
                </c:pt>
                <c:pt idx="30">
                  <c:v>5.0000000000000009</c:v>
                </c:pt>
                <c:pt idx="31">
                  <c:v>6.4278760968653925</c:v>
                </c:pt>
                <c:pt idx="32">
                  <c:v>7.6604444311897781</c:v>
                </c:pt>
                <c:pt idx="33">
                  <c:v>8.6602540378443837</c:v>
                </c:pt>
                <c:pt idx="34">
                  <c:v>9.3969262078590852</c:v>
                </c:pt>
                <c:pt idx="35">
                  <c:v>9.8480775301220795</c:v>
                </c:pt>
                <c:pt idx="36">
                  <c:v>10</c:v>
                </c:pt>
              </c:numCache>
            </c:numRef>
          </c:xVal>
          <c:yVal>
            <c:numRef>
              <c:f>courbe!$AD$2:$AD$38</c:f>
              <c:numCache>
                <c:formatCode>_-* #,##0.00000_-;\-* #,##0.00000_-;_-* "-"??_-;_-@_-</c:formatCode>
                <c:ptCount val="37"/>
                <c:pt idx="0">
                  <c:v>0</c:v>
                </c:pt>
                <c:pt idx="1">
                  <c:v>1.7364817766693033</c:v>
                </c:pt>
                <c:pt idx="2">
                  <c:v>3.420201433256687</c:v>
                </c:pt>
                <c:pt idx="3">
                  <c:v>4.9999999999999991</c:v>
                </c:pt>
                <c:pt idx="4">
                  <c:v>6.4278760968653925</c:v>
                </c:pt>
                <c:pt idx="5">
                  <c:v>7.6604444311897799</c:v>
                </c:pt>
                <c:pt idx="6">
                  <c:v>8.6602540378443855</c:v>
                </c:pt>
                <c:pt idx="7">
                  <c:v>9.3969262078590834</c:v>
                </c:pt>
                <c:pt idx="8">
                  <c:v>9.8480775301220795</c:v>
                </c:pt>
                <c:pt idx="9">
                  <c:v>10</c:v>
                </c:pt>
                <c:pt idx="10">
                  <c:v>9.8480775301220795</c:v>
                </c:pt>
                <c:pt idx="11">
                  <c:v>9.3969262078590852</c:v>
                </c:pt>
                <c:pt idx="12">
                  <c:v>8.6602540378443873</c:v>
                </c:pt>
                <c:pt idx="13">
                  <c:v>7.6604444311897799</c:v>
                </c:pt>
                <c:pt idx="14">
                  <c:v>6.4278760968653952</c:v>
                </c:pt>
                <c:pt idx="15">
                  <c:v>4.9999999999999991</c:v>
                </c:pt>
                <c:pt idx="16">
                  <c:v>3.4202014332566888</c:v>
                </c:pt>
                <c:pt idx="17">
                  <c:v>1.7364817766693028</c:v>
                </c:pt>
                <c:pt idx="18">
                  <c:v>1.2246467991473533E-15</c:v>
                </c:pt>
                <c:pt idx="19">
                  <c:v>-1.7364817766693048</c:v>
                </c:pt>
                <c:pt idx="20">
                  <c:v>-3.4202014332566866</c:v>
                </c:pt>
                <c:pt idx="21">
                  <c:v>-5.0000000000000009</c:v>
                </c:pt>
                <c:pt idx="22">
                  <c:v>-6.4278760968653925</c:v>
                </c:pt>
                <c:pt idx="23">
                  <c:v>-7.660444431189779</c:v>
                </c:pt>
                <c:pt idx="24">
                  <c:v>-8.6602540378443855</c:v>
                </c:pt>
                <c:pt idx="25">
                  <c:v>-9.3969262078590816</c:v>
                </c:pt>
                <c:pt idx="26">
                  <c:v>-9.8480775301220795</c:v>
                </c:pt>
                <c:pt idx="27">
                  <c:v>-10</c:v>
                </c:pt>
                <c:pt idx="28">
                  <c:v>-9.8480775301220813</c:v>
                </c:pt>
                <c:pt idx="29">
                  <c:v>-9.3969262078590852</c:v>
                </c:pt>
                <c:pt idx="30">
                  <c:v>-8.6602540378443855</c:v>
                </c:pt>
                <c:pt idx="31">
                  <c:v>-7.6604444311897808</c:v>
                </c:pt>
                <c:pt idx="32">
                  <c:v>-6.4278760968653961</c:v>
                </c:pt>
                <c:pt idx="33">
                  <c:v>-5.0000000000000044</c:v>
                </c:pt>
                <c:pt idx="34">
                  <c:v>-3.4202014332566861</c:v>
                </c:pt>
                <c:pt idx="35">
                  <c:v>-1.7364817766693128</c:v>
                </c:pt>
                <c:pt idx="36">
                  <c:v>-2.4492935982947065E-15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C86-436A-AF2B-9C7A25A72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97671"/>
        <c:axId val="14497999"/>
      </c:scatterChart>
      <c:valAx>
        <c:axId val="14497671"/>
        <c:scaling>
          <c:orientation val="minMax"/>
          <c:max val="11"/>
          <c:min val="-11"/>
        </c:scaling>
        <c:delete val="1"/>
        <c:axPos val="b"/>
        <c:numFmt formatCode="0;&quot;&quot;;0" sourceLinked="0"/>
        <c:majorTickMark val="out"/>
        <c:minorTickMark val="none"/>
        <c:tickLblPos val="nextTo"/>
        <c:crossAx val="14497999"/>
        <c:crosses val="autoZero"/>
        <c:crossBetween val="midCat"/>
        <c:majorUnit val="2"/>
      </c:valAx>
      <c:valAx>
        <c:axId val="14497999"/>
        <c:scaling>
          <c:orientation val="minMax"/>
          <c:max val="11"/>
          <c:min val="-11"/>
        </c:scaling>
        <c:delete val="1"/>
        <c:axPos val="l"/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&quot;&quot;;0" sourceLinked="0"/>
        <c:majorTickMark val="out"/>
        <c:minorTickMark val="none"/>
        <c:tickLblPos val="nextTo"/>
        <c:crossAx val="14497671"/>
        <c:crosses val="autoZero"/>
        <c:crossBetween val="midCat"/>
        <c:majorUnit val="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110765224114428E-4"/>
          <c:y val="4.2617356446263424E-2"/>
          <c:w val="0.94933944402460524"/>
          <c:h val="0.95494111623143885"/>
        </c:manualLayout>
      </c:layout>
      <c:scatterChart>
        <c:scatterStyle val="smoothMarker"/>
        <c:varyColors val="0"/>
        <c:ser>
          <c:idx val="0"/>
          <c:order val="0"/>
          <c:spPr>
            <a:ln w="28575" cap="rnd">
              <a:solidFill>
                <a:schemeClr val="lt1">
                  <a:alpha val="50000"/>
                </a:schemeClr>
              </a:solidFill>
              <a:round/>
            </a:ln>
            <a:effectLst>
              <a:outerShdw dist="25400" dir="2700000" algn="tl" rotWithShape="0">
                <a:schemeClr val="accent1"/>
              </a:outerShdw>
            </a:effectLst>
          </c:spPr>
          <c:marker>
            <c:symbol val="none"/>
          </c:marker>
          <c:xVal>
            <c:numRef>
              <c:f>courbe!$AE$2:$AE$38</c:f>
              <c:numCache>
                <c:formatCode>_-* #,##0.00000_-;\-* #,##0.00000_-;_-* "-"??_-;_-@_-</c:formatCode>
                <c:ptCount val="37"/>
                <c:pt idx="0">
                  <c:v>-1</c:v>
                </c:pt>
                <c:pt idx="1">
                  <c:v>-1.030384493975584</c:v>
                </c:pt>
                <c:pt idx="2">
                  <c:v>-1.1206147584281831</c:v>
                </c:pt>
                <c:pt idx="3">
                  <c:v>-1.2679491924311226</c:v>
                </c:pt>
                <c:pt idx="4">
                  <c:v>-1.467911113762044</c:v>
                </c:pt>
                <c:pt idx="5">
                  <c:v>-1.7144247806269213</c:v>
                </c:pt>
                <c:pt idx="6">
                  <c:v>-1.9999999999999998</c:v>
                </c:pt>
                <c:pt idx="7">
                  <c:v>-2.3159597133486622</c:v>
                </c:pt>
                <c:pt idx="8">
                  <c:v>-2.6527036446661389</c:v>
                </c:pt>
                <c:pt idx="9">
                  <c:v>-3</c:v>
                </c:pt>
                <c:pt idx="10">
                  <c:v>-3.3472963553338606</c:v>
                </c:pt>
                <c:pt idx="11">
                  <c:v>-3.6840402866513373</c:v>
                </c:pt>
                <c:pt idx="12">
                  <c:v>-3.9999999999999996</c:v>
                </c:pt>
                <c:pt idx="13">
                  <c:v>-4.2855752193730785</c:v>
                </c:pt>
                <c:pt idx="14">
                  <c:v>-4.5320888862379558</c:v>
                </c:pt>
                <c:pt idx="15">
                  <c:v>-4.7320508075688776</c:v>
                </c:pt>
                <c:pt idx="16">
                  <c:v>-4.8793852415718169</c:v>
                </c:pt>
                <c:pt idx="17">
                  <c:v>-4.9696155060244163</c:v>
                </c:pt>
                <c:pt idx="18">
                  <c:v>-5</c:v>
                </c:pt>
                <c:pt idx="19">
                  <c:v>-4.9696155060244163</c:v>
                </c:pt>
                <c:pt idx="20">
                  <c:v>-4.8793852415718169</c:v>
                </c:pt>
                <c:pt idx="21">
                  <c:v>-4.7320508075688767</c:v>
                </c:pt>
                <c:pt idx="22">
                  <c:v>-4.5320888862379558</c:v>
                </c:pt>
                <c:pt idx="23">
                  <c:v>-4.2855752193730794</c:v>
                </c:pt>
                <c:pt idx="24">
                  <c:v>-4.0000000000000009</c:v>
                </c:pt>
                <c:pt idx="25">
                  <c:v>-3.6840402866513386</c:v>
                </c:pt>
                <c:pt idx="26">
                  <c:v>-3.3472963553338606</c:v>
                </c:pt>
                <c:pt idx="27">
                  <c:v>-3.0000000000000004</c:v>
                </c:pt>
                <c:pt idx="28">
                  <c:v>-2.6527036446661398</c:v>
                </c:pt>
                <c:pt idx="29">
                  <c:v>-2.3159597133486636</c:v>
                </c:pt>
                <c:pt idx="30">
                  <c:v>-1.9999999999999998</c:v>
                </c:pt>
                <c:pt idx="31">
                  <c:v>-1.7144247806269215</c:v>
                </c:pt>
                <c:pt idx="32">
                  <c:v>-1.4679111137620444</c:v>
                </c:pt>
                <c:pt idx="33">
                  <c:v>-1.2679491924311233</c:v>
                </c:pt>
                <c:pt idx="34">
                  <c:v>-1.1206147584281831</c:v>
                </c:pt>
                <c:pt idx="35">
                  <c:v>-1.0303844939755842</c:v>
                </c:pt>
                <c:pt idx="36">
                  <c:v>-1</c:v>
                </c:pt>
              </c:numCache>
            </c:numRef>
          </c:xVal>
          <c:yVal>
            <c:numRef>
              <c:f>courbe!$AF$2:$AF$38</c:f>
              <c:numCache>
                <c:formatCode>_-* #,##0.00000_-;\-* #,##0.00000_-;_-* "-"??_-;_-@_-</c:formatCode>
                <c:ptCount val="37"/>
                <c:pt idx="0">
                  <c:v>3</c:v>
                </c:pt>
                <c:pt idx="1">
                  <c:v>3.6945927106677212</c:v>
                </c:pt>
                <c:pt idx="2">
                  <c:v>4.3680805733026746</c:v>
                </c:pt>
                <c:pt idx="3">
                  <c:v>5</c:v>
                </c:pt>
                <c:pt idx="4">
                  <c:v>5.571150438746157</c:v>
                </c:pt>
                <c:pt idx="5">
                  <c:v>6.0641777724759116</c:v>
                </c:pt>
                <c:pt idx="6">
                  <c:v>6.4641016151377544</c:v>
                </c:pt>
                <c:pt idx="7">
                  <c:v>6.7587704831436337</c:v>
                </c:pt>
                <c:pt idx="8">
                  <c:v>6.9392310120488325</c:v>
                </c:pt>
                <c:pt idx="9">
                  <c:v>7</c:v>
                </c:pt>
                <c:pt idx="10">
                  <c:v>6.9392310120488325</c:v>
                </c:pt>
                <c:pt idx="11">
                  <c:v>6.7587704831436337</c:v>
                </c:pt>
                <c:pt idx="12">
                  <c:v>6.4641016151377553</c:v>
                </c:pt>
                <c:pt idx="13">
                  <c:v>6.0641777724759116</c:v>
                </c:pt>
                <c:pt idx="14">
                  <c:v>5.5711504387461579</c:v>
                </c:pt>
                <c:pt idx="15">
                  <c:v>5</c:v>
                </c:pt>
                <c:pt idx="16">
                  <c:v>4.3680805733026755</c:v>
                </c:pt>
                <c:pt idx="17">
                  <c:v>3.6945927106677212</c:v>
                </c:pt>
                <c:pt idx="18">
                  <c:v>3.0000000000000004</c:v>
                </c:pt>
                <c:pt idx="19">
                  <c:v>2.3054072893322779</c:v>
                </c:pt>
                <c:pt idx="20">
                  <c:v>1.6319194266973254</c:v>
                </c:pt>
                <c:pt idx="21">
                  <c:v>0.99999999999999956</c:v>
                </c:pt>
                <c:pt idx="22">
                  <c:v>0.42884956125384299</c:v>
                </c:pt>
                <c:pt idx="23">
                  <c:v>-6.417777247591161E-2</c:v>
                </c:pt>
                <c:pt idx="24">
                  <c:v>-0.46410161513775394</c:v>
                </c:pt>
                <c:pt idx="25">
                  <c:v>-0.75877048314363282</c:v>
                </c:pt>
                <c:pt idx="26">
                  <c:v>-0.93923101204883208</c:v>
                </c:pt>
                <c:pt idx="27">
                  <c:v>-1</c:v>
                </c:pt>
                <c:pt idx="28">
                  <c:v>-0.93923101204883253</c:v>
                </c:pt>
                <c:pt idx="29">
                  <c:v>-0.75877048314363416</c:v>
                </c:pt>
                <c:pt idx="30">
                  <c:v>-0.46410161513775439</c:v>
                </c:pt>
                <c:pt idx="31">
                  <c:v>-6.4177772475912498E-2</c:v>
                </c:pt>
                <c:pt idx="32">
                  <c:v>0.42884956125384166</c:v>
                </c:pt>
                <c:pt idx="33">
                  <c:v>0.99999999999999822</c:v>
                </c:pt>
                <c:pt idx="34">
                  <c:v>1.6319194266973256</c:v>
                </c:pt>
                <c:pt idx="35">
                  <c:v>2.3054072893322748</c:v>
                </c:pt>
                <c:pt idx="36">
                  <c:v>2.9999999999999991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E5D-4223-83E7-22AFFF16F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97671"/>
        <c:axId val="14497999"/>
      </c:scatterChart>
      <c:valAx>
        <c:axId val="14497671"/>
        <c:scaling>
          <c:orientation val="minMax"/>
          <c:max val="11"/>
          <c:min val="-11"/>
        </c:scaling>
        <c:delete val="1"/>
        <c:axPos val="b"/>
        <c:numFmt formatCode="0;&quot;&quot;;0" sourceLinked="0"/>
        <c:majorTickMark val="out"/>
        <c:minorTickMark val="none"/>
        <c:tickLblPos val="nextTo"/>
        <c:crossAx val="14497999"/>
        <c:crosses val="autoZero"/>
        <c:crossBetween val="midCat"/>
        <c:majorUnit val="2"/>
      </c:valAx>
      <c:valAx>
        <c:axId val="14497999"/>
        <c:scaling>
          <c:orientation val="minMax"/>
          <c:max val="11"/>
          <c:min val="-11"/>
        </c:scaling>
        <c:delete val="1"/>
        <c:axPos val="l"/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&quot;&quot;;0" sourceLinked="0"/>
        <c:majorTickMark val="out"/>
        <c:minorTickMark val="none"/>
        <c:tickLblPos val="nextTo"/>
        <c:crossAx val="14497671"/>
        <c:crosses val="autoZero"/>
        <c:crossBetween val="midCat"/>
        <c:majorUnit val="2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110765224114428E-4"/>
          <c:y val="4.2617356446263424E-2"/>
          <c:w val="0.94933944402460524"/>
          <c:h val="0.95494111623143885"/>
        </c:manualLayout>
      </c:layout>
      <c:scatterChart>
        <c:scatterStyle val="smoothMarker"/>
        <c:varyColors val="0"/>
        <c:ser>
          <c:idx val="0"/>
          <c:order val="0"/>
          <c:spPr>
            <a:ln w="28575" cap="rnd">
              <a:solidFill>
                <a:schemeClr val="lt1">
                  <a:alpha val="50000"/>
                </a:schemeClr>
              </a:solidFill>
              <a:round/>
            </a:ln>
            <a:effectLst>
              <a:outerShdw dist="25400" dir="2700000" algn="tl" rotWithShape="0">
                <a:schemeClr val="accent1"/>
              </a:outerShdw>
            </a:effectLst>
          </c:spPr>
          <c:marker>
            <c:symbol val="none"/>
          </c:marker>
          <c:xVal>
            <c:numRef>
              <c:f>courbe!$AE$2:$AE$38</c:f>
              <c:numCache>
                <c:formatCode>_-* #,##0.00000_-;\-* #,##0.00000_-;_-* "-"??_-;_-@_-</c:formatCode>
                <c:ptCount val="37"/>
                <c:pt idx="0">
                  <c:v>-1</c:v>
                </c:pt>
                <c:pt idx="1">
                  <c:v>-1.030384493975584</c:v>
                </c:pt>
                <c:pt idx="2">
                  <c:v>-1.1206147584281831</c:v>
                </c:pt>
                <c:pt idx="3">
                  <c:v>-1.2679491924311226</c:v>
                </c:pt>
                <c:pt idx="4">
                  <c:v>-1.467911113762044</c:v>
                </c:pt>
                <c:pt idx="5">
                  <c:v>-1.7144247806269213</c:v>
                </c:pt>
                <c:pt idx="6">
                  <c:v>-1.9999999999999998</c:v>
                </c:pt>
                <c:pt idx="7">
                  <c:v>-2.3159597133486622</c:v>
                </c:pt>
                <c:pt idx="8">
                  <c:v>-2.6527036446661389</c:v>
                </c:pt>
                <c:pt idx="9">
                  <c:v>-3</c:v>
                </c:pt>
                <c:pt idx="10">
                  <c:v>-3.3472963553338606</c:v>
                </c:pt>
                <c:pt idx="11">
                  <c:v>-3.6840402866513373</c:v>
                </c:pt>
                <c:pt idx="12">
                  <c:v>-3.9999999999999996</c:v>
                </c:pt>
                <c:pt idx="13">
                  <c:v>-4.2855752193730785</c:v>
                </c:pt>
                <c:pt idx="14">
                  <c:v>-4.5320888862379558</c:v>
                </c:pt>
                <c:pt idx="15">
                  <c:v>-4.7320508075688776</c:v>
                </c:pt>
                <c:pt idx="16">
                  <c:v>-4.8793852415718169</c:v>
                </c:pt>
                <c:pt idx="17">
                  <c:v>-4.9696155060244163</c:v>
                </c:pt>
                <c:pt idx="18">
                  <c:v>-5</c:v>
                </c:pt>
                <c:pt idx="19">
                  <c:v>-4.9696155060244163</c:v>
                </c:pt>
                <c:pt idx="20">
                  <c:v>-4.8793852415718169</c:v>
                </c:pt>
                <c:pt idx="21">
                  <c:v>-4.7320508075688767</c:v>
                </c:pt>
                <c:pt idx="22">
                  <c:v>-4.5320888862379558</c:v>
                </c:pt>
                <c:pt idx="23">
                  <c:v>-4.2855752193730794</c:v>
                </c:pt>
                <c:pt idx="24">
                  <c:v>-4.0000000000000009</c:v>
                </c:pt>
                <c:pt idx="25">
                  <c:v>-3.6840402866513386</c:v>
                </c:pt>
                <c:pt idx="26">
                  <c:v>-3.3472963553338606</c:v>
                </c:pt>
                <c:pt idx="27">
                  <c:v>-3.0000000000000004</c:v>
                </c:pt>
                <c:pt idx="28">
                  <c:v>-2.6527036446661398</c:v>
                </c:pt>
                <c:pt idx="29">
                  <c:v>-2.3159597133486636</c:v>
                </c:pt>
                <c:pt idx="30">
                  <c:v>-1.9999999999999998</c:v>
                </c:pt>
                <c:pt idx="31">
                  <c:v>-1.7144247806269215</c:v>
                </c:pt>
                <c:pt idx="32">
                  <c:v>-1.4679111137620444</c:v>
                </c:pt>
                <c:pt idx="33">
                  <c:v>-1.2679491924311233</c:v>
                </c:pt>
                <c:pt idx="34">
                  <c:v>-1.1206147584281831</c:v>
                </c:pt>
                <c:pt idx="35">
                  <c:v>-1.0303844939755842</c:v>
                </c:pt>
                <c:pt idx="36">
                  <c:v>-1</c:v>
                </c:pt>
              </c:numCache>
            </c:numRef>
          </c:xVal>
          <c:yVal>
            <c:numRef>
              <c:f>courbe!$AF$2:$AF$38</c:f>
              <c:numCache>
                <c:formatCode>_-* #,##0.00000_-;\-* #,##0.00000_-;_-* "-"??_-;_-@_-</c:formatCode>
                <c:ptCount val="37"/>
                <c:pt idx="0">
                  <c:v>3</c:v>
                </c:pt>
                <c:pt idx="1">
                  <c:v>3.6945927106677212</c:v>
                </c:pt>
                <c:pt idx="2">
                  <c:v>4.3680805733026746</c:v>
                </c:pt>
                <c:pt idx="3">
                  <c:v>5</c:v>
                </c:pt>
                <c:pt idx="4">
                  <c:v>5.571150438746157</c:v>
                </c:pt>
                <c:pt idx="5">
                  <c:v>6.0641777724759116</c:v>
                </c:pt>
                <c:pt idx="6">
                  <c:v>6.4641016151377544</c:v>
                </c:pt>
                <c:pt idx="7">
                  <c:v>6.7587704831436337</c:v>
                </c:pt>
                <c:pt idx="8">
                  <c:v>6.9392310120488325</c:v>
                </c:pt>
                <c:pt idx="9">
                  <c:v>7</c:v>
                </c:pt>
                <c:pt idx="10">
                  <c:v>6.9392310120488325</c:v>
                </c:pt>
                <c:pt idx="11">
                  <c:v>6.7587704831436337</c:v>
                </c:pt>
                <c:pt idx="12">
                  <c:v>6.4641016151377553</c:v>
                </c:pt>
                <c:pt idx="13">
                  <c:v>6.0641777724759116</c:v>
                </c:pt>
                <c:pt idx="14">
                  <c:v>5.5711504387461579</c:v>
                </c:pt>
                <c:pt idx="15">
                  <c:v>5</c:v>
                </c:pt>
                <c:pt idx="16">
                  <c:v>4.3680805733026755</c:v>
                </c:pt>
                <c:pt idx="17">
                  <c:v>3.6945927106677212</c:v>
                </c:pt>
                <c:pt idx="18">
                  <c:v>3.0000000000000004</c:v>
                </c:pt>
                <c:pt idx="19">
                  <c:v>2.3054072893322779</c:v>
                </c:pt>
                <c:pt idx="20">
                  <c:v>1.6319194266973254</c:v>
                </c:pt>
                <c:pt idx="21">
                  <c:v>0.99999999999999956</c:v>
                </c:pt>
                <c:pt idx="22">
                  <c:v>0.42884956125384299</c:v>
                </c:pt>
                <c:pt idx="23">
                  <c:v>-6.417777247591161E-2</c:v>
                </c:pt>
                <c:pt idx="24">
                  <c:v>-0.46410161513775394</c:v>
                </c:pt>
                <c:pt idx="25">
                  <c:v>-0.75877048314363282</c:v>
                </c:pt>
                <c:pt idx="26">
                  <c:v>-0.93923101204883208</c:v>
                </c:pt>
                <c:pt idx="27">
                  <c:v>-1</c:v>
                </c:pt>
                <c:pt idx="28">
                  <c:v>-0.93923101204883253</c:v>
                </c:pt>
                <c:pt idx="29">
                  <c:v>-0.75877048314363416</c:v>
                </c:pt>
                <c:pt idx="30">
                  <c:v>-0.46410161513775439</c:v>
                </c:pt>
                <c:pt idx="31">
                  <c:v>-6.4177772475912498E-2</c:v>
                </c:pt>
                <c:pt idx="32">
                  <c:v>0.42884956125384166</c:v>
                </c:pt>
                <c:pt idx="33">
                  <c:v>0.99999999999999822</c:v>
                </c:pt>
                <c:pt idx="34">
                  <c:v>1.6319194266973256</c:v>
                </c:pt>
                <c:pt idx="35">
                  <c:v>2.3054072893322748</c:v>
                </c:pt>
                <c:pt idx="36">
                  <c:v>2.9999999999999991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359-4B82-B369-2EBC72179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97671"/>
        <c:axId val="14497999"/>
      </c:scatterChart>
      <c:valAx>
        <c:axId val="14497671"/>
        <c:scaling>
          <c:orientation val="minMax"/>
          <c:max val="11"/>
          <c:min val="-11"/>
        </c:scaling>
        <c:delete val="1"/>
        <c:axPos val="b"/>
        <c:numFmt formatCode="0;&quot;&quot;;0" sourceLinked="0"/>
        <c:majorTickMark val="out"/>
        <c:minorTickMark val="none"/>
        <c:tickLblPos val="nextTo"/>
        <c:crossAx val="14497999"/>
        <c:crosses val="autoZero"/>
        <c:crossBetween val="midCat"/>
        <c:majorUnit val="2"/>
      </c:valAx>
      <c:valAx>
        <c:axId val="14497999"/>
        <c:scaling>
          <c:orientation val="minMax"/>
          <c:max val="11"/>
          <c:min val="-11"/>
        </c:scaling>
        <c:delete val="1"/>
        <c:axPos val="l"/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&quot;&quot;;0" sourceLinked="0"/>
        <c:majorTickMark val="out"/>
        <c:minorTickMark val="none"/>
        <c:tickLblPos val="nextTo"/>
        <c:crossAx val="14497671"/>
        <c:crosses val="autoZero"/>
        <c:crossBetween val="midCat"/>
        <c:majorUnit val="2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895551620316694E-2"/>
          <c:y val="2.9649229069038434E-2"/>
          <c:w val="0.94933944402460524"/>
          <c:h val="0.95494111623143885"/>
        </c:manualLayout>
      </c:layout>
      <c:scatterChart>
        <c:scatterStyle val="smoothMarker"/>
        <c:varyColors val="0"/>
        <c:ser>
          <c:idx val="0"/>
          <c:order val="0"/>
          <c:spPr>
            <a:ln w="38100" cap="rnd">
              <a:solidFill>
                <a:schemeClr val="lt1">
                  <a:alpha val="50000"/>
                </a:schemeClr>
              </a:solidFill>
              <a:round/>
            </a:ln>
            <a:effectLst>
              <a:outerShdw dist="25400" dir="2700000" algn="tl" rotWithShape="0">
                <a:schemeClr val="accent1"/>
              </a:outerShdw>
            </a:effectLst>
          </c:spPr>
          <c:marker>
            <c:symbol val="none"/>
          </c:marker>
          <c:xVal>
            <c:numRef>
              <c:f>courbe!$AG$2:$AG$38</c:f>
              <c:numCache>
                <c:formatCode>_-* #,##0.00000_-;\-* #,##0.00000_-;_-* "-"??_-;_-@_-</c:formatCode>
                <c:ptCount val="37"/>
                <c:pt idx="0">
                  <c:v>10</c:v>
                </c:pt>
                <c:pt idx="1">
                  <c:v>9.8480775301220795</c:v>
                </c:pt>
                <c:pt idx="2">
                  <c:v>9.3969262078590852</c:v>
                </c:pt>
                <c:pt idx="3">
                  <c:v>8.6602540378443873</c:v>
                </c:pt>
                <c:pt idx="4">
                  <c:v>7.6604444311897799</c:v>
                </c:pt>
                <c:pt idx="5">
                  <c:v>6.4278760968653934</c:v>
                </c:pt>
                <c:pt idx="6">
                  <c:v>5.0000000000000009</c:v>
                </c:pt>
                <c:pt idx="7">
                  <c:v>3.4202014332566884</c:v>
                </c:pt>
                <c:pt idx="8">
                  <c:v>1.7364817766693041</c:v>
                </c:pt>
                <c:pt idx="9">
                  <c:v>6.1232339957367663E-16</c:v>
                </c:pt>
                <c:pt idx="10">
                  <c:v>-1.736481776669303</c:v>
                </c:pt>
                <c:pt idx="11">
                  <c:v>-3.420201433256687</c:v>
                </c:pt>
                <c:pt idx="12">
                  <c:v>-4.9999999999999982</c:v>
                </c:pt>
                <c:pt idx="13">
                  <c:v>-6.4278760968653934</c:v>
                </c:pt>
                <c:pt idx="14">
                  <c:v>-7.660444431189779</c:v>
                </c:pt>
                <c:pt idx="15">
                  <c:v>-8.6602540378443873</c:v>
                </c:pt>
                <c:pt idx="16">
                  <c:v>-9.3969262078590834</c:v>
                </c:pt>
                <c:pt idx="17">
                  <c:v>-9.8480775301220795</c:v>
                </c:pt>
                <c:pt idx="18">
                  <c:v>-10</c:v>
                </c:pt>
                <c:pt idx="19">
                  <c:v>-9.8480775301220795</c:v>
                </c:pt>
                <c:pt idx="20">
                  <c:v>-9.3969262078590852</c:v>
                </c:pt>
                <c:pt idx="21">
                  <c:v>-8.6602540378443855</c:v>
                </c:pt>
                <c:pt idx="22">
                  <c:v>-7.6604444311897799</c:v>
                </c:pt>
                <c:pt idx="23">
                  <c:v>-6.4278760968653952</c:v>
                </c:pt>
                <c:pt idx="24">
                  <c:v>-5.0000000000000044</c:v>
                </c:pt>
                <c:pt idx="25">
                  <c:v>-3.4202014332566937</c:v>
                </c:pt>
                <c:pt idx="26">
                  <c:v>-1.7364817766693033</c:v>
                </c:pt>
                <c:pt idx="27">
                  <c:v>-1.8369701987210296E-15</c:v>
                </c:pt>
                <c:pt idx="28">
                  <c:v>1.7364817766692997</c:v>
                </c:pt>
                <c:pt idx="29">
                  <c:v>3.4202014332566817</c:v>
                </c:pt>
                <c:pt idx="30">
                  <c:v>5.0000000000000009</c:v>
                </c:pt>
                <c:pt idx="31">
                  <c:v>6.4278760968653925</c:v>
                </c:pt>
                <c:pt idx="32">
                  <c:v>7.6604444311897781</c:v>
                </c:pt>
                <c:pt idx="33">
                  <c:v>8.6602540378443837</c:v>
                </c:pt>
                <c:pt idx="34">
                  <c:v>9.3969262078590852</c:v>
                </c:pt>
                <c:pt idx="35">
                  <c:v>9.8480775301220795</c:v>
                </c:pt>
                <c:pt idx="36">
                  <c:v>10</c:v>
                </c:pt>
              </c:numCache>
            </c:numRef>
          </c:xVal>
          <c:yVal>
            <c:numRef>
              <c:f>courbe!$AH$2:$AH$38</c:f>
              <c:numCache>
                <c:formatCode>_-* #,##0.00000_-;\-* #,##0.00000_-;_-* "-"??_-;_-@_-</c:formatCode>
                <c:ptCount val="37"/>
                <c:pt idx="0">
                  <c:v>-5</c:v>
                </c:pt>
                <c:pt idx="1">
                  <c:v>-4.4790554669992089</c:v>
                </c:pt>
                <c:pt idx="2">
                  <c:v>-3.9739395700229938</c:v>
                </c:pt>
                <c:pt idx="3">
                  <c:v>-3.5</c:v>
                </c:pt>
                <c:pt idx="4">
                  <c:v>-3.0716371709403822</c:v>
                </c:pt>
                <c:pt idx="5">
                  <c:v>-2.7018666706430658</c:v>
                </c:pt>
                <c:pt idx="6">
                  <c:v>-2.401923788646684</c:v>
                </c:pt>
                <c:pt idx="7">
                  <c:v>-2.1809221376422752</c:v>
                </c:pt>
                <c:pt idx="8">
                  <c:v>-2.0455767409633761</c:v>
                </c:pt>
                <c:pt idx="9">
                  <c:v>-2</c:v>
                </c:pt>
                <c:pt idx="10">
                  <c:v>-2.0455767409633761</c:v>
                </c:pt>
                <c:pt idx="11">
                  <c:v>-2.1809221376422747</c:v>
                </c:pt>
                <c:pt idx="12">
                  <c:v>-2.401923788646684</c:v>
                </c:pt>
                <c:pt idx="13">
                  <c:v>-2.7018666706430658</c:v>
                </c:pt>
                <c:pt idx="14">
                  <c:v>-3.0716371709403818</c:v>
                </c:pt>
                <c:pt idx="15">
                  <c:v>-3.5</c:v>
                </c:pt>
                <c:pt idx="16">
                  <c:v>-3.9739395700229934</c:v>
                </c:pt>
                <c:pt idx="17">
                  <c:v>-4.4790554669992089</c:v>
                </c:pt>
                <c:pt idx="18">
                  <c:v>-5</c:v>
                </c:pt>
                <c:pt idx="19">
                  <c:v>-5.5209445330007911</c:v>
                </c:pt>
                <c:pt idx="20">
                  <c:v>-6.0260604299770062</c:v>
                </c:pt>
                <c:pt idx="21">
                  <c:v>-6.5</c:v>
                </c:pt>
                <c:pt idx="22">
                  <c:v>-6.9283628290596173</c:v>
                </c:pt>
                <c:pt idx="23">
                  <c:v>-7.2981333293569337</c:v>
                </c:pt>
                <c:pt idx="24">
                  <c:v>-7.598076211353316</c:v>
                </c:pt>
                <c:pt idx="25">
                  <c:v>-7.8190778623577248</c:v>
                </c:pt>
                <c:pt idx="26">
                  <c:v>-7.9544232590366235</c:v>
                </c:pt>
                <c:pt idx="27">
                  <c:v>-8</c:v>
                </c:pt>
                <c:pt idx="28">
                  <c:v>-7.9544232590366244</c:v>
                </c:pt>
                <c:pt idx="29">
                  <c:v>-7.8190778623577257</c:v>
                </c:pt>
                <c:pt idx="30">
                  <c:v>-7.598076211353316</c:v>
                </c:pt>
                <c:pt idx="31">
                  <c:v>-7.2981333293569346</c:v>
                </c:pt>
                <c:pt idx="32">
                  <c:v>-6.9283628290596191</c:v>
                </c:pt>
                <c:pt idx="33">
                  <c:v>-6.5000000000000018</c:v>
                </c:pt>
                <c:pt idx="34">
                  <c:v>-6.0260604299770062</c:v>
                </c:pt>
                <c:pt idx="35">
                  <c:v>-5.5209445330007938</c:v>
                </c:pt>
                <c:pt idx="36">
                  <c:v>-5.0000000000000009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D36-41EF-8CC1-AC6F3D2D6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97671"/>
        <c:axId val="14497999"/>
      </c:scatterChart>
      <c:valAx>
        <c:axId val="14497671"/>
        <c:scaling>
          <c:orientation val="minMax"/>
          <c:max val="9"/>
          <c:min val="-9"/>
        </c:scaling>
        <c:delete val="1"/>
        <c:axPos val="b"/>
        <c:numFmt formatCode="0;&quot;&quot;;0" sourceLinked="0"/>
        <c:majorTickMark val="out"/>
        <c:minorTickMark val="none"/>
        <c:tickLblPos val="nextTo"/>
        <c:crossAx val="14497999"/>
        <c:crosses val="autoZero"/>
        <c:crossBetween val="midCat"/>
        <c:majorUnit val="2"/>
      </c:valAx>
      <c:valAx>
        <c:axId val="14497999"/>
        <c:scaling>
          <c:orientation val="minMax"/>
          <c:max val="0"/>
          <c:min val="-11"/>
        </c:scaling>
        <c:delete val="0"/>
        <c:axPos val="l"/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&quot;&quot;;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497671"/>
        <c:crosses val="autoZero"/>
        <c:crossBetween val="midCat"/>
        <c:majorUnit val="2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  <a:round/>
              </a:ln>
              <a:effectLst/>
            </c:spPr>
          </c:marker>
          <c:xVal>
            <c:numRef>
              <c:f>Gestion!$J$15:$J$49</c:f>
              <c:numCache>
                <c:formatCode>#,##0.00\ "€"_);[Red]\(#,##0.00\ "€"\)</c:formatCode>
                <c:ptCount val="35"/>
                <c:pt idx="0">
                  <c:v>60</c:v>
                </c:pt>
                <c:pt idx="1">
                  <c:v>70</c:v>
                </c:pt>
                <c:pt idx="2">
                  <c:v>80</c:v>
                </c:pt>
                <c:pt idx="3">
                  <c:v>90</c:v>
                </c:pt>
                <c:pt idx="4">
                  <c:v>100</c:v>
                </c:pt>
                <c:pt idx="5">
                  <c:v>110</c:v>
                </c:pt>
                <c:pt idx="6">
                  <c:v>120</c:v>
                </c:pt>
                <c:pt idx="7">
                  <c:v>130</c:v>
                </c:pt>
                <c:pt idx="8">
                  <c:v>140</c:v>
                </c:pt>
                <c:pt idx="9">
                  <c:v>150</c:v>
                </c:pt>
                <c:pt idx="10">
                  <c:v>160</c:v>
                </c:pt>
                <c:pt idx="11">
                  <c:v>170</c:v>
                </c:pt>
                <c:pt idx="12">
                  <c:v>180</c:v>
                </c:pt>
                <c:pt idx="13">
                  <c:v>190</c:v>
                </c:pt>
                <c:pt idx="14">
                  <c:v>200</c:v>
                </c:pt>
                <c:pt idx="15">
                  <c:v>210</c:v>
                </c:pt>
                <c:pt idx="16">
                  <c:v>220</c:v>
                </c:pt>
                <c:pt idx="17">
                  <c:v>230</c:v>
                </c:pt>
                <c:pt idx="18">
                  <c:v>240</c:v>
                </c:pt>
                <c:pt idx="19">
                  <c:v>250</c:v>
                </c:pt>
                <c:pt idx="20">
                  <c:v>260</c:v>
                </c:pt>
                <c:pt idx="21">
                  <c:v>270</c:v>
                </c:pt>
                <c:pt idx="22">
                  <c:v>280</c:v>
                </c:pt>
                <c:pt idx="23">
                  <c:v>290</c:v>
                </c:pt>
                <c:pt idx="24">
                  <c:v>300</c:v>
                </c:pt>
                <c:pt idx="25">
                  <c:v>310</c:v>
                </c:pt>
                <c:pt idx="26">
                  <c:v>320</c:v>
                </c:pt>
                <c:pt idx="27">
                  <c:v>330</c:v>
                </c:pt>
                <c:pt idx="28">
                  <c:v>340</c:v>
                </c:pt>
                <c:pt idx="29">
                  <c:v>350</c:v>
                </c:pt>
                <c:pt idx="30">
                  <c:v>360</c:v>
                </c:pt>
                <c:pt idx="31">
                  <c:v>370</c:v>
                </c:pt>
                <c:pt idx="32">
                  <c:v>380</c:v>
                </c:pt>
                <c:pt idx="33">
                  <c:v>390</c:v>
                </c:pt>
                <c:pt idx="34">
                  <c:v>400</c:v>
                </c:pt>
              </c:numCache>
            </c:numRef>
          </c:xVal>
          <c:yVal>
            <c:numRef>
              <c:f>Gestion!$O$15:$O$49</c:f>
              <c:numCache>
                <c:formatCode>_-* #,##0\ [$€-40C]_-;\-* #,##0\ [$€-40C]_-;_-* "-"??\ [$€-40C]_-;_-@_-</c:formatCode>
                <c:ptCount val="35"/>
                <c:pt idx="0">
                  <c:v>6000</c:v>
                </c:pt>
                <c:pt idx="1">
                  <c:v>42800</c:v>
                </c:pt>
                <c:pt idx="2">
                  <c:v>76400</c:v>
                </c:pt>
                <c:pt idx="3">
                  <c:v>106800</c:v>
                </c:pt>
                <c:pt idx="4">
                  <c:v>134000</c:v>
                </c:pt>
                <c:pt idx="5">
                  <c:v>158000</c:v>
                </c:pt>
                <c:pt idx="6">
                  <c:v>178800</c:v>
                </c:pt>
                <c:pt idx="7">
                  <c:v>196400</c:v>
                </c:pt>
                <c:pt idx="8">
                  <c:v>210800</c:v>
                </c:pt>
                <c:pt idx="9">
                  <c:v>222000</c:v>
                </c:pt>
                <c:pt idx="10">
                  <c:v>230000</c:v>
                </c:pt>
                <c:pt idx="11">
                  <c:v>234800</c:v>
                </c:pt>
                <c:pt idx="12">
                  <c:v>236400</c:v>
                </c:pt>
                <c:pt idx="13">
                  <c:v>234800</c:v>
                </c:pt>
                <c:pt idx="14">
                  <c:v>230000</c:v>
                </c:pt>
                <c:pt idx="15">
                  <c:v>222000</c:v>
                </c:pt>
                <c:pt idx="16">
                  <c:v>210800</c:v>
                </c:pt>
                <c:pt idx="17">
                  <c:v>196400</c:v>
                </c:pt>
                <c:pt idx="18">
                  <c:v>178800</c:v>
                </c:pt>
                <c:pt idx="19">
                  <c:v>158000</c:v>
                </c:pt>
                <c:pt idx="20">
                  <c:v>134000</c:v>
                </c:pt>
                <c:pt idx="21">
                  <c:v>106800</c:v>
                </c:pt>
                <c:pt idx="22">
                  <c:v>76400</c:v>
                </c:pt>
                <c:pt idx="23">
                  <c:v>42800</c:v>
                </c:pt>
                <c:pt idx="24">
                  <c:v>6000</c:v>
                </c:pt>
                <c:pt idx="25">
                  <c:v>-34000</c:v>
                </c:pt>
                <c:pt idx="26">
                  <c:v>-77200</c:v>
                </c:pt>
                <c:pt idx="27">
                  <c:v>-100000</c:v>
                </c:pt>
                <c:pt idx="28">
                  <c:v>-100000</c:v>
                </c:pt>
                <c:pt idx="29">
                  <c:v>-100000</c:v>
                </c:pt>
                <c:pt idx="30">
                  <c:v>-100000</c:v>
                </c:pt>
                <c:pt idx="31">
                  <c:v>-100000</c:v>
                </c:pt>
                <c:pt idx="32">
                  <c:v>-100000</c:v>
                </c:pt>
                <c:pt idx="33">
                  <c:v>-100000</c:v>
                </c:pt>
                <c:pt idx="34">
                  <c:v>-100000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66A-044A-BFB5-D0DD4C5E3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028879"/>
        <c:axId val="432791055"/>
      </c:scatterChart>
      <c:valAx>
        <c:axId val="4330288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\ &quot;€&quot;_);[Red]\(#,##0.00\ &quot;€&quot;\)" sourceLinked="1"/>
        <c:majorTickMark val="none"/>
        <c:minorTickMark val="none"/>
        <c:tickLblPos val="low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2791055"/>
        <c:crosses val="autoZero"/>
        <c:crossBetween val="midCat"/>
      </c:valAx>
      <c:valAx>
        <c:axId val="432791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\ [$€-40C]_-;\-* #,##0\ [$€-40C]_-;_-* &quot;-&quot;??\ [$€-40C]_-;_-@_-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302887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7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12700" cap="flat" cmpd="sng" algn="ctr">
        <a:solidFill>
          <a:schemeClr val="lt1">
            <a:alpha val="25000"/>
          </a:schemeClr>
        </a:solidFill>
        <a:round/>
      </a:ln>
    </cs:spPr>
    <cs:defRPr sz="900" b="0" kern="1200" spc="10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gradFill>
          <a:gsLst>
            <a:gs pos="79000">
              <a:schemeClr val="phClr"/>
            </a:gs>
            <a:gs pos="0">
              <a:schemeClr val="lt1">
                <a:alpha val="60000"/>
              </a:schemeClr>
            </a:gs>
          </a:gsLst>
          <a:lin ang="5400000" scaled="0"/>
        </a:gradFill>
        <a:round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7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12700" cap="flat" cmpd="sng" algn="ctr">
        <a:solidFill>
          <a:schemeClr val="lt1">
            <a:alpha val="25000"/>
          </a:schemeClr>
        </a:solidFill>
        <a:round/>
      </a:ln>
    </cs:spPr>
    <cs:defRPr sz="900" b="0" kern="1200" spc="10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gradFill>
          <a:gsLst>
            <a:gs pos="79000">
              <a:schemeClr val="phClr"/>
            </a:gs>
            <a:gs pos="0">
              <a:schemeClr val="lt1">
                <a:alpha val="60000"/>
              </a:schemeClr>
            </a:gs>
          </a:gsLst>
          <a:lin ang="5400000" scaled="0"/>
        </a:gradFill>
        <a:round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7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12700" cap="flat" cmpd="sng" algn="ctr">
        <a:solidFill>
          <a:schemeClr val="lt1">
            <a:alpha val="25000"/>
          </a:schemeClr>
        </a:solidFill>
        <a:round/>
      </a:ln>
    </cs:spPr>
    <cs:defRPr sz="900" b="0" kern="1200" spc="10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gradFill>
          <a:gsLst>
            <a:gs pos="79000">
              <a:schemeClr val="phClr"/>
            </a:gs>
            <a:gs pos="0">
              <a:schemeClr val="lt1">
                <a:alpha val="60000"/>
              </a:schemeClr>
            </a:gs>
          </a:gsLst>
          <a:lin ang="5400000" scaled="0"/>
        </a:gradFill>
        <a:round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7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12700" cap="flat" cmpd="sng" algn="ctr">
        <a:solidFill>
          <a:schemeClr val="lt1">
            <a:alpha val="25000"/>
          </a:schemeClr>
        </a:solidFill>
        <a:round/>
      </a:ln>
    </cs:spPr>
    <cs:defRPr sz="900" b="0" kern="1200" spc="10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gradFill>
          <a:gsLst>
            <a:gs pos="79000">
              <a:schemeClr val="phClr"/>
            </a:gs>
            <a:gs pos="0">
              <a:schemeClr val="lt1">
                <a:alpha val="60000"/>
              </a:schemeClr>
            </a:gs>
          </a:gsLst>
          <a:lin ang="5400000" scaled="0"/>
        </a:gradFill>
        <a:round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7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12700" cap="flat" cmpd="sng" algn="ctr">
        <a:solidFill>
          <a:schemeClr val="lt1">
            <a:alpha val="25000"/>
          </a:schemeClr>
        </a:solidFill>
        <a:round/>
      </a:ln>
    </cs:spPr>
    <cs:defRPr sz="900" b="0" kern="1200" spc="10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gradFill>
          <a:gsLst>
            <a:gs pos="79000">
              <a:schemeClr val="phClr"/>
            </a:gs>
            <a:gs pos="0">
              <a:schemeClr val="lt1">
                <a:alpha val="60000"/>
              </a:schemeClr>
            </a:gs>
          </a:gsLst>
          <a:lin ang="5400000" scaled="0"/>
        </a:gradFill>
        <a:round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trlProps/ctrlProp1.xml><?xml version="1.0" encoding="utf-8"?>
<formControlPr xmlns="http://schemas.microsoft.com/office/spreadsheetml/2009/9/main" objectType="CheckBox" checked="Checked" fmlaLink="$A$3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customXml" Target="../ink/ink2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customXml" Target="../ink/ink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1</xdr:rowOff>
    </xdr:from>
    <xdr:to>
      <xdr:col>3</xdr:col>
      <xdr:colOff>754062</xdr:colOff>
      <xdr:row>1</xdr:row>
      <xdr:rowOff>285023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1"/>
          <a:ext cx="2622549" cy="47552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16560</xdr:rowOff>
    </xdr:from>
    <xdr:to>
      <xdr:col>3</xdr:col>
      <xdr:colOff>0</xdr:colOff>
      <xdr:row>0</xdr:row>
      <xdr:rowOff>16920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Encre 1">
              <a:extLst>
                <a:ext uri="{FF2B5EF4-FFF2-40B4-BE49-F238E27FC236}">
                  <a16:creationId xmlns:a16="http://schemas.microsoft.com/office/drawing/2014/main" id="{00000000-0008-0000-0E00-000002000000}"/>
                </a:ext>
              </a:extLst>
            </xdr14:cNvPr>
            <xdr14:cNvContentPartPr/>
          </xdr14:nvContentPartPr>
          <xdr14:nvPr macro=""/>
          <xdr14:xfrm>
            <a:off x="5629501" y="16560"/>
            <a:ext cx="360" cy="360"/>
          </xdr14:xfrm>
        </xdr:contentPart>
      </mc:Choice>
      <mc:Fallback xmlns="">
        <xdr:pic>
          <xdr:nvPicPr>
            <xdr:cNvPr id="2" name="Encre 1">
              <a:extLst>
                <a:ext uri="{FF2B5EF4-FFF2-40B4-BE49-F238E27FC236}">
                  <a16:creationId xmlns:a16="http://schemas.microsoft.com/office/drawing/2014/main" id="{C8B4AC12-DAAC-42AB-2A09-D500B6421798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5620861" y="756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3</xdr:row>
      <xdr:rowOff>133350</xdr:rowOff>
    </xdr:from>
    <xdr:to>
      <xdr:col>10</xdr:col>
      <xdr:colOff>66675</xdr:colOff>
      <xdr:row>22</xdr:row>
      <xdr:rowOff>16303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72520</xdr:colOff>
      <xdr:row>3</xdr:row>
      <xdr:rowOff>182410</xdr:rowOff>
    </xdr:from>
    <xdr:to>
      <xdr:col>8</xdr:col>
      <xdr:colOff>982247</xdr:colOff>
      <xdr:row>18</xdr:row>
      <xdr:rowOff>68110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3175</xdr:colOff>
      <xdr:row>6</xdr:row>
      <xdr:rowOff>161925</xdr:rowOff>
    </xdr:from>
    <xdr:to>
      <xdr:col>8</xdr:col>
      <xdr:colOff>1041400</xdr:colOff>
      <xdr:row>15</xdr:row>
      <xdr:rowOff>57150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303371</xdr:colOff>
      <xdr:row>7</xdr:row>
      <xdr:rowOff>109061</xdr:rowOff>
    </xdr:from>
    <xdr:to>
      <xdr:col>26</xdr:col>
      <xdr:colOff>607218</xdr:colOff>
      <xdr:row>22</xdr:row>
      <xdr:rowOff>103346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257175</xdr:colOff>
      <xdr:row>22</xdr:row>
      <xdr:rowOff>145256</xdr:rowOff>
    </xdr:from>
    <xdr:to>
      <xdr:col>26</xdr:col>
      <xdr:colOff>600075</xdr:colOff>
      <xdr:row>36</xdr:row>
      <xdr:rowOff>78581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300038</xdr:colOff>
      <xdr:row>80</xdr:row>
      <xdr:rowOff>42863</xdr:rowOff>
    </xdr:from>
    <xdr:to>
      <xdr:col>26</xdr:col>
      <xdr:colOff>369093</xdr:colOff>
      <xdr:row>95</xdr:row>
      <xdr:rowOff>26671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21432</xdr:colOff>
      <xdr:row>36</xdr:row>
      <xdr:rowOff>142875</xdr:rowOff>
    </xdr:from>
    <xdr:to>
      <xdr:col>26</xdr:col>
      <xdr:colOff>411957</xdr:colOff>
      <xdr:row>50</xdr:row>
      <xdr:rowOff>5715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19050</xdr:colOff>
      <xdr:row>49</xdr:row>
      <xdr:rowOff>152400</xdr:rowOff>
    </xdr:from>
    <xdr:to>
      <xdr:col>26</xdr:col>
      <xdr:colOff>438150</xdr:colOff>
      <xdr:row>64</xdr:row>
      <xdr:rowOff>182880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5714</xdr:colOff>
      <xdr:row>65</xdr:row>
      <xdr:rowOff>15240</xdr:rowOff>
    </xdr:from>
    <xdr:to>
      <xdr:col>26</xdr:col>
      <xdr:colOff>419100</xdr:colOff>
      <xdr:row>80</xdr:row>
      <xdr:rowOff>38100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2903200" y="1"/>
    <xdr:ext cx="5170714" cy="889000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Statut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tatu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903200" y="1"/>
              <a:ext cx="5170714" cy="889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CA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absoluteAnchor>
  <xdr:absoluteAnchor>
    <xdr:pos x="19011901" y="54427"/>
    <xdr:ext cx="1034143" cy="798288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H/F 1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H/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11901" y="54427"/>
              <a:ext cx="1034143" cy="79828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CA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261937</xdr:colOff>
      <xdr:row>1</xdr:row>
      <xdr:rowOff>182563</xdr:rowOff>
    </xdr:from>
    <xdr:ext cx="9159875" cy="6230084"/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49012" y="373063"/>
          <a:ext cx="9159875" cy="6230084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419099</xdr:colOff>
      <xdr:row>17</xdr:row>
      <xdr:rowOff>142874</xdr:rowOff>
    </xdr:from>
    <xdr:to>
      <xdr:col>29</xdr:col>
      <xdr:colOff>180974</xdr:colOff>
      <xdr:row>39</xdr:row>
      <xdr:rowOff>9525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0</xdr:colOff>
      <xdr:row>3</xdr:row>
      <xdr:rowOff>64773</xdr:rowOff>
    </xdr:from>
    <xdr:to>
      <xdr:col>33</xdr:col>
      <xdr:colOff>360</xdr:colOff>
      <xdr:row>3</xdr:row>
      <xdr:rowOff>65133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Encre 1">
              <a:extLst>
                <a:ext uri="{FF2B5EF4-FFF2-40B4-BE49-F238E27FC236}">
                  <a16:creationId xmlns:a16="http://schemas.microsoft.com/office/drawing/2014/main" id="{00000000-0008-0000-0900-000002000000}"/>
                </a:ext>
              </a:extLst>
            </xdr14:cNvPr>
            <xdr14:cNvContentPartPr/>
          </xdr14:nvContentPartPr>
          <xdr14:nvPr macro=""/>
          <xdr14:xfrm>
            <a:off x="12507480" y="567000"/>
            <a:ext cx="360" cy="360"/>
          </xdr14:xfrm>
        </xdr:contentPart>
      </mc:Choice>
      <mc:Fallback xmlns="">
        <xdr:pic>
          <xdr:nvPicPr>
            <xdr:cNvPr id="2" name="Encre 1">
              <a:extLst>
                <a:ext uri="{FF2B5EF4-FFF2-40B4-BE49-F238E27FC236}">
                  <a16:creationId xmlns:a16="http://schemas.microsoft.com/office/drawing/2014/main" id="{A95AE51A-D5A0-AD1D-5056-43ADDF8284C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2498840" y="5580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2</xdr:row>
          <xdr:rowOff>47625</xdr:rowOff>
        </xdr:from>
        <xdr:to>
          <xdr:col>1</xdr:col>
          <xdr:colOff>85725</xdr:colOff>
          <xdr:row>4</xdr:row>
          <xdr:rowOff>104775</xdr:rowOff>
        </xdr:to>
        <xdr:sp macro="" textlink="">
          <xdr:nvSpPr>
            <xdr:cNvPr id="25601" name="Check Box 1" hidden="1">
              <a:extLst>
                <a:ext uri="{63B3BB69-23CF-44E3-9099-C40C66FF867C}">
                  <a14:compatExt spid="_x0000_s25601"/>
                </a:ext>
                <a:ext uri="{FF2B5EF4-FFF2-40B4-BE49-F238E27FC236}">
                  <a16:creationId xmlns:a16="http://schemas.microsoft.com/office/drawing/2014/main" id="{00000000-0008-0000-0900-00000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2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   .</a:t>
              </a:r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161924</xdr:colOff>
      <xdr:row>4</xdr:row>
      <xdr:rowOff>19051</xdr:rowOff>
    </xdr:from>
    <xdr:to>
      <xdr:col>13</xdr:col>
      <xdr:colOff>371475</xdr:colOff>
      <xdr:row>19</xdr:row>
      <xdr:rowOff>114301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342899</xdr:colOff>
      <xdr:row>25</xdr:row>
      <xdr:rowOff>57149</xdr:rowOff>
    </xdr:from>
    <xdr:to>
      <xdr:col>15</xdr:col>
      <xdr:colOff>514350</xdr:colOff>
      <xdr:row>52</xdr:row>
      <xdr:rowOff>180974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0</xdr:row>
      <xdr:rowOff>9525</xdr:rowOff>
    </xdr:from>
    <xdr:to>
      <xdr:col>10</xdr:col>
      <xdr:colOff>66675</xdr:colOff>
      <xdr:row>34</xdr:row>
      <xdr:rowOff>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238125</xdr:colOff>
      <xdr:row>3</xdr:row>
      <xdr:rowOff>161925</xdr:rowOff>
    </xdr:from>
    <xdr:to>
      <xdr:col>17</xdr:col>
      <xdr:colOff>581025</xdr:colOff>
      <xdr:row>30</xdr:row>
      <xdr:rowOff>76200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228600</xdr:colOff>
      <xdr:row>2</xdr:row>
      <xdr:rowOff>161925</xdr:rowOff>
    </xdr:from>
    <xdr:to>
      <xdr:col>17</xdr:col>
      <xdr:colOff>571500</xdr:colOff>
      <xdr:row>29</xdr:row>
      <xdr:rowOff>76200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381000</xdr:colOff>
      <xdr:row>2</xdr:row>
      <xdr:rowOff>152400</xdr:rowOff>
    </xdr:from>
    <xdr:to>
      <xdr:col>19</xdr:col>
      <xdr:colOff>723900</xdr:colOff>
      <xdr:row>29</xdr:row>
      <xdr:rowOff>66675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761999</xdr:colOff>
      <xdr:row>17</xdr:row>
      <xdr:rowOff>57150</xdr:rowOff>
    </xdr:from>
    <xdr:to>
      <xdr:col>16</xdr:col>
      <xdr:colOff>228600</xdr:colOff>
      <xdr:row>29</xdr:row>
      <xdr:rowOff>123825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159725</xdr:colOff>
      <xdr:row>14</xdr:row>
      <xdr:rowOff>116741</xdr:rowOff>
    </xdr:from>
    <xdr:to>
      <xdr:col>8</xdr:col>
      <xdr:colOff>257174</xdr:colOff>
      <xdr:row>34</xdr:row>
      <xdr:rowOff>152401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304800</xdr:colOff>
      <xdr:row>14</xdr:row>
      <xdr:rowOff>0</xdr:rowOff>
    </xdr:from>
    <xdr:to>
      <xdr:col>23</xdr:col>
      <xdr:colOff>266700</xdr:colOff>
      <xdr:row>37</xdr:row>
      <xdr:rowOff>9525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59531</xdr:colOff>
      <xdr:row>14</xdr:row>
      <xdr:rowOff>166686</xdr:rowOff>
    </xdr:from>
    <xdr:to>
      <xdr:col>8</xdr:col>
      <xdr:colOff>345281</xdr:colOff>
      <xdr:row>36</xdr:row>
      <xdr:rowOff>190499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ac\Users\JF\Dropbox\clef%20usb\exos%20excel\Testez-vous-en-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ac\Users\JF\Desktop\Testez-vous-en-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en interne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en internet"/>
    </sheetNames>
    <sheetDataSet>
      <sheetData sheetId="0" refreshError="1"/>
    </sheetDataSet>
  </externalBook>
</externalLink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6-24T12:43:10.37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1 0 32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2-17T15:35:33.42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1 0 32</inkml:trace>
</inkml:ink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sol%20tcd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an-François Marzloff" refreshedDate="44936.704630324071" createdVersion="7" refreshedVersion="7" minRefreshableVersion="3" recordCount="320" xr:uid="{6B7091A2-EBEB-4DC7-9D0B-02FCBD5847E7}">
  <cacheSource type="worksheet">
    <worksheetSource ref="S2:V322" sheet="Sol TCD et graphique" r:id="rId2"/>
  </cacheSource>
  <cacheFields count="4">
    <cacheField name="Genre" numFmtId="14">
      <sharedItems count="2">
        <s v="H"/>
        <s v="F"/>
      </sharedItems>
    </cacheField>
    <cacheField name="Naissance" numFmtId="14">
      <sharedItems containsSemiMixedTypes="0" containsNonDate="0" containsDate="1" containsString="0" minDate="1959-10-02T00:00:00" maxDate="2003-08-27T00:00:00"/>
    </cacheField>
    <cacheField name="Age" numFmtId="0">
      <sharedItems containsSemiMixedTypes="0" containsString="0" containsNumber="1" containsInteger="1" minValue="19" maxValue="63" count="45">
        <n v="62"/>
        <n v="61"/>
        <n v="60"/>
        <n v="58"/>
        <n v="55"/>
        <n v="56"/>
        <n v="59"/>
        <n v="54"/>
        <n v="53"/>
        <n v="34"/>
        <n v="26"/>
        <n v="46"/>
        <n v="37"/>
        <n v="29"/>
        <n v="25"/>
        <n v="22"/>
        <n v="44"/>
        <n v="21"/>
        <n v="23"/>
        <n v="33"/>
        <n v="20"/>
        <n v="52"/>
        <n v="57"/>
        <n v="51"/>
        <n v="49"/>
        <n v="47"/>
        <n v="48"/>
        <n v="30"/>
        <n v="28"/>
        <n v="43"/>
        <n v="40"/>
        <n v="41"/>
        <n v="45"/>
        <n v="39"/>
        <n v="42"/>
        <n v="36"/>
        <n v="38"/>
        <n v="31"/>
        <n v="24"/>
        <n v="35"/>
        <n v="50"/>
        <n v="19"/>
        <n v="63"/>
        <n v="27"/>
        <n v="32"/>
      </sharedItems>
      <fieldGroup base="2">
        <rangePr autoStart="0" startNum="15" endNum="63" groupInterval="5"/>
        <groupItems count="12">
          <s v="&lt;15"/>
          <s v="15-19"/>
          <s v="20-24"/>
          <s v="25-29"/>
          <s v="30-34"/>
          <s v="35-39"/>
          <s v="40-44"/>
          <s v="45-49"/>
          <s v="50-54"/>
          <s v="55-59"/>
          <s v="60-64"/>
          <s v="&gt;65"/>
        </groupItems>
      </fieldGroup>
    </cacheField>
    <cacheField name="Nb HF" numFmtId="0">
      <sharedItems containsSemiMixedTypes="0" containsString="0" containsNumber="1" containsInteger="1" minValue="-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0">
  <r>
    <x v="0"/>
    <d v="1960-12-13T00:00:00"/>
    <x v="0"/>
    <n v="1"/>
  </r>
  <r>
    <x v="0"/>
    <d v="1961-08-16T00:00:00"/>
    <x v="1"/>
    <n v="1"/>
  </r>
  <r>
    <x v="0"/>
    <d v="1961-03-20T00:00:00"/>
    <x v="1"/>
    <n v="1"/>
  </r>
  <r>
    <x v="0"/>
    <d v="1962-01-26T00:00:00"/>
    <x v="2"/>
    <n v="1"/>
  </r>
  <r>
    <x v="0"/>
    <d v="1964-08-07T00:00:00"/>
    <x v="3"/>
    <n v="1"/>
  </r>
  <r>
    <x v="1"/>
    <d v="1960-06-07T00:00:00"/>
    <x v="0"/>
    <n v="-1"/>
  </r>
  <r>
    <x v="0"/>
    <d v="1961-09-06T00:00:00"/>
    <x v="1"/>
    <n v="1"/>
  </r>
  <r>
    <x v="0"/>
    <d v="1967-11-05T00:00:00"/>
    <x v="4"/>
    <n v="1"/>
  </r>
  <r>
    <x v="0"/>
    <d v="1962-07-23T00:00:00"/>
    <x v="2"/>
    <n v="1"/>
  </r>
  <r>
    <x v="0"/>
    <d v="1966-05-30T00:00:00"/>
    <x v="5"/>
    <n v="1"/>
  </r>
  <r>
    <x v="1"/>
    <d v="1962-10-05T00:00:00"/>
    <x v="2"/>
    <n v="-1"/>
  </r>
  <r>
    <x v="0"/>
    <d v="1967-08-19T00:00:00"/>
    <x v="4"/>
    <n v="1"/>
  </r>
  <r>
    <x v="0"/>
    <d v="1962-12-15T00:00:00"/>
    <x v="2"/>
    <n v="1"/>
  </r>
  <r>
    <x v="1"/>
    <d v="1964-02-18T00:00:00"/>
    <x v="3"/>
    <n v="-1"/>
  </r>
  <r>
    <x v="0"/>
    <d v="1967-01-27T00:00:00"/>
    <x v="4"/>
    <n v="1"/>
  </r>
  <r>
    <x v="0"/>
    <d v="1963-06-28T00:00:00"/>
    <x v="6"/>
    <n v="1"/>
  </r>
  <r>
    <x v="0"/>
    <d v="1968-04-13T00:00:00"/>
    <x v="7"/>
    <n v="1"/>
  </r>
  <r>
    <x v="0"/>
    <d v="1969-05-25T00:00:00"/>
    <x v="8"/>
    <n v="1"/>
  </r>
  <r>
    <x v="0"/>
    <d v="1967-07-13T00:00:00"/>
    <x v="4"/>
    <n v="1"/>
  </r>
  <r>
    <x v="0"/>
    <d v="1962-02-06T00:00:00"/>
    <x v="2"/>
    <n v="1"/>
  </r>
  <r>
    <x v="0"/>
    <d v="1988-12-19T00:00:00"/>
    <x v="9"/>
    <n v="1"/>
  </r>
  <r>
    <x v="0"/>
    <d v="1996-12-30T00:00:00"/>
    <x v="10"/>
    <n v="1"/>
  </r>
  <r>
    <x v="0"/>
    <d v="1976-05-04T00:00:00"/>
    <x v="11"/>
    <n v="1"/>
  </r>
  <r>
    <x v="0"/>
    <d v="1986-01-07T00:00:00"/>
    <x v="12"/>
    <n v="1"/>
  </r>
  <r>
    <x v="1"/>
    <d v="1993-04-06T00:00:00"/>
    <x v="13"/>
    <n v="-1"/>
  </r>
  <r>
    <x v="0"/>
    <d v="1997-06-02T00:00:00"/>
    <x v="14"/>
    <n v="1"/>
  </r>
  <r>
    <x v="0"/>
    <d v="2000-05-04T00:00:00"/>
    <x v="15"/>
    <n v="1"/>
  </r>
  <r>
    <x v="0"/>
    <d v="1993-02-15T00:00:00"/>
    <x v="13"/>
    <n v="1"/>
  </r>
  <r>
    <x v="1"/>
    <d v="1967-07-30T00:00:00"/>
    <x v="4"/>
    <n v="-1"/>
  </r>
  <r>
    <x v="1"/>
    <d v="2000-12-05T00:00:00"/>
    <x v="15"/>
    <n v="-1"/>
  </r>
  <r>
    <x v="0"/>
    <d v="1978-09-29T00:00:00"/>
    <x v="16"/>
    <n v="1"/>
  </r>
  <r>
    <x v="1"/>
    <d v="2001-04-09T00:00:00"/>
    <x v="17"/>
    <n v="-1"/>
  </r>
  <r>
    <x v="0"/>
    <d v="1985-09-01T00:00:00"/>
    <x v="12"/>
    <n v="1"/>
  </r>
  <r>
    <x v="0"/>
    <d v="1999-05-02T00:00:00"/>
    <x v="18"/>
    <n v="1"/>
  </r>
  <r>
    <x v="1"/>
    <d v="2000-05-27T00:00:00"/>
    <x v="15"/>
    <n v="-1"/>
  </r>
  <r>
    <x v="1"/>
    <d v="1989-07-01T00:00:00"/>
    <x v="19"/>
    <n v="-1"/>
  </r>
  <r>
    <x v="0"/>
    <d v="1964-03-27T00:00:00"/>
    <x v="3"/>
    <n v="1"/>
  </r>
  <r>
    <x v="0"/>
    <d v="2000-09-22T00:00:00"/>
    <x v="15"/>
    <n v="1"/>
  </r>
  <r>
    <x v="0"/>
    <d v="2002-03-12T00:00:00"/>
    <x v="20"/>
    <n v="1"/>
  </r>
  <r>
    <x v="1"/>
    <d v="1997-12-28T00:00:00"/>
    <x v="14"/>
    <n v="-1"/>
  </r>
  <r>
    <x v="0"/>
    <d v="1970-12-17T00:00:00"/>
    <x v="21"/>
    <n v="1"/>
  </r>
  <r>
    <x v="0"/>
    <d v="1965-05-15T00:00:00"/>
    <x v="22"/>
    <n v="1"/>
  </r>
  <r>
    <x v="0"/>
    <d v="1961-11-06T00:00:00"/>
    <x v="1"/>
    <n v="1"/>
  </r>
  <r>
    <x v="1"/>
    <d v="1971-08-06T00:00:00"/>
    <x v="23"/>
    <n v="-1"/>
  </r>
  <r>
    <x v="0"/>
    <d v="1969-07-30T00:00:00"/>
    <x v="8"/>
    <n v="1"/>
  </r>
  <r>
    <x v="0"/>
    <d v="1973-04-27T00:00:00"/>
    <x v="24"/>
    <n v="1"/>
  </r>
  <r>
    <x v="0"/>
    <d v="1971-12-15T00:00:00"/>
    <x v="23"/>
    <n v="1"/>
  </r>
  <r>
    <x v="0"/>
    <d v="1975-05-05T00:00:00"/>
    <x v="25"/>
    <n v="1"/>
  </r>
  <r>
    <x v="0"/>
    <d v="1964-03-21T00:00:00"/>
    <x v="3"/>
    <n v="1"/>
  </r>
  <r>
    <x v="0"/>
    <d v="1964-05-24T00:00:00"/>
    <x v="3"/>
    <n v="1"/>
  </r>
  <r>
    <x v="1"/>
    <d v="1961-12-15T00:00:00"/>
    <x v="1"/>
    <n v="-1"/>
  </r>
  <r>
    <x v="0"/>
    <d v="1970-07-14T00:00:00"/>
    <x v="21"/>
    <n v="1"/>
  </r>
  <r>
    <x v="1"/>
    <d v="1962-02-14T00:00:00"/>
    <x v="2"/>
    <n v="-1"/>
  </r>
  <r>
    <x v="0"/>
    <d v="1963-11-11T00:00:00"/>
    <x v="6"/>
    <n v="1"/>
  </r>
  <r>
    <x v="0"/>
    <d v="1961-08-10T00:00:00"/>
    <x v="1"/>
    <n v="1"/>
  </r>
  <r>
    <x v="0"/>
    <d v="1970-02-07T00:00:00"/>
    <x v="21"/>
    <n v="1"/>
  </r>
  <r>
    <x v="0"/>
    <d v="1974-05-16T00:00:00"/>
    <x v="26"/>
    <n v="1"/>
  </r>
  <r>
    <x v="1"/>
    <d v="1975-10-02T00:00:00"/>
    <x v="25"/>
    <n v="-1"/>
  </r>
  <r>
    <x v="0"/>
    <d v="1969-10-10T00:00:00"/>
    <x v="8"/>
    <n v="1"/>
  </r>
  <r>
    <x v="0"/>
    <d v="1969-03-11T00:00:00"/>
    <x v="8"/>
    <n v="1"/>
  </r>
  <r>
    <x v="1"/>
    <d v="1996-05-10T00:00:00"/>
    <x v="10"/>
    <n v="-1"/>
  </r>
  <r>
    <x v="1"/>
    <d v="1971-11-17T00:00:00"/>
    <x v="23"/>
    <n v="-1"/>
  </r>
  <r>
    <x v="0"/>
    <d v="1997-11-15T00:00:00"/>
    <x v="14"/>
    <n v="1"/>
  </r>
  <r>
    <x v="0"/>
    <d v="1992-04-13T00:00:00"/>
    <x v="27"/>
    <n v="1"/>
  </r>
  <r>
    <x v="1"/>
    <d v="2000-08-20T00:00:00"/>
    <x v="15"/>
    <n v="-1"/>
  </r>
  <r>
    <x v="1"/>
    <d v="2002-05-29T00:00:00"/>
    <x v="20"/>
    <n v="-1"/>
  </r>
  <r>
    <x v="1"/>
    <d v="1989-11-08T00:00:00"/>
    <x v="19"/>
    <n v="-1"/>
  </r>
  <r>
    <x v="0"/>
    <d v="2002-08-25T00:00:00"/>
    <x v="20"/>
    <n v="1"/>
  </r>
  <r>
    <x v="0"/>
    <d v="2001-10-04T00:00:00"/>
    <x v="17"/>
    <n v="1"/>
  </r>
  <r>
    <x v="0"/>
    <d v="1993-01-16T00:00:00"/>
    <x v="13"/>
    <n v="1"/>
  </r>
  <r>
    <x v="0"/>
    <d v="2000-09-26T00:00:00"/>
    <x v="15"/>
    <n v="1"/>
  </r>
  <r>
    <x v="0"/>
    <d v="1996-07-03T00:00:00"/>
    <x v="10"/>
    <n v="1"/>
  </r>
  <r>
    <x v="1"/>
    <d v="1967-11-16T00:00:00"/>
    <x v="4"/>
    <n v="-1"/>
  </r>
  <r>
    <x v="0"/>
    <d v="1994-06-08T00:00:00"/>
    <x v="28"/>
    <n v="1"/>
  </r>
  <r>
    <x v="0"/>
    <d v="1979-02-13T00:00:00"/>
    <x v="29"/>
    <n v="1"/>
  </r>
  <r>
    <x v="1"/>
    <d v="1982-09-22T00:00:00"/>
    <x v="30"/>
    <n v="-1"/>
  </r>
  <r>
    <x v="1"/>
    <d v="1981-07-13T00:00:00"/>
    <x v="31"/>
    <n v="-1"/>
  </r>
  <r>
    <x v="0"/>
    <d v="2001-12-09T00:00:00"/>
    <x v="17"/>
    <n v="1"/>
  </r>
  <r>
    <x v="1"/>
    <d v="1996-04-28T00:00:00"/>
    <x v="10"/>
    <n v="-1"/>
  </r>
  <r>
    <x v="1"/>
    <d v="2000-05-16T00:00:00"/>
    <x v="15"/>
    <n v="-1"/>
  </r>
  <r>
    <x v="1"/>
    <d v="1977-03-02T00:00:00"/>
    <x v="32"/>
    <n v="-1"/>
  </r>
  <r>
    <x v="1"/>
    <d v="1969-04-13T00:00:00"/>
    <x v="8"/>
    <n v="-1"/>
  </r>
  <r>
    <x v="1"/>
    <d v="1978-12-16T00:00:00"/>
    <x v="16"/>
    <n v="-1"/>
  </r>
  <r>
    <x v="0"/>
    <d v="1978-02-23T00:00:00"/>
    <x v="16"/>
    <n v="1"/>
  </r>
  <r>
    <x v="1"/>
    <d v="1975-04-12T00:00:00"/>
    <x v="25"/>
    <n v="-1"/>
  </r>
  <r>
    <x v="1"/>
    <d v="1963-08-04T00:00:00"/>
    <x v="6"/>
    <n v="-1"/>
  </r>
  <r>
    <x v="1"/>
    <d v="1967-08-16T00:00:00"/>
    <x v="4"/>
    <n v="-1"/>
  </r>
  <r>
    <x v="1"/>
    <d v="1982-01-14T00:00:00"/>
    <x v="30"/>
    <n v="-1"/>
  </r>
  <r>
    <x v="0"/>
    <d v="1979-12-06T00:00:00"/>
    <x v="29"/>
    <n v="1"/>
  </r>
  <r>
    <x v="0"/>
    <d v="1983-07-03T00:00:00"/>
    <x v="33"/>
    <n v="1"/>
  </r>
  <r>
    <x v="0"/>
    <d v="1977-11-30T00:00:00"/>
    <x v="32"/>
    <n v="1"/>
  </r>
  <r>
    <x v="1"/>
    <d v="1966-10-18T00:00:00"/>
    <x v="5"/>
    <n v="-1"/>
  </r>
  <r>
    <x v="0"/>
    <d v="1980-12-23T00:00:00"/>
    <x v="34"/>
    <n v="1"/>
  </r>
  <r>
    <x v="0"/>
    <d v="1963-10-25T00:00:00"/>
    <x v="6"/>
    <n v="1"/>
  </r>
  <r>
    <x v="1"/>
    <d v="1981-08-15T00:00:00"/>
    <x v="31"/>
    <n v="-1"/>
  </r>
  <r>
    <x v="0"/>
    <d v="1979-09-27T00:00:00"/>
    <x v="29"/>
    <n v="1"/>
  </r>
  <r>
    <x v="0"/>
    <d v="1985-02-06T00:00:00"/>
    <x v="12"/>
    <n v="1"/>
  </r>
  <r>
    <x v="1"/>
    <d v="1961-08-13T00:00:00"/>
    <x v="1"/>
    <n v="-1"/>
  </r>
  <r>
    <x v="1"/>
    <d v="1971-06-16T00:00:00"/>
    <x v="23"/>
    <n v="-1"/>
  </r>
  <r>
    <x v="0"/>
    <d v="1971-12-15T00:00:00"/>
    <x v="23"/>
    <n v="1"/>
  </r>
  <r>
    <x v="1"/>
    <d v="1974-08-04T00:00:00"/>
    <x v="26"/>
    <n v="-1"/>
  </r>
  <r>
    <x v="0"/>
    <d v="1969-07-21T00:00:00"/>
    <x v="8"/>
    <n v="1"/>
  </r>
  <r>
    <x v="0"/>
    <d v="1997-06-23T00:00:00"/>
    <x v="14"/>
    <n v="1"/>
  </r>
  <r>
    <x v="0"/>
    <d v="1986-03-29T00:00:00"/>
    <x v="35"/>
    <n v="1"/>
  </r>
  <r>
    <x v="1"/>
    <d v="1996-05-28T00:00:00"/>
    <x v="10"/>
    <n v="-1"/>
  </r>
  <r>
    <x v="1"/>
    <d v="1978-03-30T00:00:00"/>
    <x v="16"/>
    <n v="-1"/>
  </r>
  <r>
    <x v="1"/>
    <d v="1984-05-09T00:00:00"/>
    <x v="36"/>
    <n v="-1"/>
  </r>
  <r>
    <x v="1"/>
    <d v="1996-05-08T00:00:00"/>
    <x v="10"/>
    <n v="-1"/>
  </r>
  <r>
    <x v="1"/>
    <d v="1978-12-16T00:00:00"/>
    <x v="16"/>
    <n v="-1"/>
  </r>
  <r>
    <x v="0"/>
    <d v="1991-07-18T00:00:00"/>
    <x v="37"/>
    <n v="1"/>
  </r>
  <r>
    <x v="0"/>
    <d v="1994-03-05T00:00:00"/>
    <x v="28"/>
    <n v="1"/>
  </r>
  <r>
    <x v="0"/>
    <d v="1983-05-02T00:00:00"/>
    <x v="33"/>
    <n v="1"/>
  </r>
  <r>
    <x v="0"/>
    <d v="1962-07-03T00:00:00"/>
    <x v="2"/>
    <n v="1"/>
  </r>
  <r>
    <x v="0"/>
    <d v="1984-12-20T00:00:00"/>
    <x v="36"/>
    <n v="1"/>
  </r>
  <r>
    <x v="0"/>
    <d v="1998-07-23T00:00:00"/>
    <x v="38"/>
    <n v="1"/>
  </r>
  <r>
    <x v="1"/>
    <d v="1998-08-09T00:00:00"/>
    <x v="38"/>
    <n v="-1"/>
  </r>
  <r>
    <x v="0"/>
    <d v="2000-04-21T00:00:00"/>
    <x v="15"/>
    <n v="1"/>
  </r>
  <r>
    <x v="0"/>
    <d v="1964-03-01T00:00:00"/>
    <x v="3"/>
    <n v="1"/>
  </r>
  <r>
    <x v="1"/>
    <d v="1981-07-29T00:00:00"/>
    <x v="31"/>
    <n v="-1"/>
  </r>
  <r>
    <x v="1"/>
    <d v="1966-01-24T00:00:00"/>
    <x v="5"/>
    <n v="-1"/>
  </r>
  <r>
    <x v="0"/>
    <d v="1975-04-06T00:00:00"/>
    <x v="25"/>
    <n v="1"/>
  </r>
  <r>
    <x v="0"/>
    <d v="1985-05-02T00:00:00"/>
    <x v="12"/>
    <n v="1"/>
  </r>
  <r>
    <x v="0"/>
    <d v="1978-04-28T00:00:00"/>
    <x v="16"/>
    <n v="1"/>
  </r>
  <r>
    <x v="0"/>
    <d v="1982-11-06T00:00:00"/>
    <x v="30"/>
    <n v="1"/>
  </r>
  <r>
    <x v="0"/>
    <d v="1969-10-24T00:00:00"/>
    <x v="8"/>
    <n v="1"/>
  </r>
  <r>
    <x v="0"/>
    <d v="1985-04-24T00:00:00"/>
    <x v="12"/>
    <n v="1"/>
  </r>
  <r>
    <x v="1"/>
    <d v="1984-06-14T00:00:00"/>
    <x v="36"/>
    <n v="-1"/>
  </r>
  <r>
    <x v="1"/>
    <d v="1967-06-25T00:00:00"/>
    <x v="4"/>
    <n v="-1"/>
  </r>
  <r>
    <x v="0"/>
    <d v="1971-05-06T00:00:00"/>
    <x v="23"/>
    <n v="1"/>
  </r>
  <r>
    <x v="0"/>
    <d v="1966-06-06T00:00:00"/>
    <x v="5"/>
    <n v="1"/>
  </r>
  <r>
    <x v="0"/>
    <d v="1975-11-04T00:00:00"/>
    <x v="25"/>
    <n v="1"/>
  </r>
  <r>
    <x v="1"/>
    <d v="1976-05-07T00:00:00"/>
    <x v="11"/>
    <n v="-1"/>
  </r>
  <r>
    <x v="1"/>
    <d v="1967-08-14T00:00:00"/>
    <x v="4"/>
    <n v="-1"/>
  </r>
  <r>
    <x v="0"/>
    <d v="1975-08-18T00:00:00"/>
    <x v="25"/>
    <n v="1"/>
  </r>
  <r>
    <x v="0"/>
    <d v="1987-09-03T00:00:00"/>
    <x v="39"/>
    <n v="1"/>
  </r>
  <r>
    <x v="0"/>
    <d v="1972-02-24T00:00:00"/>
    <x v="40"/>
    <n v="1"/>
  </r>
  <r>
    <x v="1"/>
    <d v="1970-11-13T00:00:00"/>
    <x v="21"/>
    <n v="-1"/>
  </r>
  <r>
    <x v="1"/>
    <d v="1969-05-03T00:00:00"/>
    <x v="8"/>
    <n v="-1"/>
  </r>
  <r>
    <x v="1"/>
    <d v="1973-09-30T00:00:00"/>
    <x v="24"/>
    <n v="-1"/>
  </r>
  <r>
    <x v="0"/>
    <d v="1961-10-28T00:00:00"/>
    <x v="1"/>
    <n v="1"/>
  </r>
  <r>
    <x v="0"/>
    <d v="2001-03-30T00:00:00"/>
    <x v="17"/>
    <n v="1"/>
  </r>
  <r>
    <x v="0"/>
    <d v="2003-03-14T00:00:00"/>
    <x v="41"/>
    <n v="1"/>
  </r>
  <r>
    <x v="0"/>
    <d v="2002-07-01T00:00:00"/>
    <x v="20"/>
    <n v="1"/>
  </r>
  <r>
    <x v="1"/>
    <d v="2003-05-26T00:00:00"/>
    <x v="41"/>
    <n v="-1"/>
  </r>
  <r>
    <x v="0"/>
    <d v="2000-07-29T00:00:00"/>
    <x v="15"/>
    <n v="1"/>
  </r>
  <r>
    <x v="0"/>
    <d v="1976-05-10T00:00:00"/>
    <x v="11"/>
    <n v="1"/>
  </r>
  <r>
    <x v="1"/>
    <d v="1993-12-31T00:00:00"/>
    <x v="13"/>
    <n v="-1"/>
  </r>
  <r>
    <x v="0"/>
    <d v="1997-03-28T00:00:00"/>
    <x v="14"/>
    <n v="1"/>
  </r>
  <r>
    <x v="1"/>
    <d v="2003-05-13T00:00:00"/>
    <x v="41"/>
    <n v="-1"/>
  </r>
  <r>
    <x v="0"/>
    <d v="2000-09-05T00:00:00"/>
    <x v="15"/>
    <n v="1"/>
  </r>
  <r>
    <x v="0"/>
    <d v="1998-07-04T00:00:00"/>
    <x v="38"/>
    <n v="1"/>
  </r>
  <r>
    <x v="0"/>
    <d v="1984-05-31T00:00:00"/>
    <x v="36"/>
    <n v="1"/>
  </r>
  <r>
    <x v="0"/>
    <d v="1996-03-29T00:00:00"/>
    <x v="10"/>
    <n v="1"/>
  </r>
  <r>
    <x v="0"/>
    <d v="1973-05-31T00:00:00"/>
    <x v="24"/>
    <n v="1"/>
  </r>
  <r>
    <x v="0"/>
    <d v="1980-08-08T00:00:00"/>
    <x v="34"/>
    <n v="1"/>
  </r>
  <r>
    <x v="0"/>
    <d v="1985-04-28T00:00:00"/>
    <x v="12"/>
    <n v="1"/>
  </r>
  <r>
    <x v="0"/>
    <d v="1982-08-28T00:00:00"/>
    <x v="30"/>
    <n v="1"/>
  </r>
  <r>
    <x v="0"/>
    <d v="1992-04-11T00:00:00"/>
    <x v="27"/>
    <n v="1"/>
  </r>
  <r>
    <x v="0"/>
    <d v="2003-08-05T00:00:00"/>
    <x v="41"/>
    <n v="1"/>
  </r>
  <r>
    <x v="1"/>
    <d v="2003-02-15T00:00:00"/>
    <x v="41"/>
    <n v="-1"/>
  </r>
  <r>
    <x v="0"/>
    <d v="1981-07-07T00:00:00"/>
    <x v="31"/>
    <n v="1"/>
  </r>
  <r>
    <x v="0"/>
    <d v="1963-09-14T00:00:00"/>
    <x v="6"/>
    <n v="1"/>
  </r>
  <r>
    <x v="0"/>
    <d v="1962-02-07T00:00:00"/>
    <x v="2"/>
    <n v="1"/>
  </r>
  <r>
    <x v="1"/>
    <d v="1989-07-19T00:00:00"/>
    <x v="19"/>
    <n v="-1"/>
  </r>
  <r>
    <x v="0"/>
    <d v="1988-01-09T00:00:00"/>
    <x v="39"/>
    <n v="1"/>
  </r>
  <r>
    <x v="0"/>
    <d v="1987-11-06T00:00:00"/>
    <x v="39"/>
    <n v="1"/>
  </r>
  <r>
    <x v="1"/>
    <d v="1985-06-11T00:00:00"/>
    <x v="12"/>
    <n v="-1"/>
  </r>
  <r>
    <x v="0"/>
    <d v="1986-06-17T00:00:00"/>
    <x v="35"/>
    <n v="1"/>
  </r>
  <r>
    <x v="1"/>
    <d v="1989-05-03T00:00:00"/>
    <x v="19"/>
    <n v="-1"/>
  </r>
  <r>
    <x v="0"/>
    <d v="1965-01-18T00:00:00"/>
    <x v="22"/>
    <n v="1"/>
  </r>
  <r>
    <x v="0"/>
    <d v="1963-04-02T00:00:00"/>
    <x v="6"/>
    <n v="1"/>
  </r>
  <r>
    <x v="0"/>
    <d v="1984-04-25T00:00:00"/>
    <x v="36"/>
    <n v="1"/>
  </r>
  <r>
    <x v="1"/>
    <d v="1960-06-27T00:00:00"/>
    <x v="0"/>
    <n v="-1"/>
  </r>
  <r>
    <x v="0"/>
    <d v="1984-06-23T00:00:00"/>
    <x v="36"/>
    <n v="1"/>
  </r>
  <r>
    <x v="1"/>
    <d v="1978-10-04T00:00:00"/>
    <x v="16"/>
    <n v="-1"/>
  </r>
  <r>
    <x v="0"/>
    <d v="1964-01-10T00:00:00"/>
    <x v="6"/>
    <n v="1"/>
  </r>
  <r>
    <x v="0"/>
    <d v="1971-08-21T00:00:00"/>
    <x v="23"/>
    <n v="1"/>
  </r>
  <r>
    <x v="1"/>
    <d v="1980-04-15T00:00:00"/>
    <x v="34"/>
    <n v="-1"/>
  </r>
  <r>
    <x v="1"/>
    <d v="1972-08-28T00:00:00"/>
    <x v="40"/>
    <n v="-1"/>
  </r>
  <r>
    <x v="0"/>
    <d v="1974-10-31T00:00:00"/>
    <x v="26"/>
    <n v="1"/>
  </r>
  <r>
    <x v="1"/>
    <d v="1996-03-17T00:00:00"/>
    <x v="10"/>
    <n v="-1"/>
  </r>
  <r>
    <x v="0"/>
    <d v="2003-01-28T00:00:00"/>
    <x v="41"/>
    <n v="1"/>
  </r>
  <r>
    <x v="1"/>
    <d v="2003-08-26T00:00:00"/>
    <x v="41"/>
    <n v="-1"/>
  </r>
  <r>
    <x v="0"/>
    <d v="2001-09-06T00:00:00"/>
    <x v="17"/>
    <n v="1"/>
  </r>
  <r>
    <x v="0"/>
    <d v="1971-04-27T00:00:00"/>
    <x v="23"/>
    <n v="1"/>
  </r>
  <r>
    <x v="0"/>
    <d v="1998-11-07T00:00:00"/>
    <x v="38"/>
    <n v="1"/>
  </r>
  <r>
    <x v="0"/>
    <d v="1988-01-04T00:00:00"/>
    <x v="39"/>
    <n v="1"/>
  </r>
  <r>
    <x v="1"/>
    <d v="1970-11-14T00:00:00"/>
    <x v="21"/>
    <n v="-1"/>
  </r>
  <r>
    <x v="1"/>
    <d v="2001-03-07T00:00:00"/>
    <x v="17"/>
    <n v="-1"/>
  </r>
  <r>
    <x v="0"/>
    <d v="2003-08-02T00:00:00"/>
    <x v="41"/>
    <n v="1"/>
  </r>
  <r>
    <x v="0"/>
    <d v="1999-07-14T00:00:00"/>
    <x v="18"/>
    <n v="1"/>
  </r>
  <r>
    <x v="0"/>
    <d v="2003-06-30T00:00:00"/>
    <x v="41"/>
    <n v="1"/>
  </r>
  <r>
    <x v="1"/>
    <d v="1993-10-17T00:00:00"/>
    <x v="13"/>
    <n v="-1"/>
  </r>
  <r>
    <x v="1"/>
    <d v="1994-12-09T00:00:00"/>
    <x v="28"/>
    <n v="-1"/>
  </r>
  <r>
    <x v="0"/>
    <d v="2000-01-05T00:00:00"/>
    <x v="18"/>
    <n v="1"/>
  </r>
  <r>
    <x v="0"/>
    <d v="1986-11-22T00:00:00"/>
    <x v="35"/>
    <n v="1"/>
  </r>
  <r>
    <x v="1"/>
    <d v="1985-10-01T00:00:00"/>
    <x v="12"/>
    <n v="-1"/>
  </r>
  <r>
    <x v="1"/>
    <d v="2001-01-11T00:00:00"/>
    <x v="17"/>
    <n v="-1"/>
  </r>
  <r>
    <x v="0"/>
    <d v="1991-06-15T00:00:00"/>
    <x v="37"/>
    <n v="1"/>
  </r>
  <r>
    <x v="1"/>
    <d v="1996-10-29T00:00:00"/>
    <x v="10"/>
    <n v="-1"/>
  </r>
  <r>
    <x v="1"/>
    <d v="1978-03-09T00:00:00"/>
    <x v="16"/>
    <n v="-1"/>
  </r>
  <r>
    <x v="0"/>
    <d v="1986-03-27T00:00:00"/>
    <x v="35"/>
    <n v="1"/>
  </r>
  <r>
    <x v="1"/>
    <d v="1986-08-23T00:00:00"/>
    <x v="35"/>
    <n v="-1"/>
  </r>
  <r>
    <x v="0"/>
    <d v="1963-01-18T00:00:00"/>
    <x v="6"/>
    <n v="1"/>
  </r>
  <r>
    <x v="1"/>
    <d v="1983-12-07T00:00:00"/>
    <x v="33"/>
    <n v="-1"/>
  </r>
  <r>
    <x v="1"/>
    <d v="1984-12-06T00:00:00"/>
    <x v="36"/>
    <n v="-1"/>
  </r>
  <r>
    <x v="0"/>
    <d v="1977-11-04T00:00:00"/>
    <x v="32"/>
    <n v="1"/>
  </r>
  <r>
    <x v="0"/>
    <d v="1979-05-06T00:00:00"/>
    <x v="29"/>
    <n v="1"/>
  </r>
  <r>
    <x v="0"/>
    <d v="1971-03-24T00:00:00"/>
    <x v="23"/>
    <n v="1"/>
  </r>
  <r>
    <x v="0"/>
    <d v="1968-01-23T00:00:00"/>
    <x v="7"/>
    <n v="1"/>
  </r>
  <r>
    <x v="0"/>
    <d v="1959-10-02T00:00:00"/>
    <x v="42"/>
    <n v="1"/>
  </r>
  <r>
    <x v="0"/>
    <d v="1960-03-05T00:00:00"/>
    <x v="0"/>
    <n v="1"/>
  </r>
  <r>
    <x v="1"/>
    <d v="1972-01-27T00:00:00"/>
    <x v="40"/>
    <n v="-1"/>
  </r>
  <r>
    <x v="0"/>
    <d v="1988-06-21T00:00:00"/>
    <x v="9"/>
    <n v="1"/>
  </r>
  <r>
    <x v="0"/>
    <d v="1989-08-11T00:00:00"/>
    <x v="19"/>
    <n v="1"/>
  </r>
  <r>
    <x v="0"/>
    <d v="1967-09-15T00:00:00"/>
    <x v="4"/>
    <n v="1"/>
  </r>
  <r>
    <x v="0"/>
    <d v="1985-07-22T00:00:00"/>
    <x v="12"/>
    <n v="1"/>
  </r>
  <r>
    <x v="0"/>
    <d v="1986-02-04T00:00:00"/>
    <x v="35"/>
    <n v="1"/>
  </r>
  <r>
    <x v="0"/>
    <d v="1989-11-24T00:00:00"/>
    <x v="19"/>
    <n v="1"/>
  </r>
  <r>
    <x v="0"/>
    <d v="1982-10-18T00:00:00"/>
    <x v="30"/>
    <n v="1"/>
  </r>
  <r>
    <x v="0"/>
    <d v="1995-09-15T00:00:00"/>
    <x v="43"/>
    <n v="1"/>
  </r>
  <r>
    <x v="0"/>
    <d v="1974-02-14T00:00:00"/>
    <x v="26"/>
    <n v="1"/>
  </r>
  <r>
    <x v="0"/>
    <d v="1988-10-26T00:00:00"/>
    <x v="9"/>
    <n v="1"/>
  </r>
  <r>
    <x v="0"/>
    <d v="1973-05-09T00:00:00"/>
    <x v="24"/>
    <n v="1"/>
  </r>
  <r>
    <x v="0"/>
    <d v="1987-06-17T00:00:00"/>
    <x v="39"/>
    <n v="1"/>
  </r>
  <r>
    <x v="1"/>
    <d v="1984-03-30T00:00:00"/>
    <x v="36"/>
    <n v="-1"/>
  </r>
  <r>
    <x v="1"/>
    <d v="1991-05-03T00:00:00"/>
    <x v="37"/>
    <n v="-1"/>
  </r>
  <r>
    <x v="0"/>
    <d v="1974-01-02T00:00:00"/>
    <x v="24"/>
    <n v="1"/>
  </r>
  <r>
    <x v="0"/>
    <d v="1971-11-14T00:00:00"/>
    <x v="23"/>
    <n v="1"/>
  </r>
  <r>
    <x v="0"/>
    <d v="1963-02-01T00:00:00"/>
    <x v="6"/>
    <n v="1"/>
  </r>
  <r>
    <x v="1"/>
    <d v="1996-05-18T00:00:00"/>
    <x v="10"/>
    <n v="-1"/>
  </r>
  <r>
    <x v="0"/>
    <d v="1994-12-24T00:00:00"/>
    <x v="28"/>
    <n v="1"/>
  </r>
  <r>
    <x v="1"/>
    <d v="1989-04-30T00:00:00"/>
    <x v="19"/>
    <n v="-1"/>
  </r>
  <r>
    <x v="0"/>
    <d v="1993-10-21T00:00:00"/>
    <x v="13"/>
    <n v="1"/>
  </r>
  <r>
    <x v="0"/>
    <d v="1991-01-01T00:00:00"/>
    <x v="44"/>
    <n v="1"/>
  </r>
  <r>
    <x v="1"/>
    <d v="1977-09-13T00:00:00"/>
    <x v="32"/>
    <n v="-1"/>
  </r>
  <r>
    <x v="0"/>
    <d v="1992-01-13T00:00:00"/>
    <x v="27"/>
    <n v="1"/>
  </r>
  <r>
    <x v="1"/>
    <d v="1976-12-20T00:00:00"/>
    <x v="11"/>
    <n v="-1"/>
  </r>
  <r>
    <x v="0"/>
    <d v="1973-09-15T00:00:00"/>
    <x v="24"/>
    <n v="1"/>
  </r>
  <r>
    <x v="1"/>
    <d v="1960-08-27T00:00:00"/>
    <x v="0"/>
    <n v="-1"/>
  </r>
  <r>
    <x v="1"/>
    <d v="1964-10-13T00:00:00"/>
    <x v="3"/>
    <n v="-1"/>
  </r>
  <r>
    <x v="1"/>
    <d v="1973-04-07T00:00:00"/>
    <x v="24"/>
    <n v="-1"/>
  </r>
  <r>
    <x v="0"/>
    <d v="1972-01-16T00:00:00"/>
    <x v="40"/>
    <n v="1"/>
  </r>
  <r>
    <x v="0"/>
    <d v="1965-04-08T00:00:00"/>
    <x v="22"/>
    <n v="1"/>
  </r>
  <r>
    <x v="0"/>
    <d v="1988-01-30T00:00:00"/>
    <x v="9"/>
    <n v="1"/>
  </r>
  <r>
    <x v="0"/>
    <d v="1978-10-24T00:00:00"/>
    <x v="16"/>
    <n v="1"/>
  </r>
  <r>
    <x v="0"/>
    <d v="1987-09-01T00:00:00"/>
    <x v="39"/>
    <n v="1"/>
  </r>
  <r>
    <x v="0"/>
    <d v="1977-06-06T00:00:00"/>
    <x v="32"/>
    <n v="1"/>
  </r>
  <r>
    <x v="0"/>
    <d v="1979-12-10T00:00:00"/>
    <x v="29"/>
    <n v="1"/>
  </r>
  <r>
    <x v="0"/>
    <d v="1969-04-18T00:00:00"/>
    <x v="8"/>
    <n v="1"/>
  </r>
  <r>
    <x v="1"/>
    <d v="1975-06-22T00:00:00"/>
    <x v="25"/>
    <n v="-1"/>
  </r>
  <r>
    <x v="0"/>
    <d v="1981-11-17T00:00:00"/>
    <x v="31"/>
    <n v="1"/>
  </r>
  <r>
    <x v="0"/>
    <d v="1970-12-01T00:00:00"/>
    <x v="21"/>
    <n v="1"/>
  </r>
  <r>
    <x v="1"/>
    <d v="1986-06-02T00:00:00"/>
    <x v="35"/>
    <n v="-1"/>
  </r>
  <r>
    <x v="1"/>
    <d v="1979-09-22T00:00:00"/>
    <x v="29"/>
    <n v="-1"/>
  </r>
  <r>
    <x v="1"/>
    <d v="1986-08-31T00:00:00"/>
    <x v="35"/>
    <n v="-1"/>
  </r>
  <r>
    <x v="0"/>
    <d v="1984-12-08T00:00:00"/>
    <x v="36"/>
    <n v="1"/>
  </r>
  <r>
    <x v="1"/>
    <d v="1985-02-17T00:00:00"/>
    <x v="12"/>
    <n v="-1"/>
  </r>
  <r>
    <x v="0"/>
    <d v="1962-01-04T00:00:00"/>
    <x v="1"/>
    <n v="1"/>
  </r>
  <r>
    <x v="1"/>
    <d v="1989-09-13T00:00:00"/>
    <x v="19"/>
    <n v="-1"/>
  </r>
  <r>
    <x v="1"/>
    <d v="1994-02-04T00:00:00"/>
    <x v="28"/>
    <n v="-1"/>
  </r>
  <r>
    <x v="0"/>
    <d v="1994-05-03T00:00:00"/>
    <x v="28"/>
    <n v="1"/>
  </r>
  <r>
    <x v="1"/>
    <d v="1978-12-07T00:00:00"/>
    <x v="16"/>
    <n v="-1"/>
  </r>
  <r>
    <x v="1"/>
    <d v="1966-03-21T00:00:00"/>
    <x v="5"/>
    <n v="-1"/>
  </r>
  <r>
    <x v="0"/>
    <d v="1986-08-09T00:00:00"/>
    <x v="35"/>
    <n v="1"/>
  </r>
  <r>
    <x v="0"/>
    <d v="1975-12-15T00:00:00"/>
    <x v="25"/>
    <n v="1"/>
  </r>
  <r>
    <x v="0"/>
    <d v="1967-01-19T00:00:00"/>
    <x v="4"/>
    <n v="1"/>
  </r>
  <r>
    <x v="0"/>
    <d v="1996-07-30T00:00:00"/>
    <x v="10"/>
    <n v="1"/>
  </r>
  <r>
    <x v="1"/>
    <d v="1996-08-08T00:00:00"/>
    <x v="10"/>
    <n v="-1"/>
  </r>
  <r>
    <x v="1"/>
    <d v="1996-07-17T00:00:00"/>
    <x v="10"/>
    <n v="-1"/>
  </r>
  <r>
    <x v="0"/>
    <d v="1963-07-21T00:00:00"/>
    <x v="6"/>
    <n v="1"/>
  </r>
  <r>
    <x v="0"/>
    <d v="1998-01-24T00:00:00"/>
    <x v="38"/>
    <n v="1"/>
  </r>
  <r>
    <x v="1"/>
    <d v="1977-03-01T00:00:00"/>
    <x v="32"/>
    <n v="-1"/>
  </r>
  <r>
    <x v="0"/>
    <d v="1988-09-04T00:00:00"/>
    <x v="9"/>
    <n v="1"/>
  </r>
  <r>
    <x v="1"/>
    <d v="1993-08-17T00:00:00"/>
    <x v="13"/>
    <n v="-1"/>
  </r>
  <r>
    <x v="1"/>
    <d v="1990-11-25T00:00:00"/>
    <x v="44"/>
    <n v="-1"/>
  </r>
  <r>
    <x v="1"/>
    <d v="1964-07-21T00:00:00"/>
    <x v="3"/>
    <n v="-1"/>
  </r>
  <r>
    <x v="1"/>
    <d v="1962-03-12T00:00:00"/>
    <x v="2"/>
    <n v="-1"/>
  </r>
  <r>
    <x v="0"/>
    <d v="1961-12-17T00:00:00"/>
    <x v="1"/>
    <n v="1"/>
  </r>
  <r>
    <x v="1"/>
    <d v="1984-08-19T00:00:00"/>
    <x v="36"/>
    <n v="-1"/>
  </r>
  <r>
    <x v="0"/>
    <d v="1975-06-16T00:00:00"/>
    <x v="25"/>
    <n v="1"/>
  </r>
  <r>
    <x v="0"/>
    <d v="1984-12-02T00:00:00"/>
    <x v="36"/>
    <n v="1"/>
  </r>
  <r>
    <x v="1"/>
    <d v="1993-08-19T00:00:00"/>
    <x v="13"/>
    <n v="-1"/>
  </r>
  <r>
    <x v="0"/>
    <d v="1980-12-09T00:00:00"/>
    <x v="34"/>
    <n v="1"/>
  </r>
  <r>
    <x v="1"/>
    <d v="1977-09-06T00:00:00"/>
    <x v="32"/>
    <n v="-1"/>
  </r>
  <r>
    <x v="1"/>
    <d v="1987-10-04T00:00:00"/>
    <x v="39"/>
    <n v="-1"/>
  </r>
  <r>
    <x v="0"/>
    <d v="1969-02-13T00:00:00"/>
    <x v="8"/>
    <n v="1"/>
  </r>
  <r>
    <x v="1"/>
    <d v="1991-10-14T00:00:00"/>
    <x v="37"/>
    <n v="-1"/>
  </r>
  <r>
    <x v="1"/>
    <d v="1967-11-02T00:00:00"/>
    <x v="4"/>
    <n v="-1"/>
  </r>
  <r>
    <x v="0"/>
    <d v="1974-04-26T00:00:00"/>
    <x v="26"/>
    <n v="1"/>
  </r>
  <r>
    <x v="0"/>
    <d v="1994-07-27T00:00:00"/>
    <x v="28"/>
    <n v="1"/>
  </r>
  <r>
    <x v="1"/>
    <d v="1979-06-10T00:00:00"/>
    <x v="29"/>
    <n v="-1"/>
  </r>
  <r>
    <x v="1"/>
    <d v="1983-06-08T00:00:00"/>
    <x v="33"/>
    <n v="-1"/>
  </r>
  <r>
    <x v="0"/>
    <d v="1990-02-06T00:00:00"/>
    <x v="44"/>
    <n v="1"/>
  </r>
  <r>
    <x v="0"/>
    <d v="1965-07-09T00:00:00"/>
    <x v="22"/>
    <n v="1"/>
  </r>
  <r>
    <x v="0"/>
    <d v="1981-05-29T00:00:00"/>
    <x v="31"/>
    <n v="1"/>
  </r>
  <r>
    <x v="1"/>
    <d v="1976-12-16T00:00:00"/>
    <x v="11"/>
    <n v="-1"/>
  </r>
  <r>
    <x v="1"/>
    <d v="1985-07-09T00:00:00"/>
    <x v="12"/>
    <n v="-1"/>
  </r>
  <r>
    <x v="1"/>
    <d v="1972-02-12T00:00:00"/>
    <x v="40"/>
    <n v="-1"/>
  </r>
  <r>
    <x v="0"/>
    <d v="1970-08-01T00:00:00"/>
    <x v="21"/>
    <n v="1"/>
  </r>
  <r>
    <x v="0"/>
    <d v="1995-05-03T00:00:00"/>
    <x v="43"/>
    <n v="1"/>
  </r>
  <r>
    <x v="0"/>
    <d v="1995-10-25T00:00:00"/>
    <x v="43"/>
    <n v="1"/>
  </r>
  <r>
    <x v="0"/>
    <d v="1977-06-06T00:00:00"/>
    <x v="32"/>
    <n v="1"/>
  </r>
  <r>
    <x v="0"/>
    <d v="1998-10-13T00:00:00"/>
    <x v="38"/>
    <n v="1"/>
  </r>
  <r>
    <x v="0"/>
    <d v="1996-09-26T00:00:00"/>
    <x v="10"/>
    <n v="1"/>
  </r>
  <r>
    <x v="1"/>
    <d v="1986-11-28T00:00:00"/>
    <x v="35"/>
    <n v="-1"/>
  </r>
  <r>
    <x v="1"/>
    <d v="1964-06-16T00:00:00"/>
    <x v="3"/>
    <n v="-1"/>
  </r>
  <r>
    <x v="0"/>
    <d v="1980-02-26T00:00:00"/>
    <x v="34"/>
    <n v="1"/>
  </r>
  <r>
    <x v="1"/>
    <d v="1990-04-17T00:00:00"/>
    <x v="44"/>
    <n v="-1"/>
  </r>
  <r>
    <x v="0"/>
    <d v="1988-07-26T00:00:00"/>
    <x v="9"/>
    <n v="1"/>
  </r>
  <r>
    <x v="0"/>
    <d v="1988-12-04T00:00:00"/>
    <x v="9"/>
    <n v="1"/>
  </r>
  <r>
    <x v="1"/>
    <d v="1966-08-11T00:00:00"/>
    <x v="5"/>
    <n v="-1"/>
  </r>
  <r>
    <x v="0"/>
    <d v="1987-05-05T00:00:00"/>
    <x v="39"/>
    <n v="1"/>
  </r>
  <r>
    <x v="1"/>
    <d v="1991-05-12T00:00:00"/>
    <x v="37"/>
    <n v="-1"/>
  </r>
  <r>
    <x v="0"/>
    <d v="1979-07-26T00:00:00"/>
    <x v="29"/>
    <n v="1"/>
  </r>
  <r>
    <x v="0"/>
    <d v="1997-02-14T00:00:00"/>
    <x v="14"/>
    <n v="1"/>
  </r>
  <r>
    <x v="1"/>
    <d v="1993-09-01T00:00:00"/>
    <x v="13"/>
    <n v="-1"/>
  </r>
  <r>
    <x v="0"/>
    <d v="1993-05-24T00:00:00"/>
    <x v="13"/>
    <n v="1"/>
  </r>
  <r>
    <x v="1"/>
    <d v="1999-07-29T00:00:00"/>
    <x v="18"/>
    <n v="-1"/>
  </r>
  <r>
    <x v="1"/>
    <d v="1966-07-13T00:00:00"/>
    <x v="5"/>
    <n v="-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F1A81A-AB9F-4E09-9CAB-E0288C8B0019}" name="Tableau croisé dynamique1" cacheId="0" applyNumberFormats="0" applyBorderFormats="0" applyFontFormats="0" applyPatternFormats="0" applyAlignmentFormats="0" applyWidthHeightFormats="1" dataCaption="Valeurs" updatedVersion="7" minRefreshableVersion="3" colGrandTotals="0" itemPrintTitles="1" createdVersion="7" indent="0" showHeaders="0" outline="1" outlineData="1" multipleFieldFilters="0" chartFormat="5">
  <location ref="X4:Z16" firstHeaderRow="1" firstDataRow="2" firstDataCol="1"/>
  <pivotFields count="4">
    <pivotField axis="axisCol" showAll="0">
      <items count="3">
        <item x="1"/>
        <item x="0"/>
        <item t="default"/>
      </items>
    </pivotField>
    <pivotField numFmtId="14" showAl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dataField="1" showAll="0"/>
  </pivotFields>
  <rowFields count="1">
    <field x="2"/>
  </rowFields>
  <rowItems count="11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0"/>
  </colFields>
  <colItems count="2">
    <i>
      <x/>
    </i>
    <i>
      <x v="1"/>
    </i>
  </colItems>
  <dataFields count="1">
    <dataField name="Tranche d'âge" fld="3" baseField="0" baseItem="0" numFmtId="174"/>
  </dataFields>
  <formats count="8">
    <format dxfId="595">
      <pivotArea outline="0" collapsedLevelsAreSubtotals="1" fieldPosition="0"/>
    </format>
    <format dxfId="594">
      <pivotArea type="all" dataOnly="0" outline="0" fieldPosition="0"/>
    </format>
    <format dxfId="593">
      <pivotArea outline="0" collapsedLevelsAreSubtotals="1" fieldPosition="0"/>
    </format>
    <format dxfId="592">
      <pivotArea type="origin" dataOnly="0" labelOnly="1" outline="0" fieldPosition="0"/>
    </format>
    <format dxfId="591">
      <pivotArea type="topRight" dataOnly="0" labelOnly="1" outline="0" fieldPosition="0"/>
    </format>
    <format dxfId="590">
      <pivotArea dataOnly="0" labelOnly="1" fieldPosition="0">
        <references count="1">
          <reference field="2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589">
      <pivotArea dataOnly="0" labelOnly="1" grandRow="1" outline="0" fieldPosition="0"/>
    </format>
    <format dxfId="588">
      <pivotArea dataOnly="0" labelOnly="1" fieldPosition="0">
        <references count="1">
          <reference field="0" count="0"/>
        </references>
      </pivotArea>
    </format>
  </formats>
  <chartFormats count="2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2" count="1" selected="0">
            <x v="1"/>
          </reference>
        </references>
      </pivotArea>
    </chartFormat>
    <chartFormat chart="0" format="2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2"/>
          </reference>
        </references>
      </pivotArea>
    </chartFormat>
    <chartFormat chart="0" format="3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2" count="1" selected="0">
            <x v="2"/>
          </reference>
        </references>
      </pivotArea>
    </chartFormat>
    <chartFormat chart="0" format="4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3"/>
          </reference>
        </references>
      </pivotArea>
    </chartFormat>
    <chartFormat chart="0" format="5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2" count="1" selected="0">
            <x v="3"/>
          </reference>
        </references>
      </pivotArea>
    </chartFormat>
    <chartFormat chart="0" format="6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4"/>
          </reference>
        </references>
      </pivotArea>
    </chartFormat>
    <chartFormat chart="0" format="7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2" count="1" selected="0">
            <x v="4"/>
          </reference>
        </references>
      </pivotArea>
    </chartFormat>
    <chartFormat chart="0" format="8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5"/>
          </reference>
        </references>
      </pivotArea>
    </chartFormat>
    <chartFormat chart="0" format="9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2" count="1" selected="0">
            <x v="5"/>
          </reference>
        </references>
      </pivotArea>
    </chartFormat>
    <chartFormat chart="0" format="10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6"/>
          </reference>
        </references>
      </pivotArea>
    </chartFormat>
    <chartFormat chart="0" format="11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2" count="1" selected="0">
            <x v="6"/>
          </reference>
        </references>
      </pivotArea>
    </chartFormat>
    <chartFormat chart="0" format="12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7"/>
          </reference>
        </references>
      </pivotArea>
    </chartFormat>
    <chartFormat chart="0" format="13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2" count="1" selected="0">
            <x v="7"/>
          </reference>
        </references>
      </pivotArea>
    </chartFormat>
    <chartFormat chart="0" format="14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8"/>
          </reference>
        </references>
      </pivotArea>
    </chartFormat>
    <chartFormat chart="0" format="15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2" count="1" selected="0">
            <x v="8"/>
          </reference>
        </references>
      </pivotArea>
    </chartFormat>
    <chartFormat chart="0" format="16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9"/>
          </reference>
        </references>
      </pivotArea>
    </chartFormat>
    <chartFormat chart="0" format="17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2" count="1" selected="0">
            <x v="9"/>
          </reference>
        </references>
      </pivotArea>
    </chartFormat>
    <chartFormat chart="0" format="18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10"/>
          </reference>
        </references>
      </pivotArea>
    </chartFormat>
    <chartFormat chart="0" format="19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2" count="1" selected="0">
            <x v="10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" format="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4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4" format="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refreshOnLoad="1" connectionId="3" xr16:uid="{1D55BEF3-D5A1-45BA-8E4B-605BD5B1A20E}" autoFormatId="16" applyNumberFormats="0" applyBorderFormats="0" applyFontFormats="0" applyPatternFormats="0" applyAlignmentFormats="0" applyWidthHeightFormats="0">
  <queryTableRefresh nextId="7" unboundColumnsRight="2">
    <queryTableFields count="6">
      <queryTableField id="1" name="Pays ↓" tableColumnId="1"/>
      <queryTableField id="2" name="Ville" tableColumnId="2"/>
      <queryTableField id="3" name="Décalage" tableColumnId="3"/>
      <queryTableField id="4" name="Heure locale" tableColumnId="4"/>
      <queryTableField id="5" dataBound="0" tableColumnId="5"/>
      <queryTableField id="6" dataBound="0" tableColumnId="6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adjustColumnWidth="0" connectionId="5" xr16:uid="{A3D0BD54-FEF8-4C68-88A1-3859B7953C96}" autoFormatId="16" applyNumberFormats="0" applyBorderFormats="0" applyFontFormats="0" applyPatternFormats="0" applyAlignmentFormats="0" applyWidthHeightFormats="0">
  <queryTableRefresh nextId="8">
    <queryTableFields count="7">
      <queryTableField id="1" name="Column1" tableColumnId="1"/>
      <queryTableField id="2" name="EUR" tableColumnId="2"/>
      <queryTableField id="3" name="USD" tableColumnId="3"/>
      <queryTableField id="4" name="JPY" tableColumnId="4"/>
      <queryTableField id="5" name="GBP" tableColumnId="5"/>
      <queryTableField id="6" name="CHF" tableColumnId="6"/>
      <queryTableField id="7" name="CAD" tableColumnId="7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adjustColumnWidth="0" connectionId="2" xr16:uid="{127026F4-BFCA-42DD-835F-E2DED416A28A}" autoFormatId="16" applyNumberFormats="0" applyBorderFormats="0" applyFontFormats="0" applyPatternFormats="0" applyAlignmentFormats="0" applyWidthHeightFormats="0">
  <queryTableRefresh nextId="16">
    <queryTableFields count="8">
      <queryTableField id="1" name="Heure" tableColumnId="1"/>
      <queryTableField id="2" name="Température_x000d__x000a_2m" tableColumnId="2"/>
      <queryTableField id="3" name="Humidité_x000d__x000a_2m" tableColumnId="3"/>
      <queryTableField id="4" name="Point de_x000d__x000a_rosée" tableColumnId="4"/>
      <queryTableField id="5" name="Pluie/interv" tableColumnId="5"/>
      <queryTableField id="7" name="Vent_x000d__x000a_moyen" tableColumnId="7"/>
      <queryTableField id="8" name="Vent_x000d__x000a_rafales" tableColumnId="8"/>
      <queryTableField id="15" name="Pression" tableColumnId="6"/>
    </queryTableFields>
  </queryTableRefresh>
</queryTable>
</file>

<file path=xl/richData/_rels/rdRichValueWebImage.xml.rels><?xml version="1.0" encoding="UTF-8" standalone="yes"?>
<Relationships xmlns="http://schemas.openxmlformats.org/package/2006/relationships"><Relationship Id="rId1" Type="http://schemas.openxmlformats.org/officeDocument/2006/relationships/hyperlink" Target="https://chart.googleapis.com/chart?cht=qr&amp;chs=500x500&amp;chl=Taper%20ici%20le%20texte%20&#224;%20transformer%20en%20QRcode%0a" TargetMode="External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  <types>
    <type name="_webimage">
      <keyFlags>
        <key name="WebImageIdentifier">
          <flag name="ShowInCardView" value="0"/>
        </key>
      </keyFlags>
    </type>
  </types>
</rvTypesInfo>
</file>

<file path=xl/richData/rdRichValueWebImage.xml><?xml version="1.0" encoding="utf-8"?>
<webImagesSrd xmlns="http://schemas.microsoft.com/office/spreadsheetml/2020/richdatawebimage" xmlns:r="http://schemas.openxmlformats.org/officeDocument/2006/relationships">
  <webImageSrd>
    <address r:id="rId1"/>
  </webImageSrd>
</webImagesSrd>
</file>

<file path=xl/richData/rdrichvalue.xml><?xml version="1.0" encoding="utf-8"?>
<rvData xmlns="http://schemas.microsoft.com/office/spreadsheetml/2017/richdata" count="1">
  <rv s="0">
    <v>-1</v>
    <v>1</v>
    <v>0</v>
    <v>0</v>
  </rv>
</rvData>
</file>

<file path=xl/richData/rdrichvaluestructure.xml><?xml version="1.0" encoding="utf-8"?>
<rvStructures xmlns="http://schemas.microsoft.com/office/spreadsheetml/2017/richdata" count="1">
  <s t="_webimage">
    <k n="WebImageIdentifier" t="i"/>
    <k n="CalcOrigin" t="i"/>
    <k n="ComputedImage" t="b"/>
    <k n="ImageSizing" t="i"/>
  </s>
</rvStructures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tatut" xr10:uid="{CE1E098A-9F92-D647-A75B-8189C9A65DF1}" sourceName="Statut">
  <extLst>
    <x:ext xmlns:x15="http://schemas.microsoft.com/office/spreadsheetml/2010/11/main" uri="{2F2917AC-EB37-4324-AD4E-5DD8C200BD13}">
      <x15:tableSlicerCache tableId="1" column="5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H_F1" xr10:uid="{5AD0F3F8-7ED6-5A44-B3A2-E5D1B74E1C47}" sourceName="H/F">
  <extLst>
    <x:ext xmlns:x15="http://schemas.microsoft.com/office/spreadsheetml/2010/11/main" uri="{2F2917AC-EB37-4324-AD4E-5DD8C200BD13}">
      <x15:tableSlicerCache tableId="1" column="3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tatut" xr10:uid="{8529F092-4F1E-914A-8279-078F4281F33D}" cache="Segment_Statut" caption="Statut" columnCount="3" rowHeight="230716"/>
  <slicer name="H/F 1" xr10:uid="{05A797A8-F98F-5442-BF57-B6CDDA73D0BE}" cache="Segment_H_F1" caption="H/F" rowHeight="230716"/>
</slicer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93AF2D6-D88B-0D43-A21D-FD1A911D6231}" name="Tableau2" displayName="Tableau2" ref="A6:P326" totalsRowShown="0" headerRowDxfId="612">
  <autoFilter ref="A6:P326" xr:uid="{90934AAC-989C-F74C-8B43-EC09987639DE}"/>
  <tableColumns count="16">
    <tableColumn id="1" xr3:uid="{00000000-0010-0000-0000-000001000000}" name="Matricule" dataDxfId="611"/>
    <tableColumn id="16" xr3:uid="{00000000-0010-0000-0000-000010000000}" name="Sécu" dataDxfId="610" dataCellStyle="Milliers"/>
    <tableColumn id="2" xr3:uid="{00000000-0010-0000-0000-000002000000}" name="nom" dataDxfId="609"/>
    <tableColumn id="3" xr3:uid="{00000000-0010-0000-0000-000003000000}" name="H/F" dataDxfId="608"/>
    <tableColumn id="4" xr3:uid="{00000000-0010-0000-0000-000004000000}" name="Naissance" dataDxfId="607"/>
    <tableColumn id="5" xr3:uid="{00000000-0010-0000-0000-000005000000}" name="Statut" dataDxfId="606"/>
    <tableColumn id="6" xr3:uid="{00000000-0010-0000-0000-000006000000}" name="Site" dataDxfId="605"/>
    <tableColumn id="7" xr3:uid="{00000000-0010-0000-0000-000007000000}" name="Date d'entrée" dataDxfId="604"/>
    <tableColumn id="8" xr3:uid="{00000000-0010-0000-0000-000008000000}" name="Salaire" dataDxfId="603" dataCellStyle="Milliers"/>
    <tableColumn id="9" xr3:uid="{00000000-0010-0000-0000-000009000000}" name="Nombre d'enfants" dataDxfId="602"/>
    <tableColumn id="10" xr3:uid="{00000000-0010-0000-0000-00000A000000}" name="Prime enfant" dataDxfId="601" dataCellStyle="Milliers">
      <calculatedColumnFormula>IF(J7&gt;=$T$11,J7-$T$11+1,0)*$S$10</calculatedColumnFormula>
    </tableColumn>
    <tableColumn id="11" xr3:uid="{00000000-0010-0000-0000-00000B000000}" name="Prime eloignement" dataDxfId="600" dataCellStyle="Milliers">
      <calculatedColumnFormula>IF(G7=$S$15,$T$15,IF(G7=$S$16,$T$16,IF(G7=$S$17,$T$17,IF(G7=$S$18,$T$18,"erreur site"))))</calculatedColumnFormula>
    </tableColumn>
    <tableColumn id="12" xr3:uid="{00000000-0010-0000-0000-00000C000000}" name="Catégorie" dataDxfId="599" dataCellStyle="Milliers">
      <calculatedColumnFormula>VLOOKUP(I7,$T$21:$U$24,2,TRUE)</calculatedColumnFormula>
    </tableColumn>
    <tableColumn id="13" xr3:uid="{00000000-0010-0000-0000-00000D000000}" name="Age" dataDxfId="598">
      <calculatedColumnFormula>DATEDIF(E7,TODAY(),"y")</calculatedColumnFormula>
    </tableColumn>
    <tableColumn id="14" xr3:uid="{00000000-0010-0000-0000-00000E000000}" name="Age complet" dataDxfId="597">
      <calculatedColumnFormula>DATEDIF(E7,TODAY(),"y")&amp; " ans, "&amp;DATEDIF(E7,TODAY(),"ym")&amp; " mois et "&amp;DATEDIF(E7,TODAY(),"md")&amp;" jours"</calculatedColumnFormula>
    </tableColumn>
    <tableColumn id="15" xr3:uid="{00000000-0010-0000-0000-00000F000000}" name="Ancienneté" dataDxfId="596">
      <calculatedColumnFormula>DATEDIF(H7,TODAY(),"y")</calculatedColumnFormula>
    </tableColumn>
  </tableColumns>
  <tableStyleInfo name="TableStyleMedium1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BBE32981-6B96-4FF6-9246-DCE17750BB68}" name="Tableau7" displayName="Tableau7" ref="AZ3:BX2023" totalsRowShown="0" headerRowDxfId="587" dataDxfId="586" headerRowCellStyle="Milliers" dataCellStyle="Milliers">
  <autoFilter ref="AZ3:BX2023" xr:uid="{BBE32981-6B96-4FF6-9246-DCE17750BB68}"/>
  <tableColumns count="25">
    <tableColumn id="1" xr3:uid="{02A807BF-6966-447C-8EDF-82DCCE19CD21}" name="alea" dataDxfId="585" dataCellStyle="Milliers">
      <calculatedColumnFormula>RAND()</calculatedColumnFormula>
    </tableColumn>
    <tableColumn id="2" xr3:uid="{801A3E85-AA67-42B7-9AAF-E1DAD58CB0C5}" name="Nombre de ventes " dataDxfId="584" dataCellStyle="Milliers">
      <calculatedColumnFormula>INT(_xlfn.NORM.INV(AZ4,$K$2,$N$2/2*0.8))</calculatedColumnFormula>
    </tableColumn>
    <tableColumn id="3" xr3:uid="{BDFAE074-787C-4C15-A21B-2D8F6D359AEB}" name="Bénef 1" dataDxfId="583" dataCellStyle="Milliers">
      <calculatedColumnFormula>$C$4*MIN(B$9,$BA4)-B$9*$G$4</calculatedColumnFormula>
    </tableColumn>
    <tableColumn id="4" xr3:uid="{A7BDED91-6130-4D98-9C39-326E586780FE}" name="Bénef 2" dataDxfId="582" dataCellStyle="Milliers">
      <calculatedColumnFormula>$C$4*MIN(C$9,$BA4)-C$9*$G$4</calculatedColumnFormula>
    </tableColumn>
    <tableColumn id="5" xr3:uid="{19634D2B-9241-4A27-9A05-BDC28658015E}" name="Bénef 3" dataDxfId="581" dataCellStyle="Milliers">
      <calculatedColumnFormula>$C$4*MIN(D$9,$BA4)-D$9*$G$4</calculatedColumnFormula>
    </tableColumn>
    <tableColumn id="6" xr3:uid="{301592A6-260B-48A3-8750-650BF28CB9EA}" name="Bénef 4" dataDxfId="580" dataCellStyle="Milliers">
      <calculatedColumnFormula>$C$4*MIN(E$9,$BA4)-E$9*$G$4</calculatedColumnFormula>
    </tableColumn>
    <tableColumn id="7" xr3:uid="{885E7DFB-E090-4EA1-83DA-28016AD4B62F}" name="Bénef 5" dataDxfId="579" dataCellStyle="Milliers">
      <calculatedColumnFormula>$C$4*MIN(F$9,$BA4)-F$9*$G$4</calculatedColumnFormula>
    </tableColumn>
    <tableColumn id="8" xr3:uid="{D21A5DC1-783E-494A-BA06-C65650842F9F}" name="Bénef 6" dataDxfId="578" dataCellStyle="Milliers">
      <calculatedColumnFormula>$C$4*MIN(G$9,$BA4)-G$9*$G$4</calculatedColumnFormula>
    </tableColumn>
    <tableColumn id="9" xr3:uid="{47CB9BF2-F7F4-4053-9B95-4C0DC7F4AA51}" name="Bénef 7" dataDxfId="577" dataCellStyle="Milliers">
      <calculatedColumnFormula>$C$4*MIN(H$9,$BA4)-H$9*$G$4</calculatedColumnFormula>
    </tableColumn>
    <tableColumn id="10" xr3:uid="{E146EBAA-B939-4CA2-9125-22CFA7B6088E}" name="Bénef 8" dataDxfId="576" dataCellStyle="Milliers">
      <calculatedColumnFormula>$C$4*MIN(I$9,$BA4)-I$9*$G$4</calculatedColumnFormula>
    </tableColumn>
    <tableColumn id="11" xr3:uid="{77F91043-3C22-4581-8699-267BEE316733}" name="Bénef 9" dataDxfId="575" dataCellStyle="Milliers">
      <calculatedColumnFormula>$C$4*MIN(J$9,$BA4)-J$9*$G$4</calculatedColumnFormula>
    </tableColumn>
    <tableColumn id="12" xr3:uid="{5720596B-4944-48CD-B025-8C0CA1725763}" name="Bénef 10" dataDxfId="574" dataCellStyle="Milliers">
      <calculatedColumnFormula>$C$4*MIN(K$9,$BA4)-K$9*$G$4</calculatedColumnFormula>
    </tableColumn>
    <tableColumn id="13" xr3:uid="{770A5D83-8CB1-491D-928E-A0207C650435}" name="Bénef 11" dataDxfId="573" dataCellStyle="Milliers">
      <calculatedColumnFormula>$C$4*MIN(L$9,$BA4)-L$9*$G$4</calculatedColumnFormula>
    </tableColumn>
    <tableColumn id="14" xr3:uid="{FCBD7693-48CA-415E-BC78-B2F1FEDCB510}" name="Bénef 12" dataDxfId="572" dataCellStyle="Milliers">
      <calculatedColumnFormula>$C$4*MIN(M$9,$BA4)-M$9*$G$4</calculatedColumnFormula>
    </tableColumn>
    <tableColumn id="15" xr3:uid="{89895897-ACD4-4555-8EFB-5653641E038B}" name="Bénef 13" dataDxfId="571" dataCellStyle="Milliers">
      <calculatedColumnFormula>$C$4*MIN(N$9,$BA4)-N$9*$G$4</calculatedColumnFormula>
    </tableColumn>
    <tableColumn id="16" xr3:uid="{4B3D119C-6F0D-4298-98C0-CC75756663E9}" name="Bénef 14" dataDxfId="570" dataCellStyle="Milliers">
      <calculatedColumnFormula>$C$4*MIN(O$9,$BA4)-O$9*$G$4</calculatedColumnFormula>
    </tableColumn>
    <tableColumn id="17" xr3:uid="{3036C374-F54D-4854-89B0-786623DA0580}" name="Bénef 15" dataDxfId="569" dataCellStyle="Milliers">
      <calculatedColumnFormula>$C$4*MIN(P$9,$BA4)-P$9*$G$4</calculatedColumnFormula>
    </tableColumn>
    <tableColumn id="18" xr3:uid="{33BFC9FB-ED44-4FFE-9C6C-6613E691A258}" name="Bénef 16" dataDxfId="568" dataCellStyle="Milliers">
      <calculatedColumnFormula>$C$4*MIN(Q$9,$BA4)-Q$9*$G$4</calculatedColumnFormula>
    </tableColumn>
    <tableColumn id="19" xr3:uid="{B1855E09-4EBB-4E1C-B2BE-56D5C09178F5}" name="Bénef 17" dataDxfId="567" dataCellStyle="Milliers">
      <calculatedColumnFormula>$C$4*MIN(R$9,$BA4)-R$9*$G$4</calculatedColumnFormula>
    </tableColumn>
    <tableColumn id="20" xr3:uid="{EEE5F048-C7E4-4675-B280-F4AAFF59ABA1}" name="Bénef 18" dataDxfId="566" dataCellStyle="Milliers">
      <calculatedColumnFormula>$C$4*MIN(S$9,$BA4)-S$9*$G$4</calculatedColumnFormula>
    </tableColumn>
    <tableColumn id="21" xr3:uid="{B67EF565-2CE4-4558-9399-2AB058F42217}" name="Bénef 19" dataDxfId="565" dataCellStyle="Milliers">
      <calculatedColumnFormula>$C$4*MIN(T$9,$BA4)-T$9*$G$4</calculatedColumnFormula>
    </tableColumn>
    <tableColumn id="22" xr3:uid="{2649BDA4-8C69-41BB-B402-4197B4ECF10D}" name="Bénef 20" dataDxfId="564" dataCellStyle="Milliers">
      <calculatedColumnFormula>$C$4*MIN(U$9,$BA4)-U$9*$G$4</calculatedColumnFormula>
    </tableColumn>
    <tableColumn id="23" xr3:uid="{20CB92A0-4FF1-4CF5-BC22-E55722D76AC9}" name="Bénef 21" dataDxfId="563" dataCellStyle="Milliers">
      <calculatedColumnFormula>$C$4*MIN(V$9,$BA4)-V$9*$G$4</calculatedColumnFormula>
    </tableColumn>
    <tableColumn id="24" xr3:uid="{4537920E-CA12-41FE-8672-B07CD87E1EF0}" name="Bénef 22" dataDxfId="562" dataCellStyle="Milliers">
      <calculatedColumnFormula>$C$4*MIN(W$9,$BA4)-W$9*$G$4</calculatedColumnFormula>
    </tableColumn>
    <tableColumn id="25" xr3:uid="{654A6CD8-D5A3-4514-A838-5A9C0485E260}" name=" " dataDxfId="561" dataCellStyle="Milliers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BE845EE-D1B8-45C9-BB38-69644D2E7A77}" name="Table_1" displayName="Table_1" ref="A1:F119" tableType="queryTable" totalsRowShown="0" headerRowDxfId="44" dataDxfId="43">
  <autoFilter ref="A1:F119" xr:uid="{512A3DF5-44D4-4555-B199-D5C7FD359A05}"/>
  <tableColumns count="6">
    <tableColumn id="1" xr3:uid="{5508CD43-156C-408E-9C29-E69EE69146E7}" uniqueName="1" name="Pays ↓" queryTableFieldId="1" dataDxfId="5"/>
    <tableColumn id="2" xr3:uid="{6C1A2C59-E571-4540-976D-E93C22A73FFF}" uniqueName="2" name="Ville" queryTableFieldId="2" dataDxfId="4"/>
    <tableColumn id="3" xr3:uid="{303BEA8A-371E-4344-A038-A397030E391F}" uniqueName="3" name="Décalage" queryTableFieldId="3" dataDxfId="3"/>
    <tableColumn id="4" xr3:uid="{26450DB1-C84F-4C40-8BC1-C17C5F27BDD9}" uniqueName="4" name="Heure locale" queryTableFieldId="4" dataDxfId="2"/>
    <tableColumn id="5" xr3:uid="{1F903C6D-026D-45B1-B04B-5FAD301C31BB}" uniqueName="5" name="heure" queryTableFieldId="5" dataDxfId="1">
      <calculatedColumnFormula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calculatedColumnFormula>
    </tableColumn>
    <tableColumn id="6" xr3:uid="{61274635-CF41-4D1F-B9FA-9B8BBD186296}" uniqueName="6" name="Minute" queryTableFieldId="6" dataDxfId="0">
      <calculatedColumnFormula>VALUE(MID(Table_1[[#This Row],[Heure locale]],FIND("h",Table_1[[#This Row],[Heure locale]],8)+1,2))</calculatedColumnFormula>
    </tableColumn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397080C-3542-4FE3-9844-2D4229950853}" name="Table_6" displayName="Table_6" ref="A1:G7" tableType="queryTable" totalsRowShown="0" headerRowDxfId="42" dataDxfId="41" headerRowCellStyle="Milliers" dataCellStyle="Milliers">
  <autoFilter ref="A1:G7" xr:uid="{6397080C-3542-4FE3-9844-2D4229950853}"/>
  <tableColumns count="7">
    <tableColumn id="1" xr3:uid="{A5186634-7645-4085-B611-86937694CB67}" uniqueName="1" name="Column1" queryTableFieldId="1" dataDxfId="40" dataCellStyle="Milliers"/>
    <tableColumn id="2" xr3:uid="{2693C0D9-A25B-46B6-A4DD-EF7527E7F781}" uniqueName="2" name="EUR" queryTableFieldId="2" dataDxfId="39" dataCellStyle="Milliers"/>
    <tableColumn id="3" xr3:uid="{CD464227-CBD8-422F-A26B-B7061B53F264}" uniqueName="3" name="USD" queryTableFieldId="3" dataDxfId="38" dataCellStyle="Milliers"/>
    <tableColumn id="4" xr3:uid="{567F94F7-E988-4B40-96FA-4C63F914C136}" uniqueName="4" name="JPY" queryTableFieldId="4" dataDxfId="37" dataCellStyle="Milliers"/>
    <tableColumn id="5" xr3:uid="{5C48E269-C425-4D81-BB66-C22FBA271343}" uniqueName="5" name="GBP" queryTableFieldId="5" dataDxfId="36" dataCellStyle="Milliers"/>
    <tableColumn id="6" xr3:uid="{077C2C5C-B3BE-478D-AEED-12CE78F9C5E1}" uniqueName="6" name="CHF" queryTableFieldId="6" dataDxfId="35" dataCellStyle="Milliers"/>
    <tableColumn id="7" xr3:uid="{0A84D12A-C3CB-421B-B2C2-12EFDC12C93E}" uniqueName="7" name="CAD" queryTableFieldId="7" dataDxfId="34" dataCellStyle="Milliers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6E27B7C-61BE-4107-B125-30FEA54917C7}" name="Table_04" displayName="Table_04" ref="A3:H94" tableType="queryTable" totalsRowShown="0" headerRowDxfId="33" dataDxfId="32">
  <tableColumns count="8">
    <tableColumn id="1" xr3:uid="{F8BAB388-B3C4-4222-9E6D-04FE5F8C77E6}" uniqueName="1" name="Heure" queryTableFieldId="1" dataDxfId="31"/>
    <tableColumn id="2" xr3:uid="{77518AC8-8CC2-4893-A230-362727C40C6B}" uniqueName="2" name="Température_x000d__x000a_2m" queryTableFieldId="2" dataDxfId="30" dataCellStyle="Milliers"/>
    <tableColumn id="3" xr3:uid="{2CA94A4F-CC1D-4522-84CD-6FCA6B49B5C1}" uniqueName="3" name="Humidité_x000d__x000a_2m" queryTableFieldId="3" dataDxfId="29" dataCellStyle="Pourcentage"/>
    <tableColumn id="4" xr3:uid="{6FD52170-5A0D-4AA2-8EED-B463BA9E1498}" uniqueName="4" name="Point de_x000d__x000a_rosée" queryTableFieldId="4" dataDxfId="28"/>
    <tableColumn id="5" xr3:uid="{F844E050-E476-4E11-B04F-3FE48E913F8A}" uniqueName="5" name="Pluie/interv" queryTableFieldId="5" dataDxfId="27" dataCellStyle="Milliers"/>
    <tableColumn id="7" xr3:uid="{74DEB11A-A97D-4CC0-9A7C-340B8A79244E}" uniqueName="7" name="Vent_x000d__x000a_moyen" queryTableFieldId="7" dataDxfId="26"/>
    <tableColumn id="8" xr3:uid="{5413AF82-A269-4EEC-9481-CBFE039322E5}" uniqueName="8" name="Vent_x000d__x000a_rafales" queryTableFieldId="8" dataDxfId="25"/>
    <tableColumn id="6" xr3:uid="{22ECDA29-7354-4442-9CF4-E9C2D877D20A}" uniqueName="6" name="Pression" queryTableFieldId="15" dataDxfId="24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7A664107-4656-4BAB-8098-AF18A082230E}" name="Tableau1" displayName="Tableau1" ref="A3:J26" totalsRowShown="0" headerRowDxfId="23">
  <tableColumns count="10">
    <tableColumn id="1" xr3:uid="{042E2DC0-9000-4D0D-9AB5-6D5C24B9226B}" name="Matricule"/>
    <tableColumn id="2" xr3:uid="{ED65CEDB-D3D2-4CF9-BB03-19476EBC738E}" name="Sécu" dataDxfId="22" dataCellStyle="Milliers 2"/>
    <tableColumn id="3" xr3:uid="{62424F1E-2C62-4E07-832A-276C07C2EB61}" name="nom"/>
    <tableColumn id="4" xr3:uid="{E1E474BE-FC92-432A-A51E-B1B0CE83B8B7}" name="H/F"/>
    <tableColumn id="5" xr3:uid="{F0FA0E4B-56AF-4C67-A4A8-856491CEDE37}" name="Naissance" dataDxfId="21"/>
    <tableColumn id="6" xr3:uid="{76A3BE21-7D95-4C13-B534-C08BB6C7F9AB}" name="Statut"/>
    <tableColumn id="7" xr3:uid="{764CCB67-B785-4772-81B6-5FF2ADEE0D82}" name="Site"/>
    <tableColumn id="8" xr3:uid="{10521336-D66A-45C0-9130-DBB345A1BF48}" name="Date d'entrée" dataDxfId="20"/>
    <tableColumn id="9" xr3:uid="{74145F42-5EF7-4190-81B1-ADA352F8EB3A}" name="Salaire" dataDxfId="19" dataCellStyle="Milliers 2"/>
    <tableColumn id="10" xr3:uid="{AD1CAECE-CDC6-45ED-9566-5C0C9E0BFBDF}" name="Nombre d'enfants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Bureau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Bureau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mailto:contact@iris-idfg.fr" TargetMode="External"/><Relationship Id="rId1" Type="http://schemas.openxmlformats.org/officeDocument/2006/relationships/hyperlink" Target="http://www.iris-idfg.fr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9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hyperlink" Target="https://www.boursorama.com/bourse/devise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12.xml"/><Relationship Id="rId1" Type="http://schemas.openxmlformats.org/officeDocument/2006/relationships/hyperlink" Target="https://www.infoclimat.fr/previsions-meteo/tableaux/6543975/lyon-09.html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microsoft.com/office/2007/relationships/slicer" Target="../slicers/slicer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3C9A7-A457-5F4A-B900-F25A6CBBF777}">
  <sheetPr codeName="Feuil1">
    <tabColor theme="2" tint="-0.249977111117893"/>
  </sheetPr>
  <dimension ref="A2:F29"/>
  <sheetViews>
    <sheetView tabSelected="1" zoomScale="120" zoomScaleNormal="120" workbookViewId="0"/>
  </sheetViews>
  <sheetFormatPr baseColWidth="10" defaultRowHeight="15" x14ac:dyDescent="0.25"/>
  <cols>
    <col min="1" max="1" width="6.28515625" customWidth="1"/>
    <col min="5" max="5" width="9.140625" customWidth="1"/>
  </cols>
  <sheetData>
    <row r="2" spans="1:6" ht="27.75" customHeight="1" x14ac:dyDescent="0.25"/>
    <row r="3" spans="1:6" ht="39" customHeight="1" x14ac:dyDescent="0.25">
      <c r="A3" s="306" t="s">
        <v>1186</v>
      </c>
      <c r="D3" s="306" t="s">
        <v>1187</v>
      </c>
    </row>
    <row r="4" spans="1:6" ht="15.75" x14ac:dyDescent="0.25">
      <c r="B4" s="21" t="s">
        <v>1188</v>
      </c>
    </row>
    <row r="6" spans="1:6" x14ac:dyDescent="0.25">
      <c r="B6" t="s">
        <v>1259</v>
      </c>
    </row>
    <row r="7" spans="1:6" x14ac:dyDescent="0.25">
      <c r="C7" s="115" t="s">
        <v>1189</v>
      </c>
      <c r="F7" t="s">
        <v>1190</v>
      </c>
    </row>
    <row r="8" spans="1:6" x14ac:dyDescent="0.25">
      <c r="F8" t="s">
        <v>1191</v>
      </c>
    </row>
    <row r="9" spans="1:6" x14ac:dyDescent="0.25">
      <c r="F9" t="s">
        <v>1401</v>
      </c>
    </row>
    <row r="10" spans="1:6" x14ac:dyDescent="0.25">
      <c r="F10" t="s">
        <v>1192</v>
      </c>
    </row>
    <row r="11" spans="1:6" x14ac:dyDescent="0.25">
      <c r="E11" s="307" t="s">
        <v>1193</v>
      </c>
      <c r="F11" t="s">
        <v>1450</v>
      </c>
    </row>
    <row r="12" spans="1:6" x14ac:dyDescent="0.25">
      <c r="C12" t="s">
        <v>1194</v>
      </c>
    </row>
    <row r="13" spans="1:6" x14ac:dyDescent="0.25">
      <c r="C13" t="s">
        <v>1195</v>
      </c>
    </row>
    <row r="14" spans="1:6" x14ac:dyDescent="0.25">
      <c r="C14" t="s">
        <v>1196</v>
      </c>
    </row>
    <row r="15" spans="1:6" x14ac:dyDescent="0.25">
      <c r="C15" t="s">
        <v>1197</v>
      </c>
      <c r="F15" t="s">
        <v>1198</v>
      </c>
    </row>
    <row r="17" spans="2:6" x14ac:dyDescent="0.25">
      <c r="B17" t="s">
        <v>1199</v>
      </c>
      <c r="F17" t="s">
        <v>1200</v>
      </c>
    </row>
    <row r="19" spans="2:6" x14ac:dyDescent="0.25">
      <c r="B19" t="s">
        <v>1201</v>
      </c>
    </row>
    <row r="21" spans="2:6" x14ac:dyDescent="0.25">
      <c r="B21" t="s">
        <v>1202</v>
      </c>
    </row>
    <row r="24" spans="2:6" x14ac:dyDescent="0.25">
      <c r="C24" s="308" t="s">
        <v>1203</v>
      </c>
    </row>
    <row r="25" spans="2:6" x14ac:dyDescent="0.25">
      <c r="D25" t="s">
        <v>1346</v>
      </c>
    </row>
    <row r="27" spans="2:6" ht="18" x14ac:dyDescent="0.3">
      <c r="B27" t="s">
        <v>1359</v>
      </c>
    </row>
    <row r="28" spans="2:6" ht="17.25" x14ac:dyDescent="0.3">
      <c r="B28" t="s">
        <v>1360</v>
      </c>
    </row>
    <row r="29" spans="2:6" x14ac:dyDescent="0.25">
      <c r="B29" s="309"/>
      <c r="C29" t="s">
        <v>1361</v>
      </c>
    </row>
  </sheetData>
  <hyperlinks>
    <hyperlink ref="A3" r:id="rId1" xr:uid="{1F84DB48-5497-3E4F-9889-F6CFE6C58E85}"/>
    <hyperlink ref="D3" r:id="rId2" xr:uid="{F905284F-E996-1343-85F2-447C0D1E7425}"/>
  </hyperlinks>
  <pageMargins left="0.7" right="0.7" top="0.75" bottom="0.75" header="0.3" footer="0.3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79AE7-7984-4D48-B815-9D1D3F1DC7C5}">
  <sheetPr codeName="Feuil10">
    <tabColor theme="8" tint="-0.249977111117893"/>
  </sheetPr>
  <dimension ref="A1:AN104"/>
  <sheetViews>
    <sheetView showGridLines="0" topLeftCell="A3" zoomScaleNormal="100" workbookViewId="0">
      <selection activeCell="AG32" sqref="AG32:AG43"/>
    </sheetView>
  </sheetViews>
  <sheetFormatPr baseColWidth="10" defaultColWidth="6.85546875" defaultRowHeight="12.95" customHeight="1" x14ac:dyDescent="0.25"/>
  <cols>
    <col min="1" max="2" width="6.85546875" style="370"/>
    <col min="3" max="3" width="3.42578125" style="370" customWidth="1"/>
    <col min="4" max="4" width="6.85546875" style="370"/>
    <col min="5" max="5" width="6.7109375" style="370" customWidth="1"/>
    <col min="6" max="6" width="5.85546875" style="370" customWidth="1"/>
    <col min="7" max="11" width="6.7109375" style="370" customWidth="1"/>
    <col min="12" max="13" width="2.140625" style="370" customWidth="1"/>
    <col min="14" max="14" width="5.7109375" style="370" customWidth="1"/>
    <col min="15" max="21" width="6.7109375" style="370" customWidth="1"/>
    <col min="22" max="23" width="1.7109375" style="370" customWidth="1"/>
    <col min="24" max="31" width="6.7109375" style="370" customWidth="1"/>
    <col min="32" max="32" width="3.42578125" style="370" customWidth="1"/>
    <col min="33" max="33" width="19.28515625" style="370" customWidth="1"/>
    <col min="34" max="35" width="10.85546875" style="370" customWidth="1"/>
    <col min="36" max="36" width="11.85546875" style="370" customWidth="1"/>
    <col min="37" max="37" width="6.85546875" style="370"/>
    <col min="38" max="38" width="13.85546875" style="370" customWidth="1"/>
    <col min="39" max="39" width="7.42578125" style="370" bestFit="1" customWidth="1"/>
    <col min="40" max="40" width="7.42578125" style="371" bestFit="1" customWidth="1"/>
    <col min="41" max="16384" width="6.85546875" style="370"/>
  </cols>
  <sheetData>
    <row r="1" spans="1:39" ht="17.100000000000001" hidden="1" customHeight="1" x14ac:dyDescent="0.25">
      <c r="D1" s="370">
        <v>0</v>
      </c>
      <c r="E1" s="370">
        <v>1</v>
      </c>
      <c r="F1" s="370">
        <v>2</v>
      </c>
      <c r="G1" s="370">
        <v>3</v>
      </c>
      <c r="H1" s="370">
        <v>4</v>
      </c>
      <c r="I1" s="370">
        <v>5</v>
      </c>
      <c r="J1" s="370">
        <v>6</v>
      </c>
      <c r="K1" s="370">
        <v>7</v>
      </c>
      <c r="N1" s="370">
        <v>0</v>
      </c>
      <c r="O1" s="370">
        <v>1</v>
      </c>
      <c r="P1" s="370">
        <v>2</v>
      </c>
      <c r="Q1" s="370">
        <v>3</v>
      </c>
      <c r="R1" s="370">
        <v>4</v>
      </c>
      <c r="S1" s="370">
        <v>5</v>
      </c>
      <c r="T1" s="370">
        <v>6</v>
      </c>
      <c r="U1" s="370">
        <v>7</v>
      </c>
      <c r="V1" s="370">
        <v>7</v>
      </c>
      <c r="X1" s="370">
        <v>0</v>
      </c>
      <c r="Y1" s="370">
        <v>1</v>
      </c>
      <c r="Z1" s="370">
        <v>2</v>
      </c>
      <c r="AA1" s="370">
        <v>3</v>
      </c>
      <c r="AB1" s="370">
        <v>4</v>
      </c>
      <c r="AC1" s="370">
        <v>5</v>
      </c>
      <c r="AD1" s="370">
        <v>6</v>
      </c>
      <c r="AE1" s="370">
        <v>7</v>
      </c>
    </row>
    <row r="2" spans="1:39" ht="12.95" customHeight="1" x14ac:dyDescent="0.25">
      <c r="A2" s="370" t="s">
        <v>23</v>
      </c>
      <c r="B2" s="372"/>
      <c r="D2" s="478">
        <v>45323</v>
      </c>
      <c r="E2" s="479"/>
      <c r="F2" s="479"/>
      <c r="G2" s="378"/>
      <c r="H2" s="378"/>
      <c r="I2" s="378" t="s">
        <v>1178</v>
      </c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378"/>
      <c r="V2" s="378"/>
      <c r="W2" s="378"/>
      <c r="X2" s="378"/>
      <c r="Y2" s="378"/>
      <c r="Z2" s="378"/>
      <c r="AA2" s="378"/>
      <c r="AB2" s="378"/>
      <c r="AC2" s="378"/>
      <c r="AD2" s="378"/>
      <c r="AE2" s="378"/>
      <c r="AF2" s="378"/>
      <c r="AG2" s="378"/>
      <c r="AH2" s="378"/>
      <c r="AI2" s="378"/>
      <c r="AJ2" s="378"/>
    </row>
    <row r="3" spans="1:39" ht="12.95" customHeight="1" x14ac:dyDescent="0.25">
      <c r="A3" s="373" t="b">
        <v>1</v>
      </c>
      <c r="B3" s="372"/>
      <c r="D3" s="398"/>
      <c r="E3" s="398"/>
      <c r="F3" s="398"/>
      <c r="G3" s="378"/>
      <c r="H3" s="378"/>
      <c r="I3" s="378" t="s">
        <v>1324</v>
      </c>
      <c r="J3" s="378"/>
      <c r="K3" s="378"/>
      <c r="L3" s="378"/>
      <c r="M3" s="378"/>
      <c r="N3" s="378"/>
      <c r="O3" s="378"/>
      <c r="P3" s="378"/>
      <c r="Q3" s="378"/>
      <c r="R3" s="378"/>
      <c r="S3" s="378"/>
      <c r="T3" s="378"/>
      <c r="U3" s="378"/>
      <c r="V3" s="378"/>
      <c r="W3" s="378"/>
      <c r="X3" s="378"/>
      <c r="Y3" s="378"/>
      <c r="Z3" s="378"/>
      <c r="AA3" s="378"/>
      <c r="AB3" s="378"/>
      <c r="AC3" s="378"/>
      <c r="AD3" s="378"/>
      <c r="AE3" s="378"/>
      <c r="AF3" s="378"/>
      <c r="AG3" s="378" t="s">
        <v>1325</v>
      </c>
      <c r="AH3" s="378"/>
      <c r="AI3" s="378"/>
      <c r="AJ3" s="378"/>
    </row>
    <row r="4" spans="1:39" ht="12.95" customHeight="1" x14ac:dyDescent="0.25">
      <c r="B4" s="370" t="s">
        <v>1177</v>
      </c>
      <c r="D4" s="378"/>
      <c r="E4" s="378"/>
      <c r="F4" s="378"/>
      <c r="G4" s="378"/>
      <c r="H4" s="378"/>
      <c r="I4" s="378" t="s">
        <v>1179</v>
      </c>
      <c r="J4" s="378"/>
      <c r="K4" s="378"/>
      <c r="L4" s="378"/>
      <c r="M4" s="378"/>
      <c r="N4" s="378"/>
      <c r="O4" s="378"/>
      <c r="P4" s="378"/>
      <c r="Q4" s="378"/>
      <c r="R4" s="378"/>
      <c r="S4" s="378"/>
      <c r="T4" s="378"/>
      <c r="U4" s="378"/>
      <c r="V4" s="378"/>
      <c r="W4" s="378"/>
      <c r="X4" s="378"/>
      <c r="Y4" s="378"/>
      <c r="Z4" s="378"/>
      <c r="AA4" s="378"/>
      <c r="AB4" s="378"/>
      <c r="AC4" s="378"/>
      <c r="AD4" s="378"/>
      <c r="AE4" s="378"/>
      <c r="AF4" s="378"/>
      <c r="AG4" s="378" t="s">
        <v>1326</v>
      </c>
      <c r="AH4" s="378"/>
      <c r="AI4" s="378"/>
      <c r="AJ4" s="378"/>
    </row>
    <row r="5" spans="1:39" ht="12.95" customHeight="1" x14ac:dyDescent="0.25">
      <c r="B5" s="372"/>
      <c r="D5" s="378"/>
      <c r="E5" s="378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8"/>
      <c r="R5" s="378"/>
      <c r="S5" s="378"/>
      <c r="T5" s="378"/>
      <c r="U5" s="378"/>
      <c r="V5" s="378"/>
      <c r="W5" s="378"/>
      <c r="X5" s="378"/>
      <c r="Y5" s="378"/>
      <c r="Z5" s="378"/>
      <c r="AA5" s="378"/>
      <c r="AB5" s="378"/>
      <c r="AC5" s="378"/>
      <c r="AD5" s="378"/>
      <c r="AE5" s="378"/>
      <c r="AF5" s="378"/>
      <c r="AG5" s="378"/>
      <c r="AH5" s="381"/>
      <c r="AI5" s="381"/>
      <c r="AJ5" s="378"/>
    </row>
    <row r="6" spans="1:39" ht="12.95" customHeight="1" x14ac:dyDescent="0.25">
      <c r="B6" s="372"/>
      <c r="D6" s="378"/>
      <c r="E6" s="378"/>
      <c r="F6" s="378"/>
      <c r="G6" s="378"/>
      <c r="H6" s="378"/>
      <c r="I6" s="378"/>
      <c r="J6" s="378"/>
      <c r="K6" s="378"/>
      <c r="L6" s="378"/>
      <c r="M6" s="378"/>
      <c r="N6" s="378"/>
      <c r="O6" s="378"/>
      <c r="P6" s="378"/>
      <c r="Q6" s="378"/>
      <c r="R6" s="378"/>
      <c r="S6" s="378"/>
      <c r="T6" s="378"/>
      <c r="U6" s="378"/>
      <c r="V6" s="378"/>
      <c r="W6" s="378"/>
      <c r="X6" s="378"/>
      <c r="Y6" s="378"/>
      <c r="Z6" s="378"/>
      <c r="AA6" s="378"/>
      <c r="AB6" s="378"/>
      <c r="AC6" s="378"/>
      <c r="AD6" s="378"/>
      <c r="AE6" s="378"/>
      <c r="AF6" s="378"/>
      <c r="AG6" s="379" t="s">
        <v>1204</v>
      </c>
      <c r="AH6" s="379" t="s">
        <v>1205</v>
      </c>
      <c r="AI6" s="379" t="s">
        <v>1206</v>
      </c>
      <c r="AJ6" s="377" t="s">
        <v>1207</v>
      </c>
      <c r="AL6" s="370">
        <v>365</v>
      </c>
    </row>
    <row r="7" spans="1:39" ht="12.95" customHeight="1" x14ac:dyDescent="0.25">
      <c r="D7" s="375"/>
      <c r="E7" s="480">
        <f>IF(A3=TRUE,DATE(YEAR(D2),1,1),EOMONTH(D2,-1)+1)</f>
        <v>45292</v>
      </c>
      <c r="F7" s="480"/>
      <c r="G7" s="480"/>
      <c r="H7" s="376">
        <f>YEAR(E7)</f>
        <v>2024</v>
      </c>
      <c r="I7" s="377"/>
      <c r="J7" s="377"/>
      <c r="K7" s="377"/>
      <c r="L7" s="378"/>
      <c r="M7" s="378"/>
      <c r="N7" s="378"/>
      <c r="O7" s="480">
        <f>EDATE(E7,1)</f>
        <v>45323</v>
      </c>
      <c r="P7" s="480"/>
      <c r="Q7" s="480"/>
      <c r="R7" s="376">
        <f>YEAR(O7)</f>
        <v>2024</v>
      </c>
      <c r="S7" s="379"/>
      <c r="T7" s="379"/>
      <c r="U7" s="379"/>
      <c r="V7" s="378"/>
      <c r="W7" s="378"/>
      <c r="X7" s="378"/>
      <c r="Y7" s="480">
        <f>EDATE(O7,1)</f>
        <v>45352</v>
      </c>
      <c r="Z7" s="480"/>
      <c r="AA7" s="480"/>
      <c r="AB7" s="376">
        <f>YEAR(Y7)</f>
        <v>2024</v>
      </c>
      <c r="AC7" s="379"/>
      <c r="AD7" s="379"/>
      <c r="AE7" s="379"/>
      <c r="AF7" s="378"/>
      <c r="AG7" s="394">
        <v>45329</v>
      </c>
      <c r="AH7" s="395">
        <v>0.33333333333333331</v>
      </c>
      <c r="AI7" s="396">
        <v>0.375</v>
      </c>
      <c r="AJ7" s="380">
        <f>IF(COUNT(AH7:AI7)=2,MOD(AI7-AH7,1),"")</f>
        <v>4.1666666666666685E-2</v>
      </c>
    </row>
    <row r="8" spans="1:39" ht="12.95" customHeight="1" x14ac:dyDescent="0.25">
      <c r="D8" s="381" t="s">
        <v>22</v>
      </c>
      <c r="E8" s="382" t="s">
        <v>21</v>
      </c>
      <c r="F8" s="382" t="s">
        <v>20</v>
      </c>
      <c r="G8" s="382" t="s">
        <v>19</v>
      </c>
      <c r="H8" s="382" t="s">
        <v>18</v>
      </c>
      <c r="I8" s="382" t="s">
        <v>17</v>
      </c>
      <c r="J8" s="382" t="s">
        <v>16</v>
      </c>
      <c r="K8" s="382" t="s">
        <v>15</v>
      </c>
      <c r="L8" s="378"/>
      <c r="M8" s="378"/>
      <c r="N8" s="381" t="s">
        <v>22</v>
      </c>
      <c r="O8" s="382" t="s">
        <v>21</v>
      </c>
      <c r="P8" s="382" t="s">
        <v>20</v>
      </c>
      <c r="Q8" s="382" t="s">
        <v>19</v>
      </c>
      <c r="R8" s="382" t="s">
        <v>18</v>
      </c>
      <c r="S8" s="382" t="s">
        <v>17</v>
      </c>
      <c r="T8" s="382" t="s">
        <v>16</v>
      </c>
      <c r="U8" s="382" t="s">
        <v>15</v>
      </c>
      <c r="V8" s="378"/>
      <c r="W8" s="378"/>
      <c r="X8" s="381" t="s">
        <v>22</v>
      </c>
      <c r="Y8" s="382" t="s">
        <v>21</v>
      </c>
      <c r="Z8" s="382" t="s">
        <v>20</v>
      </c>
      <c r="AA8" s="382" t="s">
        <v>19</v>
      </c>
      <c r="AB8" s="382" t="s">
        <v>18</v>
      </c>
      <c r="AC8" s="382" t="s">
        <v>17</v>
      </c>
      <c r="AD8" s="382" t="s">
        <v>16</v>
      </c>
      <c r="AE8" s="382" t="s">
        <v>15</v>
      </c>
      <c r="AF8" s="378"/>
      <c r="AG8" s="394">
        <v>45360</v>
      </c>
      <c r="AH8" s="395">
        <v>0.95833333333333337</v>
      </c>
      <c r="AI8" s="395">
        <v>0.27083333333333331</v>
      </c>
      <c r="AJ8" s="380">
        <f t="shared" ref="AJ8:AJ43" si="0">IF(COUNT(AH8:AI8)=2,MOD(AI8-AH8,1),"")</f>
        <v>0.3125</v>
      </c>
    </row>
    <row r="9" spans="1:39" ht="12.95" customHeight="1" x14ac:dyDescent="0.25">
      <c r="D9" s="381">
        <f>_xlfn.ISOWEEKNUM(MIN(E9:K9))</f>
        <v>1</v>
      </c>
      <c r="E9" s="383">
        <f>IF(WEEKDAY($E7,2)=E$1,$E7,IF(WEEKDAY($E7,2)&gt;E$1,"",D9+1))</f>
        <v>45292</v>
      </c>
      <c r="F9" s="383">
        <f t="shared" ref="F9:K9" si="1">IF(WEEKDAY($E7,2)=F$1,$E7,IF(WEEKDAY($E7,2)&gt;F$1,"",E9+1))</f>
        <v>45293</v>
      </c>
      <c r="G9" s="383">
        <f t="shared" si="1"/>
        <v>45294</v>
      </c>
      <c r="H9" s="383">
        <f t="shared" si="1"/>
        <v>45295</v>
      </c>
      <c r="I9" s="383">
        <f t="shared" si="1"/>
        <v>45296</v>
      </c>
      <c r="J9" s="383">
        <f t="shared" si="1"/>
        <v>45297</v>
      </c>
      <c r="K9" s="383">
        <f t="shared" si="1"/>
        <v>45298</v>
      </c>
      <c r="L9" s="378"/>
      <c r="M9" s="378"/>
      <c r="N9" s="381">
        <f>_xlfn.ISOWEEKNUM(MIN(O9:U9))</f>
        <v>5</v>
      </c>
      <c r="O9" s="383" t="str">
        <f>IF(WEEKDAY($O7,2)=O$1,$O7,IF(WEEKDAY($O7,2)&gt;O$1,"",N9+1))</f>
        <v/>
      </c>
      <c r="P9" s="383" t="str">
        <f t="shared" ref="P9:U9" si="2">IF(WEEKDAY($O7,2)=P$1,$O7,IF(WEEKDAY($O7,2)&gt;P$1,"",O9+1))</f>
        <v/>
      </c>
      <c r="Q9" s="383" t="str">
        <f t="shared" si="2"/>
        <v/>
      </c>
      <c r="R9" s="383">
        <f t="shared" si="2"/>
        <v>45323</v>
      </c>
      <c r="S9" s="383">
        <f t="shared" si="2"/>
        <v>45324</v>
      </c>
      <c r="T9" s="383">
        <f t="shared" si="2"/>
        <v>45325</v>
      </c>
      <c r="U9" s="383">
        <f t="shared" si="2"/>
        <v>45326</v>
      </c>
      <c r="V9" s="378"/>
      <c r="W9" s="378"/>
      <c r="X9" s="381">
        <f>_xlfn.ISOWEEKNUM(MIN(Y9:AE9))</f>
        <v>9</v>
      </c>
      <c r="Y9" s="383" t="str">
        <f>IF(WEEKDAY($Y7,2)=Y$1,$Y7,IF(WEEKDAY($Y7,2)&gt;Y$1,"",X9+1))</f>
        <v/>
      </c>
      <c r="Z9" s="383" t="str">
        <f t="shared" ref="Z9:AE9" si="3">IF(WEEKDAY($Y7,2)=Z$1,$Y7,IF(WEEKDAY($Y7,2)&gt;Z$1,"",Y9+1))</f>
        <v/>
      </c>
      <c r="AA9" s="383" t="str">
        <f t="shared" si="3"/>
        <v/>
      </c>
      <c r="AB9" s="383" t="str">
        <f t="shared" si="3"/>
        <v/>
      </c>
      <c r="AC9" s="383">
        <f t="shared" si="3"/>
        <v>45352</v>
      </c>
      <c r="AD9" s="383">
        <f t="shared" si="3"/>
        <v>45353</v>
      </c>
      <c r="AE9" s="383">
        <f t="shared" si="3"/>
        <v>45354</v>
      </c>
      <c r="AF9" s="378"/>
      <c r="AG9" s="394"/>
      <c r="AH9" s="397"/>
      <c r="AI9" s="397"/>
      <c r="AJ9" s="380" t="str">
        <f t="shared" si="0"/>
        <v/>
      </c>
      <c r="AM9" s="371"/>
    </row>
    <row r="10" spans="1:39" ht="12.95" customHeight="1" x14ac:dyDescent="0.25">
      <c r="D10" s="381">
        <f>_xlfn.ISOWEEKNUM(MIN(E10:K10))</f>
        <v>2</v>
      </c>
      <c r="E10" s="383">
        <f>K9+1</f>
        <v>45299</v>
      </c>
      <c r="F10" s="383">
        <f t="shared" ref="F10:K12" si="4">E10+1</f>
        <v>45300</v>
      </c>
      <c r="G10" s="383">
        <f t="shared" si="4"/>
        <v>45301</v>
      </c>
      <c r="H10" s="383">
        <f t="shared" si="4"/>
        <v>45302</v>
      </c>
      <c r="I10" s="383">
        <f t="shared" si="4"/>
        <v>45303</v>
      </c>
      <c r="J10" s="383">
        <f t="shared" si="4"/>
        <v>45304</v>
      </c>
      <c r="K10" s="383">
        <f t="shared" si="4"/>
        <v>45305</v>
      </c>
      <c r="L10" s="378"/>
      <c r="M10" s="378"/>
      <c r="N10" s="381">
        <f>_xlfn.ISOWEEKNUM(MIN(O10:U10))</f>
        <v>6</v>
      </c>
      <c r="O10" s="383">
        <f>U9+1</f>
        <v>45327</v>
      </c>
      <c r="P10" s="383">
        <f t="shared" ref="P10:U12" si="5">O10+1</f>
        <v>45328</v>
      </c>
      <c r="Q10" s="383">
        <f t="shared" si="5"/>
        <v>45329</v>
      </c>
      <c r="R10" s="383">
        <f t="shared" si="5"/>
        <v>45330</v>
      </c>
      <c r="S10" s="383">
        <f t="shared" si="5"/>
        <v>45331</v>
      </c>
      <c r="T10" s="383">
        <f t="shared" si="5"/>
        <v>45332</v>
      </c>
      <c r="U10" s="383">
        <f t="shared" si="5"/>
        <v>45333</v>
      </c>
      <c r="V10" s="378"/>
      <c r="W10" s="378"/>
      <c r="X10" s="381">
        <f>_xlfn.ISOWEEKNUM(MIN(Y10:AE10))</f>
        <v>10</v>
      </c>
      <c r="Y10" s="383">
        <f>AE9+1</f>
        <v>45355</v>
      </c>
      <c r="Z10" s="383">
        <f t="shared" ref="Z10:AE12" si="6">Y10+1</f>
        <v>45356</v>
      </c>
      <c r="AA10" s="383">
        <f t="shared" si="6"/>
        <v>45357</v>
      </c>
      <c r="AB10" s="383">
        <f t="shared" si="6"/>
        <v>45358</v>
      </c>
      <c r="AC10" s="383">
        <f t="shared" si="6"/>
        <v>45359</v>
      </c>
      <c r="AD10" s="383">
        <f t="shared" si="6"/>
        <v>45360</v>
      </c>
      <c r="AE10" s="383">
        <f t="shared" si="6"/>
        <v>45361</v>
      </c>
      <c r="AF10" s="378"/>
      <c r="AG10" s="394">
        <v>45382</v>
      </c>
      <c r="AH10" s="395">
        <v>0.20833333333333334</v>
      </c>
      <c r="AI10" s="395">
        <v>0.95833333333333337</v>
      </c>
      <c r="AJ10" s="380">
        <f t="shared" si="0"/>
        <v>0.75</v>
      </c>
      <c r="AM10" s="371"/>
    </row>
    <row r="11" spans="1:39" ht="12.95" customHeight="1" x14ac:dyDescent="0.25">
      <c r="D11" s="381">
        <f>_xlfn.ISOWEEKNUM(MIN(E11:K11))</f>
        <v>3</v>
      </c>
      <c r="E11" s="383">
        <f>K10+1</f>
        <v>45306</v>
      </c>
      <c r="F11" s="383">
        <f t="shared" si="4"/>
        <v>45307</v>
      </c>
      <c r="G11" s="383">
        <f t="shared" si="4"/>
        <v>45308</v>
      </c>
      <c r="H11" s="383">
        <f t="shared" si="4"/>
        <v>45309</v>
      </c>
      <c r="I11" s="383">
        <f t="shared" si="4"/>
        <v>45310</v>
      </c>
      <c r="J11" s="383">
        <f t="shared" si="4"/>
        <v>45311</v>
      </c>
      <c r="K11" s="383">
        <f t="shared" si="4"/>
        <v>45312</v>
      </c>
      <c r="L11" s="378"/>
      <c r="M11" s="378"/>
      <c r="N11" s="381">
        <f>_xlfn.ISOWEEKNUM(MIN(O11:U11))</f>
        <v>7</v>
      </c>
      <c r="O11" s="383">
        <f>U10+1</f>
        <v>45334</v>
      </c>
      <c r="P11" s="383">
        <f t="shared" si="5"/>
        <v>45335</v>
      </c>
      <c r="Q11" s="383">
        <f t="shared" si="5"/>
        <v>45336</v>
      </c>
      <c r="R11" s="383">
        <f t="shared" si="5"/>
        <v>45337</v>
      </c>
      <c r="S11" s="383">
        <f t="shared" si="5"/>
        <v>45338</v>
      </c>
      <c r="T11" s="383">
        <f t="shared" si="5"/>
        <v>45339</v>
      </c>
      <c r="U11" s="383">
        <f t="shared" si="5"/>
        <v>45340</v>
      </c>
      <c r="V11" s="378"/>
      <c r="W11" s="378"/>
      <c r="X11" s="381">
        <f>_xlfn.ISOWEEKNUM(MIN(Y11:AE11))</f>
        <v>11</v>
      </c>
      <c r="Y11" s="383">
        <f>AE10+1</f>
        <v>45362</v>
      </c>
      <c r="Z11" s="383">
        <f t="shared" si="6"/>
        <v>45363</v>
      </c>
      <c r="AA11" s="383">
        <f t="shared" si="6"/>
        <v>45364</v>
      </c>
      <c r="AB11" s="383">
        <f t="shared" si="6"/>
        <v>45365</v>
      </c>
      <c r="AC11" s="383">
        <f t="shared" si="6"/>
        <v>45366</v>
      </c>
      <c r="AD11" s="383">
        <f t="shared" si="6"/>
        <v>45367</v>
      </c>
      <c r="AE11" s="383">
        <f t="shared" si="6"/>
        <v>45368</v>
      </c>
      <c r="AF11" s="378"/>
      <c r="AG11" s="394"/>
      <c r="AH11" s="397"/>
      <c r="AI11" s="397"/>
      <c r="AJ11" s="380" t="str">
        <f t="shared" si="0"/>
        <v/>
      </c>
      <c r="AM11" s="371"/>
    </row>
    <row r="12" spans="1:39" ht="12.95" customHeight="1" x14ac:dyDescent="0.25">
      <c r="D12" s="381">
        <f>_xlfn.ISOWEEKNUM(MIN(E12:K12))</f>
        <v>4</v>
      </c>
      <c r="E12" s="383">
        <f>K11+1</f>
        <v>45313</v>
      </c>
      <c r="F12" s="383">
        <f t="shared" si="4"/>
        <v>45314</v>
      </c>
      <c r="G12" s="383">
        <f t="shared" si="4"/>
        <v>45315</v>
      </c>
      <c r="H12" s="383">
        <f t="shared" si="4"/>
        <v>45316</v>
      </c>
      <c r="I12" s="383">
        <f t="shared" si="4"/>
        <v>45317</v>
      </c>
      <c r="J12" s="383">
        <f t="shared" si="4"/>
        <v>45318</v>
      </c>
      <c r="K12" s="383">
        <f t="shared" si="4"/>
        <v>45319</v>
      </c>
      <c r="L12" s="378"/>
      <c r="M12" s="378"/>
      <c r="N12" s="381">
        <f>_xlfn.ISOWEEKNUM(MIN(O12:U12))</f>
        <v>8</v>
      </c>
      <c r="O12" s="383">
        <f>U11+1</f>
        <v>45341</v>
      </c>
      <c r="P12" s="383">
        <f t="shared" si="5"/>
        <v>45342</v>
      </c>
      <c r="Q12" s="383">
        <f t="shared" si="5"/>
        <v>45343</v>
      </c>
      <c r="R12" s="383">
        <f t="shared" si="5"/>
        <v>45344</v>
      </c>
      <c r="S12" s="383">
        <f t="shared" si="5"/>
        <v>45345</v>
      </c>
      <c r="T12" s="383">
        <f t="shared" si="5"/>
        <v>45346</v>
      </c>
      <c r="U12" s="383">
        <f t="shared" si="5"/>
        <v>45347</v>
      </c>
      <c r="V12" s="378"/>
      <c r="W12" s="378"/>
      <c r="X12" s="381">
        <f>_xlfn.ISOWEEKNUM(MIN(Y12:AE12))</f>
        <v>12</v>
      </c>
      <c r="Y12" s="383">
        <f>AE11+1</f>
        <v>45369</v>
      </c>
      <c r="Z12" s="383">
        <f t="shared" si="6"/>
        <v>45370</v>
      </c>
      <c r="AA12" s="383">
        <f t="shared" si="6"/>
        <v>45371</v>
      </c>
      <c r="AB12" s="383">
        <f t="shared" si="6"/>
        <v>45372</v>
      </c>
      <c r="AC12" s="383">
        <f t="shared" si="6"/>
        <v>45373</v>
      </c>
      <c r="AD12" s="383">
        <f t="shared" si="6"/>
        <v>45374</v>
      </c>
      <c r="AE12" s="383">
        <f t="shared" si="6"/>
        <v>45375</v>
      </c>
      <c r="AF12" s="378"/>
      <c r="AG12" s="394"/>
      <c r="AH12" s="397"/>
      <c r="AI12" s="397"/>
      <c r="AJ12" s="380" t="str">
        <f t="shared" si="0"/>
        <v/>
      </c>
      <c r="AM12" s="371"/>
    </row>
    <row r="13" spans="1:39" ht="12.95" customHeight="1" x14ac:dyDescent="0.25">
      <c r="D13" s="381">
        <f>_xlfn.ISOWEEKNUM(MIN(E13:K13))</f>
        <v>5</v>
      </c>
      <c r="E13" s="383">
        <f>IF(MONTH(K12)=MONTH(K12+1),K12+1,"")</f>
        <v>45320</v>
      </c>
      <c r="F13" s="383">
        <f>IF(E13="","",IF(MONTH(E13)=MONTH(E13+1),E13+1,""))</f>
        <v>45321</v>
      </c>
      <c r="G13" s="383">
        <f t="shared" ref="F13:K14" si="7">IF(F13="","",IF(MONTH(F13)=MONTH(F13+1),F13+1,""))</f>
        <v>45322</v>
      </c>
      <c r="H13" s="383" t="str">
        <f t="shared" si="7"/>
        <v/>
      </c>
      <c r="I13" s="383" t="str">
        <f t="shared" si="7"/>
        <v/>
      </c>
      <c r="J13" s="383" t="str">
        <f t="shared" si="7"/>
        <v/>
      </c>
      <c r="K13" s="383" t="str">
        <f t="shared" si="7"/>
        <v/>
      </c>
      <c r="L13" s="378"/>
      <c r="M13" s="378"/>
      <c r="N13" s="381">
        <f>_xlfn.ISOWEEKNUM(MIN(O13:U13))</f>
        <v>9</v>
      </c>
      <c r="O13" s="383">
        <f>IF(MONTH(U12)=MONTH(U12+1),U12+1,"")</f>
        <v>45348</v>
      </c>
      <c r="P13" s="383">
        <f t="shared" ref="P13:U14" si="8">IF(O13="","",IF(MONTH(O13)=MONTH(O13+1),O13+1,""))</f>
        <v>45349</v>
      </c>
      <c r="Q13" s="383">
        <f t="shared" si="8"/>
        <v>45350</v>
      </c>
      <c r="R13" s="383">
        <f t="shared" si="8"/>
        <v>45351</v>
      </c>
      <c r="S13" s="383" t="str">
        <f t="shared" si="8"/>
        <v/>
      </c>
      <c r="T13" s="383" t="str">
        <f t="shared" si="8"/>
        <v/>
      </c>
      <c r="U13" s="383" t="str">
        <f t="shared" si="8"/>
        <v/>
      </c>
      <c r="V13" s="378"/>
      <c r="W13" s="378"/>
      <c r="X13" s="381">
        <f>_xlfn.ISOWEEKNUM(MIN(Y13:AE13))</f>
        <v>13</v>
      </c>
      <c r="Y13" s="383">
        <f>IF(MONTH(AE12)=MONTH(AE12+1),AE12+1,"")</f>
        <v>45376</v>
      </c>
      <c r="Z13" s="383">
        <f t="shared" ref="Z13:AE14" si="9">IF(Y13="","",IF(MONTH(Y13)=MONTH(Y13+1),Y13+1,""))</f>
        <v>45377</v>
      </c>
      <c r="AA13" s="383">
        <f t="shared" si="9"/>
        <v>45378</v>
      </c>
      <c r="AB13" s="383">
        <f t="shared" si="9"/>
        <v>45379</v>
      </c>
      <c r="AC13" s="383">
        <f t="shared" si="9"/>
        <v>45380</v>
      </c>
      <c r="AD13" s="383">
        <f t="shared" si="9"/>
        <v>45381</v>
      </c>
      <c r="AE13" s="383">
        <f t="shared" si="9"/>
        <v>45382</v>
      </c>
      <c r="AF13" s="378"/>
      <c r="AG13" s="394"/>
      <c r="AH13" s="397"/>
      <c r="AI13" s="397"/>
      <c r="AJ13" s="380" t="str">
        <f t="shared" si="0"/>
        <v/>
      </c>
      <c r="AM13" s="371"/>
    </row>
    <row r="14" spans="1:39" ht="12.95" customHeight="1" x14ac:dyDescent="0.25">
      <c r="D14" s="381" t="str">
        <f>IF(ISNUMBER(E14),_xlfn.ISOWEEKNUM(MIN(E14:K14)),"")</f>
        <v/>
      </c>
      <c r="E14" s="383" t="str">
        <f>IF(K13="","",IF(MONTH(K13)=MONTH(K13+1),K13+1,""))</f>
        <v/>
      </c>
      <c r="F14" s="383" t="str">
        <f t="shared" si="7"/>
        <v/>
      </c>
      <c r="G14" s="383" t="str">
        <f t="shared" si="7"/>
        <v/>
      </c>
      <c r="H14" s="383" t="str">
        <f t="shared" si="7"/>
        <v/>
      </c>
      <c r="I14" s="383" t="str">
        <f t="shared" si="7"/>
        <v/>
      </c>
      <c r="J14" s="383" t="str">
        <f t="shared" si="7"/>
        <v/>
      </c>
      <c r="K14" s="383" t="str">
        <f t="shared" si="7"/>
        <v/>
      </c>
      <c r="L14" s="378"/>
      <c r="M14" s="378"/>
      <c r="N14" s="381" t="str">
        <f>IF(ISNUMBER(O14),_xlfn.ISOWEEKNUM(MIN(O14:U14)),"")</f>
        <v/>
      </c>
      <c r="O14" s="383" t="str">
        <f>IF(U13="","",IF(MONTH(U13)=MONTH(U13+1),U13+1,""))</f>
        <v/>
      </c>
      <c r="P14" s="383" t="str">
        <f t="shared" si="8"/>
        <v/>
      </c>
      <c r="Q14" s="383" t="str">
        <f t="shared" si="8"/>
        <v/>
      </c>
      <c r="R14" s="383" t="str">
        <f t="shared" si="8"/>
        <v/>
      </c>
      <c r="S14" s="383" t="str">
        <f t="shared" si="8"/>
        <v/>
      </c>
      <c r="T14" s="383" t="str">
        <f t="shared" si="8"/>
        <v/>
      </c>
      <c r="U14" s="383" t="str">
        <f t="shared" si="8"/>
        <v/>
      </c>
      <c r="V14" s="378"/>
      <c r="W14" s="378"/>
      <c r="X14" s="381" t="str">
        <f>IF(ISNUMBER(Y14),_xlfn.ISOWEEKNUM(MIN(Y14:AE14)),"")</f>
        <v/>
      </c>
      <c r="Y14" s="383" t="str">
        <f>IF(AE13="","",IF(MONTH(AE13)=MONTH(AE13+1),AE13+1,""))</f>
        <v/>
      </c>
      <c r="Z14" s="383" t="str">
        <f t="shared" si="9"/>
        <v/>
      </c>
      <c r="AA14" s="383" t="str">
        <f t="shared" si="9"/>
        <v/>
      </c>
      <c r="AB14" s="383" t="str">
        <f t="shared" si="9"/>
        <v/>
      </c>
      <c r="AC14" s="383" t="str">
        <f t="shared" si="9"/>
        <v/>
      </c>
      <c r="AD14" s="383" t="str">
        <f t="shared" si="9"/>
        <v/>
      </c>
      <c r="AE14" s="383" t="str">
        <f t="shared" si="9"/>
        <v/>
      </c>
      <c r="AF14" s="378"/>
      <c r="AG14" s="394">
        <v>45697</v>
      </c>
      <c r="AH14" s="395">
        <v>0.27083333333333331</v>
      </c>
      <c r="AI14" s="395">
        <v>0.95833333333333337</v>
      </c>
      <c r="AJ14" s="380">
        <f t="shared" si="0"/>
        <v>0.6875</v>
      </c>
      <c r="AM14" s="371"/>
    </row>
    <row r="15" spans="1:39" ht="12.95" customHeight="1" x14ac:dyDescent="0.25">
      <c r="D15" s="378"/>
      <c r="E15" s="381"/>
      <c r="F15" s="381"/>
      <c r="G15" s="381"/>
      <c r="H15" s="381"/>
      <c r="I15" s="381"/>
      <c r="J15" s="381"/>
      <c r="K15" s="381"/>
      <c r="L15" s="378"/>
      <c r="M15" s="378"/>
      <c r="N15" s="378"/>
      <c r="O15" s="378"/>
      <c r="P15" s="378"/>
      <c r="Q15" s="378"/>
      <c r="R15" s="378"/>
      <c r="S15" s="378"/>
      <c r="T15" s="378"/>
      <c r="U15" s="378"/>
      <c r="V15" s="378"/>
      <c r="W15" s="378"/>
      <c r="X15" s="378"/>
      <c r="Y15" s="378"/>
      <c r="Z15" s="378"/>
      <c r="AA15" s="378"/>
      <c r="AB15" s="378"/>
      <c r="AC15" s="378"/>
      <c r="AD15" s="378"/>
      <c r="AE15" s="378"/>
      <c r="AF15" s="378"/>
      <c r="AG15" s="394"/>
      <c r="AH15" s="397"/>
      <c r="AI15" s="397"/>
      <c r="AJ15" s="380" t="str">
        <f t="shared" si="0"/>
        <v/>
      </c>
      <c r="AM15" s="371"/>
    </row>
    <row r="16" spans="1:39" ht="12.95" customHeight="1" x14ac:dyDescent="0.25">
      <c r="D16" s="378"/>
      <c r="E16" s="378"/>
      <c r="F16" s="378"/>
      <c r="G16" s="378"/>
      <c r="H16" s="378"/>
      <c r="I16" s="378"/>
      <c r="J16" s="378"/>
      <c r="K16" s="378"/>
      <c r="L16" s="378"/>
      <c r="M16" s="378"/>
      <c r="N16" s="378"/>
      <c r="O16" s="378"/>
      <c r="P16" s="378"/>
      <c r="Q16" s="378"/>
      <c r="R16" s="378"/>
      <c r="S16" s="378"/>
      <c r="T16" s="378"/>
      <c r="U16" s="378"/>
      <c r="V16" s="378"/>
      <c r="W16" s="378"/>
      <c r="X16" s="378"/>
      <c r="Y16" s="378"/>
      <c r="Z16" s="378"/>
      <c r="AA16" s="378"/>
      <c r="AB16" s="378"/>
      <c r="AC16" s="378"/>
      <c r="AD16" s="378"/>
      <c r="AE16" s="378"/>
      <c r="AF16" s="378"/>
      <c r="AG16" s="394"/>
      <c r="AH16" s="397"/>
      <c r="AI16" s="397"/>
      <c r="AJ16" s="380" t="str">
        <f t="shared" si="0"/>
        <v/>
      </c>
      <c r="AM16" s="371"/>
    </row>
    <row r="17" spans="4:39" ht="12.95" customHeight="1" x14ac:dyDescent="0.25">
      <c r="D17" s="378"/>
      <c r="E17" s="480">
        <f>EDATE(Y7,1)</f>
        <v>45383</v>
      </c>
      <c r="F17" s="480"/>
      <c r="G17" s="480"/>
      <c r="H17" s="376">
        <f>YEAR(E17)</f>
        <v>2024</v>
      </c>
      <c r="I17" s="379"/>
      <c r="J17" s="379"/>
      <c r="K17" s="379"/>
      <c r="L17" s="378"/>
      <c r="M17" s="378"/>
      <c r="N17" s="378"/>
      <c r="O17" s="480">
        <f>EDATE(E17,1)</f>
        <v>45413</v>
      </c>
      <c r="P17" s="480"/>
      <c r="Q17" s="480"/>
      <c r="R17" s="376">
        <f>YEAR(O17)</f>
        <v>2024</v>
      </c>
      <c r="S17" s="379"/>
      <c r="T17" s="379"/>
      <c r="U17" s="379"/>
      <c r="V17" s="378"/>
      <c r="W17" s="378"/>
      <c r="X17" s="378"/>
      <c r="Y17" s="480">
        <f>EDATE(O17,1)</f>
        <v>45444</v>
      </c>
      <c r="Z17" s="480"/>
      <c r="AA17" s="480"/>
      <c r="AB17" s="376">
        <f>YEAR(Y17)</f>
        <v>2024</v>
      </c>
      <c r="AC17" s="379"/>
      <c r="AD17" s="379"/>
      <c r="AE17" s="379"/>
      <c r="AF17" s="378"/>
      <c r="AG17" s="394"/>
      <c r="AH17" s="397"/>
      <c r="AI17" s="397"/>
      <c r="AJ17" s="380" t="str">
        <f t="shared" si="0"/>
        <v/>
      </c>
      <c r="AM17" s="371"/>
    </row>
    <row r="18" spans="4:39" ht="12.95" customHeight="1" x14ac:dyDescent="0.25">
      <c r="D18" s="381" t="s">
        <v>22</v>
      </c>
      <c r="E18" s="382" t="s">
        <v>21</v>
      </c>
      <c r="F18" s="382" t="s">
        <v>20</v>
      </c>
      <c r="G18" s="382" t="s">
        <v>19</v>
      </c>
      <c r="H18" s="382" t="s">
        <v>18</v>
      </c>
      <c r="I18" s="382" t="s">
        <v>17</v>
      </c>
      <c r="J18" s="382" t="s">
        <v>16</v>
      </c>
      <c r="K18" s="382" t="s">
        <v>15</v>
      </c>
      <c r="L18" s="378"/>
      <c r="M18" s="378"/>
      <c r="N18" s="381" t="s">
        <v>22</v>
      </c>
      <c r="O18" s="382" t="s">
        <v>21</v>
      </c>
      <c r="P18" s="382" t="s">
        <v>20</v>
      </c>
      <c r="Q18" s="382" t="s">
        <v>19</v>
      </c>
      <c r="R18" s="382" t="s">
        <v>18</v>
      </c>
      <c r="S18" s="382" t="s">
        <v>17</v>
      </c>
      <c r="T18" s="382" t="s">
        <v>16</v>
      </c>
      <c r="U18" s="382" t="s">
        <v>15</v>
      </c>
      <c r="V18" s="378"/>
      <c r="W18" s="378"/>
      <c r="X18" s="381" t="s">
        <v>22</v>
      </c>
      <c r="Y18" s="382" t="s">
        <v>21</v>
      </c>
      <c r="Z18" s="382" t="s">
        <v>20</v>
      </c>
      <c r="AA18" s="382" t="s">
        <v>19</v>
      </c>
      <c r="AB18" s="382" t="s">
        <v>18</v>
      </c>
      <c r="AC18" s="382" t="s">
        <v>17</v>
      </c>
      <c r="AD18" s="382" t="s">
        <v>16</v>
      </c>
      <c r="AE18" s="382" t="s">
        <v>15</v>
      </c>
      <c r="AF18" s="378"/>
      <c r="AG18" s="394">
        <v>45697</v>
      </c>
      <c r="AH18" s="395">
        <v>0.72916666666666663</v>
      </c>
      <c r="AI18" s="395">
        <v>0.15625</v>
      </c>
      <c r="AJ18" s="380">
        <f t="shared" si="0"/>
        <v>0.42708333333333337</v>
      </c>
      <c r="AM18" s="371"/>
    </row>
    <row r="19" spans="4:39" ht="12.95" customHeight="1" x14ac:dyDescent="0.25">
      <c r="D19" s="381">
        <f>_xlfn.ISOWEEKNUM(MIN(E19:K19))</f>
        <v>14</v>
      </c>
      <c r="E19" s="383">
        <f>IF(WEEKDAY($E17,2)=E$1,$E17,IF(WEEKDAY($E17,2)&gt;E$1,"",D19+1))</f>
        <v>45383</v>
      </c>
      <c r="F19" s="383">
        <f t="shared" ref="F19:K19" si="10">IF(WEEKDAY($E17,2)=F$1,$E17,IF(WEEKDAY($E17,2)&gt;F$1,"",E19+1))</f>
        <v>45384</v>
      </c>
      <c r="G19" s="383">
        <f t="shared" si="10"/>
        <v>45385</v>
      </c>
      <c r="H19" s="383">
        <f t="shared" si="10"/>
        <v>45386</v>
      </c>
      <c r="I19" s="383">
        <f t="shared" si="10"/>
        <v>45387</v>
      </c>
      <c r="J19" s="383">
        <f t="shared" si="10"/>
        <v>45388</v>
      </c>
      <c r="K19" s="383">
        <f t="shared" si="10"/>
        <v>45389</v>
      </c>
      <c r="L19" s="378"/>
      <c r="M19" s="378"/>
      <c r="N19" s="381">
        <f>_xlfn.ISOWEEKNUM(MIN(O19:U19))</f>
        <v>18</v>
      </c>
      <c r="O19" s="383" t="str">
        <f>IF(WEEKDAY($O17,2)=O$1,$O17,IF(WEEKDAY($O17,2)&gt;O$1,"",N19+1))</f>
        <v/>
      </c>
      <c r="P19" s="383" t="str">
        <f t="shared" ref="P19:U19" si="11">IF(WEEKDAY($O17,2)=P$1,$O17,IF(WEEKDAY($O17,2)&gt;P$1,"",O19+1))</f>
        <v/>
      </c>
      <c r="Q19" s="383">
        <f t="shared" si="11"/>
        <v>45413</v>
      </c>
      <c r="R19" s="383">
        <f t="shared" si="11"/>
        <v>45414</v>
      </c>
      <c r="S19" s="383">
        <f t="shared" si="11"/>
        <v>45415</v>
      </c>
      <c r="T19" s="383">
        <f t="shared" si="11"/>
        <v>45416</v>
      </c>
      <c r="U19" s="383">
        <f t="shared" si="11"/>
        <v>45417</v>
      </c>
      <c r="V19" s="378"/>
      <c r="W19" s="378"/>
      <c r="X19" s="381">
        <f>_xlfn.ISOWEEKNUM(MIN(Y19:AE19))</f>
        <v>22</v>
      </c>
      <c r="Y19" s="383" t="str">
        <f>IF(WEEKDAY($Y17,2)=Y$1,$Y17,IF(WEEKDAY($Y17,2)&gt;Y$1,"",X19+1))</f>
        <v/>
      </c>
      <c r="Z19" s="383" t="str">
        <f t="shared" ref="Z19:AE19" si="12">IF(WEEKDAY($Y17,2)=Z$1,$Y17,IF(WEEKDAY($Y17,2)&gt;Z$1,"",Y19+1))</f>
        <v/>
      </c>
      <c r="AA19" s="383" t="str">
        <f t="shared" si="12"/>
        <v/>
      </c>
      <c r="AB19" s="383" t="str">
        <f t="shared" si="12"/>
        <v/>
      </c>
      <c r="AC19" s="383" t="str">
        <f t="shared" si="12"/>
        <v/>
      </c>
      <c r="AD19" s="383">
        <f t="shared" si="12"/>
        <v>45444</v>
      </c>
      <c r="AE19" s="383">
        <f t="shared" si="12"/>
        <v>45445</v>
      </c>
      <c r="AF19" s="378"/>
      <c r="AG19" s="394"/>
      <c r="AH19" s="397"/>
      <c r="AI19" s="397"/>
      <c r="AJ19" s="380" t="str">
        <f t="shared" si="0"/>
        <v/>
      </c>
      <c r="AM19" s="371"/>
    </row>
    <row r="20" spans="4:39" ht="12.95" customHeight="1" x14ac:dyDescent="0.25">
      <c r="D20" s="381">
        <f>_xlfn.ISOWEEKNUM(MIN(E20:K20))</f>
        <v>15</v>
      </c>
      <c r="E20" s="383">
        <f>K19+1</f>
        <v>45390</v>
      </c>
      <c r="F20" s="383">
        <f t="shared" ref="F20:K22" si="13">E20+1</f>
        <v>45391</v>
      </c>
      <c r="G20" s="383">
        <f t="shared" si="13"/>
        <v>45392</v>
      </c>
      <c r="H20" s="383">
        <f t="shared" si="13"/>
        <v>45393</v>
      </c>
      <c r="I20" s="383">
        <f t="shared" si="13"/>
        <v>45394</v>
      </c>
      <c r="J20" s="383">
        <f t="shared" si="13"/>
        <v>45395</v>
      </c>
      <c r="K20" s="383">
        <f t="shared" si="13"/>
        <v>45396</v>
      </c>
      <c r="L20" s="378"/>
      <c r="M20" s="378"/>
      <c r="N20" s="381">
        <f>_xlfn.ISOWEEKNUM(MIN(O20:U20))</f>
        <v>19</v>
      </c>
      <c r="O20" s="383">
        <f>U19+1</f>
        <v>45418</v>
      </c>
      <c r="P20" s="383">
        <f t="shared" ref="P20:U22" si="14">O20+1</f>
        <v>45419</v>
      </c>
      <c r="Q20" s="383">
        <f t="shared" si="14"/>
        <v>45420</v>
      </c>
      <c r="R20" s="383">
        <f t="shared" si="14"/>
        <v>45421</v>
      </c>
      <c r="S20" s="383">
        <f t="shared" si="14"/>
        <v>45422</v>
      </c>
      <c r="T20" s="383">
        <f t="shared" si="14"/>
        <v>45423</v>
      </c>
      <c r="U20" s="383">
        <f t="shared" si="14"/>
        <v>45424</v>
      </c>
      <c r="V20" s="378"/>
      <c r="W20" s="378"/>
      <c r="X20" s="381">
        <f>_xlfn.ISOWEEKNUM(MIN(Y20:AE20))</f>
        <v>23</v>
      </c>
      <c r="Y20" s="383">
        <f>AE19+1</f>
        <v>45446</v>
      </c>
      <c r="Z20" s="383">
        <f t="shared" ref="Z20:AE22" si="15">Y20+1</f>
        <v>45447</v>
      </c>
      <c r="AA20" s="383">
        <f t="shared" si="15"/>
        <v>45448</v>
      </c>
      <c r="AB20" s="383">
        <f t="shared" si="15"/>
        <v>45449</v>
      </c>
      <c r="AC20" s="383">
        <f t="shared" si="15"/>
        <v>45450</v>
      </c>
      <c r="AD20" s="383">
        <f t="shared" si="15"/>
        <v>45451</v>
      </c>
      <c r="AE20" s="383">
        <f t="shared" si="15"/>
        <v>45452</v>
      </c>
      <c r="AF20" s="378"/>
      <c r="AG20" s="394"/>
      <c r="AH20" s="397"/>
      <c r="AI20" s="397"/>
      <c r="AJ20" s="380" t="str">
        <f t="shared" si="0"/>
        <v/>
      </c>
      <c r="AM20" s="371"/>
    </row>
    <row r="21" spans="4:39" ht="12.95" customHeight="1" x14ac:dyDescent="0.25">
      <c r="D21" s="381">
        <f>_xlfn.ISOWEEKNUM(MIN(E21:K21))</f>
        <v>16</v>
      </c>
      <c r="E21" s="383">
        <f>K20+1</f>
        <v>45397</v>
      </c>
      <c r="F21" s="383">
        <f t="shared" si="13"/>
        <v>45398</v>
      </c>
      <c r="G21" s="383">
        <f t="shared" si="13"/>
        <v>45399</v>
      </c>
      <c r="H21" s="383">
        <f t="shared" si="13"/>
        <v>45400</v>
      </c>
      <c r="I21" s="383">
        <f t="shared" si="13"/>
        <v>45401</v>
      </c>
      <c r="J21" s="383">
        <f t="shared" si="13"/>
        <v>45402</v>
      </c>
      <c r="K21" s="383">
        <f t="shared" si="13"/>
        <v>45403</v>
      </c>
      <c r="L21" s="378"/>
      <c r="M21" s="378"/>
      <c r="N21" s="381">
        <f>_xlfn.ISOWEEKNUM(MIN(O21:U21))</f>
        <v>20</v>
      </c>
      <c r="O21" s="383">
        <f>U20+1</f>
        <v>45425</v>
      </c>
      <c r="P21" s="383">
        <f t="shared" si="14"/>
        <v>45426</v>
      </c>
      <c r="Q21" s="383">
        <f t="shared" si="14"/>
        <v>45427</v>
      </c>
      <c r="R21" s="383">
        <f t="shared" si="14"/>
        <v>45428</v>
      </c>
      <c r="S21" s="383">
        <f t="shared" si="14"/>
        <v>45429</v>
      </c>
      <c r="T21" s="383">
        <f t="shared" si="14"/>
        <v>45430</v>
      </c>
      <c r="U21" s="383">
        <f t="shared" si="14"/>
        <v>45431</v>
      </c>
      <c r="V21" s="378"/>
      <c r="W21" s="378"/>
      <c r="X21" s="381">
        <f>_xlfn.ISOWEEKNUM(MIN(Y21:AE21))</f>
        <v>24</v>
      </c>
      <c r="Y21" s="383">
        <f>AE20+1</f>
        <v>45453</v>
      </c>
      <c r="Z21" s="383">
        <f t="shared" si="15"/>
        <v>45454</v>
      </c>
      <c r="AA21" s="383">
        <f t="shared" si="15"/>
        <v>45455</v>
      </c>
      <c r="AB21" s="383">
        <f t="shared" si="15"/>
        <v>45456</v>
      </c>
      <c r="AC21" s="383">
        <f t="shared" si="15"/>
        <v>45457</v>
      </c>
      <c r="AD21" s="383">
        <f t="shared" si="15"/>
        <v>45458</v>
      </c>
      <c r="AE21" s="383">
        <f t="shared" si="15"/>
        <v>45459</v>
      </c>
      <c r="AF21" s="378"/>
      <c r="AG21" s="394"/>
      <c r="AH21" s="397"/>
      <c r="AI21" s="397"/>
      <c r="AJ21" s="380" t="str">
        <f t="shared" si="0"/>
        <v/>
      </c>
      <c r="AM21" s="371"/>
    </row>
    <row r="22" spans="4:39" ht="12.95" customHeight="1" x14ac:dyDescent="0.25">
      <c r="D22" s="381">
        <f>_xlfn.ISOWEEKNUM(MIN(E22:K22))</f>
        <v>17</v>
      </c>
      <c r="E22" s="383">
        <f>K21+1</f>
        <v>45404</v>
      </c>
      <c r="F22" s="383">
        <f t="shared" si="13"/>
        <v>45405</v>
      </c>
      <c r="G22" s="383">
        <f t="shared" si="13"/>
        <v>45406</v>
      </c>
      <c r="H22" s="383">
        <f t="shared" si="13"/>
        <v>45407</v>
      </c>
      <c r="I22" s="383">
        <f t="shared" si="13"/>
        <v>45408</v>
      </c>
      <c r="J22" s="383">
        <f t="shared" si="13"/>
        <v>45409</v>
      </c>
      <c r="K22" s="383">
        <f t="shared" si="13"/>
        <v>45410</v>
      </c>
      <c r="L22" s="378"/>
      <c r="M22" s="378"/>
      <c r="N22" s="381">
        <f>_xlfn.ISOWEEKNUM(MIN(O22:U22))</f>
        <v>21</v>
      </c>
      <c r="O22" s="383">
        <f>U21+1</f>
        <v>45432</v>
      </c>
      <c r="P22" s="383">
        <f t="shared" si="14"/>
        <v>45433</v>
      </c>
      <c r="Q22" s="383">
        <f t="shared" si="14"/>
        <v>45434</v>
      </c>
      <c r="R22" s="383">
        <f t="shared" si="14"/>
        <v>45435</v>
      </c>
      <c r="S22" s="383">
        <f t="shared" si="14"/>
        <v>45436</v>
      </c>
      <c r="T22" s="383">
        <f t="shared" si="14"/>
        <v>45437</v>
      </c>
      <c r="U22" s="383">
        <f t="shared" si="14"/>
        <v>45438</v>
      </c>
      <c r="V22" s="378"/>
      <c r="W22" s="378"/>
      <c r="X22" s="381">
        <f>_xlfn.ISOWEEKNUM(MIN(Y22:AE22))</f>
        <v>25</v>
      </c>
      <c r="Y22" s="383">
        <f>AE21+1</f>
        <v>45460</v>
      </c>
      <c r="Z22" s="383">
        <f t="shared" si="15"/>
        <v>45461</v>
      </c>
      <c r="AA22" s="383">
        <f t="shared" si="15"/>
        <v>45462</v>
      </c>
      <c r="AB22" s="383">
        <f t="shared" si="15"/>
        <v>45463</v>
      </c>
      <c r="AC22" s="383">
        <f t="shared" si="15"/>
        <v>45464</v>
      </c>
      <c r="AD22" s="383">
        <f t="shared" si="15"/>
        <v>45465</v>
      </c>
      <c r="AE22" s="383">
        <f t="shared" si="15"/>
        <v>45466</v>
      </c>
      <c r="AF22" s="378"/>
      <c r="AG22" s="394">
        <v>45663</v>
      </c>
      <c r="AH22" s="395">
        <v>0.33333333333333331</v>
      </c>
      <c r="AI22" s="395">
        <v>0.5</v>
      </c>
      <c r="AJ22" s="380">
        <f t="shared" si="0"/>
        <v>0.16666666666666669</v>
      </c>
      <c r="AM22" s="371"/>
    </row>
    <row r="23" spans="4:39" ht="12.95" customHeight="1" x14ac:dyDescent="0.25">
      <c r="D23" s="381">
        <f>_xlfn.ISOWEEKNUM(MIN(E23:K23))</f>
        <v>18</v>
      </c>
      <c r="E23" s="383">
        <f>IF(MONTH(K22)=MONTH(K22+1),K22+1,"")</f>
        <v>45411</v>
      </c>
      <c r="F23" s="383">
        <f t="shared" ref="F23:K24" si="16">IF(E23="","",IF(MONTH(E23)=MONTH(E23+1),E23+1,""))</f>
        <v>45412</v>
      </c>
      <c r="G23" s="383" t="str">
        <f t="shared" si="16"/>
        <v/>
      </c>
      <c r="H23" s="383" t="str">
        <f t="shared" si="16"/>
        <v/>
      </c>
      <c r="I23" s="383" t="str">
        <f t="shared" si="16"/>
        <v/>
      </c>
      <c r="J23" s="383" t="str">
        <f t="shared" si="16"/>
        <v/>
      </c>
      <c r="K23" s="383" t="str">
        <f t="shared" si="16"/>
        <v/>
      </c>
      <c r="L23" s="378"/>
      <c r="M23" s="378"/>
      <c r="N23" s="381">
        <f>_xlfn.ISOWEEKNUM(MIN(O23:U23))</f>
        <v>22</v>
      </c>
      <c r="O23" s="383">
        <f>IF(MONTH(U22)=MONTH(U22+1),U22+1,"")</f>
        <v>45439</v>
      </c>
      <c r="P23" s="383">
        <f t="shared" ref="P23:U24" si="17">IF(O23="","",IF(MONTH(O23)=MONTH(O23+1),O23+1,""))</f>
        <v>45440</v>
      </c>
      <c r="Q23" s="383">
        <f t="shared" si="17"/>
        <v>45441</v>
      </c>
      <c r="R23" s="383">
        <f t="shared" si="17"/>
        <v>45442</v>
      </c>
      <c r="S23" s="383">
        <f t="shared" si="17"/>
        <v>45443</v>
      </c>
      <c r="T23" s="383" t="str">
        <f t="shared" si="17"/>
        <v/>
      </c>
      <c r="U23" s="383" t="str">
        <f t="shared" si="17"/>
        <v/>
      </c>
      <c r="V23" s="378"/>
      <c r="W23" s="378"/>
      <c r="X23" s="381">
        <f>_xlfn.ISOWEEKNUM(MIN(Y23:AE23))</f>
        <v>26</v>
      </c>
      <c r="Y23" s="383">
        <f>IF(MONTH(AE22)=MONTH(AE22+1),AE22+1,"")</f>
        <v>45467</v>
      </c>
      <c r="Z23" s="383">
        <f t="shared" ref="Z23:AE24" si="18">IF(Y23="","",IF(MONTH(Y23)=MONTH(Y23+1),Y23+1,""))</f>
        <v>45468</v>
      </c>
      <c r="AA23" s="383">
        <f t="shared" si="18"/>
        <v>45469</v>
      </c>
      <c r="AB23" s="383">
        <f t="shared" si="18"/>
        <v>45470</v>
      </c>
      <c r="AC23" s="383">
        <f t="shared" si="18"/>
        <v>45471</v>
      </c>
      <c r="AD23" s="383">
        <f t="shared" si="18"/>
        <v>45472</v>
      </c>
      <c r="AE23" s="383">
        <f t="shared" si="18"/>
        <v>45473</v>
      </c>
      <c r="AF23" s="378"/>
      <c r="AG23" s="394"/>
      <c r="AH23" s="397"/>
      <c r="AI23" s="397"/>
      <c r="AJ23" s="380" t="str">
        <f t="shared" si="0"/>
        <v/>
      </c>
      <c r="AM23" s="371"/>
    </row>
    <row r="24" spans="4:39" ht="12.95" customHeight="1" x14ac:dyDescent="0.25">
      <c r="D24" s="381" t="str">
        <f>IF(ISNUMBER(E24),_xlfn.ISOWEEKNUM(MIN(E24:K24)),"")</f>
        <v/>
      </c>
      <c r="E24" s="383" t="str">
        <f>IF(K23="","",IF(MONTH(K23)=MONTH(K23+1),K23+1,""))</f>
        <v/>
      </c>
      <c r="F24" s="383" t="str">
        <f t="shared" si="16"/>
        <v/>
      </c>
      <c r="G24" s="383" t="str">
        <f t="shared" si="16"/>
        <v/>
      </c>
      <c r="H24" s="383" t="str">
        <f t="shared" si="16"/>
        <v/>
      </c>
      <c r="I24" s="383" t="str">
        <f t="shared" si="16"/>
        <v/>
      </c>
      <c r="J24" s="383" t="str">
        <f t="shared" si="16"/>
        <v/>
      </c>
      <c r="K24" s="383" t="str">
        <f t="shared" si="16"/>
        <v/>
      </c>
      <c r="L24" s="378"/>
      <c r="M24" s="378"/>
      <c r="N24" s="381" t="str">
        <f>IF(ISNUMBER(O24),_xlfn.ISOWEEKNUM(MIN(O24:U24)),"")</f>
        <v/>
      </c>
      <c r="O24" s="383" t="str">
        <f>IF(U23="","",IF(MONTH(U23)=MONTH(U23+1),U23+1,""))</f>
        <v/>
      </c>
      <c r="P24" s="383" t="str">
        <f t="shared" si="17"/>
        <v/>
      </c>
      <c r="Q24" s="383" t="str">
        <f t="shared" si="17"/>
        <v/>
      </c>
      <c r="R24" s="383" t="str">
        <f t="shared" si="17"/>
        <v/>
      </c>
      <c r="S24" s="383" t="str">
        <f t="shared" si="17"/>
        <v/>
      </c>
      <c r="T24" s="383" t="str">
        <f t="shared" si="17"/>
        <v/>
      </c>
      <c r="U24" s="383" t="str">
        <f t="shared" si="17"/>
        <v/>
      </c>
      <c r="V24" s="378"/>
      <c r="W24" s="378"/>
      <c r="X24" s="381" t="str">
        <f>IF(ISNUMBER(Y24),_xlfn.ISOWEEKNUM(MIN(Y24:AE24)),"")</f>
        <v/>
      </c>
      <c r="Y24" s="383" t="str">
        <f>IF(AE23="","",IF(MONTH(AE23)=MONTH(AE23+1),AE23+1,""))</f>
        <v/>
      </c>
      <c r="Z24" s="383" t="str">
        <f t="shared" si="18"/>
        <v/>
      </c>
      <c r="AA24" s="383" t="str">
        <f t="shared" si="18"/>
        <v/>
      </c>
      <c r="AB24" s="383" t="str">
        <f t="shared" si="18"/>
        <v/>
      </c>
      <c r="AC24" s="383" t="str">
        <f t="shared" si="18"/>
        <v/>
      </c>
      <c r="AD24" s="383" t="str">
        <f t="shared" si="18"/>
        <v/>
      </c>
      <c r="AE24" s="383" t="str">
        <f t="shared" si="18"/>
        <v/>
      </c>
      <c r="AF24" s="378"/>
      <c r="AG24" s="394"/>
      <c r="AH24" s="397"/>
      <c r="AI24" s="397"/>
      <c r="AJ24" s="380" t="str">
        <f t="shared" si="0"/>
        <v/>
      </c>
      <c r="AM24" s="371"/>
    </row>
    <row r="25" spans="4:39" ht="12.95" customHeight="1" x14ac:dyDescent="0.25">
      <c r="D25" s="378"/>
      <c r="E25" s="378"/>
      <c r="F25" s="378"/>
      <c r="G25" s="378"/>
      <c r="H25" s="378"/>
      <c r="I25" s="378"/>
      <c r="J25" s="378"/>
      <c r="K25" s="378"/>
      <c r="L25" s="378"/>
      <c r="M25" s="378"/>
      <c r="N25" s="378"/>
      <c r="O25" s="378"/>
      <c r="P25" s="378"/>
      <c r="Q25" s="378"/>
      <c r="R25" s="378"/>
      <c r="S25" s="378"/>
      <c r="T25" s="378"/>
      <c r="U25" s="378"/>
      <c r="V25" s="378"/>
      <c r="W25" s="378"/>
      <c r="X25" s="378"/>
      <c r="Y25" s="378"/>
      <c r="Z25" s="378"/>
      <c r="AA25" s="378"/>
      <c r="AB25" s="378"/>
      <c r="AC25" s="378"/>
      <c r="AD25" s="378"/>
      <c r="AE25" s="378"/>
      <c r="AF25" s="378"/>
      <c r="AG25" s="394"/>
      <c r="AH25" s="397"/>
      <c r="AI25" s="397"/>
      <c r="AJ25" s="380" t="str">
        <f t="shared" si="0"/>
        <v/>
      </c>
      <c r="AM25" s="371"/>
    </row>
    <row r="26" spans="4:39" ht="12.95" customHeight="1" x14ac:dyDescent="0.25">
      <c r="D26" s="378"/>
      <c r="E26" s="378"/>
      <c r="F26" s="378"/>
      <c r="G26" s="378"/>
      <c r="H26" s="378"/>
      <c r="I26" s="378"/>
      <c r="J26" s="378"/>
      <c r="K26" s="378"/>
      <c r="L26" s="378"/>
      <c r="M26" s="378"/>
      <c r="N26" s="378"/>
      <c r="O26" s="378"/>
      <c r="P26" s="378"/>
      <c r="Q26" s="378"/>
      <c r="R26" s="378"/>
      <c r="S26" s="378"/>
      <c r="T26" s="378"/>
      <c r="U26" s="378"/>
      <c r="V26" s="378"/>
      <c r="W26" s="378"/>
      <c r="X26" s="378"/>
      <c r="Y26" s="378"/>
      <c r="Z26" s="378"/>
      <c r="AA26" s="378"/>
      <c r="AB26" s="378"/>
      <c r="AC26" s="378"/>
      <c r="AD26" s="378"/>
      <c r="AE26" s="378"/>
      <c r="AF26" s="378"/>
      <c r="AG26" s="394"/>
      <c r="AH26" s="397"/>
      <c r="AI26" s="397"/>
      <c r="AJ26" s="380" t="str">
        <f t="shared" si="0"/>
        <v/>
      </c>
      <c r="AM26" s="371"/>
    </row>
    <row r="27" spans="4:39" ht="12.95" customHeight="1" x14ac:dyDescent="0.25">
      <c r="D27" s="378"/>
      <c r="E27" s="480">
        <f>EDATE(Y17,1)</f>
        <v>45474</v>
      </c>
      <c r="F27" s="480"/>
      <c r="G27" s="480"/>
      <c r="H27" s="376">
        <f>YEAR(E27)</f>
        <v>2024</v>
      </c>
      <c r="I27" s="379"/>
      <c r="J27" s="379"/>
      <c r="K27" s="379"/>
      <c r="L27" s="378"/>
      <c r="M27" s="378"/>
      <c r="N27" s="378"/>
      <c r="O27" s="480">
        <f>EDATE(E27,1)</f>
        <v>45505</v>
      </c>
      <c r="P27" s="480"/>
      <c r="Q27" s="480"/>
      <c r="R27" s="376">
        <f>YEAR(O27)</f>
        <v>2024</v>
      </c>
      <c r="S27" s="379"/>
      <c r="T27" s="379"/>
      <c r="U27" s="379"/>
      <c r="V27" s="378"/>
      <c r="W27" s="378"/>
      <c r="X27" s="378"/>
      <c r="Y27" s="480">
        <f>EDATE(O27,1)</f>
        <v>45536</v>
      </c>
      <c r="Z27" s="480"/>
      <c r="AA27" s="480"/>
      <c r="AB27" s="376">
        <f>YEAR(Y27)</f>
        <v>2024</v>
      </c>
      <c r="AC27" s="379"/>
      <c r="AD27" s="379"/>
      <c r="AE27" s="379"/>
      <c r="AF27" s="378"/>
      <c r="AG27" s="394">
        <v>45606</v>
      </c>
      <c r="AH27" s="395">
        <v>0.96875</v>
      </c>
      <c r="AI27" s="395">
        <v>0.41666666666666669</v>
      </c>
      <c r="AJ27" s="380">
        <f t="shared" si="0"/>
        <v>0.44791666666666674</v>
      </c>
      <c r="AM27" s="371"/>
    </row>
    <row r="28" spans="4:39" ht="12.95" customHeight="1" x14ac:dyDescent="0.25">
      <c r="D28" s="381" t="s">
        <v>22</v>
      </c>
      <c r="E28" s="382" t="s">
        <v>21</v>
      </c>
      <c r="F28" s="382" t="s">
        <v>20</v>
      </c>
      <c r="G28" s="382" t="s">
        <v>19</v>
      </c>
      <c r="H28" s="382" t="s">
        <v>18</v>
      </c>
      <c r="I28" s="382" t="s">
        <v>17</v>
      </c>
      <c r="J28" s="382" t="s">
        <v>16</v>
      </c>
      <c r="K28" s="382" t="s">
        <v>15</v>
      </c>
      <c r="L28" s="378"/>
      <c r="M28" s="378"/>
      <c r="N28" s="381" t="s">
        <v>22</v>
      </c>
      <c r="O28" s="382" t="s">
        <v>21</v>
      </c>
      <c r="P28" s="382" t="s">
        <v>20</v>
      </c>
      <c r="Q28" s="382" t="s">
        <v>19</v>
      </c>
      <c r="R28" s="382" t="s">
        <v>18</v>
      </c>
      <c r="S28" s="382" t="s">
        <v>17</v>
      </c>
      <c r="T28" s="382" t="s">
        <v>16</v>
      </c>
      <c r="U28" s="382" t="s">
        <v>15</v>
      </c>
      <c r="V28" s="378"/>
      <c r="W28" s="378"/>
      <c r="X28" s="381" t="s">
        <v>22</v>
      </c>
      <c r="Y28" s="382" t="s">
        <v>21</v>
      </c>
      <c r="Z28" s="382" t="s">
        <v>20</v>
      </c>
      <c r="AA28" s="382" t="s">
        <v>19</v>
      </c>
      <c r="AB28" s="382" t="s">
        <v>18</v>
      </c>
      <c r="AC28" s="382" t="s">
        <v>17</v>
      </c>
      <c r="AD28" s="382" t="s">
        <v>16</v>
      </c>
      <c r="AE28" s="382" t="s">
        <v>15</v>
      </c>
      <c r="AF28" s="378"/>
      <c r="AG28" s="394"/>
      <c r="AH28" s="397"/>
      <c r="AI28" s="397"/>
      <c r="AJ28" s="380" t="str">
        <f t="shared" si="0"/>
        <v/>
      </c>
      <c r="AM28" s="371"/>
    </row>
    <row r="29" spans="4:39" ht="12.95" customHeight="1" x14ac:dyDescent="0.25">
      <c r="D29" s="381">
        <f>_xlfn.ISOWEEKNUM(MIN(E29:K29))</f>
        <v>27</v>
      </c>
      <c r="E29" s="383">
        <f>IF(WEEKDAY($E27,2)=E$1,$E27,IF(WEEKDAY($E27,2)&gt;E$1,"",D29+1))</f>
        <v>45474</v>
      </c>
      <c r="F29" s="383">
        <f t="shared" ref="F29:K29" si="19">IF(WEEKDAY($E27,2)=F$1,$E27,IF(WEEKDAY($E27,2)&gt;F$1,"",E29+1))</f>
        <v>45475</v>
      </c>
      <c r="G29" s="383">
        <f t="shared" si="19"/>
        <v>45476</v>
      </c>
      <c r="H29" s="383">
        <f t="shared" si="19"/>
        <v>45477</v>
      </c>
      <c r="I29" s="383">
        <f t="shared" si="19"/>
        <v>45478</v>
      </c>
      <c r="J29" s="383">
        <f t="shared" si="19"/>
        <v>45479</v>
      </c>
      <c r="K29" s="383">
        <f t="shared" si="19"/>
        <v>45480</v>
      </c>
      <c r="L29" s="378"/>
      <c r="M29" s="378"/>
      <c r="N29" s="381">
        <f>_xlfn.ISOWEEKNUM(MIN(O29:U29))</f>
        <v>31</v>
      </c>
      <c r="O29" s="383" t="str">
        <f>IF(WEEKDAY($O27,2)=O$1,$O27,IF(WEEKDAY($O27,2)&gt;O$1,"",N29+1))</f>
        <v/>
      </c>
      <c r="P29" s="383" t="str">
        <f t="shared" ref="P29:U29" si="20">IF(WEEKDAY($O27,2)=P$1,$O27,IF(WEEKDAY($O27,2)&gt;P$1,"",O29+1))</f>
        <v/>
      </c>
      <c r="Q29" s="383" t="str">
        <f t="shared" si="20"/>
        <v/>
      </c>
      <c r="R29" s="383">
        <f t="shared" si="20"/>
        <v>45505</v>
      </c>
      <c r="S29" s="383">
        <f t="shared" si="20"/>
        <v>45506</v>
      </c>
      <c r="T29" s="383">
        <f t="shared" si="20"/>
        <v>45507</v>
      </c>
      <c r="U29" s="383">
        <f t="shared" si="20"/>
        <v>45508</v>
      </c>
      <c r="V29" s="378"/>
      <c r="W29" s="378"/>
      <c r="X29" s="381">
        <f>_xlfn.ISOWEEKNUM(MIN(Y29:AE29))</f>
        <v>35</v>
      </c>
      <c r="Y29" s="383" t="str">
        <f>IF(WEEKDAY($Y27,2)=Y$1,$Y27,IF(WEEKDAY($Y27,2)&gt;Y$1,"",X29+1))</f>
        <v/>
      </c>
      <c r="Z29" s="383" t="str">
        <f t="shared" ref="Z29:AE29" si="21">IF(WEEKDAY($Y27,2)=Z$1,$Y27,IF(WEEKDAY($Y27,2)&gt;Z$1,"",Y29+1))</f>
        <v/>
      </c>
      <c r="AA29" s="383" t="str">
        <f t="shared" si="21"/>
        <v/>
      </c>
      <c r="AB29" s="383" t="str">
        <f t="shared" si="21"/>
        <v/>
      </c>
      <c r="AC29" s="383" t="str">
        <f t="shared" si="21"/>
        <v/>
      </c>
      <c r="AD29" s="383" t="str">
        <f t="shared" si="21"/>
        <v/>
      </c>
      <c r="AE29" s="383">
        <f t="shared" si="21"/>
        <v>45536</v>
      </c>
      <c r="AF29" s="378"/>
      <c r="AG29" s="394"/>
      <c r="AH29" s="397"/>
      <c r="AI29" s="397"/>
      <c r="AJ29" s="380" t="str">
        <f t="shared" si="0"/>
        <v/>
      </c>
      <c r="AM29" s="371"/>
    </row>
    <row r="30" spans="4:39" ht="12.95" customHeight="1" x14ac:dyDescent="0.25">
      <c r="D30" s="381">
        <f>_xlfn.ISOWEEKNUM(MIN(E30:K30))</f>
        <v>28</v>
      </c>
      <c r="E30" s="383">
        <f>K29+1</f>
        <v>45481</v>
      </c>
      <c r="F30" s="383">
        <f t="shared" ref="F30:K32" si="22">E30+1</f>
        <v>45482</v>
      </c>
      <c r="G30" s="383">
        <f t="shared" si="22"/>
        <v>45483</v>
      </c>
      <c r="H30" s="383">
        <f t="shared" si="22"/>
        <v>45484</v>
      </c>
      <c r="I30" s="383">
        <f t="shared" si="22"/>
        <v>45485</v>
      </c>
      <c r="J30" s="383">
        <f t="shared" si="22"/>
        <v>45486</v>
      </c>
      <c r="K30" s="383">
        <f t="shared" si="22"/>
        <v>45487</v>
      </c>
      <c r="L30" s="378"/>
      <c r="M30" s="378"/>
      <c r="N30" s="381">
        <f>_xlfn.ISOWEEKNUM(MIN(O30:U30))</f>
        <v>32</v>
      </c>
      <c r="O30" s="383">
        <f>U29+1</f>
        <v>45509</v>
      </c>
      <c r="P30" s="383">
        <f t="shared" ref="P30:U32" si="23">O30+1</f>
        <v>45510</v>
      </c>
      <c r="Q30" s="383">
        <f t="shared" si="23"/>
        <v>45511</v>
      </c>
      <c r="R30" s="383">
        <f t="shared" si="23"/>
        <v>45512</v>
      </c>
      <c r="S30" s="383">
        <f t="shared" si="23"/>
        <v>45513</v>
      </c>
      <c r="T30" s="383">
        <f t="shared" si="23"/>
        <v>45514</v>
      </c>
      <c r="U30" s="383">
        <f t="shared" si="23"/>
        <v>45515</v>
      </c>
      <c r="V30" s="378"/>
      <c r="W30" s="378"/>
      <c r="X30" s="381">
        <f>_xlfn.ISOWEEKNUM(MIN(Y30:AE30))</f>
        <v>36</v>
      </c>
      <c r="Y30" s="383">
        <f>AE29+1</f>
        <v>45537</v>
      </c>
      <c r="Z30" s="383">
        <f t="shared" ref="Z30:AE32" si="24">Y30+1</f>
        <v>45538</v>
      </c>
      <c r="AA30" s="383">
        <f t="shared" si="24"/>
        <v>45539</v>
      </c>
      <c r="AB30" s="383">
        <f t="shared" si="24"/>
        <v>45540</v>
      </c>
      <c r="AC30" s="383">
        <f t="shared" si="24"/>
        <v>45541</v>
      </c>
      <c r="AD30" s="383">
        <f t="shared" si="24"/>
        <v>45542</v>
      </c>
      <c r="AE30" s="383">
        <f t="shared" si="24"/>
        <v>45543</v>
      </c>
      <c r="AF30" s="378"/>
      <c r="AG30" s="394"/>
      <c r="AH30" s="397"/>
      <c r="AI30" s="397"/>
      <c r="AJ30" s="380" t="str">
        <f t="shared" si="0"/>
        <v/>
      </c>
      <c r="AM30" s="371"/>
    </row>
    <row r="31" spans="4:39" ht="12.95" customHeight="1" x14ac:dyDescent="0.25">
      <c r="D31" s="381">
        <f>_xlfn.ISOWEEKNUM(MIN(E31:K31))</f>
        <v>29</v>
      </c>
      <c r="E31" s="383">
        <f>K30+1</f>
        <v>45488</v>
      </c>
      <c r="F31" s="383">
        <f t="shared" si="22"/>
        <v>45489</v>
      </c>
      <c r="G31" s="383">
        <f t="shared" si="22"/>
        <v>45490</v>
      </c>
      <c r="H31" s="383">
        <f t="shared" si="22"/>
        <v>45491</v>
      </c>
      <c r="I31" s="383">
        <f t="shared" si="22"/>
        <v>45492</v>
      </c>
      <c r="J31" s="383">
        <f t="shared" si="22"/>
        <v>45493</v>
      </c>
      <c r="K31" s="383">
        <f t="shared" si="22"/>
        <v>45494</v>
      </c>
      <c r="L31" s="378"/>
      <c r="M31" s="378"/>
      <c r="N31" s="381">
        <f>_xlfn.ISOWEEKNUM(MIN(O31:U31))</f>
        <v>33</v>
      </c>
      <c r="O31" s="383">
        <f>U30+1</f>
        <v>45516</v>
      </c>
      <c r="P31" s="383">
        <f t="shared" si="23"/>
        <v>45517</v>
      </c>
      <c r="Q31" s="383">
        <f t="shared" si="23"/>
        <v>45518</v>
      </c>
      <c r="R31" s="383">
        <f t="shared" si="23"/>
        <v>45519</v>
      </c>
      <c r="S31" s="383">
        <f t="shared" si="23"/>
        <v>45520</v>
      </c>
      <c r="T31" s="383">
        <f t="shared" si="23"/>
        <v>45521</v>
      </c>
      <c r="U31" s="383">
        <f t="shared" si="23"/>
        <v>45522</v>
      </c>
      <c r="V31" s="378"/>
      <c r="W31" s="378"/>
      <c r="X31" s="381">
        <f>_xlfn.ISOWEEKNUM(MIN(Y31:AE31))</f>
        <v>37</v>
      </c>
      <c r="Y31" s="383">
        <f>AE30+1</f>
        <v>45544</v>
      </c>
      <c r="Z31" s="383">
        <f t="shared" si="24"/>
        <v>45545</v>
      </c>
      <c r="AA31" s="383">
        <f t="shared" si="24"/>
        <v>45546</v>
      </c>
      <c r="AB31" s="383">
        <f t="shared" si="24"/>
        <v>45547</v>
      </c>
      <c r="AC31" s="383">
        <f t="shared" si="24"/>
        <v>45548</v>
      </c>
      <c r="AD31" s="383">
        <f t="shared" si="24"/>
        <v>45549</v>
      </c>
      <c r="AE31" s="383">
        <f t="shared" si="24"/>
        <v>45550</v>
      </c>
      <c r="AF31" s="378"/>
      <c r="AG31" s="394">
        <v>45484</v>
      </c>
      <c r="AH31" s="395">
        <v>0.33333333333333331</v>
      </c>
      <c r="AI31" s="395">
        <v>0.70833333333333337</v>
      </c>
      <c r="AJ31" s="380">
        <f t="shared" si="0"/>
        <v>0.37500000000000006</v>
      </c>
      <c r="AM31" s="371"/>
    </row>
    <row r="32" spans="4:39" ht="12.95" customHeight="1" x14ac:dyDescent="0.25">
      <c r="D32" s="381">
        <f>_xlfn.ISOWEEKNUM(MIN(E32:K32))</f>
        <v>30</v>
      </c>
      <c r="E32" s="383">
        <f>K31+1</f>
        <v>45495</v>
      </c>
      <c r="F32" s="383">
        <f t="shared" si="22"/>
        <v>45496</v>
      </c>
      <c r="G32" s="383">
        <f t="shared" si="22"/>
        <v>45497</v>
      </c>
      <c r="H32" s="383">
        <f t="shared" si="22"/>
        <v>45498</v>
      </c>
      <c r="I32" s="383">
        <f t="shared" si="22"/>
        <v>45499</v>
      </c>
      <c r="J32" s="383">
        <f t="shared" si="22"/>
        <v>45500</v>
      </c>
      <c r="K32" s="383">
        <f t="shared" si="22"/>
        <v>45501</v>
      </c>
      <c r="L32" s="378"/>
      <c r="M32" s="378"/>
      <c r="N32" s="381">
        <f>_xlfn.ISOWEEKNUM(MIN(O32:U32))</f>
        <v>34</v>
      </c>
      <c r="O32" s="383">
        <f>U31+1</f>
        <v>45523</v>
      </c>
      <c r="P32" s="383">
        <f t="shared" si="23"/>
        <v>45524</v>
      </c>
      <c r="Q32" s="383">
        <f t="shared" si="23"/>
        <v>45525</v>
      </c>
      <c r="R32" s="383">
        <f t="shared" si="23"/>
        <v>45526</v>
      </c>
      <c r="S32" s="383">
        <f t="shared" si="23"/>
        <v>45527</v>
      </c>
      <c r="T32" s="383">
        <f t="shared" si="23"/>
        <v>45528</v>
      </c>
      <c r="U32" s="383">
        <f t="shared" si="23"/>
        <v>45529</v>
      </c>
      <c r="V32" s="378"/>
      <c r="W32" s="378"/>
      <c r="X32" s="381">
        <f>_xlfn.ISOWEEKNUM(MIN(Y32:AE32))</f>
        <v>38</v>
      </c>
      <c r="Y32" s="383">
        <f>AE31+1</f>
        <v>45551</v>
      </c>
      <c r="Z32" s="383">
        <f t="shared" si="24"/>
        <v>45552</v>
      </c>
      <c r="AA32" s="383">
        <f t="shared" si="24"/>
        <v>45553</v>
      </c>
      <c r="AB32" s="383">
        <f t="shared" si="24"/>
        <v>45554</v>
      </c>
      <c r="AC32" s="383">
        <f t="shared" si="24"/>
        <v>45555</v>
      </c>
      <c r="AD32" s="383">
        <f t="shared" si="24"/>
        <v>45556</v>
      </c>
      <c r="AE32" s="383">
        <f t="shared" si="24"/>
        <v>45557</v>
      </c>
      <c r="AF32" s="378"/>
      <c r="AG32" s="394"/>
      <c r="AH32" s="397"/>
      <c r="AI32" s="397"/>
      <c r="AJ32" s="380" t="str">
        <f t="shared" si="0"/>
        <v/>
      </c>
      <c r="AM32" s="371"/>
    </row>
    <row r="33" spans="4:36" ht="12.95" customHeight="1" x14ac:dyDescent="0.25">
      <c r="D33" s="381">
        <f>_xlfn.ISOWEEKNUM(MIN(E33:K33))</f>
        <v>31</v>
      </c>
      <c r="E33" s="383">
        <f>IF(MONTH(K32)=MONTH(K32+1),K32+1,"")</f>
        <v>45502</v>
      </c>
      <c r="F33" s="383">
        <f t="shared" ref="F33:K34" si="25">IF(E33="","",IF(MONTH(E33)=MONTH(E33+1),E33+1,""))</f>
        <v>45503</v>
      </c>
      <c r="G33" s="383">
        <f t="shared" si="25"/>
        <v>45504</v>
      </c>
      <c r="H33" s="383" t="str">
        <f t="shared" si="25"/>
        <v/>
      </c>
      <c r="I33" s="383" t="str">
        <f t="shared" si="25"/>
        <v/>
      </c>
      <c r="J33" s="383" t="str">
        <f t="shared" si="25"/>
        <v/>
      </c>
      <c r="K33" s="383" t="str">
        <f t="shared" si="25"/>
        <v/>
      </c>
      <c r="L33" s="378"/>
      <c r="M33" s="378"/>
      <c r="N33" s="381">
        <f>_xlfn.ISOWEEKNUM(MIN(O33:U33))</f>
        <v>35</v>
      </c>
      <c r="O33" s="383">
        <f>IF(MONTH(U32)=MONTH(U32+1),U32+1,"")</f>
        <v>45530</v>
      </c>
      <c r="P33" s="383">
        <f t="shared" ref="P33:U34" si="26">IF(O33="","",IF(MONTH(O33)=MONTH(O33+1),O33+1,""))</f>
        <v>45531</v>
      </c>
      <c r="Q33" s="383">
        <f t="shared" si="26"/>
        <v>45532</v>
      </c>
      <c r="R33" s="383">
        <f t="shared" si="26"/>
        <v>45533</v>
      </c>
      <c r="S33" s="383">
        <f t="shared" si="26"/>
        <v>45534</v>
      </c>
      <c r="T33" s="383">
        <f t="shared" si="26"/>
        <v>45535</v>
      </c>
      <c r="U33" s="383" t="str">
        <f t="shared" si="26"/>
        <v/>
      </c>
      <c r="V33" s="378"/>
      <c r="W33" s="378"/>
      <c r="X33" s="381">
        <f>_xlfn.ISOWEEKNUM(MIN(Y33:AE33))</f>
        <v>39</v>
      </c>
      <c r="Y33" s="383">
        <f>IF(MONTH(AE32)=MONTH(AE32+1),AE32+1,"")</f>
        <v>45558</v>
      </c>
      <c r="Z33" s="383">
        <f t="shared" ref="Z33:AE34" si="27">IF(Y33="","",IF(MONTH(Y33)=MONTH(Y33+1),Y33+1,""))</f>
        <v>45559</v>
      </c>
      <c r="AA33" s="383">
        <f t="shared" si="27"/>
        <v>45560</v>
      </c>
      <c r="AB33" s="383">
        <f t="shared" si="27"/>
        <v>45561</v>
      </c>
      <c r="AC33" s="383">
        <f t="shared" si="27"/>
        <v>45562</v>
      </c>
      <c r="AD33" s="383">
        <f t="shared" si="27"/>
        <v>45563</v>
      </c>
      <c r="AE33" s="383">
        <f t="shared" si="27"/>
        <v>45564</v>
      </c>
      <c r="AF33" s="378"/>
      <c r="AG33" s="394"/>
      <c r="AH33" s="397"/>
      <c r="AI33" s="397"/>
      <c r="AJ33" s="380" t="str">
        <f t="shared" si="0"/>
        <v/>
      </c>
    </row>
    <row r="34" spans="4:36" ht="12.95" customHeight="1" x14ac:dyDescent="0.25">
      <c r="D34" s="381" t="str">
        <f>IF(ISNUMBER(E34),_xlfn.ISOWEEKNUM(MIN(E34:K34)),"")</f>
        <v/>
      </c>
      <c r="E34" s="383" t="str">
        <f>IF(K33="","",IF(MONTH(K33)=MONTH(K33+1),K33+1,""))</f>
        <v/>
      </c>
      <c r="F34" s="383" t="str">
        <f t="shared" si="25"/>
        <v/>
      </c>
      <c r="G34" s="383" t="str">
        <f t="shared" si="25"/>
        <v/>
      </c>
      <c r="H34" s="383" t="str">
        <f t="shared" si="25"/>
        <v/>
      </c>
      <c r="I34" s="383" t="str">
        <f t="shared" si="25"/>
        <v/>
      </c>
      <c r="J34" s="383" t="str">
        <f t="shared" si="25"/>
        <v/>
      </c>
      <c r="K34" s="383" t="str">
        <f t="shared" si="25"/>
        <v/>
      </c>
      <c r="L34" s="378"/>
      <c r="M34" s="378"/>
      <c r="N34" s="381" t="str">
        <f>IF(ISNUMBER(O34),_xlfn.ISOWEEKNUM(MIN(O34:U34)),"")</f>
        <v/>
      </c>
      <c r="O34" s="383" t="str">
        <f>IF(U33="","",IF(MONTH(U33)=MONTH(U33+1),U33+1,""))</f>
        <v/>
      </c>
      <c r="P34" s="383" t="str">
        <f t="shared" si="26"/>
        <v/>
      </c>
      <c r="Q34" s="383" t="str">
        <f t="shared" si="26"/>
        <v/>
      </c>
      <c r="R34" s="383" t="str">
        <f t="shared" si="26"/>
        <v/>
      </c>
      <c r="S34" s="383" t="str">
        <f t="shared" si="26"/>
        <v/>
      </c>
      <c r="T34" s="383" t="str">
        <f t="shared" si="26"/>
        <v/>
      </c>
      <c r="U34" s="383" t="str">
        <f t="shared" si="26"/>
        <v/>
      </c>
      <c r="V34" s="378"/>
      <c r="W34" s="378"/>
      <c r="X34" s="381">
        <f>IF(ISNUMBER(Y34),_xlfn.ISOWEEKNUM(MIN(Y34:AE34)),"")</f>
        <v>40</v>
      </c>
      <c r="Y34" s="383">
        <f>IF(AE33="","",IF(MONTH(AE33)=MONTH(AE33+1),AE33+1,""))</f>
        <v>45565</v>
      </c>
      <c r="Z34" s="383" t="str">
        <f t="shared" si="27"/>
        <v/>
      </c>
      <c r="AA34" s="383" t="str">
        <f t="shared" si="27"/>
        <v/>
      </c>
      <c r="AB34" s="383" t="str">
        <f t="shared" si="27"/>
        <v/>
      </c>
      <c r="AC34" s="383" t="str">
        <f t="shared" si="27"/>
        <v/>
      </c>
      <c r="AD34" s="383" t="str">
        <f t="shared" si="27"/>
        <v/>
      </c>
      <c r="AE34" s="383" t="str">
        <f t="shared" si="27"/>
        <v/>
      </c>
      <c r="AF34" s="378"/>
      <c r="AG34" s="394"/>
      <c r="AH34" s="397"/>
      <c r="AI34" s="397"/>
      <c r="AJ34" s="380" t="str">
        <f t="shared" si="0"/>
        <v/>
      </c>
    </row>
    <row r="35" spans="4:36" ht="12.95" customHeight="1" x14ac:dyDescent="0.25">
      <c r="D35" s="378"/>
      <c r="E35" s="378"/>
      <c r="F35" s="378"/>
      <c r="G35" s="378"/>
      <c r="H35" s="378"/>
      <c r="I35" s="378"/>
      <c r="J35" s="378"/>
      <c r="K35" s="378"/>
      <c r="L35" s="378"/>
      <c r="M35" s="378"/>
      <c r="N35" s="378"/>
      <c r="O35" s="378"/>
      <c r="P35" s="378"/>
      <c r="Q35" s="378"/>
      <c r="R35" s="378"/>
      <c r="S35" s="378"/>
      <c r="T35" s="378"/>
      <c r="U35" s="378"/>
      <c r="V35" s="378"/>
      <c r="W35" s="378"/>
      <c r="X35" s="378"/>
      <c r="Y35" s="378"/>
      <c r="Z35" s="378"/>
      <c r="AA35" s="378"/>
      <c r="AB35" s="378"/>
      <c r="AC35" s="378"/>
      <c r="AD35" s="378"/>
      <c r="AE35" s="378"/>
      <c r="AF35" s="378"/>
      <c r="AG35" s="394"/>
      <c r="AH35" s="397"/>
      <c r="AI35" s="397"/>
      <c r="AJ35" s="380" t="str">
        <f t="shared" si="0"/>
        <v/>
      </c>
    </row>
    <row r="36" spans="4:36" ht="12.95" customHeight="1" x14ac:dyDescent="0.25">
      <c r="D36" s="378"/>
      <c r="E36" s="378"/>
      <c r="F36" s="378"/>
      <c r="G36" s="378"/>
      <c r="H36" s="378"/>
      <c r="I36" s="378"/>
      <c r="J36" s="378"/>
      <c r="K36" s="378"/>
      <c r="L36" s="378"/>
      <c r="M36" s="378"/>
      <c r="N36" s="378"/>
      <c r="O36" s="378"/>
      <c r="P36" s="378"/>
      <c r="Q36" s="378"/>
      <c r="R36" s="378"/>
      <c r="S36" s="378"/>
      <c r="T36" s="378"/>
      <c r="U36" s="378"/>
      <c r="V36" s="378"/>
      <c r="W36" s="378"/>
      <c r="X36" s="378"/>
      <c r="Y36" s="378"/>
      <c r="Z36" s="378"/>
      <c r="AA36" s="378"/>
      <c r="AB36" s="378"/>
      <c r="AC36" s="378"/>
      <c r="AD36" s="378"/>
      <c r="AE36" s="378"/>
      <c r="AF36" s="378"/>
      <c r="AG36" s="394"/>
      <c r="AH36" s="397"/>
      <c r="AI36" s="397"/>
      <c r="AJ36" s="380" t="str">
        <f t="shared" si="0"/>
        <v/>
      </c>
    </row>
    <row r="37" spans="4:36" ht="12.95" customHeight="1" x14ac:dyDescent="0.25">
      <c r="D37" s="378"/>
      <c r="E37" s="480">
        <f>EDATE(Y27,1)</f>
        <v>45566</v>
      </c>
      <c r="F37" s="480"/>
      <c r="G37" s="480"/>
      <c r="H37" s="376">
        <f>YEAR(E37)</f>
        <v>2024</v>
      </c>
      <c r="I37" s="379"/>
      <c r="J37" s="379"/>
      <c r="K37" s="379"/>
      <c r="L37" s="378"/>
      <c r="M37" s="378"/>
      <c r="N37" s="378"/>
      <c r="O37" s="480">
        <f>EDATE(E37,1)</f>
        <v>45597</v>
      </c>
      <c r="P37" s="480"/>
      <c r="Q37" s="480"/>
      <c r="R37" s="376">
        <f>YEAR(O37)</f>
        <v>2024</v>
      </c>
      <c r="S37" s="379"/>
      <c r="T37" s="379"/>
      <c r="U37" s="379"/>
      <c r="V37" s="378"/>
      <c r="W37" s="378"/>
      <c r="X37" s="378"/>
      <c r="Y37" s="480">
        <f>EDATE(O37,1)</f>
        <v>45627</v>
      </c>
      <c r="Z37" s="480"/>
      <c r="AA37" s="480"/>
      <c r="AB37" s="376">
        <f>YEAR(Y37)</f>
        <v>2024</v>
      </c>
      <c r="AC37" s="379"/>
      <c r="AD37" s="379"/>
      <c r="AE37" s="379"/>
      <c r="AF37" s="378"/>
      <c r="AG37" s="394"/>
      <c r="AH37" s="397"/>
      <c r="AI37" s="397"/>
      <c r="AJ37" s="380" t="str">
        <f t="shared" si="0"/>
        <v/>
      </c>
    </row>
    <row r="38" spans="4:36" ht="12.95" customHeight="1" x14ac:dyDescent="0.25">
      <c r="D38" s="381" t="s">
        <v>22</v>
      </c>
      <c r="E38" s="382" t="s">
        <v>21</v>
      </c>
      <c r="F38" s="382" t="s">
        <v>20</v>
      </c>
      <c r="G38" s="382" t="s">
        <v>19</v>
      </c>
      <c r="H38" s="382" t="s">
        <v>18</v>
      </c>
      <c r="I38" s="382" t="s">
        <v>17</v>
      </c>
      <c r="J38" s="382" t="s">
        <v>16</v>
      </c>
      <c r="K38" s="382" t="s">
        <v>15</v>
      </c>
      <c r="L38" s="378"/>
      <c r="M38" s="378"/>
      <c r="N38" s="381" t="s">
        <v>22</v>
      </c>
      <c r="O38" s="382" t="s">
        <v>21</v>
      </c>
      <c r="P38" s="382" t="s">
        <v>20</v>
      </c>
      <c r="Q38" s="382" t="s">
        <v>19</v>
      </c>
      <c r="R38" s="382" t="s">
        <v>18</v>
      </c>
      <c r="S38" s="382" t="s">
        <v>17</v>
      </c>
      <c r="T38" s="382" t="s">
        <v>16</v>
      </c>
      <c r="U38" s="382" t="s">
        <v>15</v>
      </c>
      <c r="V38" s="378"/>
      <c r="W38" s="378"/>
      <c r="X38" s="381" t="s">
        <v>22</v>
      </c>
      <c r="Y38" s="382" t="s">
        <v>21</v>
      </c>
      <c r="Z38" s="382" t="s">
        <v>20</v>
      </c>
      <c r="AA38" s="382" t="s">
        <v>19</v>
      </c>
      <c r="AB38" s="382" t="s">
        <v>18</v>
      </c>
      <c r="AC38" s="382" t="s">
        <v>17</v>
      </c>
      <c r="AD38" s="382" t="s">
        <v>16</v>
      </c>
      <c r="AE38" s="382" t="s">
        <v>15</v>
      </c>
      <c r="AF38" s="378"/>
      <c r="AG38" s="394"/>
      <c r="AH38" s="397"/>
      <c r="AI38" s="397"/>
      <c r="AJ38" s="380" t="str">
        <f t="shared" si="0"/>
        <v/>
      </c>
    </row>
    <row r="39" spans="4:36" ht="12.95" customHeight="1" x14ac:dyDescent="0.25">
      <c r="D39" s="381">
        <f>_xlfn.ISOWEEKNUM(MIN(E39:K39))</f>
        <v>40</v>
      </c>
      <c r="E39" s="383" t="str">
        <f>IF(WEEKDAY($E37,2)=E$1,$E37,IF(WEEKDAY($E37,2)&gt;E$1,"",D39+1))</f>
        <v/>
      </c>
      <c r="F39" s="383">
        <f t="shared" ref="F39:K39" si="28">IF(WEEKDAY($E37,2)=F$1,$E37,IF(WEEKDAY($E37,2)&gt;F$1,"",E39+1))</f>
        <v>45566</v>
      </c>
      <c r="G39" s="383">
        <f t="shared" si="28"/>
        <v>45567</v>
      </c>
      <c r="H39" s="383">
        <f t="shared" si="28"/>
        <v>45568</v>
      </c>
      <c r="I39" s="383">
        <f t="shared" si="28"/>
        <v>45569</v>
      </c>
      <c r="J39" s="383">
        <f t="shared" si="28"/>
        <v>45570</v>
      </c>
      <c r="K39" s="383">
        <f t="shared" si="28"/>
        <v>45571</v>
      </c>
      <c r="L39" s="378"/>
      <c r="M39" s="381"/>
      <c r="N39" s="381">
        <f>_xlfn.ISOWEEKNUM(MIN(O39:U39))</f>
        <v>44</v>
      </c>
      <c r="O39" s="383" t="str">
        <f>IF(WEEKDAY($O37,2)=O$1,$O37,IF(WEEKDAY($O37,2)&gt;O$1,"",N39+1))</f>
        <v/>
      </c>
      <c r="P39" s="383" t="str">
        <f t="shared" ref="P39:U39" si="29">IF(WEEKDAY($O37,2)=P$1,$O37,IF(WEEKDAY($O37,2)&gt;P$1,"",O39+1))</f>
        <v/>
      </c>
      <c r="Q39" s="383" t="str">
        <f t="shared" si="29"/>
        <v/>
      </c>
      <c r="R39" s="383" t="str">
        <f t="shared" si="29"/>
        <v/>
      </c>
      <c r="S39" s="383">
        <f t="shared" si="29"/>
        <v>45597</v>
      </c>
      <c r="T39" s="383">
        <f t="shared" si="29"/>
        <v>45598</v>
      </c>
      <c r="U39" s="383">
        <f t="shared" si="29"/>
        <v>45599</v>
      </c>
      <c r="V39" s="378"/>
      <c r="W39" s="378"/>
      <c r="X39" s="381">
        <f>_xlfn.ISOWEEKNUM(MIN(Y39:AE39))</f>
        <v>48</v>
      </c>
      <c r="Y39" s="383" t="str">
        <f>IF(WEEKDAY($Y37,2)=Y$1,$Y37,IF(WEEKDAY($Y37,2)&gt;Y$1,"",X39+1))</f>
        <v/>
      </c>
      <c r="Z39" s="383" t="str">
        <f t="shared" ref="Z39:AE39" si="30">IF(WEEKDAY($Y37,2)=Z$1,$Y37,IF(WEEKDAY($Y37,2)&gt;Z$1,"",Y39+1))</f>
        <v/>
      </c>
      <c r="AA39" s="383" t="str">
        <f t="shared" si="30"/>
        <v/>
      </c>
      <c r="AB39" s="383" t="str">
        <f t="shared" si="30"/>
        <v/>
      </c>
      <c r="AC39" s="383" t="str">
        <f t="shared" si="30"/>
        <v/>
      </c>
      <c r="AD39" s="383" t="str">
        <f t="shared" si="30"/>
        <v/>
      </c>
      <c r="AE39" s="383">
        <f t="shared" si="30"/>
        <v>45627</v>
      </c>
      <c r="AF39" s="378"/>
      <c r="AG39" s="394"/>
      <c r="AH39" s="397"/>
      <c r="AI39" s="397"/>
      <c r="AJ39" s="380" t="str">
        <f t="shared" si="0"/>
        <v/>
      </c>
    </row>
    <row r="40" spans="4:36" ht="12.95" customHeight="1" x14ac:dyDescent="0.25">
      <c r="D40" s="381">
        <f>_xlfn.ISOWEEKNUM(MIN(E40:K40))</f>
        <v>41</v>
      </c>
      <c r="E40" s="383">
        <f>K39+1</f>
        <v>45572</v>
      </c>
      <c r="F40" s="383">
        <f t="shared" ref="F40:K42" si="31">E40+1</f>
        <v>45573</v>
      </c>
      <c r="G40" s="383">
        <f t="shared" si="31"/>
        <v>45574</v>
      </c>
      <c r="H40" s="383">
        <f t="shared" si="31"/>
        <v>45575</v>
      </c>
      <c r="I40" s="383">
        <f t="shared" si="31"/>
        <v>45576</v>
      </c>
      <c r="J40" s="383">
        <f t="shared" si="31"/>
        <v>45577</v>
      </c>
      <c r="K40" s="383">
        <f t="shared" si="31"/>
        <v>45578</v>
      </c>
      <c r="L40" s="378"/>
      <c r="M40" s="381"/>
      <c r="N40" s="381">
        <f>_xlfn.ISOWEEKNUM(MIN(O40:U40))</f>
        <v>45</v>
      </c>
      <c r="O40" s="383">
        <f>U39+1</f>
        <v>45600</v>
      </c>
      <c r="P40" s="383">
        <f t="shared" ref="P40:U42" si="32">O40+1</f>
        <v>45601</v>
      </c>
      <c r="Q40" s="383">
        <f t="shared" si="32"/>
        <v>45602</v>
      </c>
      <c r="R40" s="383">
        <f t="shared" si="32"/>
        <v>45603</v>
      </c>
      <c r="S40" s="383">
        <f t="shared" si="32"/>
        <v>45604</v>
      </c>
      <c r="T40" s="383">
        <f t="shared" si="32"/>
        <v>45605</v>
      </c>
      <c r="U40" s="383">
        <f t="shared" si="32"/>
        <v>45606</v>
      </c>
      <c r="V40" s="378"/>
      <c r="W40" s="378"/>
      <c r="X40" s="381">
        <f>_xlfn.ISOWEEKNUM(MIN(Y40:AE40))</f>
        <v>49</v>
      </c>
      <c r="Y40" s="383">
        <f>AE39+1</f>
        <v>45628</v>
      </c>
      <c r="Z40" s="383">
        <f t="shared" ref="Z40:AE42" si="33">Y40+1</f>
        <v>45629</v>
      </c>
      <c r="AA40" s="383">
        <f t="shared" si="33"/>
        <v>45630</v>
      </c>
      <c r="AB40" s="383">
        <f t="shared" si="33"/>
        <v>45631</v>
      </c>
      <c r="AC40" s="383">
        <f t="shared" si="33"/>
        <v>45632</v>
      </c>
      <c r="AD40" s="383">
        <f t="shared" si="33"/>
        <v>45633</v>
      </c>
      <c r="AE40" s="383">
        <f t="shared" si="33"/>
        <v>45634</v>
      </c>
      <c r="AF40" s="378"/>
      <c r="AG40" s="394"/>
      <c r="AH40" s="397"/>
      <c r="AI40" s="397"/>
      <c r="AJ40" s="380" t="str">
        <f t="shared" si="0"/>
        <v/>
      </c>
    </row>
    <row r="41" spans="4:36" ht="12.95" customHeight="1" x14ac:dyDescent="0.25">
      <c r="D41" s="381">
        <f>_xlfn.ISOWEEKNUM(MIN(E41:K41))</f>
        <v>42</v>
      </c>
      <c r="E41" s="383">
        <f>K40+1</f>
        <v>45579</v>
      </c>
      <c r="F41" s="383">
        <f t="shared" si="31"/>
        <v>45580</v>
      </c>
      <c r="G41" s="383">
        <f t="shared" si="31"/>
        <v>45581</v>
      </c>
      <c r="H41" s="383">
        <f t="shared" si="31"/>
        <v>45582</v>
      </c>
      <c r="I41" s="383">
        <f t="shared" si="31"/>
        <v>45583</v>
      </c>
      <c r="J41" s="383">
        <f t="shared" si="31"/>
        <v>45584</v>
      </c>
      <c r="K41" s="383">
        <f t="shared" si="31"/>
        <v>45585</v>
      </c>
      <c r="L41" s="378"/>
      <c r="M41" s="381"/>
      <c r="N41" s="381">
        <f>_xlfn.ISOWEEKNUM(MIN(O41:U41))</f>
        <v>46</v>
      </c>
      <c r="O41" s="383">
        <f>U40+1</f>
        <v>45607</v>
      </c>
      <c r="P41" s="383">
        <f t="shared" si="32"/>
        <v>45608</v>
      </c>
      <c r="Q41" s="383">
        <f t="shared" si="32"/>
        <v>45609</v>
      </c>
      <c r="R41" s="383">
        <f t="shared" si="32"/>
        <v>45610</v>
      </c>
      <c r="S41" s="383">
        <f t="shared" si="32"/>
        <v>45611</v>
      </c>
      <c r="T41" s="383">
        <f t="shared" si="32"/>
        <v>45612</v>
      </c>
      <c r="U41" s="383">
        <f t="shared" si="32"/>
        <v>45613</v>
      </c>
      <c r="V41" s="378"/>
      <c r="W41" s="378"/>
      <c r="X41" s="381">
        <f>_xlfn.ISOWEEKNUM(MIN(Y41:AE41))</f>
        <v>50</v>
      </c>
      <c r="Y41" s="383">
        <f>AE40+1</f>
        <v>45635</v>
      </c>
      <c r="Z41" s="383">
        <f t="shared" si="33"/>
        <v>45636</v>
      </c>
      <c r="AA41" s="383">
        <f t="shared" si="33"/>
        <v>45637</v>
      </c>
      <c r="AB41" s="383">
        <f t="shared" si="33"/>
        <v>45638</v>
      </c>
      <c r="AC41" s="383">
        <f t="shared" si="33"/>
        <v>45639</v>
      </c>
      <c r="AD41" s="383">
        <f t="shared" si="33"/>
        <v>45640</v>
      </c>
      <c r="AE41" s="383">
        <f t="shared" si="33"/>
        <v>45641</v>
      </c>
      <c r="AF41" s="378"/>
      <c r="AG41" s="394"/>
      <c r="AH41" s="397"/>
      <c r="AI41" s="397"/>
      <c r="AJ41" s="380" t="str">
        <f t="shared" si="0"/>
        <v/>
      </c>
    </row>
    <row r="42" spans="4:36" ht="12.95" customHeight="1" x14ac:dyDescent="0.25">
      <c r="D42" s="381">
        <f>_xlfn.ISOWEEKNUM(MIN(E42:K42))</f>
        <v>43</v>
      </c>
      <c r="E42" s="383">
        <f>K41+1</f>
        <v>45586</v>
      </c>
      <c r="F42" s="383">
        <f t="shared" si="31"/>
        <v>45587</v>
      </c>
      <c r="G42" s="383">
        <f t="shared" si="31"/>
        <v>45588</v>
      </c>
      <c r="H42" s="383">
        <f t="shared" si="31"/>
        <v>45589</v>
      </c>
      <c r="I42" s="383">
        <f t="shared" si="31"/>
        <v>45590</v>
      </c>
      <c r="J42" s="383">
        <f t="shared" si="31"/>
        <v>45591</v>
      </c>
      <c r="K42" s="383">
        <f t="shared" si="31"/>
        <v>45592</v>
      </c>
      <c r="L42" s="378"/>
      <c r="M42" s="381"/>
      <c r="N42" s="381">
        <f>_xlfn.ISOWEEKNUM(MIN(O42:U42))</f>
        <v>47</v>
      </c>
      <c r="O42" s="383">
        <f>U41+1</f>
        <v>45614</v>
      </c>
      <c r="P42" s="383">
        <f t="shared" si="32"/>
        <v>45615</v>
      </c>
      <c r="Q42" s="383">
        <f t="shared" si="32"/>
        <v>45616</v>
      </c>
      <c r="R42" s="383">
        <f t="shared" si="32"/>
        <v>45617</v>
      </c>
      <c r="S42" s="383">
        <f t="shared" si="32"/>
        <v>45618</v>
      </c>
      <c r="T42" s="383">
        <f t="shared" si="32"/>
        <v>45619</v>
      </c>
      <c r="U42" s="383">
        <f t="shared" si="32"/>
        <v>45620</v>
      </c>
      <c r="V42" s="378"/>
      <c r="W42" s="378"/>
      <c r="X42" s="381">
        <f>_xlfn.ISOWEEKNUM(MIN(Y42:AE42))</f>
        <v>51</v>
      </c>
      <c r="Y42" s="383">
        <f>AE41+1</f>
        <v>45642</v>
      </c>
      <c r="Z42" s="383">
        <f t="shared" si="33"/>
        <v>45643</v>
      </c>
      <c r="AA42" s="383">
        <f t="shared" si="33"/>
        <v>45644</v>
      </c>
      <c r="AB42" s="383">
        <f t="shared" si="33"/>
        <v>45645</v>
      </c>
      <c r="AC42" s="383">
        <f t="shared" si="33"/>
        <v>45646</v>
      </c>
      <c r="AD42" s="383">
        <f t="shared" si="33"/>
        <v>45647</v>
      </c>
      <c r="AE42" s="383">
        <f t="shared" si="33"/>
        <v>45648</v>
      </c>
      <c r="AF42" s="378"/>
      <c r="AG42" s="394"/>
      <c r="AH42" s="397"/>
      <c r="AI42" s="397"/>
      <c r="AJ42" s="380" t="str">
        <f t="shared" si="0"/>
        <v/>
      </c>
    </row>
    <row r="43" spans="4:36" ht="12.95" customHeight="1" x14ac:dyDescent="0.25">
      <c r="D43" s="381">
        <f>_xlfn.ISOWEEKNUM(MIN(E43:K43))</f>
        <v>44</v>
      </c>
      <c r="E43" s="383">
        <f>IF(MONTH(K42)=MONTH(K42+1),K42+1,"")</f>
        <v>45593</v>
      </c>
      <c r="F43" s="383">
        <f t="shared" ref="F43:K44" si="34">IF(E43="","",IF(MONTH(E43)=MONTH(E43+1),E43+1,""))</f>
        <v>45594</v>
      </c>
      <c r="G43" s="383">
        <f t="shared" si="34"/>
        <v>45595</v>
      </c>
      <c r="H43" s="383">
        <f t="shared" si="34"/>
        <v>45596</v>
      </c>
      <c r="I43" s="383" t="str">
        <f t="shared" si="34"/>
        <v/>
      </c>
      <c r="J43" s="383" t="str">
        <f t="shared" si="34"/>
        <v/>
      </c>
      <c r="K43" s="383" t="str">
        <f t="shared" si="34"/>
        <v/>
      </c>
      <c r="L43" s="378"/>
      <c r="M43" s="381"/>
      <c r="N43" s="381">
        <f>_xlfn.ISOWEEKNUM(MIN(O43:U43))</f>
        <v>48</v>
      </c>
      <c r="O43" s="383">
        <f>IF(MONTH(U42)=MONTH(U42+1),U42+1,"")</f>
        <v>45621</v>
      </c>
      <c r="P43" s="383">
        <f t="shared" ref="P43:U44" si="35">IF(O43="","",IF(MONTH(O43)=MONTH(O43+1),O43+1,""))</f>
        <v>45622</v>
      </c>
      <c r="Q43" s="383">
        <f t="shared" si="35"/>
        <v>45623</v>
      </c>
      <c r="R43" s="383">
        <f t="shared" si="35"/>
        <v>45624</v>
      </c>
      <c r="S43" s="383">
        <f t="shared" si="35"/>
        <v>45625</v>
      </c>
      <c r="T43" s="383">
        <f t="shared" si="35"/>
        <v>45626</v>
      </c>
      <c r="U43" s="383" t="str">
        <f t="shared" si="35"/>
        <v/>
      </c>
      <c r="V43" s="378"/>
      <c r="W43" s="378"/>
      <c r="X43" s="381">
        <f>_xlfn.ISOWEEKNUM(MIN(Y43:AE43))</f>
        <v>52</v>
      </c>
      <c r="Y43" s="383">
        <f>IF(MONTH(AE42)=MONTH(AE42+1),AE42+1,"")</f>
        <v>45649</v>
      </c>
      <c r="Z43" s="383">
        <f t="shared" ref="Z43:AE44" si="36">IF(Y43="","",IF(MONTH(Y43)=MONTH(Y43+1),Y43+1,""))</f>
        <v>45650</v>
      </c>
      <c r="AA43" s="383">
        <f t="shared" si="36"/>
        <v>45651</v>
      </c>
      <c r="AB43" s="383">
        <f t="shared" si="36"/>
        <v>45652</v>
      </c>
      <c r="AC43" s="383">
        <f t="shared" si="36"/>
        <v>45653</v>
      </c>
      <c r="AD43" s="383">
        <f t="shared" si="36"/>
        <v>45654</v>
      </c>
      <c r="AE43" s="383">
        <f t="shared" si="36"/>
        <v>45655</v>
      </c>
      <c r="AF43" s="378"/>
      <c r="AG43" s="397"/>
      <c r="AH43" s="397"/>
      <c r="AI43" s="397"/>
      <c r="AJ43" s="380" t="str">
        <f t="shared" si="0"/>
        <v/>
      </c>
    </row>
    <row r="44" spans="4:36" ht="12.95" customHeight="1" x14ac:dyDescent="0.25">
      <c r="D44" s="381" t="str">
        <f>IF(ISNUMBER(E44),_xlfn.ISOWEEKNUM(MIN(E44:K44)),"")</f>
        <v/>
      </c>
      <c r="E44" s="383" t="str">
        <f>IF(K43="","",IF(MONTH(K43)=MONTH(K43+1),K43+1,""))</f>
        <v/>
      </c>
      <c r="F44" s="383" t="str">
        <f t="shared" si="34"/>
        <v/>
      </c>
      <c r="G44" s="383" t="str">
        <f t="shared" si="34"/>
        <v/>
      </c>
      <c r="H44" s="383" t="str">
        <f t="shared" si="34"/>
        <v/>
      </c>
      <c r="I44" s="383" t="str">
        <f t="shared" si="34"/>
        <v/>
      </c>
      <c r="J44" s="383" t="str">
        <f t="shared" si="34"/>
        <v/>
      </c>
      <c r="K44" s="383" t="str">
        <f t="shared" si="34"/>
        <v/>
      </c>
      <c r="L44" s="378"/>
      <c r="M44" s="381"/>
      <c r="N44" s="381" t="str">
        <f>IF(ISNUMBER(O44),_xlfn.ISOWEEKNUM(MIN(O44:U44)),"")</f>
        <v/>
      </c>
      <c r="O44" s="383" t="str">
        <f>IF(U43="","",IF(MONTH(U43)=MONTH(U43+1),U43+1,""))</f>
        <v/>
      </c>
      <c r="P44" s="383" t="str">
        <f t="shared" si="35"/>
        <v/>
      </c>
      <c r="Q44" s="383" t="str">
        <f t="shared" si="35"/>
        <v/>
      </c>
      <c r="R44" s="383" t="str">
        <f t="shared" si="35"/>
        <v/>
      </c>
      <c r="S44" s="383" t="str">
        <f t="shared" si="35"/>
        <v/>
      </c>
      <c r="T44" s="383" t="str">
        <f t="shared" si="35"/>
        <v/>
      </c>
      <c r="U44" s="383" t="str">
        <f t="shared" si="35"/>
        <v/>
      </c>
      <c r="V44" s="378"/>
      <c r="W44" s="378"/>
      <c r="X44" s="381">
        <f>IF(ISNUMBER(Y44),_xlfn.ISOWEEKNUM(MIN(Y44:AE44)),"")</f>
        <v>1</v>
      </c>
      <c r="Y44" s="383">
        <f>IF(AE43="","",IF(MONTH(AE43)=MONTH(AE43+1),AE43+1,""))</f>
        <v>45656</v>
      </c>
      <c r="Z44" s="383">
        <f t="shared" si="36"/>
        <v>45657</v>
      </c>
      <c r="AA44" s="383" t="str">
        <f t="shared" si="36"/>
        <v/>
      </c>
      <c r="AB44" s="383" t="str">
        <f t="shared" si="36"/>
        <v/>
      </c>
      <c r="AC44" s="383" t="str">
        <f t="shared" si="36"/>
        <v/>
      </c>
      <c r="AD44" s="383" t="str">
        <f t="shared" si="36"/>
        <v/>
      </c>
      <c r="AE44" s="383" t="str">
        <f t="shared" si="36"/>
        <v/>
      </c>
      <c r="AF44" s="378"/>
      <c r="AG44" s="378"/>
      <c r="AH44" s="378"/>
      <c r="AI44" s="378"/>
      <c r="AJ44" s="381"/>
    </row>
    <row r="45" spans="4:36" ht="12.95" customHeight="1" x14ac:dyDescent="0.25">
      <c r="D45" s="378"/>
      <c r="E45" s="378"/>
      <c r="F45" s="378"/>
      <c r="G45" s="378"/>
      <c r="H45" s="378"/>
      <c r="I45" s="378"/>
      <c r="J45" s="378"/>
      <c r="K45" s="378"/>
      <c r="L45" s="378"/>
      <c r="M45" s="378"/>
      <c r="N45" s="378"/>
      <c r="O45" s="378"/>
      <c r="P45" s="378"/>
      <c r="Q45" s="378"/>
      <c r="R45" s="378"/>
      <c r="S45" s="378"/>
      <c r="T45" s="378"/>
      <c r="U45" s="378"/>
      <c r="V45" s="378"/>
      <c r="W45" s="378"/>
      <c r="X45" s="378"/>
      <c r="Y45" s="378"/>
      <c r="Z45" s="378"/>
      <c r="AA45" s="378"/>
      <c r="AB45" s="378"/>
      <c r="AC45" s="378"/>
      <c r="AD45" s="378"/>
      <c r="AE45" s="378"/>
      <c r="AF45" s="378"/>
      <c r="AG45" s="378"/>
      <c r="AH45" s="378"/>
      <c r="AI45" s="378" t="s">
        <v>1208</v>
      </c>
      <c r="AJ45" s="399">
        <f>SUM(AJ7:AJ43)</f>
        <v>3.208333333333333</v>
      </c>
    </row>
    <row r="46" spans="4:36" ht="12.95" customHeight="1" x14ac:dyDescent="0.25">
      <c r="D46" s="378"/>
      <c r="E46" s="378" t="s">
        <v>1351</v>
      </c>
      <c r="F46" s="378"/>
      <c r="G46" s="378"/>
      <c r="H46" s="378"/>
      <c r="I46" s="378"/>
      <c r="J46" s="378"/>
      <c r="K46" s="378"/>
      <c r="L46" s="378"/>
      <c r="M46" s="378"/>
      <c r="N46" s="378"/>
      <c r="O46" s="378"/>
      <c r="P46" s="378"/>
      <c r="Q46" s="378"/>
      <c r="R46" s="378"/>
      <c r="S46" s="378"/>
      <c r="T46" s="378"/>
      <c r="U46" s="378"/>
      <c r="V46" s="378"/>
      <c r="W46" s="378"/>
      <c r="X46" s="378"/>
      <c r="Y46" s="378"/>
      <c r="Z46" s="378"/>
      <c r="AA46" s="378"/>
      <c r="AB46" s="378"/>
      <c r="AC46" s="378"/>
      <c r="AD46" s="378"/>
      <c r="AE46" s="378"/>
      <c r="AF46" s="378"/>
      <c r="AG46" s="378"/>
      <c r="AH46" s="378"/>
      <c r="AI46" s="378"/>
      <c r="AJ46" s="378"/>
    </row>
    <row r="47" spans="4:36" ht="12.95" customHeight="1" x14ac:dyDescent="0.25">
      <c r="AJ47" s="374"/>
    </row>
    <row r="48" spans="4:36" ht="12.95" customHeight="1" x14ac:dyDescent="0.25">
      <c r="G48" s="384"/>
      <c r="AJ48" s="374"/>
    </row>
    <row r="49" spans="5:36" ht="12.95" customHeight="1" x14ac:dyDescent="0.25">
      <c r="G49" s="384"/>
      <c r="AJ49" s="374"/>
    </row>
    <row r="50" spans="5:36" ht="12.95" customHeight="1" x14ac:dyDescent="0.25">
      <c r="E50" s="374"/>
      <c r="F50" s="374"/>
      <c r="G50" s="374"/>
      <c r="H50" s="374"/>
      <c r="I50" s="374"/>
      <c r="J50" s="374"/>
      <c r="K50" s="374"/>
      <c r="AJ50" s="374"/>
    </row>
    <row r="59" spans="5:36" ht="12.95" customHeight="1" x14ac:dyDescent="0.25">
      <c r="E59" s="374"/>
      <c r="F59" s="374"/>
      <c r="G59" s="374"/>
      <c r="H59" s="374"/>
      <c r="I59" s="374"/>
      <c r="J59" s="374"/>
      <c r="K59" s="374"/>
    </row>
    <row r="68" spans="5:11" ht="12.95" customHeight="1" x14ac:dyDescent="0.25">
      <c r="E68" s="374"/>
      <c r="F68" s="374"/>
      <c r="G68" s="374"/>
      <c r="H68" s="374"/>
      <c r="I68" s="374"/>
      <c r="J68" s="374"/>
      <c r="K68" s="374"/>
    </row>
    <row r="77" spans="5:11" ht="12.95" customHeight="1" x14ac:dyDescent="0.25">
      <c r="E77" s="374"/>
      <c r="F77" s="374"/>
      <c r="G77" s="374"/>
      <c r="H77" s="374"/>
      <c r="I77" s="374"/>
      <c r="J77" s="374"/>
      <c r="K77" s="374"/>
    </row>
    <row r="86" spans="5:11" ht="12.95" customHeight="1" x14ac:dyDescent="0.25">
      <c r="E86" s="374"/>
      <c r="F86" s="374"/>
      <c r="G86" s="374"/>
      <c r="H86" s="374"/>
      <c r="I86" s="374"/>
      <c r="J86" s="374"/>
      <c r="K86" s="374"/>
    </row>
    <row r="95" spans="5:11" ht="12.95" customHeight="1" x14ac:dyDescent="0.25">
      <c r="E95" s="374"/>
      <c r="F95" s="374"/>
      <c r="G95" s="374"/>
      <c r="H95" s="374"/>
      <c r="I95" s="374"/>
      <c r="J95" s="374"/>
      <c r="K95" s="374"/>
    </row>
    <row r="104" spans="5:11" ht="12.95" customHeight="1" x14ac:dyDescent="0.25">
      <c r="E104" s="374"/>
      <c r="F104" s="374"/>
      <c r="G104" s="374"/>
      <c r="H104" s="374"/>
      <c r="I104" s="374"/>
      <c r="J104" s="374"/>
      <c r="K104" s="374"/>
    </row>
  </sheetData>
  <sheetProtection sheet="1" objects="1" scenarios="1" formatColumns="0" selectLockedCells="1"/>
  <mergeCells count="13">
    <mergeCell ref="E27:G27"/>
    <mergeCell ref="O27:Q27"/>
    <mergeCell ref="Y27:AA27"/>
    <mergeCell ref="E37:G37"/>
    <mergeCell ref="O37:Q37"/>
    <mergeCell ref="Y37:AA37"/>
    <mergeCell ref="D2:F2"/>
    <mergeCell ref="E7:G7"/>
    <mergeCell ref="O7:Q7"/>
    <mergeCell ref="Y7:AA7"/>
    <mergeCell ref="E17:G17"/>
    <mergeCell ref="O17:Q17"/>
    <mergeCell ref="Y17:AA17"/>
  </mergeCells>
  <conditionalFormatting sqref="E9:K14 O9:U14 Y9:AE14 E19:K24 O19:U24 Y19:AE24 E29:K34 O29:U34 Y29:AE34 O39:U44 Y39:AE44 E39:K45">
    <cfRule type="expression" dxfId="11" priority="3">
      <formula>ISNUMBER(E9)</formula>
    </cfRule>
  </conditionalFormatting>
  <conditionalFormatting sqref="E9:AE14 E19:AE24 E29:AE34 E39:AE44">
    <cfRule type="expression" dxfId="10" priority="1">
      <formula>MATCH(E9,$AG$7:$AG$43,0)</formula>
    </cfRule>
  </conditionalFormatting>
  <conditionalFormatting sqref="E9:AE43">
    <cfRule type="expression" dxfId="9" priority="2">
      <formula>E9=$D$2</formula>
    </cfRule>
  </conditionalFormatting>
  <conditionalFormatting sqref="O9:U9 E9:K14 O19:U19 E19:K24 O29:U29 E29:K34 O39:U39 E39:K44">
    <cfRule type="expression" dxfId="8" priority="4">
      <formula>$E9&amp;$F9&amp;$G9&amp;$H9&amp;$I9&amp;$J9&amp;$K9&lt;&gt;""</formula>
    </cfRule>
  </conditionalFormatting>
  <conditionalFormatting sqref="O9:U14 O19:U24 O29:U34 O39:U44">
    <cfRule type="expression" dxfId="7" priority="6">
      <formula>$O9&amp;$P9&amp;$Q9&amp;$R9&amp;$S9&amp;$T9&amp;$U9&lt;&gt;""</formula>
    </cfRule>
  </conditionalFormatting>
  <conditionalFormatting sqref="Y9:AE14 Y19:AE24 Y29:AE34 Y39:AE44">
    <cfRule type="expression" dxfId="6" priority="7">
      <formula>$Y9&amp;$Z9&amp;$AA9&amp;$AB9&amp;$AC9&amp;$AD9&amp;$AE9&lt;&gt;""</formula>
    </cfRule>
  </conditionalFormatting>
  <dataValidations count="2">
    <dataValidation type="date" allowBlank="1" showInputMessage="1" showErrorMessage="1" sqref="D2:F2" xr:uid="{04B8BCCB-1729-49A6-AFAD-EF941A08CED2}">
      <formula1>1</formula1>
      <formula2>2958465</formula2>
    </dataValidation>
    <dataValidation type="time" allowBlank="1" showInputMessage="1" showErrorMessage="1" prompt="Saisir l'heure sous la forme 02:45 pour 2 heures 45 par exemple_x000a_" sqref="AH7:AI43" xr:uid="{2EF489C7-CDF0-482B-8CA1-F1FD061D0F13}">
      <formula1>0</formula1>
      <formula2>0.999305555555556</formula2>
    </dataValidation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4" name="Check Box 1">
              <controlPr defaultSize="0" autoFill="0" autoLine="0" autoPict="0">
                <anchor moveWithCells="1">
                  <from>
                    <xdr:col>0</xdr:col>
                    <xdr:colOff>161925</xdr:colOff>
                    <xdr:row>2</xdr:row>
                    <xdr:rowOff>47625</xdr:rowOff>
                  </from>
                  <to>
                    <xdr:col>1</xdr:col>
                    <xdr:colOff>85725</xdr:colOff>
                    <xdr:row>4</xdr:row>
                    <xdr:rowOff>104775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D6611-68C9-8B4F-88F4-43B0F25FBFB0}">
  <sheetPr codeName="Feuil11">
    <tabColor theme="8" tint="-0.249977111117893"/>
  </sheetPr>
  <dimension ref="A1:AG252"/>
  <sheetViews>
    <sheetView showGridLines="0" topLeftCell="A19" zoomScaleNormal="100" workbookViewId="0">
      <selection activeCell="D25" sqref="D25"/>
    </sheetView>
  </sheetViews>
  <sheetFormatPr baseColWidth="10" defaultRowHeight="15" x14ac:dyDescent="0.25"/>
  <cols>
    <col min="4" max="4" width="13.42578125" customWidth="1"/>
    <col min="13" max="13" width="10.7109375" customWidth="1"/>
    <col min="18" max="24" width="14.5703125" customWidth="1"/>
    <col min="25" max="30" width="2.140625" style="288" customWidth="1"/>
    <col min="31" max="31" width="22.85546875" style="463" customWidth="1"/>
    <col min="32" max="33" width="11.42578125" style="463"/>
  </cols>
  <sheetData>
    <row r="1" spans="1:31" x14ac:dyDescent="0.25">
      <c r="A1" t="s">
        <v>1209</v>
      </c>
      <c r="E1" t="s">
        <v>1453</v>
      </c>
      <c r="Z1" s="292" t="s">
        <v>1210</v>
      </c>
      <c r="AA1" s="292">
        <v>3</v>
      </c>
      <c r="AB1" s="292"/>
      <c r="AC1" s="292"/>
      <c r="AD1" s="292"/>
      <c r="AE1" s="462"/>
    </row>
    <row r="2" spans="1:31" x14ac:dyDescent="0.25">
      <c r="Z2" s="292" t="s">
        <v>1211</v>
      </c>
      <c r="AA2" s="292">
        <f>I3*PI()/180</f>
        <v>5.2359877559829888</v>
      </c>
      <c r="AB2" s="292"/>
      <c r="AC2" s="292"/>
      <c r="AD2" s="292"/>
      <c r="AE2" s="462"/>
    </row>
    <row r="3" spans="1:31" ht="17.25" x14ac:dyDescent="0.25">
      <c r="A3" t="s">
        <v>1212</v>
      </c>
      <c r="B3" t="s">
        <v>1213</v>
      </c>
      <c r="H3" t="s">
        <v>1214</v>
      </c>
      <c r="I3" s="400">
        <v>300</v>
      </c>
      <c r="Z3" s="292"/>
      <c r="AA3" s="292"/>
      <c r="AB3" s="292"/>
      <c r="AC3" s="292"/>
      <c r="AD3" s="292"/>
      <c r="AE3" s="462"/>
    </row>
    <row r="4" spans="1:31" x14ac:dyDescent="0.25">
      <c r="L4">
        <v>10</v>
      </c>
      <c r="M4">
        <v>45</v>
      </c>
      <c r="Z4" s="292"/>
      <c r="AA4" s="292"/>
      <c r="AB4" s="292"/>
      <c r="AC4" s="292"/>
      <c r="AD4" s="292"/>
      <c r="AE4" s="462"/>
    </row>
    <row r="5" spans="1:31" x14ac:dyDescent="0.25">
      <c r="Z5" s="292"/>
      <c r="AA5" s="292"/>
      <c r="AB5" s="292"/>
      <c r="AC5" s="292"/>
      <c r="AD5" s="292"/>
      <c r="AE5" s="462"/>
    </row>
    <row r="6" spans="1:31" x14ac:dyDescent="0.25">
      <c r="Z6" s="292">
        <f t="shared" ref="Z6:Z15" si="0">Z7-$AA$1</f>
        <v>-30</v>
      </c>
      <c r="AA6" s="292"/>
      <c r="AB6" s="310">
        <f t="shared" ref="AB6:AB26" si="1">$AA$2*ABS(Z6^2)*1+$Z$6</f>
        <v>4682.3889803846896</v>
      </c>
      <c r="AC6" s="292"/>
      <c r="AD6" s="292"/>
      <c r="AE6" s="462"/>
    </row>
    <row r="7" spans="1:31" x14ac:dyDescent="0.25">
      <c r="Z7" s="292">
        <f t="shared" si="0"/>
        <v>-27</v>
      </c>
      <c r="AA7" s="292"/>
      <c r="AB7" s="310">
        <f t="shared" si="1"/>
        <v>3787.035074111599</v>
      </c>
      <c r="AC7" s="292"/>
      <c r="AD7" s="292"/>
      <c r="AE7" s="462"/>
    </row>
    <row r="8" spans="1:31" x14ac:dyDescent="0.25">
      <c r="Z8" s="292">
        <f t="shared" si="0"/>
        <v>-24</v>
      </c>
      <c r="AA8" s="292"/>
      <c r="AB8" s="310">
        <f t="shared" si="1"/>
        <v>2985.9289474462016</v>
      </c>
      <c r="AC8" s="292"/>
      <c r="AD8" s="292"/>
      <c r="AE8" s="462"/>
    </row>
    <row r="9" spans="1:31" x14ac:dyDescent="0.25">
      <c r="Z9" s="292">
        <f t="shared" si="0"/>
        <v>-21</v>
      </c>
      <c r="AA9" s="292"/>
      <c r="AB9" s="310">
        <f t="shared" si="1"/>
        <v>2279.070600388498</v>
      </c>
      <c r="AC9" s="292"/>
      <c r="AD9" s="292"/>
      <c r="AE9" s="462"/>
    </row>
    <row r="10" spans="1:31" x14ac:dyDescent="0.25">
      <c r="Z10" s="292">
        <f t="shared" si="0"/>
        <v>-18</v>
      </c>
      <c r="AA10" s="292"/>
      <c r="AB10" s="310">
        <f t="shared" si="1"/>
        <v>1666.4600329384884</v>
      </c>
      <c r="AC10" s="292"/>
      <c r="AD10" s="292"/>
      <c r="AE10" s="462"/>
    </row>
    <row r="11" spans="1:31" x14ac:dyDescent="0.25">
      <c r="Z11" s="292">
        <f t="shared" si="0"/>
        <v>-15</v>
      </c>
      <c r="AA11" s="292"/>
      <c r="AB11" s="310">
        <f t="shared" si="1"/>
        <v>1148.0972450961724</v>
      </c>
      <c r="AC11" s="292"/>
      <c r="AD11" s="292"/>
      <c r="AE11" s="462"/>
    </row>
    <row r="12" spans="1:31" x14ac:dyDescent="0.25">
      <c r="Z12" s="292">
        <f t="shared" si="0"/>
        <v>-12</v>
      </c>
      <c r="AA12" s="292"/>
      <c r="AB12" s="310">
        <f t="shared" si="1"/>
        <v>723.9822368615504</v>
      </c>
      <c r="AC12" s="292"/>
      <c r="AD12" s="292"/>
      <c r="AE12" s="462"/>
    </row>
    <row r="13" spans="1:31" x14ac:dyDescent="0.25">
      <c r="Z13" s="292">
        <f t="shared" si="0"/>
        <v>-9</v>
      </c>
      <c r="AA13" s="292"/>
      <c r="AB13" s="310">
        <f t="shared" si="1"/>
        <v>394.11500823462211</v>
      </c>
      <c r="AC13" s="292"/>
      <c r="AD13" s="292"/>
      <c r="AE13" s="462"/>
    </row>
    <row r="14" spans="1:31" x14ac:dyDescent="0.25">
      <c r="Z14" s="292">
        <f t="shared" si="0"/>
        <v>-6</v>
      </c>
      <c r="AA14" s="292"/>
      <c r="AB14" s="310">
        <f t="shared" si="1"/>
        <v>158.4955592153876</v>
      </c>
      <c r="AC14" s="292"/>
      <c r="AD14" s="292"/>
      <c r="AE14" s="462"/>
    </row>
    <row r="15" spans="1:31" x14ac:dyDescent="0.25">
      <c r="Z15" s="292">
        <f t="shared" si="0"/>
        <v>-3</v>
      </c>
      <c r="AA15" s="292"/>
      <c r="AB15" s="310">
        <f t="shared" si="1"/>
        <v>17.1238898038469</v>
      </c>
      <c r="AC15" s="292"/>
      <c r="AD15" s="292"/>
      <c r="AE15" s="462"/>
    </row>
    <row r="16" spans="1:31" x14ac:dyDescent="0.25">
      <c r="Z16" s="292">
        <v>0</v>
      </c>
      <c r="AA16" s="292"/>
      <c r="AB16" s="310">
        <f t="shared" si="1"/>
        <v>-30</v>
      </c>
      <c r="AC16" s="292"/>
      <c r="AD16" s="292"/>
      <c r="AE16" s="462"/>
    </row>
    <row r="17" spans="1:31" x14ac:dyDescent="0.25">
      <c r="Z17" s="292">
        <f t="shared" ref="Z17:Z26" si="2">Z16+$AA$1</f>
        <v>3</v>
      </c>
      <c r="AA17" s="292"/>
      <c r="AB17" s="310">
        <f t="shared" si="1"/>
        <v>17.1238898038469</v>
      </c>
      <c r="AC17" s="292"/>
      <c r="AD17" s="292"/>
      <c r="AE17" s="462"/>
    </row>
    <row r="18" spans="1:31" x14ac:dyDescent="0.25">
      <c r="Z18" s="292">
        <f t="shared" si="2"/>
        <v>6</v>
      </c>
      <c r="AA18" s="292"/>
      <c r="AB18" s="310">
        <f t="shared" si="1"/>
        <v>158.4955592153876</v>
      </c>
      <c r="AC18" s="292"/>
      <c r="AD18" s="292"/>
      <c r="AE18" s="462"/>
    </row>
    <row r="19" spans="1:31" x14ac:dyDescent="0.25">
      <c r="Z19" s="292">
        <f t="shared" si="2"/>
        <v>9</v>
      </c>
      <c r="AA19" s="292"/>
      <c r="AB19" s="310">
        <f t="shared" si="1"/>
        <v>394.11500823462211</v>
      </c>
      <c r="AC19" s="292"/>
      <c r="AD19" s="292"/>
      <c r="AE19" s="462"/>
    </row>
    <row r="20" spans="1:31" x14ac:dyDescent="0.25">
      <c r="Z20" s="292">
        <f t="shared" si="2"/>
        <v>12</v>
      </c>
      <c r="AA20" s="292"/>
      <c r="AB20" s="310">
        <f t="shared" si="1"/>
        <v>723.9822368615504</v>
      </c>
      <c r="AC20" s="292"/>
      <c r="AD20" s="292"/>
      <c r="AE20" s="462"/>
    </row>
    <row r="21" spans="1:31" x14ac:dyDescent="0.25">
      <c r="Z21" s="292">
        <f t="shared" si="2"/>
        <v>15</v>
      </c>
      <c r="AA21" s="292"/>
      <c r="AB21" s="310">
        <f t="shared" si="1"/>
        <v>1148.0972450961724</v>
      </c>
      <c r="AC21" s="292"/>
      <c r="AD21" s="292"/>
      <c r="AE21" s="462"/>
    </row>
    <row r="22" spans="1:31" x14ac:dyDescent="0.25">
      <c r="A22" s="308" t="s">
        <v>1215</v>
      </c>
      <c r="Z22" s="292">
        <f t="shared" si="2"/>
        <v>18</v>
      </c>
      <c r="AA22" s="292"/>
      <c r="AB22" s="310">
        <f t="shared" si="1"/>
        <v>1666.4600329384884</v>
      </c>
      <c r="AC22" s="292"/>
      <c r="AD22" s="292"/>
      <c r="AE22" s="462"/>
    </row>
    <row r="23" spans="1:31" x14ac:dyDescent="0.25">
      <c r="Z23" s="292">
        <f t="shared" si="2"/>
        <v>21</v>
      </c>
      <c r="AA23" s="292"/>
      <c r="AB23" s="310">
        <f t="shared" si="1"/>
        <v>2279.070600388498</v>
      </c>
      <c r="AC23" s="292"/>
      <c r="AD23" s="292"/>
      <c r="AE23" s="462"/>
    </row>
    <row r="24" spans="1:31" x14ac:dyDescent="0.25">
      <c r="C24" t="s">
        <v>1216</v>
      </c>
      <c r="D24" s="342">
        <v>15</v>
      </c>
      <c r="E24" t="s">
        <v>1217</v>
      </c>
      <c r="K24" s="307" t="s">
        <v>1388</v>
      </c>
      <c r="L24" s="464">
        <f>MAX(AB30:AB69)</f>
        <v>5.5248834456180038</v>
      </c>
      <c r="M24" s="17"/>
      <c r="N24" s="17"/>
      <c r="Z24" s="292">
        <f t="shared" si="2"/>
        <v>24</v>
      </c>
      <c r="AA24" s="292"/>
      <c r="AB24" s="310">
        <f t="shared" si="1"/>
        <v>2985.9289474462016</v>
      </c>
      <c r="AC24" s="292"/>
      <c r="AD24" s="292"/>
      <c r="AE24" s="462"/>
    </row>
    <row r="25" spans="1:31" x14ac:dyDescent="0.25">
      <c r="C25" t="s">
        <v>1211</v>
      </c>
      <c r="D25" s="342">
        <v>44</v>
      </c>
      <c r="E25" t="s">
        <v>1218</v>
      </c>
      <c r="F25" t="s">
        <v>1219</v>
      </c>
      <c r="K25" s="307" t="s">
        <v>1389</v>
      </c>
      <c r="L25" s="464">
        <f>_xlfn.XLOOKUP(L24,AB30:AB69,AA30:AA69,,-1)*2.1</f>
        <v>23.1</v>
      </c>
      <c r="M25" s="18"/>
      <c r="Z25" s="292">
        <f t="shared" si="2"/>
        <v>27</v>
      </c>
      <c r="AA25" s="292"/>
      <c r="AB25" s="310">
        <f t="shared" si="1"/>
        <v>3787.035074111599</v>
      </c>
      <c r="AC25" s="292"/>
      <c r="AD25" s="292"/>
      <c r="AE25" s="462"/>
    </row>
    <row r="26" spans="1:31" x14ac:dyDescent="0.25">
      <c r="C26" s="311"/>
      <c r="Z26" s="292">
        <f t="shared" si="2"/>
        <v>30</v>
      </c>
      <c r="AA26" s="292"/>
      <c r="AB26" s="310">
        <f t="shared" si="1"/>
        <v>4682.3889803846896</v>
      </c>
      <c r="AC26" s="292"/>
      <c r="AD26" s="292"/>
      <c r="AE26" s="462"/>
    </row>
    <row r="27" spans="1:31" x14ac:dyDescent="0.25">
      <c r="C27" s="312"/>
      <c r="D27" s="313"/>
      <c r="Z27" s="292"/>
      <c r="AA27" s="292"/>
      <c r="AB27" s="292"/>
      <c r="AC27" s="292"/>
      <c r="AD27" s="292"/>
      <c r="AE27" s="462"/>
    </row>
    <row r="28" spans="1:31" x14ac:dyDescent="0.25">
      <c r="C28" s="312"/>
      <c r="D28" s="313"/>
      <c r="Z28" s="292"/>
      <c r="AA28" s="292"/>
      <c r="AB28" s="292"/>
      <c r="AC28" s="292"/>
      <c r="AD28" s="292"/>
      <c r="AE28" s="462"/>
    </row>
    <row r="29" spans="1:31" x14ac:dyDescent="0.25">
      <c r="C29" s="312"/>
      <c r="D29" s="313"/>
      <c r="Z29" s="292"/>
      <c r="AA29" s="292">
        <f>D25*PI()/180</f>
        <v>0.76794487087750496</v>
      </c>
      <c r="AB29" s="292"/>
      <c r="AC29" s="292" t="s">
        <v>1210</v>
      </c>
      <c r="AD29" s="292">
        <v>1</v>
      </c>
      <c r="AE29" s="462"/>
    </row>
    <row r="30" spans="1:31" x14ac:dyDescent="0.25">
      <c r="C30" s="312"/>
      <c r="D30" s="313"/>
      <c r="Z30" s="292"/>
      <c r="AA30" s="314">
        <v>0</v>
      </c>
      <c r="AB30" s="315">
        <f t="shared" ref="AB30:AB69" si="3">(-0.5*9.81*AA30^2/$D$24^2)*(1+TAN($AA$29)^2)+AA30*TAN($AA$29)</f>
        <v>0</v>
      </c>
      <c r="AC30" s="292"/>
      <c r="AD30" s="292"/>
      <c r="AE30" s="462"/>
    </row>
    <row r="31" spans="1:31" x14ac:dyDescent="0.25">
      <c r="C31" s="312"/>
      <c r="D31" s="313"/>
      <c r="Z31" s="292"/>
      <c r="AA31" s="314">
        <f t="shared" ref="AA31:AA94" si="4">AA30+$AD$29</f>
        <v>1</v>
      </c>
      <c r="AB31" s="315">
        <f t="shared" si="3"/>
        <v>0.92355907995368713</v>
      </c>
      <c r="AC31" s="292"/>
      <c r="AD31" s="292"/>
      <c r="AE31" s="462"/>
    </row>
    <row r="32" spans="1:31" x14ac:dyDescent="0.25">
      <c r="C32" s="312"/>
      <c r="D32" s="313"/>
      <c r="Z32" s="292"/>
      <c r="AA32" s="314">
        <f t="shared" si="4"/>
        <v>2</v>
      </c>
      <c r="AB32" s="315">
        <f t="shared" si="3"/>
        <v>1.7628587702006004</v>
      </c>
      <c r="AC32" s="292"/>
      <c r="AD32" s="292"/>
      <c r="AE32" s="462"/>
    </row>
    <row r="33" spans="3:31" x14ac:dyDescent="0.25">
      <c r="C33" s="312"/>
      <c r="D33" s="313"/>
      <c r="Z33" s="292"/>
      <c r="AA33" s="314">
        <f t="shared" si="4"/>
        <v>3</v>
      </c>
      <c r="AB33" s="315">
        <f t="shared" si="3"/>
        <v>2.5178990707407403</v>
      </c>
      <c r="AC33" s="292"/>
      <c r="AD33" s="292"/>
      <c r="AE33" s="462"/>
    </row>
    <row r="34" spans="3:31" x14ac:dyDescent="0.25">
      <c r="C34" s="312"/>
      <c r="D34" s="313"/>
      <c r="Z34" s="292"/>
      <c r="AA34" s="314">
        <f t="shared" si="4"/>
        <v>4</v>
      </c>
      <c r="AB34" s="315">
        <f t="shared" si="3"/>
        <v>3.188679981574106</v>
      </c>
      <c r="AC34" s="292"/>
      <c r="AD34" s="292"/>
      <c r="AE34" s="462"/>
    </row>
    <row r="35" spans="3:31" x14ac:dyDescent="0.25">
      <c r="C35" s="312"/>
      <c r="D35" s="313"/>
      <c r="Z35" s="292"/>
      <c r="AA35" s="314">
        <f t="shared" si="4"/>
        <v>5</v>
      </c>
      <c r="AB35" s="315">
        <f t="shared" si="3"/>
        <v>3.775201502700698</v>
      </c>
      <c r="AC35" s="292"/>
      <c r="AD35" s="292"/>
      <c r="AE35" s="462"/>
    </row>
    <row r="36" spans="3:31" x14ac:dyDescent="0.25">
      <c r="C36" s="312"/>
      <c r="D36" s="313"/>
      <c r="Z36" s="292"/>
      <c r="AA36" s="314">
        <f t="shared" si="4"/>
        <v>6</v>
      </c>
      <c r="AB36" s="315">
        <f t="shared" si="3"/>
        <v>4.277463634120517</v>
      </c>
      <c r="AC36" s="292"/>
      <c r="AD36" s="292"/>
      <c r="AE36" s="462"/>
    </row>
    <row r="37" spans="3:31" x14ac:dyDescent="0.25">
      <c r="Z37" s="292"/>
      <c r="AA37" s="314">
        <f t="shared" si="4"/>
        <v>7</v>
      </c>
      <c r="AB37" s="315">
        <f t="shared" si="3"/>
        <v>4.6954663758335622</v>
      </c>
      <c r="AC37" s="292"/>
      <c r="AD37" s="292"/>
      <c r="AE37" s="462"/>
    </row>
    <row r="38" spans="3:31" x14ac:dyDescent="0.25">
      <c r="Z38" s="292"/>
      <c r="AA38" s="314">
        <f t="shared" si="4"/>
        <v>8</v>
      </c>
      <c r="AB38" s="315">
        <f t="shared" si="3"/>
        <v>5.0292097278398327</v>
      </c>
      <c r="AC38" s="292"/>
      <c r="AD38" s="292"/>
      <c r="AE38" s="462"/>
    </row>
    <row r="39" spans="3:31" x14ac:dyDescent="0.25">
      <c r="Z39" s="292"/>
      <c r="AA39" s="314">
        <f t="shared" si="4"/>
        <v>9</v>
      </c>
      <c r="AB39" s="315">
        <f t="shared" si="3"/>
        <v>5.2786936901393302</v>
      </c>
      <c r="AC39" s="292"/>
      <c r="AD39" s="292"/>
      <c r="AE39" s="462"/>
    </row>
    <row r="40" spans="3:31" x14ac:dyDescent="0.25">
      <c r="Z40" s="292"/>
      <c r="AA40" s="314">
        <f t="shared" si="4"/>
        <v>10</v>
      </c>
      <c r="AB40" s="315">
        <f t="shared" si="3"/>
        <v>5.4439182627320539</v>
      </c>
      <c r="AC40" s="292"/>
      <c r="AD40" s="292"/>
      <c r="AE40" s="462"/>
    </row>
    <row r="41" spans="3:31" x14ac:dyDescent="0.25">
      <c r="Z41" s="292"/>
      <c r="AA41" s="314">
        <f t="shared" si="4"/>
        <v>11</v>
      </c>
      <c r="AB41" s="315">
        <f t="shared" si="3"/>
        <v>5.5248834456180038</v>
      </c>
      <c r="AC41" s="292"/>
      <c r="AD41" s="292"/>
      <c r="AE41" s="462"/>
    </row>
    <row r="42" spans="3:31" x14ac:dyDescent="0.25">
      <c r="Z42" s="292"/>
      <c r="AA42" s="314">
        <f t="shared" si="4"/>
        <v>12</v>
      </c>
      <c r="AB42" s="315">
        <f t="shared" si="3"/>
        <v>5.5215892387971817</v>
      </c>
      <c r="AC42" s="292"/>
      <c r="AD42" s="292"/>
      <c r="AE42" s="462"/>
    </row>
    <row r="43" spans="3:31" x14ac:dyDescent="0.25">
      <c r="Z43" s="292"/>
      <c r="AA43" s="314">
        <f t="shared" si="4"/>
        <v>13</v>
      </c>
      <c r="AB43" s="315">
        <f t="shared" si="3"/>
        <v>5.4340356422695839</v>
      </c>
      <c r="AC43" s="292"/>
      <c r="AD43" s="292"/>
      <c r="AE43" s="462"/>
    </row>
    <row r="44" spans="3:31" x14ac:dyDescent="0.25">
      <c r="Z44" s="292"/>
      <c r="AA44" s="314">
        <f t="shared" si="4"/>
        <v>14</v>
      </c>
      <c r="AB44" s="315">
        <f t="shared" si="3"/>
        <v>5.2622226560352132</v>
      </c>
      <c r="AC44" s="292"/>
      <c r="AD44" s="292"/>
      <c r="AE44" s="462"/>
    </row>
    <row r="45" spans="3:31" x14ac:dyDescent="0.25">
      <c r="Z45" s="292"/>
      <c r="AA45" s="314">
        <f t="shared" si="4"/>
        <v>15</v>
      </c>
      <c r="AB45" s="315">
        <f t="shared" si="3"/>
        <v>5.0061502800940669</v>
      </c>
      <c r="AC45" s="292"/>
      <c r="AD45" s="292"/>
      <c r="AE45" s="462"/>
    </row>
    <row r="46" spans="3:31" x14ac:dyDescent="0.25">
      <c r="Z46" s="292"/>
      <c r="AA46" s="314">
        <f t="shared" si="4"/>
        <v>16</v>
      </c>
      <c r="AB46" s="315">
        <f t="shared" si="3"/>
        <v>4.6658185144461495</v>
      </c>
      <c r="AC46" s="292"/>
      <c r="AD46" s="292"/>
      <c r="AE46" s="462"/>
    </row>
    <row r="47" spans="3:31" x14ac:dyDescent="0.25">
      <c r="Z47" s="292"/>
      <c r="AA47" s="314">
        <f t="shared" si="4"/>
        <v>17</v>
      </c>
      <c r="AB47" s="315">
        <f t="shared" si="3"/>
        <v>4.2412273590914573</v>
      </c>
      <c r="AC47" s="292"/>
      <c r="AD47" s="292"/>
      <c r="AE47" s="462"/>
    </row>
    <row r="48" spans="3:31" x14ac:dyDescent="0.25">
      <c r="Z48" s="292"/>
      <c r="AA48" s="314">
        <f t="shared" si="4"/>
        <v>18</v>
      </c>
      <c r="AB48" s="315">
        <f t="shared" si="3"/>
        <v>3.7323768140299904</v>
      </c>
      <c r="AC48" s="292"/>
      <c r="AD48" s="292"/>
      <c r="AE48" s="462"/>
    </row>
    <row r="49" spans="26:31" x14ac:dyDescent="0.25">
      <c r="Z49" s="292"/>
      <c r="AA49" s="314">
        <f t="shared" si="4"/>
        <v>19</v>
      </c>
      <c r="AB49" s="315">
        <f t="shared" si="3"/>
        <v>3.1392668792617506</v>
      </c>
      <c r="AC49" s="292"/>
      <c r="AD49" s="292"/>
      <c r="AE49" s="462"/>
    </row>
    <row r="50" spans="26:31" x14ac:dyDescent="0.25">
      <c r="Z50" s="292"/>
      <c r="AA50" s="314">
        <f t="shared" si="4"/>
        <v>20</v>
      </c>
      <c r="AB50" s="315">
        <f t="shared" si="3"/>
        <v>2.4618975547867379</v>
      </c>
      <c r="AC50" s="292"/>
      <c r="AD50" s="292"/>
      <c r="AE50" s="462"/>
    </row>
    <row r="51" spans="26:31" x14ac:dyDescent="0.25">
      <c r="Z51" s="292"/>
      <c r="AA51" s="314">
        <f t="shared" si="4"/>
        <v>21</v>
      </c>
      <c r="AB51" s="315">
        <f t="shared" si="3"/>
        <v>1.7002688406049522</v>
      </c>
      <c r="AC51" s="292"/>
      <c r="AD51" s="292"/>
      <c r="AE51" s="462"/>
    </row>
    <row r="52" spans="26:31" x14ac:dyDescent="0.25">
      <c r="Z52" s="292"/>
      <c r="AA52" s="314">
        <f t="shared" si="4"/>
        <v>22</v>
      </c>
      <c r="AB52" s="315">
        <f t="shared" si="3"/>
        <v>0.85438073671639003</v>
      </c>
      <c r="AC52" s="292"/>
      <c r="AD52" s="292"/>
      <c r="AE52" s="462"/>
    </row>
    <row r="53" spans="26:31" x14ac:dyDescent="0.25">
      <c r="Z53" s="292"/>
      <c r="AA53" s="314">
        <f t="shared" si="4"/>
        <v>23</v>
      </c>
      <c r="AB53" s="315">
        <f t="shared" si="3"/>
        <v>-7.5766756878945074E-2</v>
      </c>
      <c r="AC53" s="292"/>
      <c r="AD53" s="292"/>
      <c r="AE53" s="462"/>
    </row>
    <row r="54" spans="26:31" x14ac:dyDescent="0.25">
      <c r="Z54" s="292"/>
      <c r="AA54" s="314">
        <f t="shared" si="4"/>
        <v>24</v>
      </c>
      <c r="AB54" s="315">
        <f t="shared" si="3"/>
        <v>-1.0901736401810496</v>
      </c>
      <c r="AC54" s="292"/>
      <c r="AD54" s="292"/>
      <c r="AE54" s="462"/>
    </row>
    <row r="55" spans="26:31" x14ac:dyDescent="0.25">
      <c r="Z55" s="292"/>
      <c r="AA55" s="314">
        <f t="shared" si="4"/>
        <v>25</v>
      </c>
      <c r="AB55" s="315">
        <f t="shared" si="3"/>
        <v>-2.1888399131899305</v>
      </c>
      <c r="AC55" s="292"/>
      <c r="AD55" s="292"/>
      <c r="AE55" s="462"/>
    </row>
    <row r="56" spans="26:31" x14ac:dyDescent="0.25">
      <c r="Z56" s="292"/>
      <c r="AA56" s="314">
        <f t="shared" si="4"/>
        <v>26</v>
      </c>
      <c r="AB56" s="315">
        <f t="shared" si="3"/>
        <v>-3.371765575905588</v>
      </c>
      <c r="AC56" s="292"/>
      <c r="AD56" s="292"/>
      <c r="AE56" s="462"/>
    </row>
    <row r="57" spans="26:31" x14ac:dyDescent="0.25">
      <c r="Z57" s="292"/>
      <c r="AA57" s="314">
        <f t="shared" si="4"/>
        <v>27</v>
      </c>
      <c r="AB57" s="315">
        <f t="shared" si="3"/>
        <v>-4.6389506283280184</v>
      </c>
      <c r="AC57" s="292"/>
      <c r="AD57" s="292"/>
      <c r="AE57" s="462"/>
    </row>
    <row r="58" spans="26:31" x14ac:dyDescent="0.25">
      <c r="Z58" s="292"/>
      <c r="AA58" s="314">
        <f t="shared" si="4"/>
        <v>28</v>
      </c>
      <c r="AB58" s="315">
        <f t="shared" si="3"/>
        <v>-5.9903950704572182</v>
      </c>
      <c r="AC58" s="292"/>
      <c r="AD58" s="292"/>
      <c r="AE58" s="462"/>
    </row>
    <row r="59" spans="26:31" x14ac:dyDescent="0.25">
      <c r="Z59" s="292"/>
      <c r="AA59" s="314">
        <f t="shared" si="4"/>
        <v>29</v>
      </c>
      <c r="AB59" s="315">
        <f t="shared" si="3"/>
        <v>-7.4260989022932016</v>
      </c>
      <c r="AC59" s="292"/>
      <c r="AD59" s="292"/>
      <c r="AE59" s="462"/>
    </row>
    <row r="60" spans="26:31" x14ac:dyDescent="0.25">
      <c r="Z60" s="292"/>
      <c r="AA60" s="314">
        <f t="shared" si="4"/>
        <v>30</v>
      </c>
      <c r="AB60" s="315">
        <f t="shared" si="3"/>
        <v>-8.9460621238359508</v>
      </c>
      <c r="AC60" s="292"/>
      <c r="AD60" s="292"/>
      <c r="AE60" s="462"/>
    </row>
    <row r="61" spans="26:31" x14ac:dyDescent="0.25">
      <c r="Z61" s="292"/>
      <c r="AA61" s="314">
        <f t="shared" si="4"/>
        <v>31</v>
      </c>
      <c r="AB61" s="315">
        <f t="shared" si="3"/>
        <v>-10.550284735085466</v>
      </c>
      <c r="AC61" s="292"/>
      <c r="AD61" s="292"/>
      <c r="AE61" s="462"/>
    </row>
    <row r="62" spans="26:31" x14ac:dyDescent="0.25">
      <c r="Z62" s="292"/>
      <c r="AA62" s="314">
        <f t="shared" si="4"/>
        <v>32</v>
      </c>
      <c r="AB62" s="315">
        <f t="shared" si="3"/>
        <v>-12.238766736041768</v>
      </c>
      <c r="AC62" s="292"/>
      <c r="AD62" s="292"/>
      <c r="AE62" s="462"/>
    </row>
    <row r="63" spans="26:31" x14ac:dyDescent="0.25">
      <c r="Z63" s="292"/>
      <c r="AA63" s="314">
        <f t="shared" si="4"/>
        <v>33</v>
      </c>
      <c r="AB63" s="315">
        <f t="shared" si="3"/>
        <v>-14.011508126704843</v>
      </c>
      <c r="AC63" s="292"/>
      <c r="AD63" s="292"/>
      <c r="AE63" s="462"/>
    </row>
    <row r="64" spans="26:31" x14ac:dyDescent="0.25">
      <c r="Z64" s="292"/>
      <c r="AA64" s="314">
        <f t="shared" si="4"/>
        <v>34</v>
      </c>
      <c r="AB64" s="315">
        <f t="shared" si="3"/>
        <v>-15.868508907074684</v>
      </c>
      <c r="AC64" s="292"/>
      <c r="AD64" s="292"/>
      <c r="AE64" s="462"/>
    </row>
    <row r="65" spans="26:31" x14ac:dyDescent="0.25">
      <c r="Z65" s="292"/>
      <c r="AA65" s="314">
        <f t="shared" si="4"/>
        <v>35</v>
      </c>
      <c r="AB65" s="315">
        <f t="shared" si="3"/>
        <v>-17.809769077151294</v>
      </c>
      <c r="AC65" s="292"/>
      <c r="AD65" s="292"/>
      <c r="AE65" s="462"/>
    </row>
    <row r="66" spans="26:31" x14ac:dyDescent="0.25">
      <c r="Z66" s="292"/>
      <c r="AA66" s="314">
        <f t="shared" si="4"/>
        <v>36</v>
      </c>
      <c r="AB66" s="315">
        <f t="shared" si="3"/>
        <v>-19.835288636934699</v>
      </c>
      <c r="AC66" s="292"/>
      <c r="AD66" s="292"/>
      <c r="AE66" s="462"/>
    </row>
    <row r="67" spans="26:31" x14ac:dyDescent="0.25">
      <c r="Z67" s="292"/>
      <c r="AA67" s="314">
        <f t="shared" si="4"/>
        <v>37</v>
      </c>
      <c r="AB67" s="315">
        <f t="shared" si="3"/>
        <v>-21.945067586424869</v>
      </c>
      <c r="AC67" s="292"/>
      <c r="AD67" s="292"/>
      <c r="AE67" s="462"/>
    </row>
    <row r="68" spans="26:31" x14ac:dyDescent="0.25">
      <c r="Z68" s="292"/>
      <c r="AA68" s="314">
        <f t="shared" si="4"/>
        <v>38</v>
      </c>
      <c r="AB68" s="315">
        <f t="shared" si="3"/>
        <v>-24.139105925621806</v>
      </c>
      <c r="AC68" s="292"/>
      <c r="AD68" s="292"/>
      <c r="AE68" s="462"/>
    </row>
    <row r="69" spans="26:31" x14ac:dyDescent="0.25">
      <c r="Z69" s="292"/>
      <c r="AA69" s="314">
        <f t="shared" si="4"/>
        <v>39</v>
      </c>
      <c r="AB69" s="315">
        <f t="shared" si="3"/>
        <v>-26.417403654525515</v>
      </c>
      <c r="AC69" s="292"/>
      <c r="AD69" s="292"/>
      <c r="AE69" s="462"/>
    </row>
    <row r="70" spans="26:31" x14ac:dyDescent="0.25">
      <c r="Z70" s="292"/>
      <c r="AA70" s="314">
        <f t="shared" si="4"/>
        <v>40</v>
      </c>
      <c r="AB70" s="315">
        <f t="shared" ref="AB70:AB127" si="5">(-0.5*9.81*AA70^2/$D$24^2)*(1+TAN($AA$29)^2)+AA70*TAN($AA$29)</f>
        <v>-28.779960773136004</v>
      </c>
      <c r="AC70" s="292"/>
      <c r="AD70" s="292"/>
      <c r="AE70" s="462"/>
    </row>
    <row r="71" spans="26:31" x14ac:dyDescent="0.25">
      <c r="Z71" s="292"/>
      <c r="AA71" s="314">
        <f t="shared" si="4"/>
        <v>41</v>
      </c>
      <c r="AB71" s="315">
        <f t="shared" si="5"/>
        <v>-31.226777281453259</v>
      </c>
      <c r="AC71" s="292"/>
      <c r="AD71" s="292"/>
      <c r="AE71" s="462"/>
    </row>
    <row r="72" spans="26:31" x14ac:dyDescent="0.25">
      <c r="Z72" s="292"/>
      <c r="AA72" s="314">
        <f t="shared" si="4"/>
        <v>42</v>
      </c>
      <c r="AB72" s="315">
        <f t="shared" si="5"/>
        <v>-33.757853179477294</v>
      </c>
      <c r="AC72" s="292"/>
      <c r="AD72" s="292"/>
      <c r="AE72" s="462"/>
    </row>
    <row r="73" spans="26:31" x14ac:dyDescent="0.25">
      <c r="Z73" s="292"/>
      <c r="AA73" s="314">
        <f t="shared" si="4"/>
        <v>43</v>
      </c>
      <c r="AB73" s="315">
        <f t="shared" si="5"/>
        <v>-36.373188467208109</v>
      </c>
      <c r="AC73" s="292"/>
      <c r="AD73" s="292"/>
      <c r="AE73" s="462"/>
    </row>
    <row r="74" spans="26:31" x14ac:dyDescent="0.25">
      <c r="Z74" s="292"/>
      <c r="AA74" s="314">
        <f t="shared" si="4"/>
        <v>44</v>
      </c>
      <c r="AB74" s="315">
        <f t="shared" si="5"/>
        <v>-39.07278314464569</v>
      </c>
      <c r="AC74" s="292"/>
      <c r="AD74" s="292"/>
      <c r="AE74" s="462"/>
    </row>
    <row r="75" spans="26:31" x14ac:dyDescent="0.25">
      <c r="Z75" s="292"/>
      <c r="AA75" s="314">
        <f t="shared" si="4"/>
        <v>45</v>
      </c>
      <c r="AB75" s="315">
        <f t="shared" si="5"/>
        <v>-41.856637211790051</v>
      </c>
      <c r="AC75" s="292"/>
      <c r="AD75" s="292"/>
      <c r="AE75" s="462"/>
    </row>
    <row r="76" spans="26:31" x14ac:dyDescent="0.25">
      <c r="Z76" s="292"/>
      <c r="AA76" s="314">
        <f t="shared" si="4"/>
        <v>46</v>
      </c>
      <c r="AB76" s="315">
        <f t="shared" si="5"/>
        <v>-44.724750668641178</v>
      </c>
      <c r="AC76" s="292"/>
      <c r="AD76" s="292"/>
      <c r="AE76" s="462"/>
    </row>
    <row r="77" spans="26:31" x14ac:dyDescent="0.25">
      <c r="Z77" s="292"/>
      <c r="AA77" s="314">
        <f t="shared" si="4"/>
        <v>47</v>
      </c>
      <c r="AB77" s="315">
        <f t="shared" si="5"/>
        <v>-47.677123515199085</v>
      </c>
      <c r="AC77" s="292"/>
      <c r="AD77" s="292"/>
      <c r="AE77" s="462"/>
    </row>
    <row r="78" spans="26:31" x14ac:dyDescent="0.25">
      <c r="Z78" s="292"/>
      <c r="AA78" s="314">
        <f t="shared" si="4"/>
        <v>48</v>
      </c>
      <c r="AB78" s="315">
        <f t="shared" si="5"/>
        <v>-50.713755751463751</v>
      </c>
      <c r="AC78" s="292"/>
      <c r="AD78" s="292"/>
      <c r="AE78" s="462"/>
    </row>
    <row r="79" spans="26:31" x14ac:dyDescent="0.25">
      <c r="Z79" s="292"/>
      <c r="AA79" s="314">
        <f t="shared" si="4"/>
        <v>49</v>
      </c>
      <c r="AB79" s="315">
        <f t="shared" si="5"/>
        <v>-53.834647377435211</v>
      </c>
      <c r="AC79" s="292"/>
      <c r="AD79" s="292"/>
      <c r="AE79" s="462"/>
    </row>
    <row r="80" spans="26:31" x14ac:dyDescent="0.25">
      <c r="Z80" s="292"/>
      <c r="AA80" s="314">
        <f t="shared" si="4"/>
        <v>50</v>
      </c>
      <c r="AB80" s="315">
        <f t="shared" si="5"/>
        <v>-57.039798393113422</v>
      </c>
      <c r="AC80" s="292"/>
      <c r="AD80" s="292"/>
      <c r="AE80" s="462"/>
    </row>
    <row r="81" spans="26:31" x14ac:dyDescent="0.25">
      <c r="Z81" s="292"/>
      <c r="AA81" s="314">
        <f t="shared" si="4"/>
        <v>51</v>
      </c>
      <c r="AB81" s="315">
        <f t="shared" si="5"/>
        <v>-60.329208798498442</v>
      </c>
      <c r="AC81" s="292"/>
      <c r="AD81" s="292"/>
      <c r="AE81" s="462"/>
    </row>
    <row r="82" spans="26:31" x14ac:dyDescent="0.25">
      <c r="Z82" s="292"/>
      <c r="AA82" s="314">
        <f t="shared" si="4"/>
        <v>52</v>
      </c>
      <c r="AB82" s="315">
        <f t="shared" si="5"/>
        <v>-63.702878593590199</v>
      </c>
      <c r="AC82" s="292"/>
      <c r="AD82" s="292"/>
      <c r="AE82" s="462"/>
    </row>
    <row r="83" spans="26:31" x14ac:dyDescent="0.25">
      <c r="Z83" s="292"/>
      <c r="AA83" s="314">
        <f t="shared" si="4"/>
        <v>53</v>
      </c>
      <c r="AB83" s="315">
        <f t="shared" si="5"/>
        <v>-67.160807778388744</v>
      </c>
      <c r="AC83" s="292"/>
      <c r="AD83" s="292"/>
      <c r="AE83" s="462"/>
    </row>
    <row r="84" spans="26:31" x14ac:dyDescent="0.25">
      <c r="Z84" s="292"/>
      <c r="AA84" s="314">
        <f t="shared" si="4"/>
        <v>54</v>
      </c>
      <c r="AB84" s="315">
        <f t="shared" si="5"/>
        <v>-70.702996352894075</v>
      </c>
      <c r="AC84" s="292"/>
      <c r="AD84" s="292"/>
      <c r="AE84" s="462"/>
    </row>
    <row r="85" spans="26:31" x14ac:dyDescent="0.25">
      <c r="Z85" s="292"/>
      <c r="AA85" s="314">
        <f t="shared" si="4"/>
        <v>55</v>
      </c>
      <c r="AB85" s="315">
        <f t="shared" si="5"/>
        <v>-74.329444317106137</v>
      </c>
      <c r="AC85" s="292"/>
      <c r="AD85" s="292"/>
      <c r="AE85" s="462"/>
    </row>
    <row r="86" spans="26:31" x14ac:dyDescent="0.25">
      <c r="Z86" s="292"/>
      <c r="AA86" s="314">
        <f t="shared" si="4"/>
        <v>56</v>
      </c>
      <c r="AB86" s="315">
        <f t="shared" si="5"/>
        <v>-78.040151671025015</v>
      </c>
      <c r="AC86" s="292"/>
      <c r="AD86" s="292"/>
      <c r="AE86" s="462"/>
    </row>
    <row r="87" spans="26:31" x14ac:dyDescent="0.25">
      <c r="Z87" s="292"/>
      <c r="AA87" s="314">
        <f t="shared" si="4"/>
        <v>57</v>
      </c>
      <c r="AB87" s="315">
        <f t="shared" si="5"/>
        <v>-81.83511841465068</v>
      </c>
      <c r="AC87" s="292"/>
      <c r="AD87" s="292"/>
      <c r="AE87" s="462"/>
    </row>
    <row r="88" spans="26:31" x14ac:dyDescent="0.25">
      <c r="Z88" s="292"/>
      <c r="AA88" s="314">
        <f t="shared" si="4"/>
        <v>58</v>
      </c>
      <c r="AB88" s="315">
        <f t="shared" si="5"/>
        <v>-85.714344547983103</v>
      </c>
      <c r="AC88" s="292"/>
      <c r="AD88" s="292"/>
      <c r="AE88" s="462"/>
    </row>
    <row r="89" spans="26:31" x14ac:dyDescent="0.25">
      <c r="Z89" s="292"/>
      <c r="AA89" s="314">
        <f t="shared" si="4"/>
        <v>59</v>
      </c>
      <c r="AB89" s="315">
        <f t="shared" si="5"/>
        <v>-89.677830071022257</v>
      </c>
      <c r="AC89" s="292"/>
      <c r="AD89" s="292"/>
      <c r="AE89" s="462"/>
    </row>
    <row r="90" spans="26:31" x14ac:dyDescent="0.25">
      <c r="Z90" s="292"/>
      <c r="AA90" s="314">
        <f t="shared" si="4"/>
        <v>60</v>
      </c>
      <c r="AB90" s="315">
        <f t="shared" si="5"/>
        <v>-93.72557498376824</v>
      </c>
      <c r="AC90" s="292"/>
      <c r="AD90" s="292"/>
      <c r="AE90" s="462"/>
    </row>
    <row r="91" spans="26:31" x14ac:dyDescent="0.25">
      <c r="Z91" s="292"/>
      <c r="AA91" s="314">
        <f t="shared" si="4"/>
        <v>61</v>
      </c>
      <c r="AB91" s="315">
        <f t="shared" si="5"/>
        <v>-97.857579286220982</v>
      </c>
      <c r="AC91" s="292"/>
      <c r="AD91" s="292"/>
      <c r="AE91" s="462"/>
    </row>
    <row r="92" spans="26:31" x14ac:dyDescent="0.25">
      <c r="Z92" s="292"/>
      <c r="AA92" s="314">
        <f t="shared" si="4"/>
        <v>62</v>
      </c>
      <c r="AB92" s="315">
        <f t="shared" si="5"/>
        <v>-102.07384297838044</v>
      </c>
      <c r="AC92" s="292"/>
      <c r="AD92" s="292"/>
      <c r="AE92" s="462"/>
    </row>
    <row r="93" spans="26:31" x14ac:dyDescent="0.25">
      <c r="Z93" s="292"/>
      <c r="AA93" s="314">
        <f t="shared" si="4"/>
        <v>63</v>
      </c>
      <c r="AB93" s="315">
        <f t="shared" si="5"/>
        <v>-106.37436606024673</v>
      </c>
      <c r="AC93" s="292"/>
      <c r="AD93" s="292"/>
      <c r="AE93" s="462"/>
    </row>
    <row r="94" spans="26:31" x14ac:dyDescent="0.25">
      <c r="Z94" s="292"/>
      <c r="AA94" s="314">
        <f t="shared" si="4"/>
        <v>64</v>
      </c>
      <c r="AB94" s="315">
        <f t="shared" si="5"/>
        <v>-110.7591485318198</v>
      </c>
      <c r="AC94" s="292"/>
      <c r="AD94" s="292"/>
      <c r="AE94" s="462"/>
    </row>
    <row r="95" spans="26:31" x14ac:dyDescent="0.25">
      <c r="Z95" s="292"/>
      <c r="AA95" s="314">
        <f t="shared" ref="AA95:AA158" si="6">AA94+$AD$29</f>
        <v>65</v>
      </c>
      <c r="AB95" s="315">
        <f t="shared" si="5"/>
        <v>-115.22819039309962</v>
      </c>
      <c r="AC95" s="292"/>
      <c r="AD95" s="292"/>
      <c r="AE95" s="462"/>
    </row>
    <row r="96" spans="26:31" x14ac:dyDescent="0.25">
      <c r="AA96" s="314">
        <f t="shared" si="6"/>
        <v>66</v>
      </c>
      <c r="AB96" s="315">
        <f t="shared" si="5"/>
        <v>-119.78149164408626</v>
      </c>
    </row>
    <row r="97" spans="27:28" x14ac:dyDescent="0.25">
      <c r="AA97" s="314">
        <f t="shared" si="6"/>
        <v>67</v>
      </c>
      <c r="AB97" s="315">
        <f t="shared" si="5"/>
        <v>-124.41905228477962</v>
      </c>
    </row>
    <row r="98" spans="27:28" x14ac:dyDescent="0.25">
      <c r="AA98" s="314">
        <f t="shared" si="6"/>
        <v>68</v>
      </c>
      <c r="AB98" s="315">
        <f t="shared" si="5"/>
        <v>-129.14087231517976</v>
      </c>
    </row>
    <row r="99" spans="27:28" x14ac:dyDescent="0.25">
      <c r="AA99" s="314">
        <f t="shared" si="6"/>
        <v>69</v>
      </c>
      <c r="AB99" s="315">
        <f t="shared" si="5"/>
        <v>-133.94695173528669</v>
      </c>
    </row>
    <row r="100" spans="27:28" x14ac:dyDescent="0.25">
      <c r="AA100" s="314">
        <f t="shared" si="6"/>
        <v>70</v>
      </c>
      <c r="AB100" s="315">
        <f t="shared" si="5"/>
        <v>-138.83729054510036</v>
      </c>
    </row>
    <row r="101" spans="27:28" x14ac:dyDescent="0.25">
      <c r="AA101" s="314">
        <f t="shared" si="6"/>
        <v>71</v>
      </c>
      <c r="AB101" s="315">
        <f t="shared" si="5"/>
        <v>-143.81188874462086</v>
      </c>
    </row>
    <row r="102" spans="27:28" x14ac:dyDescent="0.25">
      <c r="AA102" s="314">
        <f t="shared" si="6"/>
        <v>72</v>
      </c>
      <c r="AB102" s="315">
        <f t="shared" si="5"/>
        <v>-148.8707463338481</v>
      </c>
    </row>
    <row r="103" spans="27:28" x14ac:dyDescent="0.25">
      <c r="AA103" s="314">
        <f t="shared" si="6"/>
        <v>73</v>
      </c>
      <c r="AB103" s="315">
        <f t="shared" si="5"/>
        <v>-154.01386331278215</v>
      </c>
    </row>
    <row r="104" spans="27:28" x14ac:dyDescent="0.25">
      <c r="AA104" s="314">
        <f t="shared" si="6"/>
        <v>74</v>
      </c>
      <c r="AB104" s="315">
        <f t="shared" si="5"/>
        <v>-159.24123968142294</v>
      </c>
    </row>
    <row r="105" spans="27:28" x14ac:dyDescent="0.25">
      <c r="AA105" s="314">
        <f t="shared" si="6"/>
        <v>75</v>
      </c>
      <c r="AB105" s="315">
        <f t="shared" si="5"/>
        <v>-164.5528754397705</v>
      </c>
    </row>
    <row r="106" spans="27:28" x14ac:dyDescent="0.25">
      <c r="AA106" s="314">
        <f t="shared" si="6"/>
        <v>76</v>
      </c>
      <c r="AB106" s="315">
        <f t="shared" si="5"/>
        <v>-169.94877058782484</v>
      </c>
    </row>
    <row r="107" spans="27:28" x14ac:dyDescent="0.25">
      <c r="AA107" s="314">
        <f t="shared" si="6"/>
        <v>77</v>
      </c>
      <c r="AB107" s="315">
        <f t="shared" si="5"/>
        <v>-175.42892512558598</v>
      </c>
    </row>
    <row r="108" spans="27:28" x14ac:dyDescent="0.25">
      <c r="AA108" s="314">
        <f t="shared" si="6"/>
        <v>78</v>
      </c>
      <c r="AB108" s="315">
        <f t="shared" si="5"/>
        <v>-180.99333905305383</v>
      </c>
    </row>
    <row r="109" spans="27:28" x14ac:dyDescent="0.25">
      <c r="AA109" s="314">
        <f t="shared" si="6"/>
        <v>79</v>
      </c>
      <c r="AB109" s="315">
        <f t="shared" si="5"/>
        <v>-186.64201237022854</v>
      </c>
    </row>
    <row r="110" spans="27:28" x14ac:dyDescent="0.25">
      <c r="AA110" s="314">
        <f t="shared" si="6"/>
        <v>80</v>
      </c>
      <c r="AB110" s="315">
        <f t="shared" si="5"/>
        <v>-192.37494507710994</v>
      </c>
    </row>
    <row r="111" spans="27:28" x14ac:dyDescent="0.25">
      <c r="AA111" s="314">
        <f t="shared" si="6"/>
        <v>81</v>
      </c>
      <c r="AB111" s="315">
        <f t="shared" si="5"/>
        <v>-198.19213717369811</v>
      </c>
    </row>
    <row r="112" spans="27:28" x14ac:dyDescent="0.25">
      <c r="AA112" s="314">
        <f t="shared" si="6"/>
        <v>82</v>
      </c>
      <c r="AB112" s="315">
        <f t="shared" si="5"/>
        <v>-204.09358865999309</v>
      </c>
    </row>
    <row r="113" spans="27:28" x14ac:dyDescent="0.25">
      <c r="AA113" s="314">
        <f t="shared" si="6"/>
        <v>83</v>
      </c>
      <c r="AB113" s="315">
        <f t="shared" si="5"/>
        <v>-210.07929953599483</v>
      </c>
    </row>
    <row r="114" spans="27:28" x14ac:dyDescent="0.25">
      <c r="AA114" s="314">
        <f t="shared" si="6"/>
        <v>84</v>
      </c>
      <c r="AB114" s="315">
        <f t="shared" si="5"/>
        <v>-216.14926980170338</v>
      </c>
    </row>
    <row r="115" spans="27:28" x14ac:dyDescent="0.25">
      <c r="AA115" s="314">
        <f t="shared" si="6"/>
        <v>85</v>
      </c>
      <c r="AB115" s="315">
        <f t="shared" si="5"/>
        <v>-222.30349945711873</v>
      </c>
    </row>
    <row r="116" spans="27:28" x14ac:dyDescent="0.25">
      <c r="AA116" s="314">
        <f t="shared" si="6"/>
        <v>86</v>
      </c>
      <c r="AB116" s="315">
        <f t="shared" si="5"/>
        <v>-228.5419885022408</v>
      </c>
    </row>
    <row r="117" spans="27:28" x14ac:dyDescent="0.25">
      <c r="AA117" s="314">
        <f t="shared" si="6"/>
        <v>87</v>
      </c>
      <c r="AB117" s="315">
        <f t="shared" si="5"/>
        <v>-234.86473693706961</v>
      </c>
    </row>
    <row r="118" spans="27:28" x14ac:dyDescent="0.25">
      <c r="AA118" s="314">
        <f t="shared" si="6"/>
        <v>88</v>
      </c>
      <c r="AB118" s="315">
        <f t="shared" si="5"/>
        <v>-241.27174476160525</v>
      </c>
    </row>
    <row r="119" spans="27:28" x14ac:dyDescent="0.25">
      <c r="AA119" s="314">
        <f t="shared" si="6"/>
        <v>89</v>
      </c>
      <c r="AB119" s="315">
        <f t="shared" si="5"/>
        <v>-247.76301197584769</v>
      </c>
    </row>
    <row r="120" spans="27:28" x14ac:dyDescent="0.25">
      <c r="AA120" s="314">
        <f t="shared" si="6"/>
        <v>90</v>
      </c>
      <c r="AB120" s="315">
        <f t="shared" si="5"/>
        <v>-254.33853857979688</v>
      </c>
    </row>
    <row r="121" spans="27:28" x14ac:dyDescent="0.25">
      <c r="AA121" s="314">
        <f t="shared" si="6"/>
        <v>91</v>
      </c>
      <c r="AB121" s="315">
        <f t="shared" si="5"/>
        <v>-260.99832457345281</v>
      </c>
    </row>
    <row r="122" spans="27:28" x14ac:dyDescent="0.25">
      <c r="AA122" s="314">
        <f t="shared" si="6"/>
        <v>92</v>
      </c>
      <c r="AB122" s="315">
        <f t="shared" si="5"/>
        <v>-267.74236995681554</v>
      </c>
    </row>
    <row r="123" spans="27:28" x14ac:dyDescent="0.25">
      <c r="AA123" s="314">
        <f t="shared" si="6"/>
        <v>93</v>
      </c>
      <c r="AB123" s="315">
        <f t="shared" si="5"/>
        <v>-274.57067472988496</v>
      </c>
    </row>
    <row r="124" spans="27:28" x14ac:dyDescent="0.25">
      <c r="AA124" s="314">
        <f t="shared" si="6"/>
        <v>94</v>
      </c>
      <c r="AB124" s="315">
        <f t="shared" si="5"/>
        <v>-281.48323889266129</v>
      </c>
    </row>
    <row r="125" spans="27:28" x14ac:dyDescent="0.25">
      <c r="AA125" s="314">
        <f t="shared" si="6"/>
        <v>95</v>
      </c>
      <c r="AB125" s="315">
        <f t="shared" si="5"/>
        <v>-288.48006244514431</v>
      </c>
    </row>
    <row r="126" spans="27:28" x14ac:dyDescent="0.25">
      <c r="AA126" s="314">
        <f t="shared" si="6"/>
        <v>96</v>
      </c>
      <c r="AB126" s="315">
        <f t="shared" si="5"/>
        <v>-295.56114538733414</v>
      </c>
    </row>
    <row r="127" spans="27:28" x14ac:dyDescent="0.25">
      <c r="AA127" s="314">
        <f t="shared" si="6"/>
        <v>97</v>
      </c>
      <c r="AB127" s="315">
        <f t="shared" si="5"/>
        <v>-302.7264877192307</v>
      </c>
    </row>
    <row r="128" spans="27:28" x14ac:dyDescent="0.25">
      <c r="AA128" s="314">
        <f t="shared" si="6"/>
        <v>98</v>
      </c>
      <c r="AB128" s="315">
        <f t="shared" ref="AB128:AB191" si="7">(-0.5*9.81*AA128^2/$D$24^2)*(1+TAN($AA$29)^2)+AA128*TAN($AA$29)</f>
        <v>-309.97608944083407</v>
      </c>
    </row>
    <row r="129" spans="27:28" x14ac:dyDescent="0.25">
      <c r="AA129" s="314">
        <f t="shared" si="6"/>
        <v>99</v>
      </c>
      <c r="AB129" s="315">
        <f t="shared" si="7"/>
        <v>-317.30995055214419</v>
      </c>
    </row>
    <row r="130" spans="27:28" x14ac:dyDescent="0.25">
      <c r="AA130" s="314">
        <f t="shared" si="6"/>
        <v>100</v>
      </c>
      <c r="AB130" s="315">
        <f t="shared" si="7"/>
        <v>-324.7280710531611</v>
      </c>
    </row>
    <row r="131" spans="27:28" x14ac:dyDescent="0.25">
      <c r="AA131" s="314">
        <f t="shared" si="6"/>
        <v>101</v>
      </c>
      <c r="AB131" s="315">
        <f t="shared" si="7"/>
        <v>-332.23045094388488</v>
      </c>
    </row>
    <row r="132" spans="27:28" x14ac:dyDescent="0.25">
      <c r="AA132" s="314">
        <f t="shared" si="6"/>
        <v>102</v>
      </c>
      <c r="AB132" s="315">
        <f t="shared" si="7"/>
        <v>-339.81709022431528</v>
      </c>
    </row>
    <row r="133" spans="27:28" x14ac:dyDescent="0.25">
      <c r="AA133" s="314">
        <f t="shared" si="6"/>
        <v>103</v>
      </c>
      <c r="AB133" s="315">
        <f t="shared" si="7"/>
        <v>-347.48798889445249</v>
      </c>
    </row>
    <row r="134" spans="27:28" x14ac:dyDescent="0.25">
      <c r="AA134" s="314">
        <f t="shared" si="6"/>
        <v>104</v>
      </c>
      <c r="AB134" s="315">
        <f t="shared" si="7"/>
        <v>-355.24314695429649</v>
      </c>
    </row>
    <row r="135" spans="27:28" x14ac:dyDescent="0.25">
      <c r="AA135" s="314">
        <f t="shared" si="6"/>
        <v>105</v>
      </c>
      <c r="AB135" s="315">
        <f t="shared" si="7"/>
        <v>-363.08256440384724</v>
      </c>
    </row>
    <row r="136" spans="27:28" x14ac:dyDescent="0.25">
      <c r="AA136" s="314">
        <f t="shared" si="6"/>
        <v>106</v>
      </c>
      <c r="AB136" s="315">
        <f t="shared" si="7"/>
        <v>-371.00624124310485</v>
      </c>
    </row>
    <row r="137" spans="27:28" x14ac:dyDescent="0.25">
      <c r="AA137" s="314">
        <f t="shared" si="6"/>
        <v>107</v>
      </c>
      <c r="AB137" s="315">
        <f t="shared" si="7"/>
        <v>-379.01417747206915</v>
      </c>
    </row>
    <row r="138" spans="27:28" x14ac:dyDescent="0.25">
      <c r="AA138" s="314">
        <f t="shared" si="6"/>
        <v>108</v>
      </c>
      <c r="AB138" s="315">
        <f t="shared" si="7"/>
        <v>-387.10637309074025</v>
      </c>
    </row>
    <row r="139" spans="27:28" x14ac:dyDescent="0.25">
      <c r="AA139" s="314">
        <f t="shared" si="6"/>
        <v>109</v>
      </c>
      <c r="AB139" s="315">
        <f t="shared" si="7"/>
        <v>-395.28282809911815</v>
      </c>
    </row>
    <row r="140" spans="27:28" x14ac:dyDescent="0.25">
      <c r="AA140" s="314">
        <f t="shared" si="6"/>
        <v>110</v>
      </c>
      <c r="AB140" s="315">
        <f t="shared" si="7"/>
        <v>-403.54354249720268</v>
      </c>
    </row>
    <row r="141" spans="27:28" x14ac:dyDescent="0.25">
      <c r="AA141" s="314">
        <f t="shared" si="6"/>
        <v>111</v>
      </c>
      <c r="AB141" s="315">
        <f t="shared" si="7"/>
        <v>-411.88851628499418</v>
      </c>
    </row>
    <row r="142" spans="27:28" x14ac:dyDescent="0.25">
      <c r="AA142" s="314">
        <f t="shared" si="6"/>
        <v>112</v>
      </c>
      <c r="AB142" s="315">
        <f t="shared" si="7"/>
        <v>-420.31774946249232</v>
      </c>
    </row>
    <row r="143" spans="27:28" x14ac:dyDescent="0.25">
      <c r="AA143" s="314">
        <f t="shared" si="6"/>
        <v>113</v>
      </c>
      <c r="AB143" s="315">
        <f t="shared" si="7"/>
        <v>-428.83124202969725</v>
      </c>
    </row>
    <row r="144" spans="27:28" x14ac:dyDescent="0.25">
      <c r="AA144" s="314">
        <f t="shared" si="6"/>
        <v>114</v>
      </c>
      <c r="AB144" s="315">
        <f t="shared" si="7"/>
        <v>-437.42899398660916</v>
      </c>
    </row>
    <row r="145" spans="27:28" x14ac:dyDescent="0.25">
      <c r="AA145" s="314">
        <f t="shared" si="6"/>
        <v>115</v>
      </c>
      <c r="AB145" s="315">
        <f t="shared" si="7"/>
        <v>-446.11100533322758</v>
      </c>
    </row>
    <row r="146" spans="27:28" x14ac:dyDescent="0.25">
      <c r="AA146" s="314">
        <f t="shared" si="6"/>
        <v>116</v>
      </c>
      <c r="AB146" s="315">
        <f t="shared" si="7"/>
        <v>-454.87727606955298</v>
      </c>
    </row>
    <row r="147" spans="27:28" x14ac:dyDescent="0.25">
      <c r="AA147" s="314">
        <f t="shared" si="6"/>
        <v>117</v>
      </c>
      <c r="AB147" s="315">
        <f t="shared" si="7"/>
        <v>-463.72780619558489</v>
      </c>
    </row>
    <row r="148" spans="27:28" x14ac:dyDescent="0.25">
      <c r="AA148" s="314">
        <f t="shared" si="6"/>
        <v>118</v>
      </c>
      <c r="AB148" s="315">
        <f t="shared" si="7"/>
        <v>-472.66259571132377</v>
      </c>
    </row>
    <row r="149" spans="27:28" x14ac:dyDescent="0.25">
      <c r="AA149" s="314">
        <f t="shared" si="6"/>
        <v>119</v>
      </c>
      <c r="AB149" s="315">
        <f t="shared" si="7"/>
        <v>-481.68164461676946</v>
      </c>
    </row>
    <row r="150" spans="27:28" x14ac:dyDescent="0.25">
      <c r="AA150" s="314">
        <f t="shared" si="6"/>
        <v>120</v>
      </c>
      <c r="AB150" s="315">
        <f t="shared" si="7"/>
        <v>-490.78495291192183</v>
      </c>
    </row>
    <row r="151" spans="27:28" x14ac:dyDescent="0.25">
      <c r="AA151" s="314">
        <f t="shared" si="6"/>
        <v>121</v>
      </c>
      <c r="AB151" s="315">
        <f t="shared" si="7"/>
        <v>-499.97252059678095</v>
      </c>
    </row>
    <row r="152" spans="27:28" x14ac:dyDescent="0.25">
      <c r="AA152" s="314">
        <f t="shared" si="6"/>
        <v>122</v>
      </c>
      <c r="AB152" s="315">
        <f t="shared" si="7"/>
        <v>-509.24434767134693</v>
      </c>
    </row>
    <row r="153" spans="27:28" x14ac:dyDescent="0.25">
      <c r="AA153" s="314">
        <f t="shared" si="6"/>
        <v>123</v>
      </c>
      <c r="AB153" s="315">
        <f t="shared" si="7"/>
        <v>-518.60043413561959</v>
      </c>
    </row>
    <row r="154" spans="27:28" x14ac:dyDescent="0.25">
      <c r="AA154" s="314">
        <f t="shared" si="6"/>
        <v>124</v>
      </c>
      <c r="AB154" s="315">
        <f t="shared" si="7"/>
        <v>-528.04077998959895</v>
      </c>
    </row>
    <row r="155" spans="27:28" x14ac:dyDescent="0.25">
      <c r="AA155" s="314">
        <f t="shared" si="6"/>
        <v>125</v>
      </c>
      <c r="AB155" s="315">
        <f t="shared" si="7"/>
        <v>-537.56538523328527</v>
      </c>
    </row>
    <row r="156" spans="27:28" x14ac:dyDescent="0.25">
      <c r="AA156" s="314">
        <f t="shared" si="6"/>
        <v>126</v>
      </c>
      <c r="AB156" s="315">
        <f t="shared" si="7"/>
        <v>-547.17424986667822</v>
      </c>
    </row>
    <row r="157" spans="27:28" x14ac:dyDescent="0.25">
      <c r="AA157" s="314">
        <f t="shared" si="6"/>
        <v>127</v>
      </c>
      <c r="AB157" s="315">
        <f t="shared" si="7"/>
        <v>-556.86737388977815</v>
      </c>
    </row>
    <row r="158" spans="27:28" x14ac:dyDescent="0.25">
      <c r="AA158" s="314">
        <f t="shared" si="6"/>
        <v>128</v>
      </c>
      <c r="AB158" s="315">
        <f t="shared" si="7"/>
        <v>-566.64475730258471</v>
      </c>
    </row>
    <row r="159" spans="27:28" x14ac:dyDescent="0.25">
      <c r="AA159" s="314">
        <f t="shared" ref="AA159:AA222" si="8">AA158+$AD$29</f>
        <v>129</v>
      </c>
      <c r="AB159" s="315">
        <f t="shared" si="7"/>
        <v>-576.50640010509812</v>
      </c>
    </row>
    <row r="160" spans="27:28" x14ac:dyDescent="0.25">
      <c r="AA160" s="314">
        <f t="shared" si="8"/>
        <v>130</v>
      </c>
      <c r="AB160" s="315">
        <f t="shared" si="7"/>
        <v>-586.45230229731806</v>
      </c>
    </row>
    <row r="161" spans="27:28" x14ac:dyDescent="0.25">
      <c r="AA161" s="314">
        <f t="shared" si="8"/>
        <v>131</v>
      </c>
      <c r="AB161" s="315">
        <f t="shared" si="7"/>
        <v>-596.48246387924496</v>
      </c>
    </row>
    <row r="162" spans="27:28" x14ac:dyDescent="0.25">
      <c r="AA162" s="314">
        <f t="shared" si="8"/>
        <v>132</v>
      </c>
      <c r="AB162" s="315">
        <f t="shared" si="7"/>
        <v>-606.59688485087872</v>
      </c>
    </row>
    <row r="163" spans="27:28" x14ac:dyDescent="0.25">
      <c r="AA163" s="314">
        <f t="shared" si="8"/>
        <v>133</v>
      </c>
      <c r="AB163" s="315">
        <f t="shared" si="7"/>
        <v>-616.79556521221912</v>
      </c>
    </row>
    <row r="164" spans="27:28" x14ac:dyDescent="0.25">
      <c r="AA164" s="314">
        <f t="shared" si="8"/>
        <v>134</v>
      </c>
      <c r="AB164" s="315">
        <f t="shared" si="7"/>
        <v>-627.07850496326637</v>
      </c>
    </row>
    <row r="165" spans="27:28" x14ac:dyDescent="0.25">
      <c r="AA165" s="314">
        <f t="shared" si="8"/>
        <v>135</v>
      </c>
      <c r="AB165" s="315">
        <f t="shared" si="7"/>
        <v>-637.44570410402036</v>
      </c>
    </row>
    <row r="166" spans="27:28" x14ac:dyDescent="0.25">
      <c r="AA166" s="314">
        <f t="shared" si="8"/>
        <v>136</v>
      </c>
      <c r="AB166" s="315">
        <f t="shared" si="7"/>
        <v>-647.89716263448111</v>
      </c>
    </row>
    <row r="167" spans="27:28" x14ac:dyDescent="0.25">
      <c r="AA167" s="314">
        <f t="shared" si="8"/>
        <v>137</v>
      </c>
      <c r="AB167" s="315">
        <f t="shared" si="7"/>
        <v>-658.4328805546487</v>
      </c>
    </row>
    <row r="168" spans="27:28" x14ac:dyDescent="0.25">
      <c r="AA168" s="314">
        <f t="shared" si="8"/>
        <v>138</v>
      </c>
      <c r="AB168" s="315">
        <f t="shared" si="7"/>
        <v>-669.05285786452305</v>
      </c>
    </row>
    <row r="169" spans="27:28" x14ac:dyDescent="0.25">
      <c r="AA169" s="314">
        <f t="shared" si="8"/>
        <v>139</v>
      </c>
      <c r="AB169" s="315">
        <f t="shared" si="7"/>
        <v>-679.75709456410414</v>
      </c>
    </row>
    <row r="170" spans="27:28" x14ac:dyDescent="0.25">
      <c r="AA170" s="314">
        <f t="shared" si="8"/>
        <v>140</v>
      </c>
      <c r="AB170" s="315">
        <f t="shared" si="7"/>
        <v>-690.54559065339186</v>
      </c>
    </row>
    <row r="171" spans="27:28" x14ac:dyDescent="0.25">
      <c r="AA171" s="314">
        <f t="shared" si="8"/>
        <v>141</v>
      </c>
      <c r="AB171" s="315">
        <f t="shared" si="7"/>
        <v>-701.41834613238666</v>
      </c>
    </row>
    <row r="172" spans="27:28" x14ac:dyDescent="0.25">
      <c r="AA172" s="314">
        <f t="shared" si="8"/>
        <v>142</v>
      </c>
      <c r="AB172" s="315">
        <f t="shared" si="7"/>
        <v>-712.37536100108787</v>
      </c>
    </row>
    <row r="173" spans="27:28" x14ac:dyDescent="0.25">
      <c r="AA173" s="314">
        <f t="shared" si="8"/>
        <v>143</v>
      </c>
      <c r="AB173" s="315">
        <f t="shared" si="7"/>
        <v>-723.41663525949605</v>
      </c>
    </row>
    <row r="174" spans="27:28" x14ac:dyDescent="0.25">
      <c r="AA174" s="314">
        <f t="shared" si="8"/>
        <v>144</v>
      </c>
      <c r="AB174" s="315">
        <f t="shared" si="7"/>
        <v>-734.54216890761109</v>
      </c>
    </row>
    <row r="175" spans="27:28" x14ac:dyDescent="0.25">
      <c r="AA175" s="314">
        <f t="shared" si="8"/>
        <v>145</v>
      </c>
      <c r="AB175" s="315">
        <f t="shared" si="7"/>
        <v>-745.75196194543287</v>
      </c>
    </row>
    <row r="176" spans="27:28" x14ac:dyDescent="0.25">
      <c r="AA176" s="314">
        <f t="shared" si="8"/>
        <v>146</v>
      </c>
      <c r="AB176" s="315">
        <f t="shared" si="7"/>
        <v>-757.04601437296139</v>
      </c>
    </row>
    <row r="177" spans="27:28" x14ac:dyDescent="0.25">
      <c r="AA177" s="314">
        <f t="shared" si="8"/>
        <v>147</v>
      </c>
      <c r="AB177" s="315">
        <f t="shared" si="7"/>
        <v>-768.42432619019667</v>
      </c>
    </row>
    <row r="178" spans="27:28" x14ac:dyDescent="0.25">
      <c r="AA178" s="314">
        <f t="shared" si="8"/>
        <v>148</v>
      </c>
      <c r="AB178" s="315">
        <f t="shared" si="7"/>
        <v>-779.8868973971388</v>
      </c>
    </row>
    <row r="179" spans="27:28" x14ac:dyDescent="0.25">
      <c r="AA179" s="314">
        <f t="shared" si="8"/>
        <v>149</v>
      </c>
      <c r="AB179" s="315">
        <f t="shared" si="7"/>
        <v>-791.43372799378744</v>
      </c>
    </row>
    <row r="180" spans="27:28" x14ac:dyDescent="0.25">
      <c r="AA180" s="314">
        <f t="shared" si="8"/>
        <v>150</v>
      </c>
      <c r="AB180" s="315">
        <f t="shared" si="7"/>
        <v>-803.06481798014306</v>
      </c>
    </row>
    <row r="181" spans="27:28" x14ac:dyDescent="0.25">
      <c r="AA181" s="314">
        <f t="shared" si="8"/>
        <v>151</v>
      </c>
      <c r="AB181" s="315">
        <f t="shared" si="7"/>
        <v>-814.78016735620531</v>
      </c>
    </row>
    <row r="182" spans="27:28" x14ac:dyDescent="0.25">
      <c r="AA182" s="314">
        <f t="shared" si="8"/>
        <v>152</v>
      </c>
      <c r="AB182" s="315">
        <f t="shared" si="7"/>
        <v>-826.57977612197465</v>
      </c>
    </row>
    <row r="183" spans="27:28" x14ac:dyDescent="0.25">
      <c r="AA183" s="314">
        <f t="shared" si="8"/>
        <v>153</v>
      </c>
      <c r="AB183" s="315">
        <f t="shared" si="7"/>
        <v>-838.4636442774505</v>
      </c>
    </row>
    <row r="184" spans="27:28" x14ac:dyDescent="0.25">
      <c r="AA184" s="314">
        <f t="shared" si="8"/>
        <v>154</v>
      </c>
      <c r="AB184" s="315">
        <f t="shared" si="7"/>
        <v>-850.43177182263321</v>
      </c>
    </row>
    <row r="185" spans="27:28" x14ac:dyDescent="0.25">
      <c r="AA185" s="314">
        <f t="shared" si="8"/>
        <v>155</v>
      </c>
      <c r="AB185" s="315">
        <f t="shared" si="7"/>
        <v>-862.48415875752255</v>
      </c>
    </row>
    <row r="186" spans="27:28" x14ac:dyDescent="0.25">
      <c r="AA186" s="314">
        <f t="shared" si="8"/>
        <v>156</v>
      </c>
      <c r="AB186" s="315">
        <f t="shared" si="7"/>
        <v>-874.62080508211886</v>
      </c>
    </row>
    <row r="187" spans="27:28" x14ac:dyDescent="0.25">
      <c r="AA187" s="314">
        <f t="shared" si="8"/>
        <v>157</v>
      </c>
      <c r="AB187" s="315">
        <f t="shared" si="7"/>
        <v>-886.84171079642192</v>
      </c>
    </row>
    <row r="188" spans="27:28" x14ac:dyDescent="0.25">
      <c r="AA188" s="314">
        <f t="shared" si="8"/>
        <v>158</v>
      </c>
      <c r="AB188" s="315">
        <f t="shared" si="7"/>
        <v>-899.14687590043184</v>
      </c>
    </row>
    <row r="189" spans="27:28" x14ac:dyDescent="0.25">
      <c r="AA189" s="314">
        <f t="shared" si="8"/>
        <v>159</v>
      </c>
      <c r="AB189" s="315">
        <f t="shared" si="7"/>
        <v>-911.53630039414816</v>
      </c>
    </row>
    <row r="190" spans="27:28" x14ac:dyDescent="0.25">
      <c r="AA190" s="314">
        <f t="shared" si="8"/>
        <v>160</v>
      </c>
      <c r="AB190" s="315">
        <f t="shared" si="7"/>
        <v>-924.00998427757156</v>
      </c>
    </row>
    <row r="191" spans="27:28" x14ac:dyDescent="0.25">
      <c r="AA191" s="314">
        <f t="shared" si="8"/>
        <v>161</v>
      </c>
      <c r="AB191" s="315">
        <f t="shared" si="7"/>
        <v>-936.5679275507016</v>
      </c>
    </row>
    <row r="192" spans="27:28" x14ac:dyDescent="0.25">
      <c r="AA192" s="314">
        <f t="shared" si="8"/>
        <v>162</v>
      </c>
      <c r="AB192" s="315">
        <f t="shared" ref="AB192:AB252" si="9">(-0.5*9.81*AA192^2/$D$24^2)*(1+TAN($AA$29)^2)+AA192*TAN($AA$29)</f>
        <v>-949.21013021353838</v>
      </c>
    </row>
    <row r="193" spans="27:28" x14ac:dyDescent="0.25">
      <c r="AA193" s="314">
        <f t="shared" si="8"/>
        <v>163</v>
      </c>
      <c r="AB193" s="315">
        <f t="shared" si="9"/>
        <v>-961.93659226608224</v>
      </c>
    </row>
    <row r="194" spans="27:28" x14ac:dyDescent="0.25">
      <c r="AA194" s="314">
        <f t="shared" si="8"/>
        <v>164</v>
      </c>
      <c r="AB194" s="315">
        <f t="shared" si="9"/>
        <v>-974.74731370833251</v>
      </c>
    </row>
    <row r="195" spans="27:28" x14ac:dyDescent="0.25">
      <c r="AA195" s="314">
        <f t="shared" si="8"/>
        <v>165</v>
      </c>
      <c r="AB195" s="315">
        <f t="shared" si="9"/>
        <v>-987.64229454028975</v>
      </c>
    </row>
    <row r="196" spans="27:28" x14ac:dyDescent="0.25">
      <c r="AA196" s="314">
        <f t="shared" si="8"/>
        <v>166</v>
      </c>
      <c r="AB196" s="315">
        <f t="shared" si="9"/>
        <v>-1000.6215347619536</v>
      </c>
    </row>
    <row r="197" spans="27:28" x14ac:dyDescent="0.25">
      <c r="AA197" s="314">
        <f t="shared" si="8"/>
        <v>167</v>
      </c>
      <c r="AB197" s="315">
        <f t="shared" si="9"/>
        <v>-1013.6850343733246</v>
      </c>
    </row>
    <row r="198" spans="27:28" x14ac:dyDescent="0.25">
      <c r="AA198" s="314">
        <f t="shared" si="8"/>
        <v>168</v>
      </c>
      <c r="AB198" s="315">
        <f t="shared" si="9"/>
        <v>-1026.8327933744019</v>
      </c>
    </row>
    <row r="199" spans="27:28" x14ac:dyDescent="0.25">
      <c r="AA199" s="314">
        <f t="shared" si="8"/>
        <v>169</v>
      </c>
      <c r="AB199" s="315">
        <f t="shared" si="9"/>
        <v>-1040.0648117651863</v>
      </c>
    </row>
    <row r="200" spans="27:28" x14ac:dyDescent="0.25">
      <c r="AA200" s="314">
        <f t="shared" si="8"/>
        <v>170</v>
      </c>
      <c r="AB200" s="315">
        <f t="shared" si="9"/>
        <v>-1053.3810895456775</v>
      </c>
    </row>
    <row r="201" spans="27:28" x14ac:dyDescent="0.25">
      <c r="AA201" s="314">
        <f t="shared" si="8"/>
        <v>171</v>
      </c>
      <c r="AB201" s="315">
        <f t="shared" si="9"/>
        <v>-1066.7816267158751</v>
      </c>
    </row>
    <row r="202" spans="27:28" x14ac:dyDescent="0.25">
      <c r="AA202" s="314">
        <f t="shared" si="8"/>
        <v>172</v>
      </c>
      <c r="AB202" s="315">
        <f t="shared" si="9"/>
        <v>-1080.26642327578</v>
      </c>
    </row>
    <row r="203" spans="27:28" x14ac:dyDescent="0.25">
      <c r="AA203" s="314">
        <f t="shared" si="8"/>
        <v>173</v>
      </c>
      <c r="AB203" s="315">
        <f t="shared" si="9"/>
        <v>-1093.8354792253911</v>
      </c>
    </row>
    <row r="204" spans="27:28" x14ac:dyDescent="0.25">
      <c r="AA204" s="314">
        <f t="shared" si="8"/>
        <v>174</v>
      </c>
      <c r="AB204" s="315">
        <f t="shared" si="9"/>
        <v>-1107.4887945647095</v>
      </c>
    </row>
    <row r="205" spans="27:28" x14ac:dyDescent="0.25">
      <c r="AA205" s="314">
        <f t="shared" si="8"/>
        <v>175</v>
      </c>
      <c r="AB205" s="315">
        <f t="shared" si="9"/>
        <v>-1121.2263692937343</v>
      </c>
    </row>
    <row r="206" spans="27:28" x14ac:dyDescent="0.25">
      <c r="AA206" s="314">
        <f t="shared" si="8"/>
        <v>176</v>
      </c>
      <c r="AB206" s="315">
        <f t="shared" si="9"/>
        <v>-1135.0482034124661</v>
      </c>
    </row>
    <row r="207" spans="27:28" x14ac:dyDescent="0.25">
      <c r="AA207" s="314">
        <f t="shared" si="8"/>
        <v>177</v>
      </c>
      <c r="AB207" s="315">
        <f t="shared" si="9"/>
        <v>-1148.9542969209044</v>
      </c>
    </row>
    <row r="208" spans="27:28" x14ac:dyDescent="0.25">
      <c r="AA208" s="314">
        <f t="shared" si="8"/>
        <v>178</v>
      </c>
      <c r="AB208" s="315">
        <f t="shared" si="9"/>
        <v>-1162.94464981905</v>
      </c>
    </row>
    <row r="209" spans="27:28" x14ac:dyDescent="0.25">
      <c r="AA209" s="314">
        <f t="shared" si="8"/>
        <v>179</v>
      </c>
      <c r="AB209" s="315">
        <f t="shared" si="9"/>
        <v>-1177.019262106902</v>
      </c>
    </row>
    <row r="210" spans="27:28" x14ac:dyDescent="0.25">
      <c r="AA210" s="314">
        <f t="shared" si="8"/>
        <v>180</v>
      </c>
      <c r="AB210" s="315">
        <f t="shared" si="9"/>
        <v>-1191.1781337844607</v>
      </c>
    </row>
    <row r="211" spans="27:28" x14ac:dyDescent="0.25">
      <c r="AA211" s="314">
        <f t="shared" si="8"/>
        <v>181</v>
      </c>
      <c r="AB211" s="315">
        <f t="shared" si="9"/>
        <v>-1205.4212648517264</v>
      </c>
    </row>
    <row r="212" spans="27:28" x14ac:dyDescent="0.25">
      <c r="AA212" s="314">
        <f t="shared" si="8"/>
        <v>182</v>
      </c>
      <c r="AB212" s="315">
        <f t="shared" si="9"/>
        <v>-1219.7486553086985</v>
      </c>
    </row>
    <row r="213" spans="27:28" x14ac:dyDescent="0.25">
      <c r="AA213" s="314">
        <f t="shared" si="8"/>
        <v>183</v>
      </c>
      <c r="AB213" s="315">
        <f t="shared" si="9"/>
        <v>-1234.1603051553777</v>
      </c>
    </row>
    <row r="214" spans="27:28" x14ac:dyDescent="0.25">
      <c r="AA214" s="314">
        <f t="shared" si="8"/>
        <v>184</v>
      </c>
      <c r="AB214" s="315">
        <f t="shared" si="9"/>
        <v>-1248.6562143917636</v>
      </c>
    </row>
    <row r="215" spans="27:28" x14ac:dyDescent="0.25">
      <c r="AA215" s="314">
        <f t="shared" si="8"/>
        <v>185</v>
      </c>
      <c r="AB215" s="315">
        <f t="shared" si="9"/>
        <v>-1263.2363830178563</v>
      </c>
    </row>
    <row r="216" spans="27:28" x14ac:dyDescent="0.25">
      <c r="AA216" s="314">
        <f t="shared" si="8"/>
        <v>186</v>
      </c>
      <c r="AB216" s="315">
        <f t="shared" si="9"/>
        <v>-1277.9008110336556</v>
      </c>
    </row>
    <row r="217" spans="27:28" x14ac:dyDescent="0.25">
      <c r="AA217" s="314">
        <f t="shared" si="8"/>
        <v>187</v>
      </c>
      <c r="AB217" s="315">
        <f t="shared" si="9"/>
        <v>-1292.649498439162</v>
      </c>
    </row>
    <row r="218" spans="27:28" x14ac:dyDescent="0.25">
      <c r="AA218" s="314">
        <f t="shared" si="8"/>
        <v>188</v>
      </c>
      <c r="AB218" s="315">
        <f t="shared" si="9"/>
        <v>-1307.4824452343751</v>
      </c>
    </row>
    <row r="219" spans="27:28" x14ac:dyDescent="0.25">
      <c r="AA219" s="314">
        <f t="shared" si="8"/>
        <v>189</v>
      </c>
      <c r="AB219" s="315">
        <f t="shared" si="9"/>
        <v>-1322.3996514192945</v>
      </c>
    </row>
    <row r="220" spans="27:28" x14ac:dyDescent="0.25">
      <c r="AA220" s="314">
        <f t="shared" si="8"/>
        <v>190</v>
      </c>
      <c r="AB220" s="315">
        <f t="shared" si="9"/>
        <v>-1337.4011169939213</v>
      </c>
    </row>
    <row r="221" spans="27:28" x14ac:dyDescent="0.25">
      <c r="AA221" s="314">
        <f t="shared" si="8"/>
        <v>191</v>
      </c>
      <c r="AB221" s="315">
        <f t="shared" si="9"/>
        <v>-1352.4868419582547</v>
      </c>
    </row>
    <row r="222" spans="27:28" x14ac:dyDescent="0.25">
      <c r="AA222" s="314">
        <f t="shared" si="8"/>
        <v>192</v>
      </c>
      <c r="AB222" s="315">
        <f t="shared" si="9"/>
        <v>-1367.6568263122947</v>
      </c>
    </row>
    <row r="223" spans="27:28" x14ac:dyDescent="0.25">
      <c r="AA223" s="314">
        <f t="shared" ref="AA223:AA252" si="10">AA222+$AD$29</f>
        <v>193</v>
      </c>
      <c r="AB223" s="315">
        <f t="shared" si="9"/>
        <v>-1382.9110700560414</v>
      </c>
    </row>
    <row r="224" spans="27:28" x14ac:dyDescent="0.25">
      <c r="AA224" s="314">
        <f t="shared" si="10"/>
        <v>194</v>
      </c>
      <c r="AB224" s="315">
        <f t="shared" si="9"/>
        <v>-1398.2495731894953</v>
      </c>
    </row>
    <row r="225" spans="27:28" x14ac:dyDescent="0.25">
      <c r="AA225" s="314">
        <f t="shared" si="10"/>
        <v>195</v>
      </c>
      <c r="AB225" s="315">
        <f t="shared" si="9"/>
        <v>-1413.6723357126555</v>
      </c>
    </row>
    <row r="226" spans="27:28" x14ac:dyDescent="0.25">
      <c r="AA226" s="314">
        <f t="shared" si="10"/>
        <v>196</v>
      </c>
      <c r="AB226" s="315">
        <f t="shared" si="9"/>
        <v>-1429.1793576255229</v>
      </c>
    </row>
    <row r="227" spans="27:28" x14ac:dyDescent="0.25">
      <c r="AA227" s="314">
        <f t="shared" si="10"/>
        <v>197</v>
      </c>
      <c r="AB227" s="315">
        <f t="shared" si="9"/>
        <v>-1444.7706389280968</v>
      </c>
    </row>
    <row r="228" spans="27:28" x14ac:dyDescent="0.25">
      <c r="AA228" s="314">
        <f t="shared" si="10"/>
        <v>198</v>
      </c>
      <c r="AB228" s="315">
        <f t="shared" si="9"/>
        <v>-1460.4461796203773</v>
      </c>
    </row>
    <row r="229" spans="27:28" x14ac:dyDescent="0.25">
      <c r="AA229" s="314">
        <f t="shared" si="10"/>
        <v>199</v>
      </c>
      <c r="AB229" s="315">
        <f t="shared" si="9"/>
        <v>-1476.2059797023649</v>
      </c>
    </row>
    <row r="230" spans="27:28" x14ac:dyDescent="0.25">
      <c r="AA230" s="314">
        <f t="shared" si="10"/>
        <v>200</v>
      </c>
      <c r="AB230" s="315">
        <f t="shared" si="9"/>
        <v>-1492.0500391740591</v>
      </c>
    </row>
    <row r="231" spans="27:28" x14ac:dyDescent="0.25">
      <c r="AA231" s="314">
        <f t="shared" si="10"/>
        <v>201</v>
      </c>
      <c r="AB231" s="315">
        <f t="shared" si="9"/>
        <v>-1507.9783580354604</v>
      </c>
    </row>
    <row r="232" spans="27:28" x14ac:dyDescent="0.25">
      <c r="AA232" s="314">
        <f t="shared" si="10"/>
        <v>202</v>
      </c>
      <c r="AB232" s="315">
        <f t="shared" si="9"/>
        <v>-1523.9909362865683</v>
      </c>
    </row>
    <row r="233" spans="27:28" x14ac:dyDescent="0.25">
      <c r="AA233" s="314">
        <f t="shared" si="10"/>
        <v>203</v>
      </c>
      <c r="AB233" s="315">
        <f t="shared" si="9"/>
        <v>-1540.0877739273828</v>
      </c>
    </row>
    <row r="234" spans="27:28" x14ac:dyDescent="0.25">
      <c r="AA234" s="314">
        <f t="shared" si="10"/>
        <v>204</v>
      </c>
      <c r="AB234" s="315">
        <f t="shared" si="9"/>
        <v>-1556.2688709579043</v>
      </c>
    </row>
    <row r="235" spans="27:28" x14ac:dyDescent="0.25">
      <c r="AA235" s="314">
        <f t="shared" si="10"/>
        <v>205</v>
      </c>
      <c r="AB235" s="315">
        <f t="shared" si="9"/>
        <v>-1572.5342273781323</v>
      </c>
    </row>
    <row r="236" spans="27:28" x14ac:dyDescent="0.25">
      <c r="AA236" s="314">
        <f t="shared" si="10"/>
        <v>206</v>
      </c>
      <c r="AB236" s="315">
        <f t="shared" si="9"/>
        <v>-1588.8838431880672</v>
      </c>
    </row>
    <row r="237" spans="27:28" x14ac:dyDescent="0.25">
      <c r="AA237" s="314">
        <f t="shared" si="10"/>
        <v>207</v>
      </c>
      <c r="AB237" s="315">
        <f t="shared" si="9"/>
        <v>-1605.317718387709</v>
      </c>
    </row>
    <row r="238" spans="27:28" x14ac:dyDescent="0.25">
      <c r="AA238" s="314">
        <f t="shared" si="10"/>
        <v>208</v>
      </c>
      <c r="AB238" s="315">
        <f t="shared" si="9"/>
        <v>-1621.8358529770574</v>
      </c>
    </row>
    <row r="239" spans="27:28" x14ac:dyDescent="0.25">
      <c r="AA239" s="314">
        <f t="shared" si="10"/>
        <v>209</v>
      </c>
      <c r="AB239" s="315">
        <f t="shared" si="9"/>
        <v>-1638.4382469561128</v>
      </c>
    </row>
    <row r="240" spans="27:28" x14ac:dyDescent="0.25">
      <c r="AA240" s="314">
        <f t="shared" si="10"/>
        <v>210</v>
      </c>
      <c r="AB240" s="315">
        <f t="shared" si="9"/>
        <v>-1655.1249003248745</v>
      </c>
    </row>
    <row r="241" spans="27:28" x14ac:dyDescent="0.25">
      <c r="AA241" s="314">
        <f t="shared" si="10"/>
        <v>211</v>
      </c>
      <c r="AB241" s="315">
        <f t="shared" si="9"/>
        <v>-1671.8958130833432</v>
      </c>
    </row>
    <row r="242" spans="27:28" x14ac:dyDescent="0.25">
      <c r="AA242" s="314">
        <f t="shared" si="10"/>
        <v>212</v>
      </c>
      <c r="AB242" s="315">
        <f t="shared" si="9"/>
        <v>-1688.7509852315191</v>
      </c>
    </row>
    <row r="243" spans="27:28" x14ac:dyDescent="0.25">
      <c r="AA243" s="314">
        <f t="shared" si="10"/>
        <v>213</v>
      </c>
      <c r="AB243" s="315">
        <f t="shared" si="9"/>
        <v>-1705.6904167694013</v>
      </c>
    </row>
    <row r="244" spans="27:28" x14ac:dyDescent="0.25">
      <c r="AA244" s="314">
        <f t="shared" si="10"/>
        <v>214</v>
      </c>
      <c r="AB244" s="315">
        <f t="shared" si="9"/>
        <v>-1722.7141076969904</v>
      </c>
    </row>
    <row r="245" spans="27:28" x14ac:dyDescent="0.25">
      <c r="AA245" s="314">
        <f t="shared" si="10"/>
        <v>215</v>
      </c>
      <c r="AB245" s="315">
        <f t="shared" si="9"/>
        <v>-1739.8220580142863</v>
      </c>
    </row>
    <row r="246" spans="27:28" x14ac:dyDescent="0.25">
      <c r="AA246" s="314">
        <f t="shared" si="10"/>
        <v>216</v>
      </c>
      <c r="AB246" s="315">
        <f t="shared" si="9"/>
        <v>-1757.0142677212891</v>
      </c>
    </row>
    <row r="247" spans="27:28" x14ac:dyDescent="0.25">
      <c r="AA247" s="314">
        <f t="shared" si="10"/>
        <v>217</v>
      </c>
      <c r="AB247" s="315">
        <f t="shared" si="9"/>
        <v>-1774.2907368179985</v>
      </c>
    </row>
    <row r="248" spans="27:28" x14ac:dyDescent="0.25">
      <c r="AA248" s="314">
        <f t="shared" si="10"/>
        <v>218</v>
      </c>
      <c r="AB248" s="315">
        <f t="shared" si="9"/>
        <v>-1791.6514653044148</v>
      </c>
    </row>
    <row r="249" spans="27:28" x14ac:dyDescent="0.25">
      <c r="AA249" s="314">
        <f t="shared" si="10"/>
        <v>219</v>
      </c>
      <c r="AB249" s="315">
        <f t="shared" si="9"/>
        <v>-1809.0964531805375</v>
      </c>
    </row>
    <row r="250" spans="27:28" x14ac:dyDescent="0.25">
      <c r="AA250" s="314">
        <f t="shared" si="10"/>
        <v>220</v>
      </c>
      <c r="AB250" s="315">
        <f t="shared" si="9"/>
        <v>-1826.6257004463669</v>
      </c>
    </row>
    <row r="251" spans="27:28" x14ac:dyDescent="0.25">
      <c r="AA251" s="314">
        <f t="shared" si="10"/>
        <v>221</v>
      </c>
      <c r="AB251" s="315">
        <f t="shared" si="9"/>
        <v>-1844.2392071019037</v>
      </c>
    </row>
    <row r="252" spans="27:28" x14ac:dyDescent="0.25">
      <c r="AA252" s="314">
        <f t="shared" si="10"/>
        <v>222</v>
      </c>
      <c r="AB252" s="315">
        <f t="shared" si="9"/>
        <v>-1861.936973147147</v>
      </c>
    </row>
  </sheetData>
  <sheetProtection algorithmName="SHA-512" hashValue="PT86saavMWHFQbc9XisSAUZ5NDPnUlauXneMxdwkUsKFX+rgsUmeFjkVdgUnPYHFJi3D6/CqRErsMX7wzR5UZg==" saltValue="aJjv7R4NYkxjU3ej22/Y6A==" spinCount="100000" sheet="1" selectLockedCells="1"/>
  <dataValidations count="3">
    <dataValidation type="whole" allowBlank="1" showInputMessage="1" showErrorMessage="1" prompt="Saisir un angle de 1° (à plat) à 89° (vertical)" sqref="D25" xr:uid="{D8299881-9CD9-3D42-9FA7-3FFCECEC65AE}">
      <formula1>1</formula1>
      <formula2>89</formula2>
    </dataValidation>
    <dataValidation type="whole" allowBlank="1" showInputMessage="1" showErrorMessage="1" error="Plage de valeur incorrecte (de 5 à 18) " prompt="de 5 à 18 m/s_x000a_" sqref="D24" xr:uid="{360D16FE-620D-1C49-9FC7-4D80AB79326E}">
      <formula1>5</formula1>
      <formula2>18</formula2>
    </dataValidation>
    <dataValidation type="whole" allowBlank="1" showInputMessage="1" showErrorMessage="1" prompt="Saisir un chiffre de 1 à 300" sqref="I3" xr:uid="{8D23F477-B941-334D-A69F-EA64B6771409}">
      <formula1>1</formula1>
      <formula2>300</formula2>
    </dataValidation>
  </dataValidation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F50309-5A7D-4A00-B8F2-150650C761EF}">
  <sheetPr codeName="Feuil12">
    <tabColor theme="8" tint="-0.249977111117893"/>
  </sheetPr>
  <dimension ref="A1:AI38"/>
  <sheetViews>
    <sheetView showGridLines="0" zoomScale="110" zoomScaleNormal="110" workbookViewId="0">
      <selection activeCell="L3" sqref="L3"/>
    </sheetView>
  </sheetViews>
  <sheetFormatPr baseColWidth="10" defaultColWidth="11.42578125" defaultRowHeight="15" x14ac:dyDescent="0.25"/>
  <cols>
    <col min="1" max="1" width="15.85546875" style="61" customWidth="1"/>
    <col min="2" max="2" width="4.85546875" style="61" customWidth="1"/>
    <col min="3" max="3" width="11.42578125" style="61"/>
    <col min="4" max="4" width="12" style="61" bestFit="1" customWidth="1"/>
    <col min="5" max="11" width="11.42578125" style="61"/>
    <col min="12" max="12" width="11.42578125" style="61" customWidth="1"/>
    <col min="13" max="21" width="11.42578125" style="61"/>
    <col min="22" max="23" width="11.42578125" style="61" customWidth="1"/>
    <col min="24" max="24" width="11.42578125" style="339" customWidth="1"/>
    <col min="25" max="28" width="2.28515625" style="339" customWidth="1"/>
    <col min="29" max="35" width="2.28515625" style="61" customWidth="1"/>
    <col min="36" max="16384" width="11.42578125" style="61"/>
  </cols>
  <sheetData>
    <row r="1" spans="1:35" x14ac:dyDescent="0.25">
      <c r="A1" s="61" t="s">
        <v>1245</v>
      </c>
      <c r="Y1" s="292">
        <f>IF(L3="Triste",1,IF(L3="Joyeux",0.5,IF(L3="Endormi",0,2)))</f>
        <v>2</v>
      </c>
      <c r="Z1" s="292"/>
      <c r="AA1" s="481" t="s">
        <v>1246</v>
      </c>
      <c r="AB1" s="481"/>
      <c r="AC1" s="481" t="s">
        <v>1247</v>
      </c>
      <c r="AD1" s="481"/>
      <c r="AE1" s="292" t="s">
        <v>1248</v>
      </c>
      <c r="AF1" s="292">
        <f>Y1</f>
        <v>2</v>
      </c>
      <c r="AG1" s="292" t="s">
        <v>1249</v>
      </c>
      <c r="AH1" s="292">
        <f>IF(L3="Triste",4,IF(L3="Joyeux",5,IF(L3="Endormi",0,1.5)))</f>
        <v>1.5</v>
      </c>
      <c r="AI1" s="292">
        <f>IF(L3="Triste",-9,IF(L3="Joyeux",3,IF(L3="Endormi",-3,-5)))</f>
        <v>-5</v>
      </c>
    </row>
    <row r="2" spans="1:35" x14ac:dyDescent="0.25">
      <c r="A2" s="23" t="s">
        <v>1250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 t="s">
        <v>1251</v>
      </c>
      <c r="M2" s="23"/>
      <c r="N2" s="23"/>
      <c r="O2" s="23"/>
      <c r="P2" s="23"/>
      <c r="Q2" s="23"/>
      <c r="R2" s="23"/>
      <c r="Y2" s="292"/>
      <c r="Z2" s="292">
        <v>0</v>
      </c>
      <c r="AA2" s="315">
        <f t="shared" ref="AA2:AA38" si="0">$B$7*COS(Z2*PI()/180)</f>
        <v>9</v>
      </c>
      <c r="AB2" s="315">
        <f t="shared" ref="AB2:AB38" si="1">$B$8*SIN(Z2*PI()/180)</f>
        <v>0</v>
      </c>
      <c r="AC2" s="340">
        <f>10*COS(Z2*PI()/180)</f>
        <v>10</v>
      </c>
      <c r="AD2" s="341">
        <f>10*SIN(Z2*PI()/180)</f>
        <v>0</v>
      </c>
      <c r="AE2" s="341">
        <f>-3+2*COS(Z2*PI()/180)</f>
        <v>-1</v>
      </c>
      <c r="AF2" s="341">
        <f>3+2*SIN(Z2*PI()/180)*$AF$1</f>
        <v>3</v>
      </c>
      <c r="AG2" s="341">
        <f>10*COS(Z2*PI()/180)</f>
        <v>10</v>
      </c>
      <c r="AH2" s="341">
        <f>$AI$1+2*SIN(Z2*PI()/180)*$AH$1</f>
        <v>-5</v>
      </c>
      <c r="AI2" s="292"/>
    </row>
    <row r="3" spans="1:35" x14ac:dyDescent="0.25">
      <c r="A3" s="23" t="s">
        <v>1252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342" t="s">
        <v>1352</v>
      </c>
      <c r="M3" s="23"/>
      <c r="N3" s="23"/>
      <c r="O3" s="23"/>
      <c r="P3" s="23"/>
      <c r="Q3" s="23"/>
      <c r="R3" s="23"/>
      <c r="Y3" s="292"/>
      <c r="Z3" s="292">
        <v>10</v>
      </c>
      <c r="AA3" s="315">
        <f t="shared" si="0"/>
        <v>8.8632697771098723</v>
      </c>
      <c r="AB3" s="315">
        <f t="shared" si="1"/>
        <v>0.69459271066772132</v>
      </c>
      <c r="AC3" s="340">
        <f t="shared" ref="AC3:AC38" si="2">10*COS(Z3*PI()/180)</f>
        <v>9.8480775301220795</v>
      </c>
      <c r="AD3" s="341">
        <f t="shared" ref="AD3:AD38" si="3">10*SIN(Z3*PI()/180)</f>
        <v>1.7364817766693033</v>
      </c>
      <c r="AE3" s="341">
        <f t="shared" ref="AE3:AE38" si="4">-3+2*COS(Z3*PI()/180)</f>
        <v>-1.030384493975584</v>
      </c>
      <c r="AF3" s="341">
        <f t="shared" ref="AF3:AF38" si="5">3+2*SIN(Z3*PI()/180)*$AF$1</f>
        <v>3.6945927106677212</v>
      </c>
      <c r="AG3" s="341">
        <f t="shared" ref="AG3:AG38" si="6">10*COS(Z3*PI()/180)</f>
        <v>9.8480775301220795</v>
      </c>
      <c r="AH3" s="341">
        <f t="shared" ref="AH3:AH38" si="7">$AI$1+2*SIN(Z3*PI()/180)*$AH$1</f>
        <v>-4.4790554669992089</v>
      </c>
      <c r="AI3" s="292"/>
    </row>
    <row r="4" spans="1:35" x14ac:dyDescent="0.25">
      <c r="A4" s="23" t="s">
        <v>1253</v>
      </c>
      <c r="B4" s="23" t="s">
        <v>1254</v>
      </c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Y4" s="292"/>
      <c r="Z4" s="292">
        <v>20</v>
      </c>
      <c r="AA4" s="315">
        <f t="shared" si="0"/>
        <v>8.4572335870731763</v>
      </c>
      <c r="AB4" s="315">
        <f t="shared" si="1"/>
        <v>1.3680805733026749</v>
      </c>
      <c r="AC4" s="340">
        <f t="shared" si="2"/>
        <v>9.3969262078590852</v>
      </c>
      <c r="AD4" s="341">
        <f t="shared" si="3"/>
        <v>3.420201433256687</v>
      </c>
      <c r="AE4" s="341">
        <f t="shared" si="4"/>
        <v>-1.1206147584281831</v>
      </c>
      <c r="AF4" s="341">
        <f t="shared" si="5"/>
        <v>4.3680805733026746</v>
      </c>
      <c r="AG4" s="341">
        <f t="shared" si="6"/>
        <v>9.3969262078590852</v>
      </c>
      <c r="AH4" s="341">
        <f t="shared" si="7"/>
        <v>-3.9739395700229938</v>
      </c>
      <c r="AI4" s="292"/>
    </row>
    <row r="5" spans="1:35" x14ac:dyDescent="0.25">
      <c r="A5" s="23" t="s">
        <v>1255</v>
      </c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Y5" s="292"/>
      <c r="Z5" s="292">
        <v>30</v>
      </c>
      <c r="AA5" s="315">
        <f t="shared" si="0"/>
        <v>7.794228634059948</v>
      </c>
      <c r="AB5" s="315">
        <f t="shared" si="1"/>
        <v>1.9999999999999998</v>
      </c>
      <c r="AC5" s="340">
        <f t="shared" si="2"/>
        <v>8.6602540378443873</v>
      </c>
      <c r="AD5" s="341">
        <f t="shared" si="3"/>
        <v>4.9999999999999991</v>
      </c>
      <c r="AE5" s="341">
        <f t="shared" si="4"/>
        <v>-1.2679491924311226</v>
      </c>
      <c r="AF5" s="341">
        <f t="shared" si="5"/>
        <v>5</v>
      </c>
      <c r="AG5" s="341">
        <f t="shared" si="6"/>
        <v>8.6602540378443873</v>
      </c>
      <c r="AH5" s="341">
        <f t="shared" si="7"/>
        <v>-3.5</v>
      </c>
      <c r="AI5" s="292"/>
    </row>
    <row r="6" spans="1:35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Y6" s="292"/>
      <c r="Z6" s="292">
        <v>40</v>
      </c>
      <c r="AA6" s="315">
        <f t="shared" si="0"/>
        <v>6.894399988070802</v>
      </c>
      <c r="AB6" s="315">
        <f t="shared" si="1"/>
        <v>2.571150438746157</v>
      </c>
      <c r="AC6" s="340">
        <f t="shared" si="2"/>
        <v>7.6604444311897799</v>
      </c>
      <c r="AD6" s="341">
        <f t="shared" si="3"/>
        <v>6.4278760968653925</v>
      </c>
      <c r="AE6" s="341">
        <f t="shared" si="4"/>
        <v>-1.467911113762044</v>
      </c>
      <c r="AF6" s="341">
        <f t="shared" si="5"/>
        <v>5.571150438746157</v>
      </c>
      <c r="AG6" s="341">
        <f t="shared" si="6"/>
        <v>7.6604444311897799</v>
      </c>
      <c r="AH6" s="341">
        <f t="shared" si="7"/>
        <v>-3.0716371709403822</v>
      </c>
      <c r="AI6" s="292"/>
    </row>
    <row r="7" spans="1:35" x14ac:dyDescent="0.25">
      <c r="A7" s="23" t="s">
        <v>1256</v>
      </c>
      <c r="B7" s="343">
        <v>9</v>
      </c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Y7" s="292"/>
      <c r="Z7" s="292">
        <v>50</v>
      </c>
      <c r="AA7" s="315">
        <f t="shared" si="0"/>
        <v>5.7850884871788546</v>
      </c>
      <c r="AB7" s="315">
        <f t="shared" si="1"/>
        <v>3.0641777724759121</v>
      </c>
      <c r="AC7" s="340">
        <f t="shared" si="2"/>
        <v>6.4278760968653934</v>
      </c>
      <c r="AD7" s="341">
        <f t="shared" si="3"/>
        <v>7.6604444311897799</v>
      </c>
      <c r="AE7" s="341">
        <f t="shared" si="4"/>
        <v>-1.7144247806269213</v>
      </c>
      <c r="AF7" s="341">
        <f t="shared" si="5"/>
        <v>6.0641777724759116</v>
      </c>
      <c r="AG7" s="341">
        <f t="shared" si="6"/>
        <v>6.4278760968653934</v>
      </c>
      <c r="AH7" s="341">
        <f t="shared" si="7"/>
        <v>-2.7018666706430658</v>
      </c>
      <c r="AI7" s="292"/>
    </row>
    <row r="8" spans="1:35" x14ac:dyDescent="0.25">
      <c r="A8" s="23" t="s">
        <v>1257</v>
      </c>
      <c r="B8" s="343">
        <v>4</v>
      </c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Y8" s="292"/>
      <c r="Z8" s="292">
        <v>60</v>
      </c>
      <c r="AA8" s="315">
        <f t="shared" si="0"/>
        <v>4.5000000000000009</v>
      </c>
      <c r="AB8" s="315">
        <f t="shared" si="1"/>
        <v>3.4641016151377544</v>
      </c>
      <c r="AC8" s="340">
        <f t="shared" si="2"/>
        <v>5.0000000000000009</v>
      </c>
      <c r="AD8" s="341">
        <f t="shared" si="3"/>
        <v>8.6602540378443855</v>
      </c>
      <c r="AE8" s="341">
        <f t="shared" si="4"/>
        <v>-1.9999999999999998</v>
      </c>
      <c r="AF8" s="341">
        <f t="shared" si="5"/>
        <v>6.4641016151377544</v>
      </c>
      <c r="AG8" s="341">
        <f t="shared" si="6"/>
        <v>5.0000000000000009</v>
      </c>
      <c r="AH8" s="341">
        <f t="shared" si="7"/>
        <v>-2.401923788646684</v>
      </c>
      <c r="AI8" s="292"/>
    </row>
    <row r="9" spans="1:35" x14ac:dyDescent="0.25">
      <c r="A9" s="23" t="s">
        <v>1258</v>
      </c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Y9" s="292"/>
      <c r="Z9" s="292">
        <v>70</v>
      </c>
      <c r="AA9" s="315">
        <f t="shared" si="0"/>
        <v>3.0781812899310195</v>
      </c>
      <c r="AB9" s="315">
        <f t="shared" si="1"/>
        <v>3.7587704831436333</v>
      </c>
      <c r="AC9" s="340">
        <f t="shared" si="2"/>
        <v>3.4202014332566884</v>
      </c>
      <c r="AD9" s="341">
        <f t="shared" si="3"/>
        <v>9.3969262078590834</v>
      </c>
      <c r="AE9" s="341">
        <f t="shared" si="4"/>
        <v>-2.3159597133486622</v>
      </c>
      <c r="AF9" s="341">
        <f t="shared" si="5"/>
        <v>6.7587704831436337</v>
      </c>
      <c r="AG9" s="341">
        <f t="shared" si="6"/>
        <v>3.4202014332566884</v>
      </c>
      <c r="AH9" s="341">
        <f t="shared" si="7"/>
        <v>-2.1809221376422752</v>
      </c>
      <c r="AI9" s="292"/>
    </row>
    <row r="10" spans="1:35" x14ac:dyDescent="0.25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Y10" s="292"/>
      <c r="Z10" s="292">
        <v>80</v>
      </c>
      <c r="AA10" s="315">
        <f t="shared" si="0"/>
        <v>1.5628335990023738</v>
      </c>
      <c r="AB10" s="315">
        <f t="shared" si="1"/>
        <v>3.9392310120488321</v>
      </c>
      <c r="AC10" s="340">
        <f t="shared" si="2"/>
        <v>1.7364817766693041</v>
      </c>
      <c r="AD10" s="341">
        <f t="shared" si="3"/>
        <v>9.8480775301220795</v>
      </c>
      <c r="AE10" s="341">
        <f t="shared" si="4"/>
        <v>-2.6527036446661389</v>
      </c>
      <c r="AF10" s="341">
        <f t="shared" si="5"/>
        <v>6.9392310120488325</v>
      </c>
      <c r="AG10" s="341">
        <f t="shared" si="6"/>
        <v>1.7364817766693041</v>
      </c>
      <c r="AH10" s="341">
        <f t="shared" si="7"/>
        <v>-2.0455767409633761</v>
      </c>
      <c r="AI10" s="292"/>
    </row>
    <row r="11" spans="1:35" x14ac:dyDescent="0.25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Y11" s="292"/>
      <c r="Z11" s="292">
        <v>90</v>
      </c>
      <c r="AA11" s="315">
        <f t="shared" si="0"/>
        <v>5.5109105961630896E-16</v>
      </c>
      <c r="AB11" s="315">
        <f t="shared" si="1"/>
        <v>4</v>
      </c>
      <c r="AC11" s="340">
        <f t="shared" si="2"/>
        <v>6.1232339957367663E-16</v>
      </c>
      <c r="AD11" s="341">
        <f t="shared" si="3"/>
        <v>10</v>
      </c>
      <c r="AE11" s="341">
        <f t="shared" si="4"/>
        <v>-3</v>
      </c>
      <c r="AF11" s="341">
        <f t="shared" si="5"/>
        <v>7</v>
      </c>
      <c r="AG11" s="341">
        <f t="shared" si="6"/>
        <v>6.1232339957367663E-16</v>
      </c>
      <c r="AH11" s="341">
        <f t="shared" si="7"/>
        <v>-2</v>
      </c>
      <c r="AI11" s="292"/>
    </row>
    <row r="12" spans="1:35" x14ac:dyDescent="0.2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Y12" s="292"/>
      <c r="Z12" s="292">
        <v>100</v>
      </c>
      <c r="AA12" s="315">
        <f t="shared" si="0"/>
        <v>-1.5628335990023727</v>
      </c>
      <c r="AB12" s="315">
        <f t="shared" si="1"/>
        <v>3.9392310120488321</v>
      </c>
      <c r="AC12" s="340">
        <f t="shared" si="2"/>
        <v>-1.736481776669303</v>
      </c>
      <c r="AD12" s="341">
        <f t="shared" si="3"/>
        <v>9.8480775301220795</v>
      </c>
      <c r="AE12" s="341">
        <f t="shared" si="4"/>
        <v>-3.3472963553338606</v>
      </c>
      <c r="AF12" s="341">
        <f t="shared" si="5"/>
        <v>6.9392310120488325</v>
      </c>
      <c r="AG12" s="341">
        <f t="shared" si="6"/>
        <v>-1.736481776669303</v>
      </c>
      <c r="AH12" s="341">
        <f t="shared" si="7"/>
        <v>-2.0455767409633761</v>
      </c>
      <c r="AI12" s="292"/>
    </row>
    <row r="13" spans="1:35" x14ac:dyDescent="0.25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Y13" s="292"/>
      <c r="Z13" s="292">
        <v>110</v>
      </c>
      <c r="AA13" s="315">
        <f t="shared" si="0"/>
        <v>-3.0781812899310186</v>
      </c>
      <c r="AB13" s="315">
        <f t="shared" si="1"/>
        <v>3.7587704831436337</v>
      </c>
      <c r="AC13" s="340">
        <f t="shared" si="2"/>
        <v>-3.420201433256687</v>
      </c>
      <c r="AD13" s="341">
        <f t="shared" si="3"/>
        <v>9.3969262078590852</v>
      </c>
      <c r="AE13" s="341">
        <f t="shared" si="4"/>
        <v>-3.6840402866513373</v>
      </c>
      <c r="AF13" s="341">
        <f t="shared" si="5"/>
        <v>6.7587704831436337</v>
      </c>
      <c r="AG13" s="341">
        <f t="shared" si="6"/>
        <v>-3.420201433256687</v>
      </c>
      <c r="AH13" s="341">
        <f t="shared" si="7"/>
        <v>-2.1809221376422747</v>
      </c>
      <c r="AI13" s="292"/>
    </row>
    <row r="14" spans="1:35" x14ac:dyDescent="0.25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Y14" s="292"/>
      <c r="Z14" s="292">
        <v>120</v>
      </c>
      <c r="AA14" s="315">
        <f t="shared" si="0"/>
        <v>-4.4999999999999982</v>
      </c>
      <c r="AB14" s="315">
        <f t="shared" si="1"/>
        <v>3.4641016151377548</v>
      </c>
      <c r="AC14" s="340">
        <f t="shared" si="2"/>
        <v>-4.9999999999999982</v>
      </c>
      <c r="AD14" s="341">
        <f t="shared" si="3"/>
        <v>8.6602540378443873</v>
      </c>
      <c r="AE14" s="341">
        <f t="shared" si="4"/>
        <v>-3.9999999999999996</v>
      </c>
      <c r="AF14" s="341">
        <f t="shared" si="5"/>
        <v>6.4641016151377553</v>
      </c>
      <c r="AG14" s="341">
        <f t="shared" si="6"/>
        <v>-4.9999999999999982</v>
      </c>
      <c r="AH14" s="341">
        <f t="shared" si="7"/>
        <v>-2.401923788646684</v>
      </c>
      <c r="AI14" s="292"/>
    </row>
    <row r="15" spans="1:35" x14ac:dyDescent="0.25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Y15" s="292"/>
      <c r="Z15" s="292">
        <v>130</v>
      </c>
      <c r="AA15" s="315">
        <f t="shared" si="0"/>
        <v>-5.7850884871788546</v>
      </c>
      <c r="AB15" s="315">
        <f t="shared" si="1"/>
        <v>3.0641777724759121</v>
      </c>
      <c r="AC15" s="340">
        <f t="shared" si="2"/>
        <v>-6.4278760968653934</v>
      </c>
      <c r="AD15" s="341">
        <f t="shared" si="3"/>
        <v>7.6604444311897799</v>
      </c>
      <c r="AE15" s="341">
        <f t="shared" si="4"/>
        <v>-4.2855752193730785</v>
      </c>
      <c r="AF15" s="341">
        <f t="shared" si="5"/>
        <v>6.0641777724759116</v>
      </c>
      <c r="AG15" s="341">
        <f t="shared" si="6"/>
        <v>-6.4278760968653934</v>
      </c>
      <c r="AH15" s="341">
        <f t="shared" si="7"/>
        <v>-2.7018666706430658</v>
      </c>
      <c r="AI15" s="292"/>
    </row>
    <row r="16" spans="1:35" x14ac:dyDescent="0.25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Y16" s="292"/>
      <c r="Z16" s="292">
        <v>140</v>
      </c>
      <c r="AA16" s="315">
        <f t="shared" si="0"/>
        <v>-6.8943999880708011</v>
      </c>
      <c r="AB16" s="315">
        <f t="shared" si="1"/>
        <v>2.5711504387461579</v>
      </c>
      <c r="AC16" s="340">
        <f t="shared" si="2"/>
        <v>-7.660444431189779</v>
      </c>
      <c r="AD16" s="341">
        <f t="shared" si="3"/>
        <v>6.4278760968653952</v>
      </c>
      <c r="AE16" s="341">
        <f t="shared" si="4"/>
        <v>-4.5320888862379558</v>
      </c>
      <c r="AF16" s="341">
        <f t="shared" si="5"/>
        <v>5.5711504387461579</v>
      </c>
      <c r="AG16" s="341">
        <f t="shared" si="6"/>
        <v>-7.660444431189779</v>
      </c>
      <c r="AH16" s="341">
        <f t="shared" si="7"/>
        <v>-3.0716371709403818</v>
      </c>
      <c r="AI16" s="292"/>
    </row>
    <row r="17" spans="1:35" x14ac:dyDescent="0.25">
      <c r="A17" s="2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Y17" s="292"/>
      <c r="Z17" s="292">
        <v>150</v>
      </c>
      <c r="AA17" s="315">
        <f t="shared" si="0"/>
        <v>-7.794228634059948</v>
      </c>
      <c r="AB17" s="315">
        <f t="shared" si="1"/>
        <v>1.9999999999999998</v>
      </c>
      <c r="AC17" s="340">
        <f t="shared" si="2"/>
        <v>-8.6602540378443873</v>
      </c>
      <c r="AD17" s="341">
        <f t="shared" si="3"/>
        <v>4.9999999999999991</v>
      </c>
      <c r="AE17" s="341">
        <f t="shared" si="4"/>
        <v>-4.7320508075688776</v>
      </c>
      <c r="AF17" s="341">
        <f t="shared" si="5"/>
        <v>5</v>
      </c>
      <c r="AG17" s="341">
        <f t="shared" si="6"/>
        <v>-8.6602540378443873</v>
      </c>
      <c r="AH17" s="341">
        <f t="shared" si="7"/>
        <v>-3.5</v>
      </c>
      <c r="AI17" s="292"/>
    </row>
    <row r="18" spans="1:35" x14ac:dyDescent="0.25">
      <c r="A18" s="2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Y18" s="292"/>
      <c r="Z18" s="292">
        <v>160</v>
      </c>
      <c r="AA18" s="315">
        <f t="shared" si="0"/>
        <v>-8.4572335870731745</v>
      </c>
      <c r="AB18" s="315">
        <f t="shared" si="1"/>
        <v>1.3680805733026755</v>
      </c>
      <c r="AC18" s="340">
        <f t="shared" si="2"/>
        <v>-9.3969262078590834</v>
      </c>
      <c r="AD18" s="341">
        <f t="shared" si="3"/>
        <v>3.4202014332566888</v>
      </c>
      <c r="AE18" s="341">
        <f t="shared" si="4"/>
        <v>-4.8793852415718169</v>
      </c>
      <c r="AF18" s="341">
        <f t="shared" si="5"/>
        <v>4.3680805733026755</v>
      </c>
      <c r="AG18" s="341">
        <f t="shared" si="6"/>
        <v>-9.3969262078590834</v>
      </c>
      <c r="AH18" s="341">
        <f t="shared" si="7"/>
        <v>-3.9739395700229934</v>
      </c>
      <c r="AI18" s="292"/>
    </row>
    <row r="19" spans="1:35" x14ac:dyDescent="0.2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Y19" s="292"/>
      <c r="Z19" s="292">
        <v>170</v>
      </c>
      <c r="AA19" s="315">
        <f t="shared" si="0"/>
        <v>-8.8632697771098723</v>
      </c>
      <c r="AB19" s="315">
        <f t="shared" si="1"/>
        <v>0.6945927106677211</v>
      </c>
      <c r="AC19" s="340">
        <f t="shared" si="2"/>
        <v>-9.8480775301220795</v>
      </c>
      <c r="AD19" s="341">
        <f t="shared" si="3"/>
        <v>1.7364817766693028</v>
      </c>
      <c r="AE19" s="341">
        <f t="shared" si="4"/>
        <v>-4.9696155060244163</v>
      </c>
      <c r="AF19" s="341">
        <f t="shared" si="5"/>
        <v>3.6945927106677212</v>
      </c>
      <c r="AG19" s="341">
        <f t="shared" si="6"/>
        <v>-9.8480775301220795</v>
      </c>
      <c r="AH19" s="341">
        <f t="shared" si="7"/>
        <v>-4.4790554669992089</v>
      </c>
      <c r="AI19" s="292"/>
    </row>
    <row r="20" spans="1:35" x14ac:dyDescent="0.2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Y20" s="292"/>
      <c r="Z20" s="292">
        <v>180</v>
      </c>
      <c r="AA20" s="315">
        <f t="shared" si="0"/>
        <v>-9</v>
      </c>
      <c r="AB20" s="315">
        <f t="shared" si="1"/>
        <v>4.8985871965894128E-16</v>
      </c>
      <c r="AC20" s="340">
        <f t="shared" si="2"/>
        <v>-10</v>
      </c>
      <c r="AD20" s="341">
        <f t="shared" si="3"/>
        <v>1.2246467991473533E-15</v>
      </c>
      <c r="AE20" s="341">
        <f t="shared" si="4"/>
        <v>-5</v>
      </c>
      <c r="AF20" s="341">
        <f t="shared" si="5"/>
        <v>3.0000000000000004</v>
      </c>
      <c r="AG20" s="341">
        <f t="shared" si="6"/>
        <v>-10</v>
      </c>
      <c r="AH20" s="341">
        <f t="shared" si="7"/>
        <v>-5</v>
      </c>
      <c r="AI20" s="292"/>
    </row>
    <row r="21" spans="1:35" x14ac:dyDescent="0.25">
      <c r="A21" s="23"/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Y21" s="292"/>
      <c r="Z21" s="292">
        <v>190</v>
      </c>
      <c r="AA21" s="315">
        <f t="shared" si="0"/>
        <v>-8.8632697771098723</v>
      </c>
      <c r="AB21" s="315">
        <f t="shared" si="1"/>
        <v>-0.69459271066772188</v>
      </c>
      <c r="AC21" s="340">
        <f t="shared" si="2"/>
        <v>-9.8480775301220795</v>
      </c>
      <c r="AD21" s="341">
        <f t="shared" si="3"/>
        <v>-1.7364817766693048</v>
      </c>
      <c r="AE21" s="341">
        <f t="shared" si="4"/>
        <v>-4.9696155060244163</v>
      </c>
      <c r="AF21" s="341">
        <f t="shared" si="5"/>
        <v>2.3054072893322779</v>
      </c>
      <c r="AG21" s="341">
        <f t="shared" si="6"/>
        <v>-9.8480775301220795</v>
      </c>
      <c r="AH21" s="341">
        <f t="shared" si="7"/>
        <v>-5.5209445330007911</v>
      </c>
      <c r="AI21" s="292"/>
    </row>
    <row r="22" spans="1:35" x14ac:dyDescent="0.25">
      <c r="A22" s="23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Y22" s="292"/>
      <c r="Z22" s="292">
        <v>200</v>
      </c>
      <c r="AA22" s="315">
        <f t="shared" si="0"/>
        <v>-8.4572335870731763</v>
      </c>
      <c r="AB22" s="315">
        <f t="shared" si="1"/>
        <v>-1.3680805733026746</v>
      </c>
      <c r="AC22" s="340">
        <f t="shared" si="2"/>
        <v>-9.3969262078590852</v>
      </c>
      <c r="AD22" s="341">
        <f t="shared" si="3"/>
        <v>-3.4202014332566866</v>
      </c>
      <c r="AE22" s="341">
        <f t="shared" si="4"/>
        <v>-4.8793852415718169</v>
      </c>
      <c r="AF22" s="341">
        <f t="shared" si="5"/>
        <v>1.6319194266973254</v>
      </c>
      <c r="AG22" s="341">
        <f t="shared" si="6"/>
        <v>-9.3969262078590852</v>
      </c>
      <c r="AH22" s="341">
        <f t="shared" si="7"/>
        <v>-6.0260604299770062</v>
      </c>
      <c r="AI22" s="292"/>
    </row>
    <row r="23" spans="1:35" x14ac:dyDescent="0.25">
      <c r="A23" s="23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Y23" s="292"/>
      <c r="Z23" s="292">
        <v>210</v>
      </c>
      <c r="AA23" s="315">
        <f t="shared" si="0"/>
        <v>-7.7942286340599471</v>
      </c>
      <c r="AB23" s="315">
        <f t="shared" si="1"/>
        <v>-2.0000000000000004</v>
      </c>
      <c r="AC23" s="340">
        <f t="shared" si="2"/>
        <v>-8.6602540378443855</v>
      </c>
      <c r="AD23" s="341">
        <f t="shared" si="3"/>
        <v>-5.0000000000000009</v>
      </c>
      <c r="AE23" s="341">
        <f t="shared" si="4"/>
        <v>-4.7320508075688767</v>
      </c>
      <c r="AF23" s="341">
        <f t="shared" si="5"/>
        <v>0.99999999999999956</v>
      </c>
      <c r="AG23" s="341">
        <f t="shared" si="6"/>
        <v>-8.6602540378443855</v>
      </c>
      <c r="AH23" s="341">
        <f t="shared" si="7"/>
        <v>-6.5</v>
      </c>
      <c r="AI23" s="292"/>
    </row>
    <row r="24" spans="1:35" x14ac:dyDescent="0.25">
      <c r="A24" s="23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Y24" s="292"/>
      <c r="Z24" s="292">
        <v>220</v>
      </c>
      <c r="AA24" s="315">
        <f t="shared" si="0"/>
        <v>-6.894399988070802</v>
      </c>
      <c r="AB24" s="315">
        <f t="shared" si="1"/>
        <v>-2.571150438746157</v>
      </c>
      <c r="AC24" s="340">
        <f t="shared" si="2"/>
        <v>-7.6604444311897799</v>
      </c>
      <c r="AD24" s="341">
        <f t="shared" si="3"/>
        <v>-6.4278760968653925</v>
      </c>
      <c r="AE24" s="341">
        <f t="shared" si="4"/>
        <v>-4.5320888862379558</v>
      </c>
      <c r="AF24" s="341">
        <f t="shared" si="5"/>
        <v>0.42884956125384299</v>
      </c>
      <c r="AG24" s="341">
        <f t="shared" si="6"/>
        <v>-7.6604444311897799</v>
      </c>
      <c r="AH24" s="341">
        <f t="shared" si="7"/>
        <v>-6.9283628290596173</v>
      </c>
      <c r="AI24" s="292"/>
    </row>
    <row r="25" spans="1:35" x14ac:dyDescent="0.25">
      <c r="A25" s="23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Y25" s="292"/>
      <c r="Z25" s="292">
        <v>230</v>
      </c>
      <c r="AA25" s="315">
        <f t="shared" si="0"/>
        <v>-5.7850884871788555</v>
      </c>
      <c r="AB25" s="315">
        <f t="shared" si="1"/>
        <v>-3.0641777724759116</v>
      </c>
      <c r="AC25" s="340">
        <f t="shared" si="2"/>
        <v>-6.4278760968653952</v>
      </c>
      <c r="AD25" s="341">
        <f t="shared" si="3"/>
        <v>-7.660444431189779</v>
      </c>
      <c r="AE25" s="341">
        <f t="shared" si="4"/>
        <v>-4.2855752193730794</v>
      </c>
      <c r="AF25" s="341">
        <f t="shared" si="5"/>
        <v>-6.417777247591161E-2</v>
      </c>
      <c r="AG25" s="341">
        <f t="shared" si="6"/>
        <v>-6.4278760968653952</v>
      </c>
      <c r="AH25" s="341">
        <f t="shared" si="7"/>
        <v>-7.2981333293569337</v>
      </c>
      <c r="AI25" s="292"/>
    </row>
    <row r="26" spans="1:35" x14ac:dyDescent="0.25">
      <c r="A26" s="23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Y26" s="292"/>
      <c r="Z26" s="292">
        <v>240</v>
      </c>
      <c r="AA26" s="315">
        <f t="shared" si="0"/>
        <v>-4.5000000000000036</v>
      </c>
      <c r="AB26" s="315">
        <f t="shared" si="1"/>
        <v>-3.4641016151377539</v>
      </c>
      <c r="AC26" s="340">
        <f t="shared" si="2"/>
        <v>-5.0000000000000044</v>
      </c>
      <c r="AD26" s="341">
        <f t="shared" si="3"/>
        <v>-8.6602540378443855</v>
      </c>
      <c r="AE26" s="341">
        <f t="shared" si="4"/>
        <v>-4.0000000000000009</v>
      </c>
      <c r="AF26" s="341">
        <f t="shared" si="5"/>
        <v>-0.46410161513775394</v>
      </c>
      <c r="AG26" s="341">
        <f t="shared" si="6"/>
        <v>-5.0000000000000044</v>
      </c>
      <c r="AH26" s="341">
        <f t="shared" si="7"/>
        <v>-7.598076211353316</v>
      </c>
      <c r="AI26" s="292"/>
    </row>
    <row r="27" spans="1:35" x14ac:dyDescent="0.25">
      <c r="A27" s="23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Y27" s="292"/>
      <c r="Z27" s="292">
        <v>250</v>
      </c>
      <c r="AA27" s="315">
        <f t="shared" si="0"/>
        <v>-3.0781812899310244</v>
      </c>
      <c r="AB27" s="315">
        <f t="shared" si="1"/>
        <v>-3.7587704831436328</v>
      </c>
      <c r="AC27" s="340">
        <f t="shared" si="2"/>
        <v>-3.4202014332566937</v>
      </c>
      <c r="AD27" s="341">
        <f t="shared" si="3"/>
        <v>-9.3969262078590816</v>
      </c>
      <c r="AE27" s="341">
        <f t="shared" si="4"/>
        <v>-3.6840402866513386</v>
      </c>
      <c r="AF27" s="341">
        <f t="shared" si="5"/>
        <v>-0.75877048314363282</v>
      </c>
      <c r="AG27" s="341">
        <f t="shared" si="6"/>
        <v>-3.4202014332566937</v>
      </c>
      <c r="AH27" s="341">
        <f t="shared" si="7"/>
        <v>-7.8190778623577248</v>
      </c>
      <c r="AI27" s="292"/>
    </row>
    <row r="28" spans="1:35" x14ac:dyDescent="0.25">
      <c r="A28" s="23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Y28" s="292"/>
      <c r="Z28" s="292">
        <v>260</v>
      </c>
      <c r="AA28" s="315">
        <f t="shared" si="0"/>
        <v>-1.562833599002373</v>
      </c>
      <c r="AB28" s="315">
        <f t="shared" si="1"/>
        <v>-3.9392310120488321</v>
      </c>
      <c r="AC28" s="340">
        <f t="shared" si="2"/>
        <v>-1.7364817766693033</v>
      </c>
      <c r="AD28" s="341">
        <f t="shared" si="3"/>
        <v>-9.8480775301220795</v>
      </c>
      <c r="AE28" s="341">
        <f t="shared" si="4"/>
        <v>-3.3472963553338606</v>
      </c>
      <c r="AF28" s="341">
        <f t="shared" si="5"/>
        <v>-0.93923101204883208</v>
      </c>
      <c r="AG28" s="341">
        <f t="shared" si="6"/>
        <v>-1.7364817766693033</v>
      </c>
      <c r="AH28" s="341">
        <f t="shared" si="7"/>
        <v>-7.9544232590366235</v>
      </c>
      <c r="AI28" s="292"/>
    </row>
    <row r="29" spans="1:35" x14ac:dyDescent="0.25">
      <c r="A29" s="23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Y29" s="292"/>
      <c r="Z29" s="292">
        <v>270</v>
      </c>
      <c r="AA29" s="315">
        <f t="shared" si="0"/>
        <v>-1.6532731788489267E-15</v>
      </c>
      <c r="AB29" s="315">
        <f t="shared" si="1"/>
        <v>-4</v>
      </c>
      <c r="AC29" s="340">
        <f t="shared" si="2"/>
        <v>-1.8369701987210296E-15</v>
      </c>
      <c r="AD29" s="341">
        <f t="shared" si="3"/>
        <v>-10</v>
      </c>
      <c r="AE29" s="341">
        <f t="shared" si="4"/>
        <v>-3.0000000000000004</v>
      </c>
      <c r="AF29" s="341">
        <f t="shared" si="5"/>
        <v>-1</v>
      </c>
      <c r="AG29" s="341">
        <f t="shared" si="6"/>
        <v>-1.8369701987210296E-15</v>
      </c>
      <c r="AH29" s="341">
        <f t="shared" si="7"/>
        <v>-8</v>
      </c>
      <c r="AI29" s="292"/>
    </row>
    <row r="30" spans="1:35" x14ac:dyDescent="0.25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Y30" s="292"/>
      <c r="Z30" s="292">
        <v>280</v>
      </c>
      <c r="AA30" s="315">
        <f t="shared" si="0"/>
        <v>1.5628335990023698</v>
      </c>
      <c r="AB30" s="315">
        <f t="shared" si="1"/>
        <v>-3.9392310120488325</v>
      </c>
      <c r="AC30" s="340">
        <f t="shared" si="2"/>
        <v>1.7364817766692997</v>
      </c>
      <c r="AD30" s="341">
        <f t="shared" si="3"/>
        <v>-9.8480775301220813</v>
      </c>
      <c r="AE30" s="341">
        <f t="shared" si="4"/>
        <v>-2.6527036446661398</v>
      </c>
      <c r="AF30" s="341">
        <f t="shared" si="5"/>
        <v>-0.93923101204883253</v>
      </c>
      <c r="AG30" s="341">
        <f t="shared" si="6"/>
        <v>1.7364817766692997</v>
      </c>
      <c r="AH30" s="341">
        <f t="shared" si="7"/>
        <v>-7.9544232590366244</v>
      </c>
      <c r="AI30" s="292"/>
    </row>
    <row r="31" spans="1:35" x14ac:dyDescent="0.25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Y31" s="292"/>
      <c r="Z31" s="292">
        <v>290</v>
      </c>
      <c r="AA31" s="315">
        <f t="shared" si="0"/>
        <v>3.0781812899310133</v>
      </c>
      <c r="AB31" s="315">
        <f t="shared" si="1"/>
        <v>-3.7587704831436342</v>
      </c>
      <c r="AC31" s="340">
        <f t="shared" si="2"/>
        <v>3.4202014332566817</v>
      </c>
      <c r="AD31" s="341">
        <f t="shared" si="3"/>
        <v>-9.3969262078590852</v>
      </c>
      <c r="AE31" s="341">
        <f t="shared" si="4"/>
        <v>-2.3159597133486636</v>
      </c>
      <c r="AF31" s="341">
        <f t="shared" si="5"/>
        <v>-0.75877048314363416</v>
      </c>
      <c r="AG31" s="341">
        <f t="shared" si="6"/>
        <v>3.4202014332566817</v>
      </c>
      <c r="AH31" s="341">
        <f t="shared" si="7"/>
        <v>-7.8190778623577257</v>
      </c>
      <c r="AI31" s="292"/>
    </row>
    <row r="32" spans="1:35" x14ac:dyDescent="0.25">
      <c r="A32" s="23"/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Y32" s="292"/>
      <c r="Z32" s="292">
        <v>300</v>
      </c>
      <c r="AA32" s="315">
        <f t="shared" si="0"/>
        <v>4.5000000000000009</v>
      </c>
      <c r="AB32" s="315">
        <f t="shared" si="1"/>
        <v>-3.4641016151377544</v>
      </c>
      <c r="AC32" s="340">
        <f t="shared" si="2"/>
        <v>5.0000000000000009</v>
      </c>
      <c r="AD32" s="341">
        <f t="shared" si="3"/>
        <v>-8.6602540378443855</v>
      </c>
      <c r="AE32" s="341">
        <f t="shared" si="4"/>
        <v>-1.9999999999999998</v>
      </c>
      <c r="AF32" s="341">
        <f t="shared" si="5"/>
        <v>-0.46410161513775439</v>
      </c>
      <c r="AG32" s="341">
        <f t="shared" si="6"/>
        <v>5.0000000000000009</v>
      </c>
      <c r="AH32" s="341">
        <f t="shared" si="7"/>
        <v>-7.598076211353316</v>
      </c>
      <c r="AI32" s="292"/>
    </row>
    <row r="33" spans="1:35" x14ac:dyDescent="0.25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Y33" s="292"/>
      <c r="Z33" s="292">
        <v>310</v>
      </c>
      <c r="AA33" s="315">
        <f t="shared" si="0"/>
        <v>5.7850884871788537</v>
      </c>
      <c r="AB33" s="315">
        <f t="shared" si="1"/>
        <v>-3.0641777724759125</v>
      </c>
      <c r="AC33" s="340">
        <f t="shared" si="2"/>
        <v>6.4278760968653925</v>
      </c>
      <c r="AD33" s="341">
        <f t="shared" si="3"/>
        <v>-7.6604444311897808</v>
      </c>
      <c r="AE33" s="341">
        <f t="shared" si="4"/>
        <v>-1.7144247806269215</v>
      </c>
      <c r="AF33" s="341">
        <f t="shared" si="5"/>
        <v>-6.4177772475912498E-2</v>
      </c>
      <c r="AG33" s="341">
        <f t="shared" si="6"/>
        <v>6.4278760968653925</v>
      </c>
      <c r="AH33" s="341">
        <f t="shared" si="7"/>
        <v>-7.2981333293569346</v>
      </c>
      <c r="AI33" s="292"/>
    </row>
    <row r="34" spans="1:35" x14ac:dyDescent="0.25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Y34" s="292"/>
      <c r="Z34" s="292">
        <v>320</v>
      </c>
      <c r="AA34" s="315">
        <f t="shared" si="0"/>
        <v>6.8943999880708002</v>
      </c>
      <c r="AB34" s="315">
        <f t="shared" si="1"/>
        <v>-2.5711504387461583</v>
      </c>
      <c r="AC34" s="340">
        <f t="shared" si="2"/>
        <v>7.6604444311897781</v>
      </c>
      <c r="AD34" s="341">
        <f t="shared" si="3"/>
        <v>-6.4278760968653961</v>
      </c>
      <c r="AE34" s="341">
        <f t="shared" si="4"/>
        <v>-1.4679111137620444</v>
      </c>
      <c r="AF34" s="341">
        <f t="shared" si="5"/>
        <v>0.42884956125384166</v>
      </c>
      <c r="AG34" s="341">
        <f t="shared" si="6"/>
        <v>7.6604444311897781</v>
      </c>
      <c r="AH34" s="341">
        <f t="shared" si="7"/>
        <v>-6.9283628290596191</v>
      </c>
      <c r="AI34" s="292"/>
    </row>
    <row r="35" spans="1:35" x14ac:dyDescent="0.25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Y35" s="292"/>
      <c r="Z35" s="292">
        <v>330</v>
      </c>
      <c r="AA35" s="315">
        <f t="shared" si="0"/>
        <v>7.7942286340599454</v>
      </c>
      <c r="AB35" s="315">
        <f t="shared" si="1"/>
        <v>-2.0000000000000018</v>
      </c>
      <c r="AC35" s="340">
        <f t="shared" si="2"/>
        <v>8.6602540378443837</v>
      </c>
      <c r="AD35" s="341">
        <f t="shared" si="3"/>
        <v>-5.0000000000000044</v>
      </c>
      <c r="AE35" s="341">
        <f t="shared" si="4"/>
        <v>-1.2679491924311233</v>
      </c>
      <c r="AF35" s="341">
        <f t="shared" si="5"/>
        <v>0.99999999999999822</v>
      </c>
      <c r="AG35" s="341">
        <f t="shared" si="6"/>
        <v>8.6602540378443837</v>
      </c>
      <c r="AH35" s="341">
        <f t="shared" si="7"/>
        <v>-6.5000000000000018</v>
      </c>
      <c r="AI35" s="292"/>
    </row>
    <row r="36" spans="1:35" x14ac:dyDescent="0.25">
      <c r="Y36" s="292"/>
      <c r="Z36" s="292">
        <v>340</v>
      </c>
      <c r="AA36" s="315">
        <f t="shared" si="0"/>
        <v>8.4572335870731763</v>
      </c>
      <c r="AB36" s="315">
        <f t="shared" si="1"/>
        <v>-1.3680805733026744</v>
      </c>
      <c r="AC36" s="340">
        <f t="shared" si="2"/>
        <v>9.3969262078590852</v>
      </c>
      <c r="AD36" s="341">
        <f t="shared" si="3"/>
        <v>-3.4202014332566861</v>
      </c>
      <c r="AE36" s="341">
        <f t="shared" si="4"/>
        <v>-1.1206147584281831</v>
      </c>
      <c r="AF36" s="341">
        <f t="shared" si="5"/>
        <v>1.6319194266973256</v>
      </c>
      <c r="AG36" s="341">
        <f t="shared" si="6"/>
        <v>9.3969262078590852</v>
      </c>
      <c r="AH36" s="341">
        <f t="shared" si="7"/>
        <v>-6.0260604299770062</v>
      </c>
      <c r="AI36" s="292"/>
    </row>
    <row r="37" spans="1:35" x14ac:dyDescent="0.25">
      <c r="Y37" s="292"/>
      <c r="Z37" s="292">
        <v>350</v>
      </c>
      <c r="AA37" s="315">
        <f t="shared" si="0"/>
        <v>8.8632697771098705</v>
      </c>
      <c r="AB37" s="315">
        <f t="shared" si="1"/>
        <v>-0.6945927106677251</v>
      </c>
      <c r="AC37" s="340">
        <f t="shared" si="2"/>
        <v>9.8480775301220795</v>
      </c>
      <c r="AD37" s="341">
        <f t="shared" si="3"/>
        <v>-1.7364817766693128</v>
      </c>
      <c r="AE37" s="341">
        <f t="shared" si="4"/>
        <v>-1.0303844939755842</v>
      </c>
      <c r="AF37" s="341">
        <f t="shared" si="5"/>
        <v>2.3054072893322748</v>
      </c>
      <c r="AG37" s="341">
        <f t="shared" si="6"/>
        <v>9.8480775301220795</v>
      </c>
      <c r="AH37" s="341">
        <f t="shared" si="7"/>
        <v>-5.5209445330007938</v>
      </c>
      <c r="AI37" s="292"/>
    </row>
    <row r="38" spans="1:35" x14ac:dyDescent="0.25">
      <c r="Y38" s="292"/>
      <c r="Z38" s="292">
        <v>360</v>
      </c>
      <c r="AA38" s="315">
        <f t="shared" si="0"/>
        <v>9</v>
      </c>
      <c r="AB38" s="315">
        <f t="shared" si="1"/>
        <v>-9.7971743931788257E-16</v>
      </c>
      <c r="AC38" s="340">
        <f t="shared" si="2"/>
        <v>10</v>
      </c>
      <c r="AD38" s="341">
        <f t="shared" si="3"/>
        <v>-2.4492935982947065E-15</v>
      </c>
      <c r="AE38" s="341">
        <f t="shared" si="4"/>
        <v>-1</v>
      </c>
      <c r="AF38" s="341">
        <f t="shared" si="5"/>
        <v>2.9999999999999991</v>
      </c>
      <c r="AG38" s="341">
        <f t="shared" si="6"/>
        <v>10</v>
      </c>
      <c r="AH38" s="341">
        <f t="shared" si="7"/>
        <v>-5.0000000000000009</v>
      </c>
      <c r="AI38" s="292"/>
    </row>
  </sheetData>
  <sheetProtection algorithmName="SHA-512" hashValue="JpveUhksTFybNRxdx3vLIjCMzqYezd9Vq32G+sdH9sf6oF2LO4Q52dIt9DXaLnP2GhQMLtULWeYsp5qQ9WQl8Q==" saltValue="/cNMF/ri9umKWX0HtTSxcg==" spinCount="100000" sheet="1" objects="1" scenarios="1" selectLockedCells="1"/>
  <mergeCells count="2">
    <mergeCell ref="AA1:AB1"/>
    <mergeCell ref="AC1:AD1"/>
  </mergeCells>
  <dataValidations count="2">
    <dataValidation type="list" allowBlank="1" showInputMessage="1" showErrorMessage="1" sqref="L3" xr:uid="{45590021-F981-46CB-A79A-7A1E58FE2642}">
      <formula1>"Triste,Joyeux,Endormi,Etonné"</formula1>
    </dataValidation>
    <dataValidation type="whole" errorStyle="warning" allowBlank="1" showInputMessage="1" showErrorMessage="1" error="Les données risquent de mal s'afficher" prompt="De 0 à 10" sqref="B7:B8" xr:uid="{25463A59-B1DA-44FD-B30D-43C13F42F642}">
      <formula1>0</formula1>
      <formula2>10</formula2>
    </dataValidation>
  </dataValidation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4C1F3-88E7-774D-A988-1E365B2FCE3F}">
  <sheetPr codeName="Feuil13">
    <tabColor rgb="FF0070C0"/>
  </sheetPr>
  <dimension ref="A1:P50"/>
  <sheetViews>
    <sheetView showGridLines="0" topLeftCell="A4" zoomScaleNormal="100" workbookViewId="0">
      <selection activeCell="E3" sqref="E3"/>
    </sheetView>
  </sheetViews>
  <sheetFormatPr baseColWidth="10" defaultRowHeight="15" x14ac:dyDescent="0.25"/>
  <cols>
    <col min="13" max="13" width="12.28515625" bestFit="1" customWidth="1"/>
    <col min="14" max="14" width="11.85546875" bestFit="1" customWidth="1"/>
    <col min="15" max="15" width="12" bestFit="1" customWidth="1"/>
    <col min="17" max="17" width="4.140625" customWidth="1"/>
    <col min="20" max="20" width="3.7109375" customWidth="1"/>
  </cols>
  <sheetData>
    <row r="1" spans="1:16" ht="15" customHeight="1" x14ac:dyDescent="0.25">
      <c r="A1" s="23" t="s">
        <v>1260</v>
      </c>
      <c r="B1" s="23"/>
      <c r="C1" s="23"/>
      <c r="D1" s="23"/>
      <c r="E1" s="23"/>
      <c r="F1" s="23"/>
      <c r="G1" s="23"/>
      <c r="H1" s="23"/>
      <c r="I1" s="23"/>
      <c r="J1" s="482" t="s">
        <v>1267</v>
      </c>
      <c r="K1" s="483"/>
      <c r="L1" s="484"/>
      <c r="M1" s="23"/>
      <c r="N1" s="23"/>
      <c r="O1" s="23"/>
      <c r="P1" s="23"/>
    </row>
    <row r="2" spans="1:16" x14ac:dyDescent="0.25">
      <c r="A2" s="23"/>
      <c r="B2" s="23"/>
      <c r="C2" s="23"/>
      <c r="D2" s="23"/>
      <c r="E2" s="23"/>
      <c r="F2" s="23"/>
      <c r="G2" s="23"/>
      <c r="H2" s="23"/>
      <c r="I2" s="23"/>
      <c r="J2" s="485"/>
      <c r="K2" s="486"/>
      <c r="L2" s="487"/>
      <c r="M2" s="23"/>
      <c r="N2" s="23"/>
      <c r="O2" s="23"/>
      <c r="P2" s="23"/>
    </row>
    <row r="3" spans="1:16" x14ac:dyDescent="0.25">
      <c r="A3" s="23" t="s">
        <v>1363</v>
      </c>
      <c r="B3" s="23"/>
      <c r="C3" s="23"/>
      <c r="D3" s="23"/>
      <c r="E3" s="344">
        <v>100000</v>
      </c>
      <c r="F3" s="23"/>
      <c r="G3" s="23"/>
      <c r="H3" s="23"/>
      <c r="I3" s="23"/>
      <c r="J3" s="485"/>
      <c r="K3" s="486"/>
      <c r="L3" s="487"/>
      <c r="M3" s="23"/>
      <c r="N3" s="23"/>
      <c r="O3" s="23"/>
      <c r="P3" s="23"/>
    </row>
    <row r="4" spans="1:16" x14ac:dyDescent="0.25">
      <c r="A4" s="23" t="s">
        <v>1261</v>
      </c>
      <c r="B4" s="23"/>
      <c r="C4" s="23"/>
      <c r="D4" s="23"/>
      <c r="E4" s="345">
        <v>35</v>
      </c>
      <c r="F4" s="23" t="s">
        <v>1262</v>
      </c>
      <c r="G4" s="23"/>
      <c r="H4" s="23"/>
      <c r="I4" s="23"/>
      <c r="J4" s="488"/>
      <c r="K4" s="489"/>
      <c r="L4" s="490"/>
      <c r="M4" s="23"/>
      <c r="N4" s="23"/>
      <c r="O4" s="23"/>
      <c r="P4" s="23"/>
    </row>
    <row r="5" spans="1:16" x14ac:dyDescent="0.25">
      <c r="A5" s="23" t="s">
        <v>1263</v>
      </c>
      <c r="B5" s="23"/>
      <c r="C5" s="23"/>
      <c r="D5" s="23"/>
      <c r="E5" s="346">
        <v>2000</v>
      </c>
      <c r="F5" s="23" t="s">
        <v>1264</v>
      </c>
      <c r="G5" s="23" t="s">
        <v>1206</v>
      </c>
      <c r="H5" s="347">
        <v>200</v>
      </c>
      <c r="I5" s="23" t="s">
        <v>1265</v>
      </c>
      <c r="J5" s="23"/>
      <c r="K5" s="23"/>
      <c r="L5" s="23"/>
      <c r="M5" s="23"/>
      <c r="N5" s="23"/>
      <c r="O5" s="23"/>
      <c r="P5" s="23"/>
    </row>
    <row r="6" spans="1:16" x14ac:dyDescent="0.25">
      <c r="A6" s="23" t="s">
        <v>1266</v>
      </c>
      <c r="B6" s="23"/>
      <c r="C6" s="23"/>
      <c r="D6" s="401">
        <f>E5*H5 -E3-E4*E5</f>
        <v>230000</v>
      </c>
      <c r="E6" s="23" t="s">
        <v>1364</v>
      </c>
      <c r="F6" s="23"/>
      <c r="G6" s="23"/>
      <c r="H6" s="23"/>
      <c r="I6" s="23"/>
      <c r="J6" s="402"/>
      <c r="K6" s="403"/>
      <c r="L6" s="403"/>
      <c r="M6" s="404"/>
      <c r="N6" s="23"/>
      <c r="O6" s="23"/>
      <c r="P6" s="23"/>
    </row>
    <row r="7" spans="1:16" x14ac:dyDescent="0.25">
      <c r="A7" s="23" t="s">
        <v>1353</v>
      </c>
      <c r="B7" s="23"/>
      <c r="C7" s="23"/>
      <c r="D7" s="23"/>
      <c r="E7" s="23"/>
      <c r="F7" s="23"/>
      <c r="G7" s="23"/>
      <c r="H7" s="23"/>
      <c r="I7" s="23"/>
      <c r="J7" s="405"/>
      <c r="K7" s="406" t="s">
        <v>1280</v>
      </c>
      <c r="L7" s="407">
        <f>_xlfn.XLOOKUP(L9,O15:O49,J15:J49)</f>
        <v>180</v>
      </c>
      <c r="M7" s="408"/>
      <c r="N7" s="23"/>
      <c r="O7" s="23"/>
      <c r="P7" s="23"/>
    </row>
    <row r="8" spans="1:16" x14ac:dyDescent="0.25">
      <c r="A8" s="23"/>
      <c r="B8" s="23" t="s">
        <v>1354</v>
      </c>
      <c r="C8" s="23"/>
      <c r="D8" s="23"/>
      <c r="E8" s="23"/>
      <c r="F8" s="23"/>
      <c r="G8" s="23"/>
      <c r="H8" s="23"/>
      <c r="I8" s="23"/>
      <c r="J8" s="405"/>
      <c r="K8" s="406" t="s">
        <v>1281</v>
      </c>
      <c r="L8" s="23">
        <f>_xlfn.XLOOKUP(L9,O15:O49,L15:L49)</f>
        <v>2320</v>
      </c>
      <c r="M8" s="408"/>
      <c r="N8" s="23"/>
      <c r="O8" s="23"/>
      <c r="P8" s="23"/>
    </row>
    <row r="9" spans="1:16" x14ac:dyDescent="0.25">
      <c r="A9" s="23" t="s">
        <v>1268</v>
      </c>
      <c r="B9" s="23"/>
      <c r="C9" s="347">
        <v>5</v>
      </c>
      <c r="D9" s="23" t="s">
        <v>1269</v>
      </c>
      <c r="E9" s="23"/>
      <c r="F9" s="23"/>
      <c r="G9" s="23"/>
      <c r="I9" s="348">
        <v>0.04</v>
      </c>
      <c r="J9" s="405"/>
      <c r="K9" s="406" t="s">
        <v>1282</v>
      </c>
      <c r="L9" s="409">
        <f>MAX(O15:O48)</f>
        <v>236400</v>
      </c>
      <c r="M9" s="408"/>
      <c r="N9" s="23"/>
      <c r="O9" s="23"/>
      <c r="P9" s="23"/>
    </row>
    <row r="10" spans="1:16" x14ac:dyDescent="0.25">
      <c r="A10" s="23" t="s">
        <v>1270</v>
      </c>
      <c r="B10" s="23"/>
      <c r="C10" s="23"/>
      <c r="D10" s="23"/>
      <c r="F10" s="347">
        <v>10</v>
      </c>
      <c r="G10" s="23"/>
      <c r="H10" s="23"/>
      <c r="I10" s="23"/>
      <c r="J10" s="410"/>
      <c r="K10" s="411"/>
      <c r="L10" s="411"/>
      <c r="M10" s="412"/>
      <c r="N10" s="23"/>
      <c r="O10" s="23"/>
      <c r="P10" s="23"/>
    </row>
    <row r="11" spans="1:16" x14ac:dyDescent="0.25">
      <c r="A11" s="23" t="s">
        <v>1271</v>
      </c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</row>
    <row r="12" spans="1:16" x14ac:dyDescent="0.25">
      <c r="A12" s="23" t="s">
        <v>1272</v>
      </c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</row>
    <row r="13" spans="1:16" x14ac:dyDescent="0.25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</row>
    <row r="14" spans="1:16" ht="45" x14ac:dyDescent="0.25">
      <c r="A14" s="23"/>
      <c r="B14" s="23"/>
      <c r="C14" s="241" t="s">
        <v>1355</v>
      </c>
      <c r="D14" s="23"/>
      <c r="E14" s="23"/>
      <c r="F14" s="23"/>
      <c r="G14" s="23"/>
      <c r="H14" s="23"/>
      <c r="I14" s="23"/>
      <c r="J14" s="413" t="s">
        <v>1273</v>
      </c>
      <c r="K14" s="414" t="s">
        <v>1277</v>
      </c>
      <c r="L14" s="414" t="s">
        <v>1274</v>
      </c>
      <c r="M14" s="414" t="s">
        <v>1278</v>
      </c>
      <c r="N14" s="414" t="s">
        <v>1279</v>
      </c>
      <c r="O14" s="415" t="s">
        <v>1275</v>
      </c>
      <c r="P14" s="23"/>
    </row>
    <row r="15" spans="1:16" x14ac:dyDescent="0.25">
      <c r="A15" s="23"/>
      <c r="B15" s="23"/>
      <c r="C15" s="23"/>
      <c r="D15" s="23"/>
      <c r="E15" s="23"/>
      <c r="F15" s="23"/>
      <c r="G15" s="23"/>
      <c r="H15" s="23"/>
      <c r="I15" s="23"/>
      <c r="J15" s="416">
        <f t="shared" ref="J15:J28" si="0">J16-$F$10</f>
        <v>60</v>
      </c>
      <c r="K15" s="417">
        <f t="shared" ref="K15:K49" si="1">-($J$29-J15)/$J$29</f>
        <v>-0.7</v>
      </c>
      <c r="L15" s="418">
        <f t="shared" ref="L15:L28" si="2">$L$29-$L$29*(J15-$J$29)/$C$9*$I$9</f>
        <v>4240</v>
      </c>
      <c r="M15" s="419">
        <f t="shared" ref="M15:M49" si="3">L15*J15</f>
        <v>254400</v>
      </c>
      <c r="N15" s="420">
        <f>$E$3+L15*$E$4</f>
        <v>248400</v>
      </c>
      <c r="O15" s="421">
        <f>M15-N15</f>
        <v>6000</v>
      </c>
      <c r="P15" s="23"/>
    </row>
    <row r="16" spans="1:16" x14ac:dyDescent="0.25">
      <c r="A16" s="23"/>
      <c r="B16" s="23"/>
      <c r="C16" s="23"/>
      <c r="D16" s="23"/>
      <c r="E16" s="23"/>
      <c r="F16" s="23"/>
      <c r="G16" s="23"/>
      <c r="H16" s="23"/>
      <c r="I16" s="23"/>
      <c r="J16" s="416">
        <f t="shared" si="0"/>
        <v>70</v>
      </c>
      <c r="K16" s="417">
        <f t="shared" si="1"/>
        <v>-0.65</v>
      </c>
      <c r="L16" s="418">
        <f t="shared" si="2"/>
        <v>4080</v>
      </c>
      <c r="M16" s="419">
        <f t="shared" si="3"/>
        <v>285600</v>
      </c>
      <c r="N16" s="420">
        <f t="shared" ref="N16:N49" si="4">$E$3+L16*$E$4</f>
        <v>242800</v>
      </c>
      <c r="O16" s="421">
        <f t="shared" ref="O16:O49" si="5">M16-N16</f>
        <v>42800</v>
      </c>
      <c r="P16" s="23"/>
    </row>
    <row r="17" spans="1:16" x14ac:dyDescent="0.25">
      <c r="A17" s="23"/>
      <c r="B17" s="23"/>
      <c r="C17" s="23"/>
      <c r="D17" s="23"/>
      <c r="E17" s="23"/>
      <c r="F17" s="23"/>
      <c r="G17" s="23"/>
      <c r="H17" s="23"/>
      <c r="I17" s="23"/>
      <c r="J17" s="416">
        <f t="shared" si="0"/>
        <v>80</v>
      </c>
      <c r="K17" s="417">
        <f t="shared" si="1"/>
        <v>-0.6</v>
      </c>
      <c r="L17" s="418">
        <f t="shared" si="2"/>
        <v>3920</v>
      </c>
      <c r="M17" s="419">
        <f t="shared" si="3"/>
        <v>313600</v>
      </c>
      <c r="N17" s="420">
        <f t="shared" si="4"/>
        <v>237200</v>
      </c>
      <c r="O17" s="421">
        <f t="shared" si="5"/>
        <v>76400</v>
      </c>
      <c r="P17" s="23"/>
    </row>
    <row r="18" spans="1:16" x14ac:dyDescent="0.25">
      <c r="A18" s="23"/>
      <c r="B18" s="23"/>
      <c r="C18" s="23"/>
      <c r="D18" s="23"/>
      <c r="E18" s="23"/>
      <c r="F18" s="23"/>
      <c r="G18" s="23"/>
      <c r="H18" s="23"/>
      <c r="I18" s="23"/>
      <c r="J18" s="416">
        <f t="shared" si="0"/>
        <v>90</v>
      </c>
      <c r="K18" s="417">
        <f t="shared" si="1"/>
        <v>-0.55000000000000004</v>
      </c>
      <c r="L18" s="418">
        <f t="shared" si="2"/>
        <v>3760</v>
      </c>
      <c r="M18" s="419">
        <f t="shared" si="3"/>
        <v>338400</v>
      </c>
      <c r="N18" s="420">
        <f t="shared" si="4"/>
        <v>231600</v>
      </c>
      <c r="O18" s="421">
        <f t="shared" si="5"/>
        <v>106800</v>
      </c>
      <c r="P18" s="23"/>
    </row>
    <row r="19" spans="1:16" x14ac:dyDescent="0.25">
      <c r="A19" s="23"/>
      <c r="B19" s="23"/>
      <c r="C19" s="23"/>
      <c r="D19" s="23"/>
      <c r="E19" s="23"/>
      <c r="F19" s="23"/>
      <c r="G19" s="23"/>
      <c r="H19" s="23"/>
      <c r="I19" s="23"/>
      <c r="J19" s="416">
        <f t="shared" si="0"/>
        <v>100</v>
      </c>
      <c r="K19" s="417">
        <f t="shared" si="1"/>
        <v>-0.5</v>
      </c>
      <c r="L19" s="418">
        <f t="shared" si="2"/>
        <v>3600</v>
      </c>
      <c r="M19" s="419">
        <f t="shared" si="3"/>
        <v>360000</v>
      </c>
      <c r="N19" s="420">
        <f t="shared" si="4"/>
        <v>226000</v>
      </c>
      <c r="O19" s="421">
        <f t="shared" si="5"/>
        <v>134000</v>
      </c>
      <c r="P19" s="23"/>
    </row>
    <row r="20" spans="1:16" x14ac:dyDescent="0.25">
      <c r="A20" s="23"/>
      <c r="B20" s="23"/>
      <c r="C20" s="23"/>
      <c r="D20" s="23"/>
      <c r="E20" s="23"/>
      <c r="F20" s="23"/>
      <c r="G20" s="23"/>
      <c r="H20" s="23"/>
      <c r="I20" s="23"/>
      <c r="J20" s="416">
        <f t="shared" si="0"/>
        <v>110</v>
      </c>
      <c r="K20" s="417">
        <f t="shared" si="1"/>
        <v>-0.45</v>
      </c>
      <c r="L20" s="418">
        <f t="shared" si="2"/>
        <v>3440</v>
      </c>
      <c r="M20" s="419">
        <f t="shared" si="3"/>
        <v>378400</v>
      </c>
      <c r="N20" s="420">
        <f t="shared" si="4"/>
        <v>220400</v>
      </c>
      <c r="O20" s="421">
        <f t="shared" si="5"/>
        <v>158000</v>
      </c>
      <c r="P20" s="23"/>
    </row>
    <row r="21" spans="1:16" x14ac:dyDescent="0.25">
      <c r="A21" s="23"/>
      <c r="B21" s="23"/>
      <c r="C21" s="23"/>
      <c r="D21" s="23"/>
      <c r="E21" s="23"/>
      <c r="F21" s="23"/>
      <c r="G21" s="23"/>
      <c r="H21" s="23"/>
      <c r="I21" s="23"/>
      <c r="J21" s="416">
        <f t="shared" si="0"/>
        <v>120</v>
      </c>
      <c r="K21" s="417">
        <f t="shared" si="1"/>
        <v>-0.4</v>
      </c>
      <c r="L21" s="418">
        <f t="shared" si="2"/>
        <v>3280</v>
      </c>
      <c r="M21" s="419">
        <f t="shared" si="3"/>
        <v>393600</v>
      </c>
      <c r="N21" s="420">
        <f t="shared" si="4"/>
        <v>214800</v>
      </c>
      <c r="O21" s="421">
        <f t="shared" si="5"/>
        <v>178800</v>
      </c>
      <c r="P21" s="23"/>
    </row>
    <row r="22" spans="1:16" x14ac:dyDescent="0.25">
      <c r="A22" s="23"/>
      <c r="B22" s="23"/>
      <c r="C22" s="23"/>
      <c r="D22" s="23"/>
      <c r="E22" s="23"/>
      <c r="F22" s="23"/>
      <c r="G22" s="23"/>
      <c r="H22" s="23"/>
      <c r="I22" s="23"/>
      <c r="J22" s="416">
        <f t="shared" si="0"/>
        <v>130</v>
      </c>
      <c r="K22" s="417">
        <f t="shared" si="1"/>
        <v>-0.35</v>
      </c>
      <c r="L22" s="418">
        <f t="shared" si="2"/>
        <v>3120</v>
      </c>
      <c r="M22" s="419">
        <f t="shared" si="3"/>
        <v>405600</v>
      </c>
      <c r="N22" s="420">
        <f t="shared" si="4"/>
        <v>209200</v>
      </c>
      <c r="O22" s="421">
        <f t="shared" si="5"/>
        <v>196400</v>
      </c>
      <c r="P22" s="23"/>
    </row>
    <row r="23" spans="1:16" x14ac:dyDescent="0.25">
      <c r="A23" s="23"/>
      <c r="B23" s="23"/>
      <c r="C23" s="23"/>
      <c r="D23" s="23"/>
      <c r="E23" s="23"/>
      <c r="F23" s="23"/>
      <c r="G23" s="23"/>
      <c r="H23" s="23"/>
      <c r="I23" s="23"/>
      <c r="J23" s="416">
        <f t="shared" si="0"/>
        <v>140</v>
      </c>
      <c r="K23" s="417">
        <f t="shared" si="1"/>
        <v>-0.3</v>
      </c>
      <c r="L23" s="418">
        <f t="shared" si="2"/>
        <v>2960</v>
      </c>
      <c r="M23" s="419">
        <f t="shared" si="3"/>
        <v>414400</v>
      </c>
      <c r="N23" s="420">
        <f t="shared" si="4"/>
        <v>203600</v>
      </c>
      <c r="O23" s="421">
        <f t="shared" si="5"/>
        <v>210800</v>
      </c>
      <c r="P23" s="23"/>
    </row>
    <row r="24" spans="1:16" x14ac:dyDescent="0.25">
      <c r="A24" s="23"/>
      <c r="B24" s="23"/>
      <c r="C24" s="23"/>
      <c r="D24" s="23"/>
      <c r="E24" s="23"/>
      <c r="F24" s="23"/>
      <c r="G24" s="23"/>
      <c r="H24" s="23"/>
      <c r="I24" s="23"/>
      <c r="J24" s="416">
        <f t="shared" si="0"/>
        <v>150</v>
      </c>
      <c r="K24" s="417">
        <f t="shared" si="1"/>
        <v>-0.25</v>
      </c>
      <c r="L24" s="418">
        <f t="shared" si="2"/>
        <v>2800</v>
      </c>
      <c r="M24" s="419">
        <f t="shared" si="3"/>
        <v>420000</v>
      </c>
      <c r="N24" s="420">
        <f t="shared" si="4"/>
        <v>198000</v>
      </c>
      <c r="O24" s="421">
        <f t="shared" si="5"/>
        <v>222000</v>
      </c>
      <c r="P24" s="23"/>
    </row>
    <row r="25" spans="1:16" x14ac:dyDescent="0.25">
      <c r="A25" s="23"/>
      <c r="B25" s="23"/>
      <c r="C25" s="23"/>
      <c r="D25" s="23"/>
      <c r="E25" s="23"/>
      <c r="F25" s="23"/>
      <c r="G25" s="23"/>
      <c r="H25" s="23"/>
      <c r="I25" s="23"/>
      <c r="J25" s="416">
        <f t="shared" si="0"/>
        <v>160</v>
      </c>
      <c r="K25" s="417">
        <f t="shared" si="1"/>
        <v>-0.2</v>
      </c>
      <c r="L25" s="418">
        <f t="shared" si="2"/>
        <v>2640</v>
      </c>
      <c r="M25" s="419">
        <f t="shared" si="3"/>
        <v>422400</v>
      </c>
      <c r="N25" s="420">
        <f t="shared" si="4"/>
        <v>192400</v>
      </c>
      <c r="O25" s="421">
        <f t="shared" si="5"/>
        <v>230000</v>
      </c>
      <c r="P25" s="23"/>
    </row>
    <row r="26" spans="1:16" x14ac:dyDescent="0.25">
      <c r="A26" s="23"/>
      <c r="B26" s="23"/>
      <c r="C26" s="23"/>
      <c r="D26" s="23"/>
      <c r="E26" s="23"/>
      <c r="F26" s="23"/>
      <c r="G26" s="23"/>
      <c r="H26" s="23"/>
      <c r="I26" s="23"/>
      <c r="J26" s="416">
        <f t="shared" si="0"/>
        <v>170</v>
      </c>
      <c r="K26" s="417">
        <f t="shared" si="1"/>
        <v>-0.15</v>
      </c>
      <c r="L26" s="418">
        <f t="shared" si="2"/>
        <v>2480</v>
      </c>
      <c r="M26" s="419">
        <f t="shared" si="3"/>
        <v>421600</v>
      </c>
      <c r="N26" s="420">
        <f t="shared" si="4"/>
        <v>186800</v>
      </c>
      <c r="O26" s="421">
        <f t="shared" si="5"/>
        <v>234800</v>
      </c>
      <c r="P26" s="23"/>
    </row>
    <row r="27" spans="1:16" x14ac:dyDescent="0.25">
      <c r="A27" s="23"/>
      <c r="B27" s="23"/>
      <c r="C27" s="23"/>
      <c r="D27" s="23"/>
      <c r="E27" s="23"/>
      <c r="F27" s="23"/>
      <c r="G27" s="23"/>
      <c r="H27" s="23"/>
      <c r="I27" s="23"/>
      <c r="J27" s="416">
        <f t="shared" si="0"/>
        <v>180</v>
      </c>
      <c r="K27" s="417">
        <f t="shared" si="1"/>
        <v>-0.1</v>
      </c>
      <c r="L27" s="418">
        <f t="shared" si="2"/>
        <v>2320</v>
      </c>
      <c r="M27" s="419">
        <f t="shared" si="3"/>
        <v>417600</v>
      </c>
      <c r="N27" s="420">
        <f t="shared" si="4"/>
        <v>181200</v>
      </c>
      <c r="O27" s="421">
        <f t="shared" si="5"/>
        <v>236400</v>
      </c>
      <c r="P27" s="23"/>
    </row>
    <row r="28" spans="1:16" x14ac:dyDescent="0.25">
      <c r="A28" s="23"/>
      <c r="B28" s="23"/>
      <c r="C28" s="23"/>
      <c r="D28" s="23"/>
      <c r="E28" s="23"/>
      <c r="F28" s="23"/>
      <c r="G28" s="23"/>
      <c r="H28" s="23"/>
      <c r="I28" s="23"/>
      <c r="J28" s="416">
        <f t="shared" si="0"/>
        <v>190</v>
      </c>
      <c r="K28" s="417">
        <f t="shared" si="1"/>
        <v>-0.05</v>
      </c>
      <c r="L28" s="418">
        <f t="shared" si="2"/>
        <v>2160</v>
      </c>
      <c r="M28" s="419">
        <f t="shared" si="3"/>
        <v>410400</v>
      </c>
      <c r="N28" s="420">
        <f t="shared" si="4"/>
        <v>175600</v>
      </c>
      <c r="O28" s="421">
        <f t="shared" si="5"/>
        <v>234800</v>
      </c>
      <c r="P28" s="23"/>
    </row>
    <row r="29" spans="1:16" x14ac:dyDescent="0.25">
      <c r="A29" s="23"/>
      <c r="B29" s="23"/>
      <c r="C29" s="23"/>
      <c r="D29" s="23"/>
      <c r="E29" s="23"/>
      <c r="F29" s="23"/>
      <c r="G29" s="23"/>
      <c r="H29" s="23"/>
      <c r="I29" s="427" t="s">
        <v>1276</v>
      </c>
      <c r="J29" s="422">
        <f>H5</f>
        <v>200</v>
      </c>
      <c r="K29" s="423">
        <f t="shared" si="1"/>
        <v>0</v>
      </c>
      <c r="L29" s="424">
        <f>$E$5</f>
        <v>2000</v>
      </c>
      <c r="M29" s="419">
        <f t="shared" si="3"/>
        <v>400000</v>
      </c>
      <c r="N29" s="425">
        <f>L29*$E$4+$E$3</f>
        <v>170000</v>
      </c>
      <c r="O29" s="426">
        <f t="shared" si="5"/>
        <v>230000</v>
      </c>
      <c r="P29" s="23"/>
    </row>
    <row r="30" spans="1:16" x14ac:dyDescent="0.25">
      <c r="A30" s="23"/>
      <c r="B30" s="23"/>
      <c r="C30" s="23"/>
      <c r="D30" s="23"/>
      <c r="E30" s="23"/>
      <c r="F30" s="23"/>
      <c r="G30" s="23"/>
      <c r="H30" s="23"/>
      <c r="I30" s="23"/>
      <c r="J30" s="416">
        <f t="shared" ref="J30:J49" si="6">J29+$F$10</f>
        <v>210</v>
      </c>
      <c r="K30" s="417">
        <f t="shared" si="1"/>
        <v>0.05</v>
      </c>
      <c r="L30" s="418">
        <f t="shared" ref="L30:L49" si="7">IF($L$29-$L$29*(J30-$J$29)/$C$9*$I$9&lt;0,0,$L$29-$L$29*(J30-$J$29)/$C$9*$I$9)</f>
        <v>1840</v>
      </c>
      <c r="M30" s="419">
        <f t="shared" si="3"/>
        <v>386400</v>
      </c>
      <c r="N30" s="420">
        <f t="shared" si="4"/>
        <v>164400</v>
      </c>
      <c r="O30" s="421">
        <f t="shared" si="5"/>
        <v>222000</v>
      </c>
      <c r="P30" s="23"/>
    </row>
    <row r="31" spans="1:16" x14ac:dyDescent="0.25">
      <c r="A31" s="23"/>
      <c r="B31" s="23"/>
      <c r="C31" s="23"/>
      <c r="D31" s="23"/>
      <c r="E31" s="23"/>
      <c r="F31" s="23"/>
      <c r="G31" s="23"/>
      <c r="H31" s="23"/>
      <c r="I31" s="23"/>
      <c r="J31" s="416">
        <f t="shared" si="6"/>
        <v>220</v>
      </c>
      <c r="K31" s="417">
        <f t="shared" si="1"/>
        <v>0.1</v>
      </c>
      <c r="L31" s="418">
        <f t="shared" si="7"/>
        <v>1680</v>
      </c>
      <c r="M31" s="419">
        <f t="shared" si="3"/>
        <v>369600</v>
      </c>
      <c r="N31" s="420">
        <f t="shared" si="4"/>
        <v>158800</v>
      </c>
      <c r="O31" s="421">
        <f t="shared" si="5"/>
        <v>210800</v>
      </c>
      <c r="P31" s="23"/>
    </row>
    <row r="32" spans="1:16" x14ac:dyDescent="0.25">
      <c r="A32" s="23"/>
      <c r="B32" s="23"/>
      <c r="C32" s="23"/>
      <c r="D32" s="23"/>
      <c r="E32" s="23"/>
      <c r="F32" s="23"/>
      <c r="G32" s="23"/>
      <c r="H32" s="23"/>
      <c r="I32" s="23"/>
      <c r="J32" s="416">
        <f t="shared" si="6"/>
        <v>230</v>
      </c>
      <c r="K32" s="417">
        <f t="shared" si="1"/>
        <v>0.15</v>
      </c>
      <c r="L32" s="418">
        <f t="shared" si="7"/>
        <v>1520</v>
      </c>
      <c r="M32" s="419">
        <f t="shared" si="3"/>
        <v>349600</v>
      </c>
      <c r="N32" s="420">
        <f t="shared" si="4"/>
        <v>153200</v>
      </c>
      <c r="O32" s="421">
        <f t="shared" si="5"/>
        <v>196400</v>
      </c>
      <c r="P32" s="23"/>
    </row>
    <row r="33" spans="1:16" x14ac:dyDescent="0.25">
      <c r="A33" s="23"/>
      <c r="B33" s="23"/>
      <c r="C33" s="23"/>
      <c r="D33" s="23"/>
      <c r="E33" s="23"/>
      <c r="F33" s="23"/>
      <c r="G33" s="23"/>
      <c r="H33" s="23"/>
      <c r="I33" s="23"/>
      <c r="J33" s="416">
        <f t="shared" si="6"/>
        <v>240</v>
      </c>
      <c r="K33" s="417">
        <f t="shared" si="1"/>
        <v>0.2</v>
      </c>
      <c r="L33" s="418">
        <f t="shared" si="7"/>
        <v>1360</v>
      </c>
      <c r="M33" s="419">
        <f t="shared" si="3"/>
        <v>326400</v>
      </c>
      <c r="N33" s="420">
        <f t="shared" si="4"/>
        <v>147600</v>
      </c>
      <c r="O33" s="421">
        <f t="shared" si="5"/>
        <v>178800</v>
      </c>
      <c r="P33" s="23"/>
    </row>
    <row r="34" spans="1:16" x14ac:dyDescent="0.25">
      <c r="A34" s="23"/>
      <c r="B34" s="23"/>
      <c r="C34" s="23"/>
      <c r="D34" s="23"/>
      <c r="E34" s="23"/>
      <c r="F34" s="23"/>
      <c r="G34" s="23"/>
      <c r="H34" s="23"/>
      <c r="I34" s="23"/>
      <c r="J34" s="416">
        <f t="shared" si="6"/>
        <v>250</v>
      </c>
      <c r="K34" s="417">
        <f t="shared" si="1"/>
        <v>0.25</v>
      </c>
      <c r="L34" s="418">
        <f t="shared" si="7"/>
        <v>1200</v>
      </c>
      <c r="M34" s="419">
        <f t="shared" si="3"/>
        <v>300000</v>
      </c>
      <c r="N34" s="420">
        <f t="shared" si="4"/>
        <v>142000</v>
      </c>
      <c r="O34" s="421">
        <f t="shared" si="5"/>
        <v>158000</v>
      </c>
      <c r="P34" s="23"/>
    </row>
    <row r="35" spans="1:16" x14ac:dyDescent="0.25">
      <c r="A35" s="23"/>
      <c r="B35" s="23"/>
      <c r="C35" s="23"/>
      <c r="D35" s="23"/>
      <c r="E35" s="23"/>
      <c r="F35" s="23"/>
      <c r="G35" s="23"/>
      <c r="H35" s="23"/>
      <c r="I35" s="23"/>
      <c r="J35" s="416">
        <f t="shared" si="6"/>
        <v>260</v>
      </c>
      <c r="K35" s="417">
        <f t="shared" si="1"/>
        <v>0.3</v>
      </c>
      <c r="L35" s="418">
        <f t="shared" si="7"/>
        <v>1040</v>
      </c>
      <c r="M35" s="419">
        <f t="shared" si="3"/>
        <v>270400</v>
      </c>
      <c r="N35" s="420">
        <f t="shared" si="4"/>
        <v>136400</v>
      </c>
      <c r="O35" s="421">
        <f t="shared" si="5"/>
        <v>134000</v>
      </c>
      <c r="P35" s="23"/>
    </row>
    <row r="36" spans="1:16" x14ac:dyDescent="0.25">
      <c r="A36" s="23"/>
      <c r="B36" s="23"/>
      <c r="C36" s="23"/>
      <c r="D36" s="23"/>
      <c r="E36" s="23"/>
      <c r="F36" s="23"/>
      <c r="G36" s="23"/>
      <c r="H36" s="23"/>
      <c r="I36" s="23"/>
      <c r="J36" s="416">
        <f t="shared" si="6"/>
        <v>270</v>
      </c>
      <c r="K36" s="417">
        <f t="shared" si="1"/>
        <v>0.35</v>
      </c>
      <c r="L36" s="418">
        <f t="shared" si="7"/>
        <v>880</v>
      </c>
      <c r="M36" s="419">
        <f t="shared" si="3"/>
        <v>237600</v>
      </c>
      <c r="N36" s="420">
        <f t="shared" si="4"/>
        <v>130800</v>
      </c>
      <c r="O36" s="421">
        <f t="shared" si="5"/>
        <v>106800</v>
      </c>
      <c r="P36" s="23"/>
    </row>
    <row r="37" spans="1:16" x14ac:dyDescent="0.25">
      <c r="A37" s="23"/>
      <c r="B37" s="23"/>
      <c r="C37" s="23"/>
      <c r="D37" s="23"/>
      <c r="E37" s="23"/>
      <c r="F37" s="23"/>
      <c r="G37" s="23"/>
      <c r="H37" s="23"/>
      <c r="I37" s="23"/>
      <c r="J37" s="416">
        <f t="shared" si="6"/>
        <v>280</v>
      </c>
      <c r="K37" s="417">
        <f t="shared" si="1"/>
        <v>0.4</v>
      </c>
      <c r="L37" s="418">
        <f t="shared" si="7"/>
        <v>720</v>
      </c>
      <c r="M37" s="419">
        <f t="shared" si="3"/>
        <v>201600</v>
      </c>
      <c r="N37" s="420">
        <f t="shared" si="4"/>
        <v>125200</v>
      </c>
      <c r="O37" s="421">
        <f t="shared" si="5"/>
        <v>76400</v>
      </c>
      <c r="P37" s="23"/>
    </row>
    <row r="38" spans="1:16" x14ac:dyDescent="0.25">
      <c r="A38" s="23"/>
      <c r="B38" s="23"/>
      <c r="C38" s="23"/>
      <c r="D38" s="23"/>
      <c r="E38" s="23"/>
      <c r="F38" s="23"/>
      <c r="G38" s="23"/>
      <c r="H38" s="23"/>
      <c r="I38" s="23"/>
      <c r="J38" s="416">
        <f t="shared" si="6"/>
        <v>290</v>
      </c>
      <c r="K38" s="417">
        <f t="shared" si="1"/>
        <v>0.45</v>
      </c>
      <c r="L38" s="418">
        <f t="shared" si="7"/>
        <v>560</v>
      </c>
      <c r="M38" s="419">
        <f t="shared" si="3"/>
        <v>162400</v>
      </c>
      <c r="N38" s="420">
        <f t="shared" si="4"/>
        <v>119600</v>
      </c>
      <c r="O38" s="421">
        <f t="shared" si="5"/>
        <v>42800</v>
      </c>
      <c r="P38" s="23"/>
    </row>
    <row r="39" spans="1:16" x14ac:dyDescent="0.25">
      <c r="A39" s="23"/>
      <c r="B39" s="23"/>
      <c r="C39" s="23"/>
      <c r="D39" s="23"/>
      <c r="E39" s="23"/>
      <c r="F39" s="23"/>
      <c r="G39" s="23"/>
      <c r="H39" s="23"/>
      <c r="I39" s="23"/>
      <c r="J39" s="416">
        <f t="shared" si="6"/>
        <v>300</v>
      </c>
      <c r="K39" s="417">
        <f t="shared" si="1"/>
        <v>0.5</v>
      </c>
      <c r="L39" s="418">
        <f t="shared" si="7"/>
        <v>400</v>
      </c>
      <c r="M39" s="419">
        <f t="shared" si="3"/>
        <v>120000</v>
      </c>
      <c r="N39" s="420">
        <f t="shared" si="4"/>
        <v>114000</v>
      </c>
      <c r="O39" s="421">
        <f t="shared" si="5"/>
        <v>6000</v>
      </c>
      <c r="P39" s="23"/>
    </row>
    <row r="40" spans="1:16" x14ac:dyDescent="0.25">
      <c r="A40" s="23"/>
      <c r="B40" s="23"/>
      <c r="C40" s="23"/>
      <c r="D40" s="23"/>
      <c r="E40" s="23"/>
      <c r="F40" s="23"/>
      <c r="G40" s="23"/>
      <c r="H40" s="23"/>
      <c r="I40" s="23"/>
      <c r="J40" s="416">
        <f t="shared" si="6"/>
        <v>310</v>
      </c>
      <c r="K40" s="417">
        <f t="shared" si="1"/>
        <v>0.55000000000000004</v>
      </c>
      <c r="L40" s="418">
        <f t="shared" si="7"/>
        <v>240</v>
      </c>
      <c r="M40" s="419">
        <f t="shared" si="3"/>
        <v>74400</v>
      </c>
      <c r="N40" s="420">
        <f t="shared" si="4"/>
        <v>108400</v>
      </c>
      <c r="O40" s="421">
        <f t="shared" si="5"/>
        <v>-34000</v>
      </c>
      <c r="P40" s="23"/>
    </row>
    <row r="41" spans="1:16" x14ac:dyDescent="0.25">
      <c r="A41" s="23"/>
      <c r="B41" s="23"/>
      <c r="C41" s="23"/>
      <c r="D41" s="23"/>
      <c r="E41" s="23"/>
      <c r="F41" s="23"/>
      <c r="G41" s="23"/>
      <c r="H41" s="23"/>
      <c r="I41" s="23"/>
      <c r="J41" s="416">
        <f t="shared" si="6"/>
        <v>320</v>
      </c>
      <c r="K41" s="417">
        <f t="shared" si="1"/>
        <v>0.6</v>
      </c>
      <c r="L41" s="418">
        <f t="shared" si="7"/>
        <v>80</v>
      </c>
      <c r="M41" s="419">
        <f t="shared" si="3"/>
        <v>25600</v>
      </c>
      <c r="N41" s="420">
        <f t="shared" si="4"/>
        <v>102800</v>
      </c>
      <c r="O41" s="421">
        <f t="shared" si="5"/>
        <v>-77200</v>
      </c>
      <c r="P41" s="23"/>
    </row>
    <row r="42" spans="1:16" x14ac:dyDescent="0.25">
      <c r="A42" s="23"/>
      <c r="B42" s="23"/>
      <c r="C42" s="23"/>
      <c r="D42" s="23"/>
      <c r="E42" s="23"/>
      <c r="F42" s="23"/>
      <c r="G42" s="23"/>
      <c r="H42" s="23"/>
      <c r="I42" s="23"/>
      <c r="J42" s="416">
        <f t="shared" si="6"/>
        <v>330</v>
      </c>
      <c r="K42" s="417">
        <f t="shared" si="1"/>
        <v>0.65</v>
      </c>
      <c r="L42" s="418">
        <f t="shared" si="7"/>
        <v>0</v>
      </c>
      <c r="M42" s="419">
        <f t="shared" si="3"/>
        <v>0</v>
      </c>
      <c r="N42" s="420">
        <f t="shared" si="4"/>
        <v>100000</v>
      </c>
      <c r="O42" s="421">
        <f t="shared" si="5"/>
        <v>-100000</v>
      </c>
      <c r="P42" s="23"/>
    </row>
    <row r="43" spans="1:16" x14ac:dyDescent="0.25">
      <c r="A43" s="23"/>
      <c r="B43" s="23"/>
      <c r="C43" s="23"/>
      <c r="D43" s="23"/>
      <c r="E43" s="23"/>
      <c r="F43" s="23"/>
      <c r="G43" s="23"/>
      <c r="H43" s="23"/>
      <c r="I43" s="23"/>
      <c r="J43" s="416">
        <f t="shared" si="6"/>
        <v>340</v>
      </c>
      <c r="K43" s="417">
        <f t="shared" si="1"/>
        <v>0.7</v>
      </c>
      <c r="L43" s="418">
        <f t="shared" si="7"/>
        <v>0</v>
      </c>
      <c r="M43" s="419">
        <f t="shared" si="3"/>
        <v>0</v>
      </c>
      <c r="N43" s="420">
        <f t="shared" si="4"/>
        <v>100000</v>
      </c>
      <c r="O43" s="421">
        <f t="shared" si="5"/>
        <v>-100000</v>
      </c>
      <c r="P43" s="23"/>
    </row>
    <row r="44" spans="1:16" x14ac:dyDescent="0.25">
      <c r="A44" s="23"/>
      <c r="B44" s="23"/>
      <c r="C44" s="23"/>
      <c r="D44" s="23"/>
      <c r="E44" s="23"/>
      <c r="F44" s="23"/>
      <c r="G44" s="23"/>
      <c r="H44" s="23"/>
      <c r="I44" s="23"/>
      <c r="J44" s="416">
        <f t="shared" si="6"/>
        <v>350</v>
      </c>
      <c r="K44" s="417">
        <f t="shared" si="1"/>
        <v>0.75</v>
      </c>
      <c r="L44" s="418">
        <f t="shared" si="7"/>
        <v>0</v>
      </c>
      <c r="M44" s="419">
        <f t="shared" si="3"/>
        <v>0</v>
      </c>
      <c r="N44" s="420">
        <f t="shared" si="4"/>
        <v>100000</v>
      </c>
      <c r="O44" s="421">
        <f t="shared" si="5"/>
        <v>-100000</v>
      </c>
      <c r="P44" s="23"/>
    </row>
    <row r="45" spans="1:16" x14ac:dyDescent="0.25">
      <c r="A45" s="23"/>
      <c r="B45" s="23"/>
      <c r="C45" s="23"/>
      <c r="D45" s="23"/>
      <c r="E45" s="23"/>
      <c r="F45" s="23"/>
      <c r="G45" s="23"/>
      <c r="H45" s="23"/>
      <c r="I45" s="23"/>
      <c r="J45" s="416">
        <f t="shared" si="6"/>
        <v>360</v>
      </c>
      <c r="K45" s="417">
        <f t="shared" si="1"/>
        <v>0.8</v>
      </c>
      <c r="L45" s="418">
        <f t="shared" si="7"/>
        <v>0</v>
      </c>
      <c r="M45" s="419">
        <f t="shared" si="3"/>
        <v>0</v>
      </c>
      <c r="N45" s="420">
        <f t="shared" si="4"/>
        <v>100000</v>
      </c>
      <c r="O45" s="421">
        <f t="shared" si="5"/>
        <v>-100000</v>
      </c>
      <c r="P45" s="23"/>
    </row>
    <row r="46" spans="1:16" x14ac:dyDescent="0.25">
      <c r="A46" s="23"/>
      <c r="B46" s="23"/>
      <c r="C46" s="23"/>
      <c r="D46" s="23"/>
      <c r="E46" s="23"/>
      <c r="F46" s="23"/>
      <c r="G46" s="23"/>
      <c r="H46" s="23"/>
      <c r="I46" s="23"/>
      <c r="J46" s="416">
        <f t="shared" si="6"/>
        <v>370</v>
      </c>
      <c r="K46" s="417">
        <f t="shared" si="1"/>
        <v>0.85</v>
      </c>
      <c r="L46" s="418">
        <f t="shared" si="7"/>
        <v>0</v>
      </c>
      <c r="M46" s="419">
        <f t="shared" si="3"/>
        <v>0</v>
      </c>
      <c r="N46" s="420">
        <f t="shared" si="4"/>
        <v>100000</v>
      </c>
      <c r="O46" s="421">
        <f t="shared" si="5"/>
        <v>-100000</v>
      </c>
      <c r="P46" s="23"/>
    </row>
    <row r="47" spans="1:16" x14ac:dyDescent="0.25">
      <c r="A47" s="23"/>
      <c r="B47" s="23"/>
      <c r="C47" s="23"/>
      <c r="D47" s="23"/>
      <c r="E47" s="23"/>
      <c r="F47" s="23"/>
      <c r="G47" s="23"/>
      <c r="H47" s="23"/>
      <c r="I47" s="23"/>
      <c r="J47" s="416">
        <f t="shared" si="6"/>
        <v>380</v>
      </c>
      <c r="K47" s="417">
        <f t="shared" si="1"/>
        <v>0.9</v>
      </c>
      <c r="L47" s="418">
        <f t="shared" si="7"/>
        <v>0</v>
      </c>
      <c r="M47" s="419">
        <f t="shared" si="3"/>
        <v>0</v>
      </c>
      <c r="N47" s="420">
        <f t="shared" si="4"/>
        <v>100000</v>
      </c>
      <c r="O47" s="421">
        <f t="shared" si="5"/>
        <v>-100000</v>
      </c>
      <c r="P47" s="23"/>
    </row>
    <row r="48" spans="1:16" x14ac:dyDescent="0.25">
      <c r="A48" s="23"/>
      <c r="B48" s="23"/>
      <c r="C48" s="23"/>
      <c r="D48" s="23"/>
      <c r="E48" s="23"/>
      <c r="F48" s="23"/>
      <c r="G48" s="23"/>
      <c r="H48" s="23"/>
      <c r="I48" s="23"/>
      <c r="J48" s="416">
        <f t="shared" si="6"/>
        <v>390</v>
      </c>
      <c r="K48" s="417">
        <f t="shared" si="1"/>
        <v>0.95</v>
      </c>
      <c r="L48" s="418">
        <f t="shared" si="7"/>
        <v>0</v>
      </c>
      <c r="M48" s="419">
        <f t="shared" si="3"/>
        <v>0</v>
      </c>
      <c r="N48" s="420">
        <f t="shared" si="4"/>
        <v>100000</v>
      </c>
      <c r="O48" s="421">
        <f t="shared" si="5"/>
        <v>-100000</v>
      </c>
      <c r="P48" s="23"/>
    </row>
    <row r="49" spans="1:16" x14ac:dyDescent="0.25">
      <c r="A49" s="23"/>
      <c r="B49" s="23"/>
      <c r="C49" s="23"/>
      <c r="D49" s="23"/>
      <c r="E49" s="23"/>
      <c r="F49" s="23"/>
      <c r="G49" s="23"/>
      <c r="H49" s="23"/>
      <c r="I49" s="23"/>
      <c r="J49" s="416">
        <f t="shared" si="6"/>
        <v>400</v>
      </c>
      <c r="K49" s="417">
        <f t="shared" si="1"/>
        <v>1</v>
      </c>
      <c r="L49" s="418">
        <f t="shared" si="7"/>
        <v>0</v>
      </c>
      <c r="M49" s="419">
        <f t="shared" si="3"/>
        <v>0</v>
      </c>
      <c r="N49" s="420">
        <f t="shared" si="4"/>
        <v>100000</v>
      </c>
      <c r="O49" s="421">
        <f t="shared" si="5"/>
        <v>-100000</v>
      </c>
      <c r="P49" s="23"/>
    </row>
    <row r="50" spans="1:16" x14ac:dyDescent="0.25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</row>
  </sheetData>
  <sheetProtection algorithmName="SHA-512" hashValue="cpj3+UAVp9XcOcu+YyZ38yrNorxZ4/3Zn7Wjl6fBVbNxS/S/ngCDmORUVId5a4KRuKr4pjOXtF5nUl6uYYzJnQ==" saltValue="pRKkTpfSvEEr37xPUcAQag==" spinCount="100000" sheet="1" objects="1" scenarios="1" formatColumns="0" selectLockedCells="1"/>
  <mergeCells count="1">
    <mergeCell ref="J1:L4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BB49A-4456-C946-9E1C-4AB8AA7EF97B}">
  <sheetPr codeName="Feuil14">
    <tabColor theme="8" tint="-0.249977111117893"/>
  </sheetPr>
  <dimension ref="A1:BY2023"/>
  <sheetViews>
    <sheetView showGridLines="0" topLeftCell="A2" zoomScale="80" zoomScaleNormal="80" workbookViewId="0">
      <selection activeCell="K2" sqref="K2"/>
    </sheetView>
  </sheetViews>
  <sheetFormatPr baseColWidth="10" defaultRowHeight="15" x14ac:dyDescent="0.25"/>
  <cols>
    <col min="1" max="1" width="15.140625" customWidth="1"/>
    <col min="2" max="2" width="13.85546875" customWidth="1"/>
    <col min="3" max="23" width="7.7109375" customWidth="1"/>
    <col min="24" max="49" width="13.28515625" customWidth="1"/>
    <col min="50" max="51" width="13.28515625" style="18" customWidth="1"/>
    <col min="52" max="76" width="1" style="18" customWidth="1"/>
    <col min="77" max="77" width="16.140625" style="18" customWidth="1"/>
  </cols>
  <sheetData>
    <row r="1" spans="1:76" x14ac:dyDescent="0.25">
      <c r="B1" t="s">
        <v>1283</v>
      </c>
      <c r="AZ1" s="440" t="s">
        <v>1327</v>
      </c>
      <c r="BA1" s="440"/>
      <c r="BB1" s="441">
        <f ca="1">AVERAGE('Gestion 2'!BB$4:BB$2023)</f>
        <v>555.85297029702986</v>
      </c>
      <c r="BC1" s="441">
        <f ca="1">AVERAGE('Gestion 2'!BC$4:BC$2023)</f>
        <v>560.11301980198868</v>
      </c>
      <c r="BD1" s="441">
        <f ca="1">AVERAGE('Gestion 2'!BD$4:BD$2023)</f>
        <v>564.27722772279299</v>
      </c>
      <c r="BE1" s="441">
        <f ca="1">AVERAGE('Gestion 2'!BE$4:BE$2023)</f>
        <v>568.27698019799925</v>
      </c>
      <c r="BF1" s="441">
        <f ca="1">AVERAGE('Gestion 2'!BF$4:BF$2023)</f>
        <v>571.97232673266728</v>
      </c>
      <c r="BG1" s="441">
        <f ca="1">AVERAGE('Gestion 2'!BG$4:BG$2023)</f>
        <v>575.25217821782178</v>
      </c>
      <c r="BH1" s="441">
        <f ca="1">AVERAGE('Gestion 2'!BH$4:BH$2023)</f>
        <v>577.97658415842011</v>
      </c>
      <c r="BI1" s="441">
        <f ca="1">AVERAGE('Gestion 2'!BI$4:BI$2023)</f>
        <v>579.95059405942209</v>
      </c>
      <c r="BJ1" s="441">
        <f ca="1">AVERAGE('Gestion 2'!BJ$4:BJ$2023)</f>
        <v>580.96509900988633</v>
      </c>
      <c r="BK1" s="441">
        <f ca="1">AVERAGE('Gestion 2'!BK$4:BK$2023)</f>
        <v>580.92153465346291</v>
      </c>
      <c r="BL1" s="441">
        <f ca="1">AVERAGE('Gestion 2'!BL$4:BL$2023)</f>
        <v>579.70554455445483</v>
      </c>
      <c r="BM1" s="441">
        <f ca="1">AVERAGE('Gestion 2'!BM$4:BM$2023)</f>
        <v>577.28282178218103</v>
      </c>
      <c r="BN1" s="441">
        <f ca="1">AVERAGE('Gestion 2'!BN$4:BN$2023)</f>
        <v>573.77534653465932</v>
      </c>
      <c r="BO1" s="441">
        <f ca="1">AVERAGE('Gestion 2'!BO$4:BO$2023)</f>
        <v>569.30237623761968</v>
      </c>
      <c r="BP1" s="441">
        <f ca="1">AVERAGE('Gestion 2'!BP$4:BP$2023)</f>
        <v>563.96955445544495</v>
      </c>
      <c r="BQ1" s="441">
        <f ca="1">AVERAGE('Gestion 2'!BQ$4:BQ$2023)</f>
        <v>557.88089108910856</v>
      </c>
      <c r="BR1" s="441">
        <f ca="1">AVERAGE('Gestion 2'!BR$4:BR$2023)</f>
        <v>551.23950495049587</v>
      </c>
      <c r="BS1" s="441">
        <f ca="1">AVERAGE('Gestion 2'!BS$4:BS$2023)</f>
        <v>544.18970297029773</v>
      </c>
      <c r="BT1" s="441">
        <f ca="1">AVERAGE('Gestion 2'!BT$4:BT$2023)</f>
        <v>536.87361386138605</v>
      </c>
      <c r="BU1" s="441">
        <f ca="1">AVERAGE('Gestion 2'!BU$4:BU$2023)</f>
        <v>529.39688118811898</v>
      </c>
      <c r="BV1" s="441">
        <f ca="1">AVERAGE('Gestion 2'!BV$4:BV$2023)</f>
        <v>521.83410891089068</v>
      </c>
      <c r="BW1" s="441">
        <f ca="1">AVERAGE('Gestion 2'!BW$4:BW$2023)</f>
        <v>514.20054455445575</v>
      </c>
    </row>
    <row r="2" spans="1:76" x14ac:dyDescent="0.25">
      <c r="B2" t="s">
        <v>1288</v>
      </c>
      <c r="K2" s="343">
        <v>1500</v>
      </c>
      <c r="L2" t="s">
        <v>1292</v>
      </c>
      <c r="N2" s="439">
        <v>110</v>
      </c>
      <c r="P2" t="s">
        <v>1365</v>
      </c>
      <c r="AZ2" s="440"/>
      <c r="BA2" s="440"/>
      <c r="BB2" s="441"/>
      <c r="BC2" s="441"/>
      <c r="BD2" s="441"/>
      <c r="BE2" s="441"/>
      <c r="BF2" s="441"/>
      <c r="BG2" s="441"/>
      <c r="BH2" s="441"/>
      <c r="BI2" s="441"/>
      <c r="BJ2" s="441"/>
      <c r="BK2" s="441"/>
      <c r="BL2" s="441"/>
      <c r="BM2" s="441"/>
      <c r="BN2" s="441"/>
      <c r="BO2" s="441"/>
      <c r="BP2" s="441"/>
      <c r="BQ2" s="441"/>
      <c r="BR2" s="441"/>
      <c r="BS2" s="441"/>
      <c r="BT2" s="441"/>
      <c r="BU2" s="441"/>
      <c r="BV2" s="441"/>
      <c r="BW2" s="441"/>
    </row>
    <row r="3" spans="1:76" x14ac:dyDescent="0.25">
      <c r="B3" t="s">
        <v>1284</v>
      </c>
      <c r="AZ3" s="440" t="s">
        <v>1317</v>
      </c>
      <c r="BA3" s="442" t="s">
        <v>1287</v>
      </c>
      <c r="BB3" s="443" t="s">
        <v>1293</v>
      </c>
      <c r="BC3" s="443" t="s">
        <v>1294</v>
      </c>
      <c r="BD3" s="443" t="s">
        <v>1295</v>
      </c>
      <c r="BE3" s="443" t="s">
        <v>1296</v>
      </c>
      <c r="BF3" s="443" t="s">
        <v>1297</v>
      </c>
      <c r="BG3" s="443" t="s">
        <v>1298</v>
      </c>
      <c r="BH3" s="443" t="s">
        <v>1299</v>
      </c>
      <c r="BI3" s="443" t="s">
        <v>1300</v>
      </c>
      <c r="BJ3" s="443" t="s">
        <v>1301</v>
      </c>
      <c r="BK3" s="443" t="s">
        <v>1302</v>
      </c>
      <c r="BL3" s="443" t="s">
        <v>1303</v>
      </c>
      <c r="BM3" s="443" t="s">
        <v>1304</v>
      </c>
      <c r="BN3" s="443" t="s">
        <v>1305</v>
      </c>
      <c r="BO3" s="443" t="s">
        <v>1306</v>
      </c>
      <c r="BP3" s="443" t="s">
        <v>1307</v>
      </c>
      <c r="BQ3" s="443" t="s">
        <v>1308</v>
      </c>
      <c r="BR3" s="443" t="s">
        <v>1309</v>
      </c>
      <c r="BS3" s="443" t="s">
        <v>1310</v>
      </c>
      <c r="BT3" s="443" t="s">
        <v>1311</v>
      </c>
      <c r="BU3" s="443" t="s">
        <v>1312</v>
      </c>
      <c r="BV3" s="443" t="s">
        <v>1313</v>
      </c>
      <c r="BW3" s="444" t="s">
        <v>1314</v>
      </c>
      <c r="BX3" s="445" t="s">
        <v>1328</v>
      </c>
    </row>
    <row r="4" spans="1:76" x14ac:dyDescent="0.25">
      <c r="B4" t="s">
        <v>1285</v>
      </c>
      <c r="C4" s="438">
        <v>1.1000000000000001</v>
      </c>
      <c r="F4" s="307" t="s">
        <v>1286</v>
      </c>
      <c r="G4" s="438">
        <v>0.7</v>
      </c>
      <c r="H4" t="s">
        <v>1329</v>
      </c>
      <c r="K4" t="s">
        <v>1321</v>
      </c>
      <c r="AZ4" s="450">
        <f ca="1">RAND()</f>
        <v>0.64665697218856122</v>
      </c>
      <c r="BA4" s="446">
        <f t="shared" ref="BA4:BA67" ca="1" si="0">INT(_xlfn.NORM.INV(AZ4,$K$2,$N$2/2*0.8))</f>
        <v>1516</v>
      </c>
      <c r="BB4" s="447">
        <f t="shared" ref="BB4:BB19" ca="1" si="1">$C$4*MIN(B$9,$BA4)-B$9*$G$4</f>
        <v>556.00000000000034</v>
      </c>
      <c r="BC4" s="447">
        <f t="shared" ref="BC4:BC19" ca="1" si="2">$C$4*MIN(C$9,$BA4)-C$9*$G$4</f>
        <v>560.4000000000002</v>
      </c>
      <c r="BD4" s="447">
        <f t="shared" ref="BD4:BD19" ca="1" si="3">$C$4*MIN(D$9,$BA4)-D$9*$G$4</f>
        <v>564.80000000000007</v>
      </c>
      <c r="BE4" s="447">
        <f t="shared" ref="BE4:BE19" ca="1" si="4">$C$4*MIN(E$9,$BA4)-E$9*$G$4</f>
        <v>569.20000000000027</v>
      </c>
      <c r="BF4" s="447">
        <f t="shared" ref="BF4:BF19" ca="1" si="5">$C$4*MIN(F$9,$BA4)-F$9*$G$4</f>
        <v>573.60000000000014</v>
      </c>
      <c r="BG4" s="447">
        <f t="shared" ref="BG4:BG19" ca="1" si="6">$C$4*MIN(G$9,$BA4)-G$9*$G$4</f>
        <v>578.00000000000034</v>
      </c>
      <c r="BH4" s="447">
        <f t="shared" ref="BH4:BH19" ca="1" si="7">$C$4*MIN(H$9,$BA4)-H$9*$G$4</f>
        <v>582.4000000000002</v>
      </c>
      <c r="BI4" s="447">
        <f t="shared" ref="BI4:BI19" ca="1" si="8">$C$4*MIN(I$9,$BA4)-I$9*$G$4</f>
        <v>586.80000000000018</v>
      </c>
      <c r="BJ4" s="447">
        <f t="shared" ref="BJ4:BJ19" ca="1" si="9">$C$4*MIN(J$9,$BA4)-J$9*$G$4</f>
        <v>591.20000000000027</v>
      </c>
      <c r="BK4" s="447">
        <f t="shared" ref="BK4:BK19" ca="1" si="10">$C$4*MIN(K$9,$BA4)-K$9*$G$4</f>
        <v>595.60000000000014</v>
      </c>
      <c r="BL4" s="447">
        <f t="shared" ref="BL4:BL19" ca="1" si="11">$C$4*MIN(L$9,$BA4)-L$9*$G$4</f>
        <v>600.00000000000023</v>
      </c>
      <c r="BM4" s="447">
        <f t="shared" ref="BM4:BM19" ca="1" si="12">$C$4*MIN(M$9,$BA4)-M$9*$G$4</f>
        <v>604.40000000000009</v>
      </c>
      <c r="BN4" s="447">
        <f t="shared" ref="BN4:BN19" ca="1" si="13">$C$4*MIN(N$9,$BA4)-N$9*$G$4</f>
        <v>602.20000000000027</v>
      </c>
      <c r="BO4" s="447">
        <f t="shared" ref="BO4:BO19" ca="1" si="14">$C$4*MIN(O$9,$BA4)-O$9*$G$4</f>
        <v>594.50000000000023</v>
      </c>
      <c r="BP4" s="447">
        <f t="shared" ref="BP4:BP19" ca="1" si="15">$C$4*MIN(P$9,$BA4)-P$9*$G$4</f>
        <v>586.80000000000018</v>
      </c>
      <c r="BQ4" s="447">
        <f t="shared" ref="BQ4:BQ19" ca="1" si="16">$C$4*MIN(Q$9,$BA4)-Q$9*$G$4</f>
        <v>579.10000000000014</v>
      </c>
      <c r="BR4" s="447">
        <f t="shared" ref="BR4:BR19" ca="1" si="17">$C$4*MIN(R$9,$BA4)-R$9*$G$4</f>
        <v>571.40000000000032</v>
      </c>
      <c r="BS4" s="447">
        <f t="shared" ref="BS4:BS19" ca="1" si="18">$C$4*MIN(S$9,$BA4)-S$9*$G$4</f>
        <v>563.70000000000027</v>
      </c>
      <c r="BT4" s="447">
        <f t="shared" ref="BT4:BT19" ca="1" si="19">$C$4*MIN(T$9,$BA4)-T$9*$G$4</f>
        <v>556.00000000000023</v>
      </c>
      <c r="BU4" s="447">
        <f t="shared" ref="BU4:BU19" ca="1" si="20">$C$4*MIN(U$9,$BA4)-U$9*$G$4</f>
        <v>548.30000000000018</v>
      </c>
      <c r="BV4" s="447">
        <f t="shared" ref="BV4:BV19" ca="1" si="21">$C$4*MIN(V$9,$BA4)-V$9*$G$4</f>
        <v>540.60000000000014</v>
      </c>
      <c r="BW4" s="447">
        <f t="shared" ref="BW4:BW19" ca="1" si="22">$C$4*MIN(W$9,$BA4)-W$9*$G$4</f>
        <v>532.90000000000032</v>
      </c>
      <c r="BX4" s="440"/>
    </row>
    <row r="5" spans="1:76" x14ac:dyDescent="0.25">
      <c r="G5" s="385"/>
      <c r="K5" t="s">
        <v>1320</v>
      </c>
      <c r="AZ5" s="450">
        <f t="shared" ref="AZ5:AZ68" ca="1" si="23">RAND()</f>
        <v>0.78077580937810787</v>
      </c>
      <c r="BA5" s="446">
        <f t="shared" ca="1" si="0"/>
        <v>1534</v>
      </c>
      <c r="BB5" s="447">
        <f t="shared" ca="1" si="1"/>
        <v>556.00000000000034</v>
      </c>
      <c r="BC5" s="447">
        <f t="shared" ca="1" si="2"/>
        <v>560.4000000000002</v>
      </c>
      <c r="BD5" s="447">
        <f t="shared" ca="1" si="3"/>
        <v>564.80000000000007</v>
      </c>
      <c r="BE5" s="447">
        <f t="shared" ca="1" si="4"/>
        <v>569.20000000000027</v>
      </c>
      <c r="BF5" s="447">
        <f t="shared" ca="1" si="5"/>
        <v>573.60000000000014</v>
      </c>
      <c r="BG5" s="447">
        <f t="shared" ca="1" si="6"/>
        <v>578.00000000000034</v>
      </c>
      <c r="BH5" s="447">
        <f t="shared" ca="1" si="7"/>
        <v>582.4000000000002</v>
      </c>
      <c r="BI5" s="447">
        <f t="shared" ca="1" si="8"/>
        <v>586.80000000000018</v>
      </c>
      <c r="BJ5" s="447">
        <f t="shared" ca="1" si="9"/>
        <v>591.20000000000027</v>
      </c>
      <c r="BK5" s="447">
        <f t="shared" ca="1" si="10"/>
        <v>595.60000000000014</v>
      </c>
      <c r="BL5" s="447">
        <f t="shared" ca="1" si="11"/>
        <v>600.00000000000023</v>
      </c>
      <c r="BM5" s="447">
        <f t="shared" ca="1" si="12"/>
        <v>604.40000000000009</v>
      </c>
      <c r="BN5" s="447">
        <f t="shared" ca="1" si="13"/>
        <v>608.80000000000018</v>
      </c>
      <c r="BO5" s="447">
        <f t="shared" ca="1" si="14"/>
        <v>613.20000000000027</v>
      </c>
      <c r="BP5" s="447">
        <f t="shared" ca="1" si="15"/>
        <v>606.60000000000014</v>
      </c>
      <c r="BQ5" s="447">
        <f t="shared" ca="1" si="16"/>
        <v>598.90000000000009</v>
      </c>
      <c r="BR5" s="447">
        <f t="shared" ca="1" si="17"/>
        <v>591.20000000000027</v>
      </c>
      <c r="BS5" s="447">
        <f t="shared" ca="1" si="18"/>
        <v>583.50000000000023</v>
      </c>
      <c r="BT5" s="447">
        <f t="shared" ca="1" si="19"/>
        <v>575.80000000000018</v>
      </c>
      <c r="BU5" s="447">
        <f t="shared" ca="1" si="20"/>
        <v>568.10000000000014</v>
      </c>
      <c r="BV5" s="447">
        <f t="shared" ca="1" si="21"/>
        <v>560.40000000000009</v>
      </c>
      <c r="BW5" s="447">
        <f t="shared" ca="1" si="22"/>
        <v>552.70000000000027</v>
      </c>
      <c r="BX5" s="440"/>
    </row>
    <row r="6" spans="1:76" x14ac:dyDescent="0.25">
      <c r="F6" s="307" t="s">
        <v>1290</v>
      </c>
      <c r="G6" s="491">
        <f ca="1">AVERAGE('Gestion 2'!$BB$4:$BB$370)</f>
        <v>555.62234332425078</v>
      </c>
      <c r="H6" s="491"/>
      <c r="K6" t="s">
        <v>1387</v>
      </c>
      <c r="AZ6" s="450">
        <f t="shared" ca="1" si="23"/>
        <v>0.4090044859669919</v>
      </c>
      <c r="BA6" s="446">
        <f t="shared" ca="1" si="0"/>
        <v>1489</v>
      </c>
      <c r="BB6" s="447">
        <f t="shared" ca="1" si="1"/>
        <v>556.00000000000034</v>
      </c>
      <c r="BC6" s="447">
        <f t="shared" ca="1" si="2"/>
        <v>560.4000000000002</v>
      </c>
      <c r="BD6" s="447">
        <f t="shared" ca="1" si="3"/>
        <v>564.80000000000007</v>
      </c>
      <c r="BE6" s="447">
        <f t="shared" ca="1" si="4"/>
        <v>569.20000000000027</v>
      </c>
      <c r="BF6" s="447">
        <f t="shared" ca="1" si="5"/>
        <v>573.60000000000014</v>
      </c>
      <c r="BG6" s="447">
        <f t="shared" ca="1" si="6"/>
        <v>578.00000000000034</v>
      </c>
      <c r="BH6" s="447">
        <f t="shared" ca="1" si="7"/>
        <v>582.4000000000002</v>
      </c>
      <c r="BI6" s="447">
        <f t="shared" ca="1" si="8"/>
        <v>586.80000000000018</v>
      </c>
      <c r="BJ6" s="447">
        <f t="shared" ca="1" si="9"/>
        <v>591.20000000000027</v>
      </c>
      <c r="BK6" s="447">
        <f t="shared" ca="1" si="10"/>
        <v>595.60000000000014</v>
      </c>
      <c r="BL6" s="447">
        <f t="shared" ca="1" si="11"/>
        <v>587.90000000000009</v>
      </c>
      <c r="BM6" s="447">
        <f t="shared" ca="1" si="12"/>
        <v>580.20000000000005</v>
      </c>
      <c r="BN6" s="447">
        <f t="shared" ca="1" si="13"/>
        <v>572.50000000000023</v>
      </c>
      <c r="BO6" s="447">
        <f t="shared" ca="1" si="14"/>
        <v>564.80000000000018</v>
      </c>
      <c r="BP6" s="447">
        <f t="shared" ca="1" si="15"/>
        <v>557.10000000000014</v>
      </c>
      <c r="BQ6" s="447">
        <f t="shared" ca="1" si="16"/>
        <v>549.40000000000009</v>
      </c>
      <c r="BR6" s="447">
        <f t="shared" ca="1" si="17"/>
        <v>541.70000000000027</v>
      </c>
      <c r="BS6" s="447">
        <f t="shared" ca="1" si="18"/>
        <v>534.00000000000023</v>
      </c>
      <c r="BT6" s="447">
        <f t="shared" ca="1" si="19"/>
        <v>526.30000000000018</v>
      </c>
      <c r="BU6" s="447">
        <f t="shared" ca="1" si="20"/>
        <v>518.60000000000014</v>
      </c>
      <c r="BV6" s="447">
        <f t="shared" ca="1" si="21"/>
        <v>510.90000000000009</v>
      </c>
      <c r="BW6" s="447">
        <f t="shared" ca="1" si="22"/>
        <v>503.20000000000027</v>
      </c>
      <c r="BX6" s="440"/>
    </row>
    <row r="7" spans="1:76" x14ac:dyDescent="0.25">
      <c r="A7" t="s">
        <v>1318</v>
      </c>
      <c r="B7" s="346">
        <v>330</v>
      </c>
      <c r="F7" s="307" t="s">
        <v>1289</v>
      </c>
      <c r="G7" s="491">
        <f ca="1">G6*B7</f>
        <v>183355.37329700275</v>
      </c>
      <c r="H7" s="491"/>
      <c r="J7" t="s">
        <v>1362</v>
      </c>
      <c r="AZ7" s="450">
        <f t="shared" ca="1" si="23"/>
        <v>0.72018210641540148</v>
      </c>
      <c r="BA7" s="446">
        <f t="shared" ca="1" si="0"/>
        <v>1525</v>
      </c>
      <c r="BB7" s="447">
        <f t="shared" ca="1" si="1"/>
        <v>556.00000000000034</v>
      </c>
      <c r="BC7" s="447">
        <f t="shared" ca="1" si="2"/>
        <v>560.4000000000002</v>
      </c>
      <c r="BD7" s="447">
        <f t="shared" ca="1" si="3"/>
        <v>564.80000000000007</v>
      </c>
      <c r="BE7" s="447">
        <f t="shared" ca="1" si="4"/>
        <v>569.20000000000027</v>
      </c>
      <c r="BF7" s="447">
        <f t="shared" ca="1" si="5"/>
        <v>573.60000000000014</v>
      </c>
      <c r="BG7" s="447">
        <f t="shared" ca="1" si="6"/>
        <v>578.00000000000034</v>
      </c>
      <c r="BH7" s="447">
        <f t="shared" ca="1" si="7"/>
        <v>582.4000000000002</v>
      </c>
      <c r="BI7" s="447">
        <f t="shared" ca="1" si="8"/>
        <v>586.80000000000018</v>
      </c>
      <c r="BJ7" s="447">
        <f t="shared" ca="1" si="9"/>
        <v>591.20000000000027</v>
      </c>
      <c r="BK7" s="447">
        <f t="shared" ca="1" si="10"/>
        <v>595.60000000000014</v>
      </c>
      <c r="BL7" s="447">
        <f t="shared" ca="1" si="11"/>
        <v>600.00000000000023</v>
      </c>
      <c r="BM7" s="447">
        <f t="shared" ca="1" si="12"/>
        <v>604.40000000000009</v>
      </c>
      <c r="BN7" s="447">
        <f t="shared" ca="1" si="13"/>
        <v>608.80000000000018</v>
      </c>
      <c r="BO7" s="447">
        <f t="shared" ca="1" si="14"/>
        <v>604.40000000000032</v>
      </c>
      <c r="BP7" s="447">
        <f t="shared" ca="1" si="15"/>
        <v>596.70000000000027</v>
      </c>
      <c r="BQ7" s="447">
        <f t="shared" ca="1" si="16"/>
        <v>589.00000000000023</v>
      </c>
      <c r="BR7" s="447">
        <f t="shared" ca="1" si="17"/>
        <v>581.30000000000041</v>
      </c>
      <c r="BS7" s="447">
        <f t="shared" ca="1" si="18"/>
        <v>573.60000000000036</v>
      </c>
      <c r="BT7" s="447">
        <f t="shared" ca="1" si="19"/>
        <v>565.90000000000032</v>
      </c>
      <c r="BU7" s="447">
        <f t="shared" ca="1" si="20"/>
        <v>558.20000000000027</v>
      </c>
      <c r="BV7" s="447">
        <f t="shared" ca="1" si="21"/>
        <v>550.50000000000023</v>
      </c>
      <c r="BW7" s="447">
        <f t="shared" ca="1" si="22"/>
        <v>542.80000000000041</v>
      </c>
      <c r="BX7" s="440"/>
    </row>
    <row r="8" spans="1:76" x14ac:dyDescent="0.25">
      <c r="D8" s="349"/>
      <c r="AZ8" s="450">
        <f t="shared" ca="1" si="23"/>
        <v>0.95334501944206407</v>
      </c>
      <c r="BA8" s="446">
        <f t="shared" ca="1" si="0"/>
        <v>1573</v>
      </c>
      <c r="BB8" s="447">
        <f t="shared" ca="1" si="1"/>
        <v>556.00000000000034</v>
      </c>
      <c r="BC8" s="447">
        <f t="shared" ca="1" si="2"/>
        <v>560.4000000000002</v>
      </c>
      <c r="BD8" s="447">
        <f t="shared" ca="1" si="3"/>
        <v>564.80000000000007</v>
      </c>
      <c r="BE8" s="447">
        <f t="shared" ca="1" si="4"/>
        <v>569.20000000000027</v>
      </c>
      <c r="BF8" s="447">
        <f t="shared" ca="1" si="5"/>
        <v>573.60000000000014</v>
      </c>
      <c r="BG8" s="447">
        <f t="shared" ca="1" si="6"/>
        <v>578.00000000000034</v>
      </c>
      <c r="BH8" s="447">
        <f t="shared" ca="1" si="7"/>
        <v>582.4000000000002</v>
      </c>
      <c r="BI8" s="447">
        <f t="shared" ca="1" si="8"/>
        <v>586.80000000000018</v>
      </c>
      <c r="BJ8" s="447">
        <f t="shared" ca="1" si="9"/>
        <v>591.20000000000027</v>
      </c>
      <c r="BK8" s="447">
        <f t="shared" ca="1" si="10"/>
        <v>595.60000000000014</v>
      </c>
      <c r="BL8" s="447">
        <f t="shared" ca="1" si="11"/>
        <v>600.00000000000023</v>
      </c>
      <c r="BM8" s="447">
        <f t="shared" ca="1" si="12"/>
        <v>604.40000000000009</v>
      </c>
      <c r="BN8" s="447">
        <f t="shared" ca="1" si="13"/>
        <v>608.80000000000018</v>
      </c>
      <c r="BO8" s="447">
        <f t="shared" ca="1" si="14"/>
        <v>613.20000000000027</v>
      </c>
      <c r="BP8" s="447">
        <f t="shared" ca="1" si="15"/>
        <v>617.60000000000014</v>
      </c>
      <c r="BQ8" s="447">
        <f t="shared" ca="1" si="16"/>
        <v>622.00000000000023</v>
      </c>
      <c r="BR8" s="447">
        <f t="shared" ca="1" si="17"/>
        <v>626.40000000000032</v>
      </c>
      <c r="BS8" s="447">
        <f t="shared" ca="1" si="18"/>
        <v>626.40000000000032</v>
      </c>
      <c r="BT8" s="447">
        <f t="shared" ca="1" si="19"/>
        <v>618.70000000000027</v>
      </c>
      <c r="BU8" s="447">
        <f t="shared" ca="1" si="20"/>
        <v>611.00000000000023</v>
      </c>
      <c r="BV8" s="447">
        <f t="shared" ca="1" si="21"/>
        <v>603.30000000000018</v>
      </c>
      <c r="BW8" s="447">
        <f t="shared" ca="1" si="22"/>
        <v>595.60000000000036</v>
      </c>
      <c r="BX8" s="440"/>
    </row>
    <row r="9" spans="1:76" x14ac:dyDescent="0.25">
      <c r="A9" s="354" t="s">
        <v>1291</v>
      </c>
      <c r="B9" s="352">
        <f>K2-N2</f>
        <v>1390</v>
      </c>
      <c r="C9" s="353">
        <f t="shared" ref="C9:W9" si="24">B9+$N$2/10</f>
        <v>1401</v>
      </c>
      <c r="D9" s="353">
        <f t="shared" si="24"/>
        <v>1412</v>
      </c>
      <c r="E9" s="353">
        <f t="shared" si="24"/>
        <v>1423</v>
      </c>
      <c r="F9" s="353">
        <f t="shared" si="24"/>
        <v>1434</v>
      </c>
      <c r="G9" s="353">
        <f t="shared" si="24"/>
        <v>1445</v>
      </c>
      <c r="H9" s="353">
        <f t="shared" si="24"/>
        <v>1456</v>
      </c>
      <c r="I9" s="353">
        <f t="shared" si="24"/>
        <v>1467</v>
      </c>
      <c r="J9" s="353">
        <f t="shared" si="24"/>
        <v>1478</v>
      </c>
      <c r="K9" s="353">
        <f t="shared" si="24"/>
        <v>1489</v>
      </c>
      <c r="L9" s="353">
        <f t="shared" si="24"/>
        <v>1500</v>
      </c>
      <c r="M9" s="353">
        <f t="shared" si="24"/>
        <v>1511</v>
      </c>
      <c r="N9" s="353">
        <f t="shared" si="24"/>
        <v>1522</v>
      </c>
      <c r="O9" s="353">
        <f t="shared" si="24"/>
        <v>1533</v>
      </c>
      <c r="P9" s="353">
        <f t="shared" si="24"/>
        <v>1544</v>
      </c>
      <c r="Q9" s="353">
        <f t="shared" si="24"/>
        <v>1555</v>
      </c>
      <c r="R9" s="353">
        <f t="shared" si="24"/>
        <v>1566</v>
      </c>
      <c r="S9" s="353">
        <f t="shared" si="24"/>
        <v>1577</v>
      </c>
      <c r="T9" s="353">
        <f t="shared" si="24"/>
        <v>1588</v>
      </c>
      <c r="U9" s="353">
        <f t="shared" si="24"/>
        <v>1599</v>
      </c>
      <c r="V9" s="353">
        <f t="shared" si="24"/>
        <v>1610</v>
      </c>
      <c r="W9" s="353">
        <f t="shared" si="24"/>
        <v>1621</v>
      </c>
      <c r="X9" s="350"/>
      <c r="Y9" s="350"/>
      <c r="Z9" s="350"/>
      <c r="AA9" s="350"/>
      <c r="AB9" s="350"/>
      <c r="AC9" s="350"/>
      <c r="AD9" s="350"/>
      <c r="AE9" s="350"/>
      <c r="AF9" s="350"/>
      <c r="AG9" s="350"/>
      <c r="AH9" s="350"/>
      <c r="AI9" s="350"/>
      <c r="AJ9" s="350"/>
      <c r="AK9" s="350"/>
      <c r="AL9" s="350"/>
      <c r="AM9" s="350"/>
      <c r="AN9" s="350"/>
      <c r="AO9" s="350"/>
      <c r="AP9" s="350"/>
      <c r="AQ9" s="350"/>
      <c r="AR9" s="350"/>
      <c r="AS9" s="350"/>
      <c r="AT9" s="350"/>
      <c r="AU9" s="350"/>
      <c r="AV9" s="350"/>
      <c r="AW9" s="350"/>
      <c r="AZ9" s="450">
        <f t="shared" ca="1" si="23"/>
        <v>0.35754377911210333</v>
      </c>
      <c r="BA9" s="446">
        <f t="shared" ca="1" si="0"/>
        <v>1483</v>
      </c>
      <c r="BB9" s="447">
        <f t="shared" ca="1" si="1"/>
        <v>556.00000000000034</v>
      </c>
      <c r="BC9" s="447">
        <f t="shared" ca="1" si="2"/>
        <v>560.4000000000002</v>
      </c>
      <c r="BD9" s="447">
        <f t="shared" ca="1" si="3"/>
        <v>564.80000000000007</v>
      </c>
      <c r="BE9" s="447">
        <f t="shared" ca="1" si="4"/>
        <v>569.20000000000027</v>
      </c>
      <c r="BF9" s="447">
        <f t="shared" ca="1" si="5"/>
        <v>573.60000000000014</v>
      </c>
      <c r="BG9" s="447">
        <f t="shared" ca="1" si="6"/>
        <v>578.00000000000034</v>
      </c>
      <c r="BH9" s="447">
        <f t="shared" ca="1" si="7"/>
        <v>582.4000000000002</v>
      </c>
      <c r="BI9" s="447">
        <f t="shared" ca="1" si="8"/>
        <v>586.80000000000018</v>
      </c>
      <c r="BJ9" s="447">
        <f t="shared" ca="1" si="9"/>
        <v>591.20000000000027</v>
      </c>
      <c r="BK9" s="447">
        <f t="shared" ca="1" si="10"/>
        <v>589.00000000000023</v>
      </c>
      <c r="BL9" s="447">
        <f t="shared" ca="1" si="11"/>
        <v>581.30000000000018</v>
      </c>
      <c r="BM9" s="447">
        <f t="shared" ca="1" si="12"/>
        <v>573.60000000000014</v>
      </c>
      <c r="BN9" s="447">
        <f t="shared" ca="1" si="13"/>
        <v>565.90000000000032</v>
      </c>
      <c r="BO9" s="447">
        <f t="shared" ca="1" si="14"/>
        <v>558.20000000000027</v>
      </c>
      <c r="BP9" s="447">
        <f t="shared" ca="1" si="15"/>
        <v>550.50000000000023</v>
      </c>
      <c r="BQ9" s="447">
        <f t="shared" ca="1" si="16"/>
        <v>542.80000000000018</v>
      </c>
      <c r="BR9" s="447">
        <f t="shared" ca="1" si="17"/>
        <v>535.10000000000036</v>
      </c>
      <c r="BS9" s="447">
        <f t="shared" ca="1" si="18"/>
        <v>527.40000000000032</v>
      </c>
      <c r="BT9" s="447">
        <f t="shared" ca="1" si="19"/>
        <v>519.70000000000027</v>
      </c>
      <c r="BU9" s="447">
        <f t="shared" ca="1" si="20"/>
        <v>512.00000000000023</v>
      </c>
      <c r="BV9" s="447">
        <f t="shared" ca="1" si="21"/>
        <v>504.30000000000018</v>
      </c>
      <c r="BW9" s="447">
        <f t="shared" ca="1" si="22"/>
        <v>496.60000000000036</v>
      </c>
      <c r="BX9" s="440"/>
    </row>
    <row r="10" spans="1:76" x14ac:dyDescent="0.25">
      <c r="A10" s="354" t="s">
        <v>1275</v>
      </c>
      <c r="B10" s="353">
        <f t="shared" ref="B10:W10" ca="1" si="25">BB1</f>
        <v>555.85297029702986</v>
      </c>
      <c r="C10" s="353">
        <f t="shared" ca="1" si="25"/>
        <v>560.11301980198868</v>
      </c>
      <c r="D10" s="353">
        <f t="shared" ca="1" si="25"/>
        <v>564.27722772279299</v>
      </c>
      <c r="E10" s="353">
        <f t="shared" ca="1" si="25"/>
        <v>568.27698019799925</v>
      </c>
      <c r="F10" s="353">
        <f t="shared" ca="1" si="25"/>
        <v>571.97232673266728</v>
      </c>
      <c r="G10" s="353">
        <f t="shared" ca="1" si="25"/>
        <v>575.25217821782178</v>
      </c>
      <c r="H10" s="353">
        <f t="shared" ca="1" si="25"/>
        <v>577.97658415842011</v>
      </c>
      <c r="I10" s="353">
        <f t="shared" ca="1" si="25"/>
        <v>579.95059405942209</v>
      </c>
      <c r="J10" s="353">
        <f t="shared" ca="1" si="25"/>
        <v>580.96509900988633</v>
      </c>
      <c r="K10" s="353">
        <f t="shared" ca="1" si="25"/>
        <v>580.92153465346291</v>
      </c>
      <c r="L10" s="353">
        <f t="shared" ca="1" si="25"/>
        <v>579.70554455445483</v>
      </c>
      <c r="M10" s="353">
        <f t="shared" ca="1" si="25"/>
        <v>577.28282178218103</v>
      </c>
      <c r="N10" s="353">
        <f t="shared" ca="1" si="25"/>
        <v>573.77534653465932</v>
      </c>
      <c r="O10" s="353">
        <f t="shared" ca="1" si="25"/>
        <v>569.30237623761968</v>
      </c>
      <c r="P10" s="353">
        <f t="shared" ca="1" si="25"/>
        <v>563.96955445544495</v>
      </c>
      <c r="Q10" s="353">
        <f t="shared" ca="1" si="25"/>
        <v>557.88089108910856</v>
      </c>
      <c r="R10" s="353">
        <f t="shared" ca="1" si="25"/>
        <v>551.23950495049587</v>
      </c>
      <c r="S10" s="353">
        <f t="shared" ca="1" si="25"/>
        <v>544.18970297029773</v>
      </c>
      <c r="T10" s="353">
        <f t="shared" ca="1" si="25"/>
        <v>536.87361386138605</v>
      </c>
      <c r="U10" s="353">
        <f t="shared" ca="1" si="25"/>
        <v>529.39688118811898</v>
      </c>
      <c r="V10" s="353">
        <f t="shared" ca="1" si="25"/>
        <v>521.83410891089068</v>
      </c>
      <c r="W10" s="353">
        <f t="shared" ca="1" si="25"/>
        <v>514.20054455445575</v>
      </c>
      <c r="X10" s="350"/>
      <c r="Y10" s="350"/>
      <c r="Z10" s="350"/>
      <c r="AA10" s="350"/>
      <c r="AB10" s="350"/>
      <c r="AC10" s="350"/>
      <c r="AD10" s="350"/>
      <c r="AE10" s="350"/>
      <c r="AF10" s="350"/>
      <c r="AG10" s="350"/>
      <c r="AH10" s="350"/>
      <c r="AI10" s="350"/>
      <c r="AJ10" s="350"/>
      <c r="AK10" s="350"/>
      <c r="AL10" s="350"/>
      <c r="AM10" s="350"/>
      <c r="AN10" s="350"/>
      <c r="AO10" s="350"/>
      <c r="AP10" s="350"/>
      <c r="AQ10" s="350"/>
      <c r="AR10" s="350"/>
      <c r="AS10" s="350"/>
      <c r="AT10" s="350"/>
      <c r="AU10" s="350"/>
      <c r="AV10" s="350"/>
      <c r="AW10" s="350"/>
      <c r="AZ10" s="450">
        <f t="shared" ca="1" si="23"/>
        <v>0.99936221751304921</v>
      </c>
      <c r="BA10" s="446">
        <f t="shared" ca="1" si="0"/>
        <v>1641</v>
      </c>
      <c r="BB10" s="447">
        <f t="shared" ca="1" si="1"/>
        <v>556.00000000000034</v>
      </c>
      <c r="BC10" s="447">
        <f t="shared" ca="1" si="2"/>
        <v>560.4000000000002</v>
      </c>
      <c r="BD10" s="447">
        <f t="shared" ca="1" si="3"/>
        <v>564.80000000000007</v>
      </c>
      <c r="BE10" s="447">
        <f t="shared" ca="1" si="4"/>
        <v>569.20000000000027</v>
      </c>
      <c r="BF10" s="447">
        <f t="shared" ca="1" si="5"/>
        <v>573.60000000000014</v>
      </c>
      <c r="BG10" s="447">
        <f t="shared" ca="1" si="6"/>
        <v>578.00000000000034</v>
      </c>
      <c r="BH10" s="447">
        <f t="shared" ca="1" si="7"/>
        <v>582.4000000000002</v>
      </c>
      <c r="BI10" s="447">
        <f t="shared" ca="1" si="8"/>
        <v>586.80000000000018</v>
      </c>
      <c r="BJ10" s="447">
        <f t="shared" ca="1" si="9"/>
        <v>591.20000000000027</v>
      </c>
      <c r="BK10" s="447">
        <f t="shared" ca="1" si="10"/>
        <v>595.60000000000014</v>
      </c>
      <c r="BL10" s="447">
        <f t="shared" ca="1" si="11"/>
        <v>600.00000000000023</v>
      </c>
      <c r="BM10" s="447">
        <f t="shared" ca="1" si="12"/>
        <v>604.40000000000009</v>
      </c>
      <c r="BN10" s="447">
        <f t="shared" ca="1" si="13"/>
        <v>608.80000000000018</v>
      </c>
      <c r="BO10" s="447">
        <f t="shared" ca="1" si="14"/>
        <v>613.20000000000027</v>
      </c>
      <c r="BP10" s="447">
        <f t="shared" ca="1" si="15"/>
        <v>617.60000000000014</v>
      </c>
      <c r="BQ10" s="447">
        <f t="shared" ca="1" si="16"/>
        <v>622.00000000000023</v>
      </c>
      <c r="BR10" s="447">
        <f t="shared" ca="1" si="17"/>
        <v>626.40000000000032</v>
      </c>
      <c r="BS10" s="447">
        <f t="shared" ca="1" si="18"/>
        <v>630.80000000000018</v>
      </c>
      <c r="BT10" s="447">
        <f t="shared" ca="1" si="19"/>
        <v>635.20000000000027</v>
      </c>
      <c r="BU10" s="447">
        <f t="shared" ca="1" si="20"/>
        <v>639.60000000000014</v>
      </c>
      <c r="BV10" s="447">
        <f t="shared" ca="1" si="21"/>
        <v>644.00000000000023</v>
      </c>
      <c r="BW10" s="447">
        <f t="shared" ca="1" si="22"/>
        <v>648.40000000000032</v>
      </c>
      <c r="BX10" s="440"/>
    </row>
    <row r="11" spans="1:76" x14ac:dyDescent="0.25">
      <c r="C11" s="18"/>
      <c r="E11" s="349"/>
      <c r="F11" s="428"/>
      <c r="AZ11" s="450">
        <f t="shared" ca="1" si="23"/>
        <v>0.43382622390031145</v>
      </c>
      <c r="BA11" s="446">
        <f t="shared" ca="1" si="0"/>
        <v>1492</v>
      </c>
      <c r="BB11" s="447">
        <f t="shared" ca="1" si="1"/>
        <v>556.00000000000034</v>
      </c>
      <c r="BC11" s="447">
        <f t="shared" ca="1" si="2"/>
        <v>560.4000000000002</v>
      </c>
      <c r="BD11" s="447">
        <f t="shared" ca="1" si="3"/>
        <v>564.80000000000007</v>
      </c>
      <c r="BE11" s="447">
        <f t="shared" ca="1" si="4"/>
        <v>569.20000000000027</v>
      </c>
      <c r="BF11" s="447">
        <f t="shared" ca="1" si="5"/>
        <v>573.60000000000014</v>
      </c>
      <c r="BG11" s="447">
        <f t="shared" ca="1" si="6"/>
        <v>578.00000000000034</v>
      </c>
      <c r="BH11" s="447">
        <f t="shared" ca="1" si="7"/>
        <v>582.4000000000002</v>
      </c>
      <c r="BI11" s="447">
        <f t="shared" ca="1" si="8"/>
        <v>586.80000000000018</v>
      </c>
      <c r="BJ11" s="447">
        <f t="shared" ca="1" si="9"/>
        <v>591.20000000000027</v>
      </c>
      <c r="BK11" s="447">
        <f t="shared" ca="1" si="10"/>
        <v>595.60000000000014</v>
      </c>
      <c r="BL11" s="447">
        <f t="shared" ca="1" si="11"/>
        <v>591.20000000000005</v>
      </c>
      <c r="BM11" s="447">
        <f t="shared" ca="1" si="12"/>
        <v>583.5</v>
      </c>
      <c r="BN11" s="447">
        <f t="shared" ca="1" si="13"/>
        <v>575.80000000000018</v>
      </c>
      <c r="BO11" s="447">
        <f t="shared" ca="1" si="14"/>
        <v>568.10000000000014</v>
      </c>
      <c r="BP11" s="447">
        <f t="shared" ca="1" si="15"/>
        <v>560.40000000000009</v>
      </c>
      <c r="BQ11" s="447">
        <f t="shared" ca="1" si="16"/>
        <v>552.70000000000005</v>
      </c>
      <c r="BR11" s="447">
        <f t="shared" ca="1" si="17"/>
        <v>545.00000000000023</v>
      </c>
      <c r="BS11" s="447">
        <f t="shared" ca="1" si="18"/>
        <v>537.30000000000018</v>
      </c>
      <c r="BT11" s="447">
        <f t="shared" ca="1" si="19"/>
        <v>529.60000000000014</v>
      </c>
      <c r="BU11" s="447">
        <f t="shared" ca="1" si="20"/>
        <v>521.90000000000009</v>
      </c>
      <c r="BV11" s="447">
        <f t="shared" ca="1" si="21"/>
        <v>514.20000000000005</v>
      </c>
      <c r="BW11" s="447">
        <f t="shared" ca="1" si="22"/>
        <v>506.50000000000023</v>
      </c>
      <c r="BX11" s="440"/>
    </row>
    <row r="12" spans="1:76" x14ac:dyDescent="0.25">
      <c r="B12" s="451" t="s">
        <v>1315</v>
      </c>
      <c r="C12" s="452"/>
      <c r="D12" s="451"/>
      <c r="E12" s="453">
        <f ca="1">_xlfn.XLOOKUP(M12,B10:V10,B9:V9,,0)</f>
        <v>1478</v>
      </c>
      <c r="F12" s="454"/>
      <c r="G12" s="451" t="s">
        <v>1316</v>
      </c>
      <c r="H12" s="451"/>
      <c r="I12" s="451"/>
      <c r="J12" s="451"/>
      <c r="K12" s="451"/>
      <c r="L12" s="451"/>
      <c r="M12" s="492">
        <f ca="1">MAX(B10:V10)</f>
        <v>580.96509900988633</v>
      </c>
      <c r="N12" s="492"/>
      <c r="AZ12" s="450">
        <f t="shared" ca="1" si="23"/>
        <v>0.34459961866998123</v>
      </c>
      <c r="BA12" s="446">
        <f t="shared" ca="1" si="0"/>
        <v>1482</v>
      </c>
      <c r="BB12" s="447">
        <f t="shared" ca="1" si="1"/>
        <v>556.00000000000034</v>
      </c>
      <c r="BC12" s="447">
        <f t="shared" ca="1" si="2"/>
        <v>560.4000000000002</v>
      </c>
      <c r="BD12" s="447">
        <f t="shared" ca="1" si="3"/>
        <v>564.80000000000007</v>
      </c>
      <c r="BE12" s="447">
        <f t="shared" ca="1" si="4"/>
        <v>569.20000000000027</v>
      </c>
      <c r="BF12" s="447">
        <f t="shared" ca="1" si="5"/>
        <v>573.60000000000014</v>
      </c>
      <c r="BG12" s="447">
        <f t="shared" ca="1" si="6"/>
        <v>578.00000000000034</v>
      </c>
      <c r="BH12" s="447">
        <f t="shared" ca="1" si="7"/>
        <v>582.4000000000002</v>
      </c>
      <c r="BI12" s="447">
        <f t="shared" ca="1" si="8"/>
        <v>586.80000000000018</v>
      </c>
      <c r="BJ12" s="447">
        <f t="shared" ca="1" si="9"/>
        <v>591.20000000000027</v>
      </c>
      <c r="BK12" s="447">
        <f t="shared" ca="1" si="10"/>
        <v>587.90000000000009</v>
      </c>
      <c r="BL12" s="447">
        <f t="shared" ca="1" si="11"/>
        <v>580.20000000000005</v>
      </c>
      <c r="BM12" s="447">
        <f t="shared" ca="1" si="12"/>
        <v>572.5</v>
      </c>
      <c r="BN12" s="447">
        <f t="shared" ca="1" si="13"/>
        <v>564.80000000000018</v>
      </c>
      <c r="BO12" s="447">
        <f t="shared" ca="1" si="14"/>
        <v>557.10000000000014</v>
      </c>
      <c r="BP12" s="447">
        <f t="shared" ca="1" si="15"/>
        <v>549.40000000000009</v>
      </c>
      <c r="BQ12" s="447">
        <f t="shared" ca="1" si="16"/>
        <v>541.70000000000005</v>
      </c>
      <c r="BR12" s="447">
        <f t="shared" ca="1" si="17"/>
        <v>534.00000000000023</v>
      </c>
      <c r="BS12" s="447">
        <f t="shared" ca="1" si="18"/>
        <v>526.30000000000018</v>
      </c>
      <c r="BT12" s="447">
        <f t="shared" ca="1" si="19"/>
        <v>518.60000000000014</v>
      </c>
      <c r="BU12" s="447">
        <f t="shared" ca="1" si="20"/>
        <v>510.90000000000009</v>
      </c>
      <c r="BV12" s="447">
        <f t="shared" ca="1" si="21"/>
        <v>503.20000000000005</v>
      </c>
      <c r="BW12" s="447">
        <f t="shared" ca="1" si="22"/>
        <v>495.50000000000023</v>
      </c>
      <c r="BX12" s="440"/>
    </row>
    <row r="13" spans="1:76" x14ac:dyDescent="0.25">
      <c r="C13" s="18"/>
      <c r="E13" s="351"/>
      <c r="F13" s="349"/>
      <c r="AZ13" s="450">
        <f t="shared" ca="1" si="23"/>
        <v>0.45475617024136028</v>
      </c>
      <c r="BA13" s="446">
        <f t="shared" ca="1" si="0"/>
        <v>1494</v>
      </c>
      <c r="BB13" s="447">
        <f t="shared" ca="1" si="1"/>
        <v>556.00000000000034</v>
      </c>
      <c r="BC13" s="447">
        <f t="shared" ca="1" si="2"/>
        <v>560.4000000000002</v>
      </c>
      <c r="BD13" s="447">
        <f t="shared" ca="1" si="3"/>
        <v>564.80000000000007</v>
      </c>
      <c r="BE13" s="447">
        <f t="shared" ca="1" si="4"/>
        <v>569.20000000000027</v>
      </c>
      <c r="BF13" s="447">
        <f t="shared" ca="1" si="5"/>
        <v>573.60000000000014</v>
      </c>
      <c r="BG13" s="447">
        <f t="shared" ca="1" si="6"/>
        <v>578.00000000000034</v>
      </c>
      <c r="BH13" s="447">
        <f t="shared" ca="1" si="7"/>
        <v>582.4000000000002</v>
      </c>
      <c r="BI13" s="447">
        <f t="shared" ca="1" si="8"/>
        <v>586.80000000000018</v>
      </c>
      <c r="BJ13" s="447">
        <f t="shared" ca="1" si="9"/>
        <v>591.20000000000027</v>
      </c>
      <c r="BK13" s="447">
        <f t="shared" ca="1" si="10"/>
        <v>595.60000000000014</v>
      </c>
      <c r="BL13" s="447">
        <f t="shared" ca="1" si="11"/>
        <v>593.40000000000009</v>
      </c>
      <c r="BM13" s="447">
        <f t="shared" ca="1" si="12"/>
        <v>585.70000000000005</v>
      </c>
      <c r="BN13" s="447">
        <f t="shared" ca="1" si="13"/>
        <v>578.00000000000023</v>
      </c>
      <c r="BO13" s="447">
        <f t="shared" ca="1" si="14"/>
        <v>570.30000000000018</v>
      </c>
      <c r="BP13" s="447">
        <f t="shared" ca="1" si="15"/>
        <v>562.60000000000014</v>
      </c>
      <c r="BQ13" s="447">
        <f t="shared" ca="1" si="16"/>
        <v>554.90000000000009</v>
      </c>
      <c r="BR13" s="447">
        <f t="shared" ca="1" si="17"/>
        <v>547.20000000000027</v>
      </c>
      <c r="BS13" s="447">
        <f t="shared" ca="1" si="18"/>
        <v>539.50000000000023</v>
      </c>
      <c r="BT13" s="447">
        <f t="shared" ca="1" si="19"/>
        <v>531.80000000000018</v>
      </c>
      <c r="BU13" s="447">
        <f t="shared" ca="1" si="20"/>
        <v>524.10000000000014</v>
      </c>
      <c r="BV13" s="447">
        <f t="shared" ca="1" si="21"/>
        <v>516.40000000000009</v>
      </c>
      <c r="BW13" s="447">
        <f t="shared" ca="1" si="22"/>
        <v>508.70000000000027</v>
      </c>
      <c r="BX13" s="440"/>
    </row>
    <row r="14" spans="1:76" x14ac:dyDescent="0.25">
      <c r="A14" s="429" t="s">
        <v>1319</v>
      </c>
      <c r="C14" s="18"/>
      <c r="E14" s="349"/>
      <c r="F14" s="349"/>
      <c r="AZ14" s="450">
        <f t="shared" ca="1" si="23"/>
        <v>0.26300305316833894</v>
      </c>
      <c r="BA14" s="446">
        <f t="shared" ca="1" si="0"/>
        <v>1472</v>
      </c>
      <c r="BB14" s="447">
        <f t="shared" ca="1" si="1"/>
        <v>556.00000000000034</v>
      </c>
      <c r="BC14" s="447">
        <f t="shared" ca="1" si="2"/>
        <v>560.4000000000002</v>
      </c>
      <c r="BD14" s="447">
        <f t="shared" ca="1" si="3"/>
        <v>564.80000000000007</v>
      </c>
      <c r="BE14" s="447">
        <f t="shared" ca="1" si="4"/>
        <v>569.20000000000027</v>
      </c>
      <c r="BF14" s="447">
        <f t="shared" ca="1" si="5"/>
        <v>573.60000000000014</v>
      </c>
      <c r="BG14" s="447">
        <f t="shared" ca="1" si="6"/>
        <v>578.00000000000034</v>
      </c>
      <c r="BH14" s="447">
        <f t="shared" ca="1" si="7"/>
        <v>582.4000000000002</v>
      </c>
      <c r="BI14" s="447">
        <f t="shared" ca="1" si="8"/>
        <v>586.80000000000018</v>
      </c>
      <c r="BJ14" s="447">
        <f t="shared" ca="1" si="9"/>
        <v>584.60000000000014</v>
      </c>
      <c r="BK14" s="447">
        <f t="shared" ca="1" si="10"/>
        <v>576.90000000000009</v>
      </c>
      <c r="BL14" s="447">
        <f t="shared" ca="1" si="11"/>
        <v>569.20000000000005</v>
      </c>
      <c r="BM14" s="447">
        <f t="shared" ca="1" si="12"/>
        <v>561.5</v>
      </c>
      <c r="BN14" s="447">
        <f t="shared" ca="1" si="13"/>
        <v>553.80000000000018</v>
      </c>
      <c r="BO14" s="447">
        <f t="shared" ca="1" si="14"/>
        <v>546.10000000000014</v>
      </c>
      <c r="BP14" s="447">
        <f t="shared" ca="1" si="15"/>
        <v>538.40000000000009</v>
      </c>
      <c r="BQ14" s="447">
        <f t="shared" ca="1" si="16"/>
        <v>530.70000000000005</v>
      </c>
      <c r="BR14" s="447">
        <f t="shared" ca="1" si="17"/>
        <v>523.00000000000023</v>
      </c>
      <c r="BS14" s="447">
        <f t="shared" ca="1" si="18"/>
        <v>515.30000000000018</v>
      </c>
      <c r="BT14" s="447">
        <f t="shared" ca="1" si="19"/>
        <v>507.60000000000014</v>
      </c>
      <c r="BU14" s="447">
        <f t="shared" ca="1" si="20"/>
        <v>499.90000000000009</v>
      </c>
      <c r="BV14" s="447">
        <f t="shared" ca="1" si="21"/>
        <v>492.20000000000005</v>
      </c>
      <c r="BW14" s="447">
        <f t="shared" ca="1" si="22"/>
        <v>484.50000000000023</v>
      </c>
      <c r="BX14" s="440"/>
    </row>
    <row r="15" spans="1:76" x14ac:dyDescent="0.25">
      <c r="C15" s="18"/>
      <c r="E15" s="349"/>
      <c r="F15" s="349"/>
      <c r="AZ15" s="450">
        <f t="shared" ca="1" si="23"/>
        <v>0.100815557090292</v>
      </c>
      <c r="BA15" s="446">
        <f t="shared" ca="1" si="0"/>
        <v>1443</v>
      </c>
      <c r="BB15" s="447">
        <f t="shared" ca="1" si="1"/>
        <v>556.00000000000034</v>
      </c>
      <c r="BC15" s="447">
        <f t="shared" ca="1" si="2"/>
        <v>560.4000000000002</v>
      </c>
      <c r="BD15" s="447">
        <f t="shared" ca="1" si="3"/>
        <v>564.80000000000007</v>
      </c>
      <c r="BE15" s="447">
        <f t="shared" ca="1" si="4"/>
        <v>569.20000000000027</v>
      </c>
      <c r="BF15" s="447">
        <f t="shared" ca="1" si="5"/>
        <v>573.60000000000014</v>
      </c>
      <c r="BG15" s="447">
        <f t="shared" ca="1" si="6"/>
        <v>575.8000000000003</v>
      </c>
      <c r="BH15" s="447">
        <f t="shared" ca="1" si="7"/>
        <v>568.10000000000025</v>
      </c>
      <c r="BI15" s="447">
        <f t="shared" ca="1" si="8"/>
        <v>560.40000000000032</v>
      </c>
      <c r="BJ15" s="447">
        <f t="shared" ca="1" si="9"/>
        <v>552.70000000000027</v>
      </c>
      <c r="BK15" s="447">
        <f t="shared" ca="1" si="10"/>
        <v>545.00000000000023</v>
      </c>
      <c r="BL15" s="447">
        <f t="shared" ca="1" si="11"/>
        <v>537.30000000000018</v>
      </c>
      <c r="BM15" s="447">
        <f t="shared" ca="1" si="12"/>
        <v>529.60000000000014</v>
      </c>
      <c r="BN15" s="447">
        <f t="shared" ca="1" si="13"/>
        <v>521.90000000000032</v>
      </c>
      <c r="BO15" s="447">
        <f t="shared" ca="1" si="14"/>
        <v>514.20000000000027</v>
      </c>
      <c r="BP15" s="447">
        <f t="shared" ca="1" si="15"/>
        <v>506.50000000000023</v>
      </c>
      <c r="BQ15" s="447">
        <f t="shared" ca="1" si="16"/>
        <v>498.80000000000018</v>
      </c>
      <c r="BR15" s="447">
        <f t="shared" ca="1" si="17"/>
        <v>491.10000000000036</v>
      </c>
      <c r="BS15" s="447">
        <f t="shared" ca="1" si="18"/>
        <v>483.40000000000032</v>
      </c>
      <c r="BT15" s="447">
        <f t="shared" ca="1" si="19"/>
        <v>475.70000000000027</v>
      </c>
      <c r="BU15" s="447">
        <f t="shared" ca="1" si="20"/>
        <v>468.00000000000023</v>
      </c>
      <c r="BV15" s="447">
        <f t="shared" ca="1" si="21"/>
        <v>460.30000000000018</v>
      </c>
      <c r="BW15" s="447">
        <f t="shared" ca="1" si="22"/>
        <v>452.60000000000036</v>
      </c>
      <c r="BX15" s="440"/>
    </row>
    <row r="16" spans="1:76" x14ac:dyDescent="0.25">
      <c r="C16" s="18"/>
      <c r="E16" s="349"/>
      <c r="F16" s="349"/>
      <c r="AZ16" s="450">
        <f t="shared" ca="1" si="23"/>
        <v>0.49955600562575264</v>
      </c>
      <c r="BA16" s="446">
        <f t="shared" ca="1" si="0"/>
        <v>1499</v>
      </c>
      <c r="BB16" s="447">
        <f t="shared" ca="1" si="1"/>
        <v>556.00000000000034</v>
      </c>
      <c r="BC16" s="447">
        <f t="shared" ca="1" si="2"/>
        <v>560.4000000000002</v>
      </c>
      <c r="BD16" s="447">
        <f t="shared" ca="1" si="3"/>
        <v>564.80000000000007</v>
      </c>
      <c r="BE16" s="447">
        <f t="shared" ca="1" si="4"/>
        <v>569.20000000000027</v>
      </c>
      <c r="BF16" s="447">
        <f t="shared" ca="1" si="5"/>
        <v>573.60000000000014</v>
      </c>
      <c r="BG16" s="447">
        <f t="shared" ca="1" si="6"/>
        <v>578.00000000000034</v>
      </c>
      <c r="BH16" s="447">
        <f t="shared" ca="1" si="7"/>
        <v>582.4000000000002</v>
      </c>
      <c r="BI16" s="447">
        <f t="shared" ca="1" si="8"/>
        <v>586.80000000000018</v>
      </c>
      <c r="BJ16" s="447">
        <f t="shared" ca="1" si="9"/>
        <v>591.20000000000027</v>
      </c>
      <c r="BK16" s="447">
        <f t="shared" ca="1" si="10"/>
        <v>595.60000000000014</v>
      </c>
      <c r="BL16" s="447">
        <f t="shared" ca="1" si="11"/>
        <v>598.90000000000009</v>
      </c>
      <c r="BM16" s="447">
        <f t="shared" ca="1" si="12"/>
        <v>591.20000000000005</v>
      </c>
      <c r="BN16" s="447">
        <f t="shared" ca="1" si="13"/>
        <v>583.50000000000023</v>
      </c>
      <c r="BO16" s="447">
        <f t="shared" ca="1" si="14"/>
        <v>575.80000000000018</v>
      </c>
      <c r="BP16" s="447">
        <f t="shared" ca="1" si="15"/>
        <v>568.10000000000014</v>
      </c>
      <c r="BQ16" s="447">
        <f t="shared" ca="1" si="16"/>
        <v>560.40000000000009</v>
      </c>
      <c r="BR16" s="447">
        <f t="shared" ca="1" si="17"/>
        <v>552.70000000000027</v>
      </c>
      <c r="BS16" s="447">
        <f t="shared" ca="1" si="18"/>
        <v>545.00000000000023</v>
      </c>
      <c r="BT16" s="447">
        <f t="shared" ca="1" si="19"/>
        <v>537.30000000000018</v>
      </c>
      <c r="BU16" s="447">
        <f t="shared" ca="1" si="20"/>
        <v>529.60000000000014</v>
      </c>
      <c r="BV16" s="447">
        <f t="shared" ca="1" si="21"/>
        <v>521.90000000000009</v>
      </c>
      <c r="BW16" s="447">
        <f t="shared" ca="1" si="22"/>
        <v>514.20000000000027</v>
      </c>
      <c r="BX16" s="440"/>
    </row>
    <row r="17" spans="3:76" x14ac:dyDescent="0.25">
      <c r="C17" s="18"/>
      <c r="E17" s="349"/>
      <c r="F17" s="349"/>
      <c r="AZ17" s="450">
        <f t="shared" ca="1" si="23"/>
        <v>0.23268842627359243</v>
      </c>
      <c r="BA17" s="446">
        <f t="shared" ca="1" si="0"/>
        <v>1467</v>
      </c>
      <c r="BB17" s="447">
        <f t="shared" ca="1" si="1"/>
        <v>556.00000000000034</v>
      </c>
      <c r="BC17" s="447">
        <f t="shared" ca="1" si="2"/>
        <v>560.4000000000002</v>
      </c>
      <c r="BD17" s="447">
        <f t="shared" ca="1" si="3"/>
        <v>564.80000000000007</v>
      </c>
      <c r="BE17" s="447">
        <f t="shared" ca="1" si="4"/>
        <v>569.20000000000027</v>
      </c>
      <c r="BF17" s="447">
        <f t="shared" ca="1" si="5"/>
        <v>573.60000000000014</v>
      </c>
      <c r="BG17" s="447">
        <f t="shared" ca="1" si="6"/>
        <v>578.00000000000034</v>
      </c>
      <c r="BH17" s="447">
        <f t="shared" ca="1" si="7"/>
        <v>582.4000000000002</v>
      </c>
      <c r="BI17" s="447">
        <f t="shared" ca="1" si="8"/>
        <v>586.80000000000018</v>
      </c>
      <c r="BJ17" s="447">
        <f t="shared" ca="1" si="9"/>
        <v>579.10000000000014</v>
      </c>
      <c r="BK17" s="447">
        <f t="shared" ca="1" si="10"/>
        <v>571.40000000000009</v>
      </c>
      <c r="BL17" s="447">
        <f t="shared" ca="1" si="11"/>
        <v>563.70000000000005</v>
      </c>
      <c r="BM17" s="447">
        <f t="shared" ca="1" si="12"/>
        <v>556</v>
      </c>
      <c r="BN17" s="447">
        <f t="shared" ca="1" si="13"/>
        <v>548.30000000000018</v>
      </c>
      <c r="BO17" s="447">
        <f t="shared" ca="1" si="14"/>
        <v>540.60000000000014</v>
      </c>
      <c r="BP17" s="447">
        <f t="shared" ca="1" si="15"/>
        <v>532.90000000000009</v>
      </c>
      <c r="BQ17" s="447">
        <f t="shared" ca="1" si="16"/>
        <v>525.20000000000005</v>
      </c>
      <c r="BR17" s="447">
        <f t="shared" ca="1" si="17"/>
        <v>517.50000000000023</v>
      </c>
      <c r="BS17" s="447">
        <f t="shared" ca="1" si="18"/>
        <v>509.80000000000018</v>
      </c>
      <c r="BT17" s="447">
        <f t="shared" ca="1" si="19"/>
        <v>502.10000000000014</v>
      </c>
      <c r="BU17" s="447">
        <f t="shared" ca="1" si="20"/>
        <v>494.40000000000009</v>
      </c>
      <c r="BV17" s="447">
        <f t="shared" ca="1" si="21"/>
        <v>486.70000000000005</v>
      </c>
      <c r="BW17" s="447">
        <f t="shared" ca="1" si="22"/>
        <v>479.00000000000023</v>
      </c>
      <c r="BX17" s="440"/>
    </row>
    <row r="18" spans="3:76" x14ac:dyDescent="0.25">
      <c r="C18" s="18"/>
      <c r="E18" s="349"/>
      <c r="F18" s="349"/>
      <c r="AZ18" s="450">
        <f t="shared" ca="1" si="23"/>
        <v>0.1425282957105044</v>
      </c>
      <c r="BA18" s="446">
        <f t="shared" ca="1" si="0"/>
        <v>1452</v>
      </c>
      <c r="BB18" s="447">
        <f t="shared" ca="1" si="1"/>
        <v>556.00000000000034</v>
      </c>
      <c r="BC18" s="447">
        <f t="shared" ca="1" si="2"/>
        <v>560.4000000000002</v>
      </c>
      <c r="BD18" s="447">
        <f t="shared" ca="1" si="3"/>
        <v>564.80000000000007</v>
      </c>
      <c r="BE18" s="447">
        <f t="shared" ca="1" si="4"/>
        <v>569.20000000000027</v>
      </c>
      <c r="BF18" s="447">
        <f t="shared" ca="1" si="5"/>
        <v>573.60000000000014</v>
      </c>
      <c r="BG18" s="447">
        <f t="shared" ca="1" si="6"/>
        <v>578.00000000000034</v>
      </c>
      <c r="BH18" s="447">
        <f t="shared" ca="1" si="7"/>
        <v>578.00000000000011</v>
      </c>
      <c r="BI18" s="447">
        <f t="shared" ca="1" si="8"/>
        <v>570.30000000000018</v>
      </c>
      <c r="BJ18" s="447">
        <f t="shared" ca="1" si="9"/>
        <v>562.60000000000014</v>
      </c>
      <c r="BK18" s="447">
        <f t="shared" ca="1" si="10"/>
        <v>554.90000000000009</v>
      </c>
      <c r="BL18" s="447">
        <f t="shared" ca="1" si="11"/>
        <v>547.20000000000005</v>
      </c>
      <c r="BM18" s="447">
        <f t="shared" ca="1" si="12"/>
        <v>539.5</v>
      </c>
      <c r="BN18" s="447">
        <f t="shared" ca="1" si="13"/>
        <v>531.80000000000018</v>
      </c>
      <c r="BO18" s="447">
        <f t="shared" ca="1" si="14"/>
        <v>524.10000000000014</v>
      </c>
      <c r="BP18" s="447">
        <f t="shared" ca="1" si="15"/>
        <v>516.40000000000009</v>
      </c>
      <c r="BQ18" s="447">
        <f t="shared" ca="1" si="16"/>
        <v>508.70000000000005</v>
      </c>
      <c r="BR18" s="447">
        <f t="shared" ca="1" si="17"/>
        <v>501.00000000000023</v>
      </c>
      <c r="BS18" s="447">
        <f t="shared" ca="1" si="18"/>
        <v>493.30000000000018</v>
      </c>
      <c r="BT18" s="447">
        <f t="shared" ca="1" si="19"/>
        <v>485.60000000000014</v>
      </c>
      <c r="BU18" s="447">
        <f t="shared" ca="1" si="20"/>
        <v>477.90000000000009</v>
      </c>
      <c r="BV18" s="447">
        <f t="shared" ca="1" si="21"/>
        <v>470.20000000000005</v>
      </c>
      <c r="BW18" s="447">
        <f t="shared" ca="1" si="22"/>
        <v>462.50000000000023</v>
      </c>
      <c r="BX18" s="440"/>
    </row>
    <row r="19" spans="3:76" x14ac:dyDescent="0.25">
      <c r="C19" s="18"/>
      <c r="E19" s="349"/>
      <c r="F19" s="349"/>
      <c r="AZ19" s="450">
        <f t="shared" ca="1" si="23"/>
        <v>0.53483831590855002</v>
      </c>
      <c r="BA19" s="446">
        <f t="shared" ca="1" si="0"/>
        <v>1503</v>
      </c>
      <c r="BB19" s="447">
        <f t="shared" ca="1" si="1"/>
        <v>556.00000000000034</v>
      </c>
      <c r="BC19" s="447">
        <f t="shared" ca="1" si="2"/>
        <v>560.4000000000002</v>
      </c>
      <c r="BD19" s="447">
        <f t="shared" ca="1" si="3"/>
        <v>564.80000000000007</v>
      </c>
      <c r="BE19" s="447">
        <f t="shared" ca="1" si="4"/>
        <v>569.20000000000027</v>
      </c>
      <c r="BF19" s="447">
        <f t="shared" ca="1" si="5"/>
        <v>573.60000000000014</v>
      </c>
      <c r="BG19" s="447">
        <f t="shared" ca="1" si="6"/>
        <v>578.00000000000034</v>
      </c>
      <c r="BH19" s="447">
        <f t="shared" ca="1" si="7"/>
        <v>582.4000000000002</v>
      </c>
      <c r="BI19" s="447">
        <f t="shared" ca="1" si="8"/>
        <v>586.80000000000018</v>
      </c>
      <c r="BJ19" s="447">
        <f t="shared" ca="1" si="9"/>
        <v>591.20000000000027</v>
      </c>
      <c r="BK19" s="447">
        <f t="shared" ca="1" si="10"/>
        <v>595.60000000000014</v>
      </c>
      <c r="BL19" s="447">
        <f t="shared" ca="1" si="11"/>
        <v>600.00000000000023</v>
      </c>
      <c r="BM19" s="447">
        <f t="shared" ca="1" si="12"/>
        <v>595.60000000000014</v>
      </c>
      <c r="BN19" s="447">
        <f t="shared" ca="1" si="13"/>
        <v>587.90000000000032</v>
      </c>
      <c r="BO19" s="447">
        <f t="shared" ca="1" si="14"/>
        <v>580.20000000000027</v>
      </c>
      <c r="BP19" s="447">
        <f t="shared" ca="1" si="15"/>
        <v>572.50000000000023</v>
      </c>
      <c r="BQ19" s="447">
        <f t="shared" ca="1" si="16"/>
        <v>564.80000000000018</v>
      </c>
      <c r="BR19" s="447">
        <f t="shared" ca="1" si="17"/>
        <v>557.10000000000036</v>
      </c>
      <c r="BS19" s="447">
        <f t="shared" ca="1" si="18"/>
        <v>549.40000000000032</v>
      </c>
      <c r="BT19" s="447">
        <f t="shared" ca="1" si="19"/>
        <v>541.70000000000027</v>
      </c>
      <c r="BU19" s="447">
        <f t="shared" ca="1" si="20"/>
        <v>534.00000000000023</v>
      </c>
      <c r="BV19" s="447">
        <f t="shared" ca="1" si="21"/>
        <v>526.30000000000018</v>
      </c>
      <c r="BW19" s="447">
        <f t="shared" ca="1" si="22"/>
        <v>518.60000000000036</v>
      </c>
      <c r="BX19" s="440"/>
    </row>
    <row r="20" spans="3:76" x14ac:dyDescent="0.25">
      <c r="C20" s="18"/>
      <c r="E20" s="349"/>
      <c r="F20" s="349"/>
      <c r="AZ20" s="450">
        <f t="shared" ca="1" si="23"/>
        <v>0.27078079245472131</v>
      </c>
      <c r="BA20" s="446">
        <f t="shared" ca="1" si="0"/>
        <v>1473</v>
      </c>
      <c r="BB20" s="447">
        <f t="shared" ref="BB20:BB83" ca="1" si="26">$C$4*MIN(B$9,$BA20)-B$9*$G$4</f>
        <v>556.00000000000034</v>
      </c>
      <c r="BC20" s="447">
        <f t="shared" ref="BC20:BC83" ca="1" si="27">$C$4*MIN(C$9,$BA20)-C$9*$G$4</f>
        <v>560.4000000000002</v>
      </c>
      <c r="BD20" s="447">
        <f t="shared" ref="BD20:BD83" ca="1" si="28">$C$4*MIN(D$9,$BA20)-D$9*$G$4</f>
        <v>564.80000000000007</v>
      </c>
      <c r="BE20" s="447">
        <f t="shared" ref="BE20:BE83" ca="1" si="29">$C$4*MIN(E$9,$BA20)-E$9*$G$4</f>
        <v>569.20000000000027</v>
      </c>
      <c r="BF20" s="447">
        <f t="shared" ref="BF20:BF83" ca="1" si="30">$C$4*MIN(F$9,$BA20)-F$9*$G$4</f>
        <v>573.60000000000014</v>
      </c>
      <c r="BG20" s="447">
        <f t="shared" ref="BG20:BG83" ca="1" si="31">$C$4*MIN(G$9,$BA20)-G$9*$G$4</f>
        <v>578.00000000000034</v>
      </c>
      <c r="BH20" s="447">
        <f t="shared" ref="BH20:BH83" ca="1" si="32">$C$4*MIN(H$9,$BA20)-H$9*$G$4</f>
        <v>582.4000000000002</v>
      </c>
      <c r="BI20" s="447">
        <f t="shared" ref="BI20:BI83" ca="1" si="33">$C$4*MIN(I$9,$BA20)-I$9*$G$4</f>
        <v>586.80000000000018</v>
      </c>
      <c r="BJ20" s="447">
        <f t="shared" ref="BJ20:BJ83" ca="1" si="34">$C$4*MIN(J$9,$BA20)-J$9*$G$4</f>
        <v>585.70000000000027</v>
      </c>
      <c r="BK20" s="447">
        <f t="shared" ref="BK20:BK83" ca="1" si="35">$C$4*MIN(K$9,$BA20)-K$9*$G$4</f>
        <v>578.00000000000023</v>
      </c>
      <c r="BL20" s="447">
        <f t="shared" ref="BL20:BL83" ca="1" si="36">$C$4*MIN(L$9,$BA20)-L$9*$G$4</f>
        <v>570.30000000000018</v>
      </c>
      <c r="BM20" s="447">
        <f t="shared" ref="BM20:BM83" ca="1" si="37">$C$4*MIN(M$9,$BA20)-M$9*$G$4</f>
        <v>562.60000000000014</v>
      </c>
      <c r="BN20" s="447">
        <f t="shared" ref="BN20:BN83" ca="1" si="38">$C$4*MIN(N$9,$BA20)-N$9*$G$4</f>
        <v>554.90000000000032</v>
      </c>
      <c r="BO20" s="447">
        <f t="shared" ref="BO20:BO83" ca="1" si="39">$C$4*MIN(O$9,$BA20)-O$9*$G$4</f>
        <v>547.20000000000027</v>
      </c>
      <c r="BP20" s="447">
        <f t="shared" ref="BP20:BP83" ca="1" si="40">$C$4*MIN(P$9,$BA20)-P$9*$G$4</f>
        <v>539.50000000000023</v>
      </c>
      <c r="BQ20" s="447">
        <f t="shared" ref="BQ20:BQ83" ca="1" si="41">$C$4*MIN(Q$9,$BA20)-Q$9*$G$4</f>
        <v>531.80000000000018</v>
      </c>
      <c r="BR20" s="447">
        <f t="shared" ref="BR20:BR83" ca="1" si="42">$C$4*MIN(R$9,$BA20)-R$9*$G$4</f>
        <v>524.10000000000036</v>
      </c>
      <c r="BS20" s="447">
        <f t="shared" ref="BS20:BS83" ca="1" si="43">$C$4*MIN(S$9,$BA20)-S$9*$G$4</f>
        <v>516.40000000000032</v>
      </c>
      <c r="BT20" s="447">
        <f t="shared" ref="BT20:BT83" ca="1" si="44">$C$4*MIN(T$9,$BA20)-T$9*$G$4</f>
        <v>508.70000000000027</v>
      </c>
      <c r="BU20" s="447">
        <f t="shared" ref="BU20:BU83" ca="1" si="45">$C$4*MIN(U$9,$BA20)-U$9*$G$4</f>
        <v>501.00000000000023</v>
      </c>
      <c r="BV20" s="447">
        <f t="shared" ref="BV20:BV83" ca="1" si="46">$C$4*MIN(V$9,$BA20)-V$9*$G$4</f>
        <v>493.30000000000018</v>
      </c>
      <c r="BW20" s="447">
        <f t="shared" ref="BW20:BW83" ca="1" si="47">$C$4*MIN(W$9,$BA20)-W$9*$G$4</f>
        <v>485.60000000000036</v>
      </c>
      <c r="BX20" s="440"/>
    </row>
    <row r="21" spans="3:76" x14ac:dyDescent="0.25">
      <c r="C21" s="18"/>
      <c r="E21" s="349"/>
      <c r="F21" s="349"/>
      <c r="AZ21" s="450">
        <f t="shared" ca="1" si="23"/>
        <v>0.23906092813435298</v>
      </c>
      <c r="BA21" s="446">
        <f t="shared" ca="1" si="0"/>
        <v>1468</v>
      </c>
      <c r="BB21" s="447">
        <f t="shared" ca="1" si="26"/>
        <v>556.00000000000034</v>
      </c>
      <c r="BC21" s="447">
        <f t="shared" ca="1" si="27"/>
        <v>560.4000000000002</v>
      </c>
      <c r="BD21" s="447">
        <f t="shared" ca="1" si="28"/>
        <v>564.80000000000007</v>
      </c>
      <c r="BE21" s="447">
        <f t="shared" ca="1" si="29"/>
        <v>569.20000000000027</v>
      </c>
      <c r="BF21" s="447">
        <f t="shared" ca="1" si="30"/>
        <v>573.60000000000014</v>
      </c>
      <c r="BG21" s="447">
        <f t="shared" ca="1" si="31"/>
        <v>578.00000000000034</v>
      </c>
      <c r="BH21" s="447">
        <f t="shared" ca="1" si="32"/>
        <v>582.4000000000002</v>
      </c>
      <c r="BI21" s="447">
        <f t="shared" ca="1" si="33"/>
        <v>586.80000000000018</v>
      </c>
      <c r="BJ21" s="447">
        <f t="shared" ca="1" si="34"/>
        <v>580.20000000000027</v>
      </c>
      <c r="BK21" s="447">
        <f t="shared" ca="1" si="35"/>
        <v>572.50000000000023</v>
      </c>
      <c r="BL21" s="447">
        <f t="shared" ca="1" si="36"/>
        <v>564.80000000000018</v>
      </c>
      <c r="BM21" s="447">
        <f t="shared" ca="1" si="37"/>
        <v>557.10000000000014</v>
      </c>
      <c r="BN21" s="447">
        <f t="shared" ca="1" si="38"/>
        <v>549.40000000000032</v>
      </c>
      <c r="BO21" s="447">
        <f t="shared" ca="1" si="39"/>
        <v>541.70000000000027</v>
      </c>
      <c r="BP21" s="447">
        <f t="shared" ca="1" si="40"/>
        <v>534.00000000000023</v>
      </c>
      <c r="BQ21" s="447">
        <f t="shared" ca="1" si="41"/>
        <v>526.30000000000018</v>
      </c>
      <c r="BR21" s="447">
        <f t="shared" ca="1" si="42"/>
        <v>518.60000000000036</v>
      </c>
      <c r="BS21" s="447">
        <f t="shared" ca="1" si="43"/>
        <v>510.90000000000032</v>
      </c>
      <c r="BT21" s="447">
        <f t="shared" ca="1" si="44"/>
        <v>503.20000000000027</v>
      </c>
      <c r="BU21" s="447">
        <f t="shared" ca="1" si="45"/>
        <v>495.50000000000023</v>
      </c>
      <c r="BV21" s="447">
        <f t="shared" ca="1" si="46"/>
        <v>487.80000000000018</v>
      </c>
      <c r="BW21" s="447">
        <f t="shared" ca="1" si="47"/>
        <v>480.10000000000036</v>
      </c>
      <c r="BX21" s="440"/>
    </row>
    <row r="22" spans="3:76" x14ac:dyDescent="0.25">
      <c r="C22" s="18"/>
      <c r="E22" s="349"/>
      <c r="F22" s="349"/>
      <c r="AZ22" s="450">
        <f t="shared" ca="1" si="23"/>
        <v>0.25200680319615398</v>
      </c>
      <c r="BA22" s="446">
        <f t="shared" ca="1" si="0"/>
        <v>1470</v>
      </c>
      <c r="BB22" s="447">
        <f t="shared" ca="1" si="26"/>
        <v>556.00000000000034</v>
      </c>
      <c r="BC22" s="447">
        <f t="shared" ca="1" si="27"/>
        <v>560.4000000000002</v>
      </c>
      <c r="BD22" s="447">
        <f t="shared" ca="1" si="28"/>
        <v>564.80000000000007</v>
      </c>
      <c r="BE22" s="447">
        <f t="shared" ca="1" si="29"/>
        <v>569.20000000000027</v>
      </c>
      <c r="BF22" s="447">
        <f t="shared" ca="1" si="30"/>
        <v>573.60000000000014</v>
      </c>
      <c r="BG22" s="447">
        <f t="shared" ca="1" si="31"/>
        <v>578.00000000000034</v>
      </c>
      <c r="BH22" s="447">
        <f t="shared" ca="1" si="32"/>
        <v>582.4000000000002</v>
      </c>
      <c r="BI22" s="447">
        <f t="shared" ca="1" si="33"/>
        <v>586.80000000000018</v>
      </c>
      <c r="BJ22" s="447">
        <f t="shared" ca="1" si="34"/>
        <v>582.40000000000032</v>
      </c>
      <c r="BK22" s="447">
        <f t="shared" ca="1" si="35"/>
        <v>574.70000000000027</v>
      </c>
      <c r="BL22" s="447">
        <f t="shared" ca="1" si="36"/>
        <v>567.00000000000023</v>
      </c>
      <c r="BM22" s="447">
        <f t="shared" ca="1" si="37"/>
        <v>559.30000000000018</v>
      </c>
      <c r="BN22" s="447">
        <f t="shared" ca="1" si="38"/>
        <v>551.60000000000036</v>
      </c>
      <c r="BO22" s="447">
        <f t="shared" ca="1" si="39"/>
        <v>543.90000000000032</v>
      </c>
      <c r="BP22" s="447">
        <f t="shared" ca="1" si="40"/>
        <v>536.20000000000027</v>
      </c>
      <c r="BQ22" s="447">
        <f t="shared" ca="1" si="41"/>
        <v>528.50000000000023</v>
      </c>
      <c r="BR22" s="447">
        <f t="shared" ca="1" si="42"/>
        <v>520.80000000000041</v>
      </c>
      <c r="BS22" s="447">
        <f t="shared" ca="1" si="43"/>
        <v>513.10000000000036</v>
      </c>
      <c r="BT22" s="447">
        <f t="shared" ca="1" si="44"/>
        <v>505.40000000000032</v>
      </c>
      <c r="BU22" s="447">
        <f t="shared" ca="1" si="45"/>
        <v>497.70000000000027</v>
      </c>
      <c r="BV22" s="447">
        <f t="shared" ca="1" si="46"/>
        <v>490.00000000000023</v>
      </c>
      <c r="BW22" s="447">
        <f t="shared" ca="1" si="47"/>
        <v>482.30000000000041</v>
      </c>
      <c r="BX22" s="440"/>
    </row>
    <row r="23" spans="3:76" x14ac:dyDescent="0.25">
      <c r="C23" s="18"/>
      <c r="E23" s="349"/>
      <c r="F23" s="349"/>
      <c r="AZ23" s="450">
        <f t="shared" ca="1" si="23"/>
        <v>0.25763366028256962</v>
      </c>
      <c r="BA23" s="446">
        <f t="shared" ca="1" si="0"/>
        <v>1471</v>
      </c>
      <c r="BB23" s="447">
        <f t="shared" ca="1" si="26"/>
        <v>556.00000000000034</v>
      </c>
      <c r="BC23" s="447">
        <f t="shared" ca="1" si="27"/>
        <v>560.4000000000002</v>
      </c>
      <c r="BD23" s="447">
        <f t="shared" ca="1" si="28"/>
        <v>564.80000000000007</v>
      </c>
      <c r="BE23" s="447">
        <f t="shared" ca="1" si="29"/>
        <v>569.20000000000027</v>
      </c>
      <c r="BF23" s="447">
        <f t="shared" ca="1" si="30"/>
        <v>573.60000000000014</v>
      </c>
      <c r="BG23" s="447">
        <f t="shared" ca="1" si="31"/>
        <v>578.00000000000034</v>
      </c>
      <c r="BH23" s="447">
        <f t="shared" ca="1" si="32"/>
        <v>582.4000000000002</v>
      </c>
      <c r="BI23" s="447">
        <f t="shared" ca="1" si="33"/>
        <v>586.80000000000018</v>
      </c>
      <c r="BJ23" s="447">
        <f t="shared" ca="1" si="34"/>
        <v>583.50000000000023</v>
      </c>
      <c r="BK23" s="447">
        <f t="shared" ca="1" si="35"/>
        <v>575.80000000000018</v>
      </c>
      <c r="BL23" s="447">
        <f t="shared" ca="1" si="36"/>
        <v>568.10000000000014</v>
      </c>
      <c r="BM23" s="447">
        <f t="shared" ca="1" si="37"/>
        <v>560.40000000000009</v>
      </c>
      <c r="BN23" s="447">
        <f t="shared" ca="1" si="38"/>
        <v>552.70000000000027</v>
      </c>
      <c r="BO23" s="447">
        <f t="shared" ca="1" si="39"/>
        <v>545.00000000000023</v>
      </c>
      <c r="BP23" s="447">
        <f t="shared" ca="1" si="40"/>
        <v>537.30000000000018</v>
      </c>
      <c r="BQ23" s="447">
        <f t="shared" ca="1" si="41"/>
        <v>529.60000000000014</v>
      </c>
      <c r="BR23" s="447">
        <f t="shared" ca="1" si="42"/>
        <v>521.90000000000032</v>
      </c>
      <c r="BS23" s="447">
        <f t="shared" ca="1" si="43"/>
        <v>514.20000000000027</v>
      </c>
      <c r="BT23" s="447">
        <f t="shared" ca="1" si="44"/>
        <v>506.50000000000023</v>
      </c>
      <c r="BU23" s="447">
        <f t="shared" ca="1" si="45"/>
        <v>498.80000000000018</v>
      </c>
      <c r="BV23" s="447">
        <f t="shared" ca="1" si="46"/>
        <v>491.10000000000014</v>
      </c>
      <c r="BW23" s="447">
        <f t="shared" ca="1" si="47"/>
        <v>483.40000000000032</v>
      </c>
      <c r="BX23" s="440"/>
    </row>
    <row r="24" spans="3:76" x14ac:dyDescent="0.25">
      <c r="C24" s="18"/>
      <c r="E24" s="349"/>
      <c r="F24" s="349"/>
      <c r="AZ24" s="450">
        <f t="shared" ca="1" si="23"/>
        <v>0.86669876972173454</v>
      </c>
      <c r="BA24" s="446">
        <f t="shared" ca="1" si="0"/>
        <v>1548</v>
      </c>
      <c r="BB24" s="447">
        <f t="shared" ca="1" si="26"/>
        <v>556.00000000000034</v>
      </c>
      <c r="BC24" s="447">
        <f t="shared" ca="1" si="27"/>
        <v>560.4000000000002</v>
      </c>
      <c r="BD24" s="447">
        <f t="shared" ca="1" si="28"/>
        <v>564.80000000000007</v>
      </c>
      <c r="BE24" s="447">
        <f t="shared" ca="1" si="29"/>
        <v>569.20000000000027</v>
      </c>
      <c r="BF24" s="447">
        <f t="shared" ca="1" si="30"/>
        <v>573.60000000000014</v>
      </c>
      <c r="BG24" s="447">
        <f t="shared" ca="1" si="31"/>
        <v>578.00000000000034</v>
      </c>
      <c r="BH24" s="447">
        <f t="shared" ca="1" si="32"/>
        <v>582.4000000000002</v>
      </c>
      <c r="BI24" s="447">
        <f t="shared" ca="1" si="33"/>
        <v>586.80000000000018</v>
      </c>
      <c r="BJ24" s="447">
        <f t="shared" ca="1" si="34"/>
        <v>591.20000000000027</v>
      </c>
      <c r="BK24" s="447">
        <f t="shared" ca="1" si="35"/>
        <v>595.60000000000014</v>
      </c>
      <c r="BL24" s="447">
        <f t="shared" ca="1" si="36"/>
        <v>600.00000000000023</v>
      </c>
      <c r="BM24" s="447">
        <f t="shared" ca="1" si="37"/>
        <v>604.40000000000009</v>
      </c>
      <c r="BN24" s="447">
        <f t="shared" ca="1" si="38"/>
        <v>608.80000000000018</v>
      </c>
      <c r="BO24" s="447">
        <f t="shared" ca="1" si="39"/>
        <v>613.20000000000027</v>
      </c>
      <c r="BP24" s="447">
        <f t="shared" ca="1" si="40"/>
        <v>617.60000000000014</v>
      </c>
      <c r="BQ24" s="447">
        <f t="shared" ca="1" si="41"/>
        <v>614.30000000000018</v>
      </c>
      <c r="BR24" s="447">
        <f t="shared" ca="1" si="42"/>
        <v>606.60000000000036</v>
      </c>
      <c r="BS24" s="447">
        <f t="shared" ca="1" si="43"/>
        <v>598.90000000000032</v>
      </c>
      <c r="BT24" s="447">
        <f t="shared" ca="1" si="44"/>
        <v>591.20000000000027</v>
      </c>
      <c r="BU24" s="447">
        <f t="shared" ca="1" si="45"/>
        <v>583.50000000000023</v>
      </c>
      <c r="BV24" s="447">
        <f t="shared" ca="1" si="46"/>
        <v>575.80000000000018</v>
      </c>
      <c r="BW24" s="447">
        <f t="shared" ca="1" si="47"/>
        <v>568.10000000000036</v>
      </c>
      <c r="BX24" s="440"/>
    </row>
    <row r="25" spans="3:76" x14ac:dyDescent="0.25">
      <c r="C25" s="18"/>
      <c r="E25" s="349"/>
      <c r="F25" s="349"/>
      <c r="AZ25" s="450">
        <f t="shared" ca="1" si="23"/>
        <v>0.89613194559258247</v>
      </c>
      <c r="BA25" s="446">
        <f t="shared" ca="1" si="0"/>
        <v>1555</v>
      </c>
      <c r="BB25" s="447">
        <f t="shared" ca="1" si="26"/>
        <v>556.00000000000034</v>
      </c>
      <c r="BC25" s="447">
        <f t="shared" ca="1" si="27"/>
        <v>560.4000000000002</v>
      </c>
      <c r="BD25" s="447">
        <f t="shared" ca="1" si="28"/>
        <v>564.80000000000007</v>
      </c>
      <c r="BE25" s="447">
        <f t="shared" ca="1" si="29"/>
        <v>569.20000000000027</v>
      </c>
      <c r="BF25" s="447">
        <f t="shared" ca="1" si="30"/>
        <v>573.60000000000014</v>
      </c>
      <c r="BG25" s="447">
        <f t="shared" ca="1" si="31"/>
        <v>578.00000000000034</v>
      </c>
      <c r="BH25" s="447">
        <f t="shared" ca="1" si="32"/>
        <v>582.4000000000002</v>
      </c>
      <c r="BI25" s="447">
        <f t="shared" ca="1" si="33"/>
        <v>586.80000000000018</v>
      </c>
      <c r="BJ25" s="447">
        <f t="shared" ca="1" si="34"/>
        <v>591.20000000000027</v>
      </c>
      <c r="BK25" s="447">
        <f t="shared" ca="1" si="35"/>
        <v>595.60000000000014</v>
      </c>
      <c r="BL25" s="447">
        <f t="shared" ca="1" si="36"/>
        <v>600.00000000000023</v>
      </c>
      <c r="BM25" s="447">
        <f t="shared" ca="1" si="37"/>
        <v>604.40000000000009</v>
      </c>
      <c r="BN25" s="447">
        <f t="shared" ca="1" si="38"/>
        <v>608.80000000000018</v>
      </c>
      <c r="BO25" s="447">
        <f t="shared" ca="1" si="39"/>
        <v>613.20000000000027</v>
      </c>
      <c r="BP25" s="447">
        <f t="shared" ca="1" si="40"/>
        <v>617.60000000000014</v>
      </c>
      <c r="BQ25" s="447">
        <f t="shared" ca="1" si="41"/>
        <v>622.00000000000023</v>
      </c>
      <c r="BR25" s="447">
        <f t="shared" ca="1" si="42"/>
        <v>614.30000000000041</v>
      </c>
      <c r="BS25" s="447">
        <f t="shared" ca="1" si="43"/>
        <v>606.60000000000036</v>
      </c>
      <c r="BT25" s="447">
        <f t="shared" ca="1" si="44"/>
        <v>598.90000000000032</v>
      </c>
      <c r="BU25" s="447">
        <f t="shared" ca="1" si="45"/>
        <v>591.20000000000027</v>
      </c>
      <c r="BV25" s="447">
        <f t="shared" ca="1" si="46"/>
        <v>583.50000000000023</v>
      </c>
      <c r="BW25" s="447">
        <f t="shared" ca="1" si="47"/>
        <v>575.80000000000041</v>
      </c>
      <c r="BX25" s="440"/>
    </row>
    <row r="26" spans="3:76" x14ac:dyDescent="0.25">
      <c r="C26" s="18"/>
      <c r="E26" s="349"/>
      <c r="F26" s="349"/>
      <c r="AZ26" s="450">
        <f t="shared" ca="1" si="23"/>
        <v>0.23161450794336547</v>
      </c>
      <c r="BA26" s="446">
        <f t="shared" ca="1" si="0"/>
        <v>1467</v>
      </c>
      <c r="BB26" s="447">
        <f t="shared" ca="1" si="26"/>
        <v>556.00000000000034</v>
      </c>
      <c r="BC26" s="447">
        <f t="shared" ca="1" si="27"/>
        <v>560.4000000000002</v>
      </c>
      <c r="BD26" s="447">
        <f t="shared" ca="1" si="28"/>
        <v>564.80000000000007</v>
      </c>
      <c r="BE26" s="447">
        <f t="shared" ca="1" si="29"/>
        <v>569.20000000000027</v>
      </c>
      <c r="BF26" s="447">
        <f t="shared" ca="1" si="30"/>
        <v>573.60000000000014</v>
      </c>
      <c r="BG26" s="447">
        <f t="shared" ca="1" si="31"/>
        <v>578.00000000000034</v>
      </c>
      <c r="BH26" s="447">
        <f t="shared" ca="1" si="32"/>
        <v>582.4000000000002</v>
      </c>
      <c r="BI26" s="447">
        <f t="shared" ca="1" si="33"/>
        <v>586.80000000000018</v>
      </c>
      <c r="BJ26" s="447">
        <f t="shared" ca="1" si="34"/>
        <v>579.10000000000014</v>
      </c>
      <c r="BK26" s="447">
        <f t="shared" ca="1" si="35"/>
        <v>571.40000000000009</v>
      </c>
      <c r="BL26" s="447">
        <f t="shared" ca="1" si="36"/>
        <v>563.70000000000005</v>
      </c>
      <c r="BM26" s="447">
        <f t="shared" ca="1" si="37"/>
        <v>556</v>
      </c>
      <c r="BN26" s="447">
        <f t="shared" ca="1" si="38"/>
        <v>548.30000000000018</v>
      </c>
      <c r="BO26" s="447">
        <f t="shared" ca="1" si="39"/>
        <v>540.60000000000014</v>
      </c>
      <c r="BP26" s="447">
        <f t="shared" ca="1" si="40"/>
        <v>532.90000000000009</v>
      </c>
      <c r="BQ26" s="447">
        <f t="shared" ca="1" si="41"/>
        <v>525.20000000000005</v>
      </c>
      <c r="BR26" s="447">
        <f t="shared" ca="1" si="42"/>
        <v>517.50000000000023</v>
      </c>
      <c r="BS26" s="447">
        <f t="shared" ca="1" si="43"/>
        <v>509.80000000000018</v>
      </c>
      <c r="BT26" s="447">
        <f t="shared" ca="1" si="44"/>
        <v>502.10000000000014</v>
      </c>
      <c r="BU26" s="447">
        <f t="shared" ca="1" si="45"/>
        <v>494.40000000000009</v>
      </c>
      <c r="BV26" s="447">
        <f t="shared" ca="1" si="46"/>
        <v>486.70000000000005</v>
      </c>
      <c r="BW26" s="447">
        <f t="shared" ca="1" si="47"/>
        <v>479.00000000000023</v>
      </c>
      <c r="BX26" s="440"/>
    </row>
    <row r="27" spans="3:76" x14ac:dyDescent="0.25">
      <c r="C27" s="18"/>
      <c r="E27" s="349"/>
      <c r="F27" s="349"/>
      <c r="AZ27" s="450">
        <f t="shared" ca="1" si="23"/>
        <v>0.38491067780513466</v>
      </c>
      <c r="BA27" s="446">
        <f t="shared" ca="1" si="0"/>
        <v>1487</v>
      </c>
      <c r="BB27" s="447">
        <f t="shared" ca="1" si="26"/>
        <v>556.00000000000034</v>
      </c>
      <c r="BC27" s="447">
        <f t="shared" ca="1" si="27"/>
        <v>560.4000000000002</v>
      </c>
      <c r="BD27" s="447">
        <f t="shared" ca="1" si="28"/>
        <v>564.80000000000007</v>
      </c>
      <c r="BE27" s="447">
        <f t="shared" ca="1" si="29"/>
        <v>569.20000000000027</v>
      </c>
      <c r="BF27" s="447">
        <f t="shared" ca="1" si="30"/>
        <v>573.60000000000014</v>
      </c>
      <c r="BG27" s="447">
        <f t="shared" ca="1" si="31"/>
        <v>578.00000000000034</v>
      </c>
      <c r="BH27" s="447">
        <f t="shared" ca="1" si="32"/>
        <v>582.4000000000002</v>
      </c>
      <c r="BI27" s="447">
        <f t="shared" ca="1" si="33"/>
        <v>586.80000000000018</v>
      </c>
      <c r="BJ27" s="447">
        <f t="shared" ca="1" si="34"/>
        <v>591.20000000000027</v>
      </c>
      <c r="BK27" s="447">
        <f t="shared" ca="1" si="35"/>
        <v>593.40000000000009</v>
      </c>
      <c r="BL27" s="447">
        <f t="shared" ca="1" si="36"/>
        <v>585.70000000000005</v>
      </c>
      <c r="BM27" s="447">
        <f t="shared" ca="1" si="37"/>
        <v>578</v>
      </c>
      <c r="BN27" s="447">
        <f t="shared" ca="1" si="38"/>
        <v>570.30000000000018</v>
      </c>
      <c r="BO27" s="447">
        <f t="shared" ca="1" si="39"/>
        <v>562.60000000000014</v>
      </c>
      <c r="BP27" s="447">
        <f t="shared" ca="1" si="40"/>
        <v>554.90000000000009</v>
      </c>
      <c r="BQ27" s="447">
        <f t="shared" ca="1" si="41"/>
        <v>547.20000000000005</v>
      </c>
      <c r="BR27" s="447">
        <f t="shared" ca="1" si="42"/>
        <v>539.50000000000023</v>
      </c>
      <c r="BS27" s="447">
        <f t="shared" ca="1" si="43"/>
        <v>531.80000000000018</v>
      </c>
      <c r="BT27" s="447">
        <f t="shared" ca="1" si="44"/>
        <v>524.10000000000014</v>
      </c>
      <c r="BU27" s="447">
        <f t="shared" ca="1" si="45"/>
        <v>516.40000000000009</v>
      </c>
      <c r="BV27" s="447">
        <f t="shared" ca="1" si="46"/>
        <v>508.70000000000005</v>
      </c>
      <c r="BW27" s="447">
        <f t="shared" ca="1" si="47"/>
        <v>501.00000000000023</v>
      </c>
      <c r="BX27" s="440"/>
    </row>
    <row r="28" spans="3:76" x14ac:dyDescent="0.25">
      <c r="C28" s="18"/>
      <c r="E28" s="349"/>
      <c r="F28" s="349"/>
      <c r="AZ28" s="450">
        <f t="shared" ca="1" si="23"/>
        <v>0.68761229196471085</v>
      </c>
      <c r="BA28" s="446">
        <f t="shared" ca="1" si="0"/>
        <v>1521</v>
      </c>
      <c r="BB28" s="447">
        <f t="shared" ca="1" si="26"/>
        <v>556.00000000000034</v>
      </c>
      <c r="BC28" s="447">
        <f t="shared" ca="1" si="27"/>
        <v>560.4000000000002</v>
      </c>
      <c r="BD28" s="447">
        <f t="shared" ca="1" si="28"/>
        <v>564.80000000000007</v>
      </c>
      <c r="BE28" s="447">
        <f t="shared" ca="1" si="29"/>
        <v>569.20000000000027</v>
      </c>
      <c r="BF28" s="447">
        <f t="shared" ca="1" si="30"/>
        <v>573.60000000000014</v>
      </c>
      <c r="BG28" s="447">
        <f t="shared" ca="1" si="31"/>
        <v>578.00000000000034</v>
      </c>
      <c r="BH28" s="447">
        <f t="shared" ca="1" si="32"/>
        <v>582.4000000000002</v>
      </c>
      <c r="BI28" s="447">
        <f t="shared" ca="1" si="33"/>
        <v>586.80000000000018</v>
      </c>
      <c r="BJ28" s="447">
        <f t="shared" ca="1" si="34"/>
        <v>591.20000000000027</v>
      </c>
      <c r="BK28" s="447">
        <f t="shared" ca="1" si="35"/>
        <v>595.60000000000014</v>
      </c>
      <c r="BL28" s="447">
        <f t="shared" ca="1" si="36"/>
        <v>600.00000000000023</v>
      </c>
      <c r="BM28" s="447">
        <f t="shared" ca="1" si="37"/>
        <v>604.40000000000009</v>
      </c>
      <c r="BN28" s="447">
        <f t="shared" ca="1" si="38"/>
        <v>607.70000000000027</v>
      </c>
      <c r="BO28" s="447">
        <f t="shared" ca="1" si="39"/>
        <v>600.00000000000023</v>
      </c>
      <c r="BP28" s="447">
        <f t="shared" ca="1" si="40"/>
        <v>592.30000000000018</v>
      </c>
      <c r="BQ28" s="447">
        <f t="shared" ca="1" si="41"/>
        <v>584.60000000000014</v>
      </c>
      <c r="BR28" s="447">
        <f t="shared" ca="1" si="42"/>
        <v>576.90000000000032</v>
      </c>
      <c r="BS28" s="447">
        <f t="shared" ca="1" si="43"/>
        <v>569.20000000000027</v>
      </c>
      <c r="BT28" s="447">
        <f t="shared" ca="1" si="44"/>
        <v>561.50000000000023</v>
      </c>
      <c r="BU28" s="447">
        <f t="shared" ca="1" si="45"/>
        <v>553.80000000000018</v>
      </c>
      <c r="BV28" s="447">
        <f t="shared" ca="1" si="46"/>
        <v>546.10000000000014</v>
      </c>
      <c r="BW28" s="447">
        <f t="shared" ca="1" si="47"/>
        <v>538.40000000000032</v>
      </c>
      <c r="BX28" s="440"/>
    </row>
    <row r="29" spans="3:76" x14ac:dyDescent="0.25">
      <c r="C29" s="18"/>
      <c r="E29" s="349"/>
      <c r="F29" s="349"/>
      <c r="AZ29" s="450">
        <f t="shared" ca="1" si="23"/>
        <v>0.36449809518639376</v>
      </c>
      <c r="BA29" s="446">
        <f t="shared" ca="1" si="0"/>
        <v>1484</v>
      </c>
      <c r="BB29" s="447">
        <f t="shared" ca="1" si="26"/>
        <v>556.00000000000034</v>
      </c>
      <c r="BC29" s="447">
        <f t="shared" ca="1" si="27"/>
        <v>560.4000000000002</v>
      </c>
      <c r="BD29" s="447">
        <f t="shared" ca="1" si="28"/>
        <v>564.80000000000007</v>
      </c>
      <c r="BE29" s="447">
        <f t="shared" ca="1" si="29"/>
        <v>569.20000000000027</v>
      </c>
      <c r="BF29" s="447">
        <f t="shared" ca="1" si="30"/>
        <v>573.60000000000014</v>
      </c>
      <c r="BG29" s="447">
        <f t="shared" ca="1" si="31"/>
        <v>578.00000000000034</v>
      </c>
      <c r="BH29" s="447">
        <f t="shared" ca="1" si="32"/>
        <v>582.4000000000002</v>
      </c>
      <c r="BI29" s="447">
        <f t="shared" ca="1" si="33"/>
        <v>586.80000000000018</v>
      </c>
      <c r="BJ29" s="447">
        <f t="shared" ca="1" si="34"/>
        <v>591.20000000000027</v>
      </c>
      <c r="BK29" s="447">
        <f t="shared" ca="1" si="35"/>
        <v>590.10000000000014</v>
      </c>
      <c r="BL29" s="447">
        <f t="shared" ca="1" si="36"/>
        <v>582.40000000000009</v>
      </c>
      <c r="BM29" s="447">
        <f t="shared" ca="1" si="37"/>
        <v>574.70000000000005</v>
      </c>
      <c r="BN29" s="447">
        <f t="shared" ca="1" si="38"/>
        <v>567.00000000000023</v>
      </c>
      <c r="BO29" s="447">
        <f t="shared" ca="1" si="39"/>
        <v>559.30000000000018</v>
      </c>
      <c r="BP29" s="447">
        <f t="shared" ca="1" si="40"/>
        <v>551.60000000000014</v>
      </c>
      <c r="BQ29" s="447">
        <f t="shared" ca="1" si="41"/>
        <v>543.90000000000009</v>
      </c>
      <c r="BR29" s="447">
        <f t="shared" ca="1" si="42"/>
        <v>536.20000000000027</v>
      </c>
      <c r="BS29" s="447">
        <f t="shared" ca="1" si="43"/>
        <v>528.50000000000023</v>
      </c>
      <c r="BT29" s="447">
        <f t="shared" ca="1" si="44"/>
        <v>520.80000000000018</v>
      </c>
      <c r="BU29" s="447">
        <f t="shared" ca="1" si="45"/>
        <v>513.10000000000014</v>
      </c>
      <c r="BV29" s="447">
        <f t="shared" ca="1" si="46"/>
        <v>505.40000000000009</v>
      </c>
      <c r="BW29" s="447">
        <f t="shared" ca="1" si="47"/>
        <v>497.70000000000027</v>
      </c>
      <c r="BX29" s="440"/>
    </row>
    <row r="30" spans="3:76" x14ac:dyDescent="0.25">
      <c r="C30" s="18"/>
      <c r="E30" s="349"/>
      <c r="F30" s="349"/>
      <c r="AZ30" s="450">
        <f t="shared" ca="1" si="23"/>
        <v>0.60475456822271623</v>
      </c>
      <c r="BA30" s="446">
        <f t="shared" ca="1" si="0"/>
        <v>1511</v>
      </c>
      <c r="BB30" s="447">
        <f t="shared" ca="1" si="26"/>
        <v>556.00000000000034</v>
      </c>
      <c r="BC30" s="447">
        <f t="shared" ca="1" si="27"/>
        <v>560.4000000000002</v>
      </c>
      <c r="BD30" s="447">
        <f t="shared" ca="1" si="28"/>
        <v>564.80000000000007</v>
      </c>
      <c r="BE30" s="447">
        <f t="shared" ca="1" si="29"/>
        <v>569.20000000000027</v>
      </c>
      <c r="BF30" s="447">
        <f t="shared" ca="1" si="30"/>
        <v>573.60000000000014</v>
      </c>
      <c r="BG30" s="447">
        <f t="shared" ca="1" si="31"/>
        <v>578.00000000000034</v>
      </c>
      <c r="BH30" s="447">
        <f t="shared" ca="1" si="32"/>
        <v>582.4000000000002</v>
      </c>
      <c r="BI30" s="447">
        <f t="shared" ca="1" si="33"/>
        <v>586.80000000000018</v>
      </c>
      <c r="BJ30" s="447">
        <f t="shared" ca="1" si="34"/>
        <v>591.20000000000027</v>
      </c>
      <c r="BK30" s="447">
        <f t="shared" ca="1" si="35"/>
        <v>595.60000000000014</v>
      </c>
      <c r="BL30" s="447">
        <f t="shared" ca="1" si="36"/>
        <v>600.00000000000023</v>
      </c>
      <c r="BM30" s="447">
        <f t="shared" ca="1" si="37"/>
        <v>604.40000000000009</v>
      </c>
      <c r="BN30" s="447">
        <f t="shared" ca="1" si="38"/>
        <v>596.70000000000027</v>
      </c>
      <c r="BO30" s="447">
        <f t="shared" ca="1" si="39"/>
        <v>589.00000000000023</v>
      </c>
      <c r="BP30" s="447">
        <f t="shared" ca="1" si="40"/>
        <v>581.30000000000018</v>
      </c>
      <c r="BQ30" s="447">
        <f t="shared" ca="1" si="41"/>
        <v>573.60000000000014</v>
      </c>
      <c r="BR30" s="447">
        <f t="shared" ca="1" si="42"/>
        <v>565.90000000000032</v>
      </c>
      <c r="BS30" s="447">
        <f t="shared" ca="1" si="43"/>
        <v>558.20000000000027</v>
      </c>
      <c r="BT30" s="447">
        <f t="shared" ca="1" si="44"/>
        <v>550.50000000000023</v>
      </c>
      <c r="BU30" s="447">
        <f t="shared" ca="1" si="45"/>
        <v>542.80000000000018</v>
      </c>
      <c r="BV30" s="447">
        <f t="shared" ca="1" si="46"/>
        <v>535.10000000000014</v>
      </c>
      <c r="BW30" s="447">
        <f t="shared" ca="1" si="47"/>
        <v>527.40000000000032</v>
      </c>
      <c r="BX30" s="440"/>
    </row>
    <row r="31" spans="3:76" x14ac:dyDescent="0.25">
      <c r="C31" s="18"/>
      <c r="E31" s="349"/>
      <c r="F31" s="349"/>
      <c r="AZ31" s="450">
        <f ca="1">RAND()</f>
        <v>0.46594113724241548</v>
      </c>
      <c r="BA31" s="446">
        <f t="shared" ca="1" si="0"/>
        <v>1496</v>
      </c>
      <c r="BB31" s="447">
        <f t="shared" ca="1" si="26"/>
        <v>556.00000000000034</v>
      </c>
      <c r="BC31" s="447">
        <f t="shared" ca="1" si="27"/>
        <v>560.4000000000002</v>
      </c>
      <c r="BD31" s="447">
        <f t="shared" ca="1" si="28"/>
        <v>564.80000000000007</v>
      </c>
      <c r="BE31" s="447">
        <f t="shared" ca="1" si="29"/>
        <v>569.20000000000027</v>
      </c>
      <c r="BF31" s="447">
        <f t="shared" ca="1" si="30"/>
        <v>573.60000000000014</v>
      </c>
      <c r="BG31" s="447">
        <f t="shared" ca="1" si="31"/>
        <v>578.00000000000034</v>
      </c>
      <c r="BH31" s="447">
        <f t="shared" ca="1" si="32"/>
        <v>582.4000000000002</v>
      </c>
      <c r="BI31" s="447">
        <f t="shared" ca="1" si="33"/>
        <v>586.80000000000018</v>
      </c>
      <c r="BJ31" s="447">
        <f t="shared" ca="1" si="34"/>
        <v>591.20000000000027</v>
      </c>
      <c r="BK31" s="447">
        <f t="shared" ca="1" si="35"/>
        <v>595.60000000000014</v>
      </c>
      <c r="BL31" s="447">
        <f t="shared" ca="1" si="36"/>
        <v>595.60000000000014</v>
      </c>
      <c r="BM31" s="447">
        <f t="shared" ca="1" si="37"/>
        <v>587.90000000000009</v>
      </c>
      <c r="BN31" s="447">
        <f t="shared" ca="1" si="38"/>
        <v>580.20000000000027</v>
      </c>
      <c r="BO31" s="447">
        <f t="shared" ca="1" si="39"/>
        <v>572.50000000000023</v>
      </c>
      <c r="BP31" s="447">
        <f t="shared" ca="1" si="40"/>
        <v>564.80000000000018</v>
      </c>
      <c r="BQ31" s="447">
        <f t="shared" ca="1" si="41"/>
        <v>557.10000000000014</v>
      </c>
      <c r="BR31" s="447">
        <f t="shared" ca="1" si="42"/>
        <v>549.40000000000032</v>
      </c>
      <c r="BS31" s="447">
        <f t="shared" ca="1" si="43"/>
        <v>541.70000000000027</v>
      </c>
      <c r="BT31" s="447">
        <f t="shared" ca="1" si="44"/>
        <v>534.00000000000023</v>
      </c>
      <c r="BU31" s="447">
        <f t="shared" ca="1" si="45"/>
        <v>526.30000000000018</v>
      </c>
      <c r="BV31" s="447">
        <f t="shared" ca="1" si="46"/>
        <v>518.60000000000014</v>
      </c>
      <c r="BW31" s="447">
        <f t="shared" ca="1" si="47"/>
        <v>510.90000000000032</v>
      </c>
      <c r="BX31" s="440"/>
    </row>
    <row r="32" spans="3:76" x14ac:dyDescent="0.25">
      <c r="C32" s="18"/>
      <c r="E32" s="349"/>
      <c r="F32" s="349"/>
      <c r="AZ32" s="450">
        <f t="shared" ca="1" si="23"/>
        <v>0.94959284127395838</v>
      </c>
      <c r="BA32" s="446">
        <f t="shared" ca="1" si="0"/>
        <v>1572</v>
      </c>
      <c r="BB32" s="447">
        <f t="shared" ca="1" si="26"/>
        <v>556.00000000000034</v>
      </c>
      <c r="BC32" s="447">
        <f t="shared" ca="1" si="27"/>
        <v>560.4000000000002</v>
      </c>
      <c r="BD32" s="447">
        <f t="shared" ca="1" si="28"/>
        <v>564.80000000000007</v>
      </c>
      <c r="BE32" s="447">
        <f t="shared" ca="1" si="29"/>
        <v>569.20000000000027</v>
      </c>
      <c r="BF32" s="447">
        <f t="shared" ca="1" si="30"/>
        <v>573.60000000000014</v>
      </c>
      <c r="BG32" s="447">
        <f t="shared" ca="1" si="31"/>
        <v>578.00000000000034</v>
      </c>
      <c r="BH32" s="447">
        <f t="shared" ca="1" si="32"/>
        <v>582.4000000000002</v>
      </c>
      <c r="BI32" s="447">
        <f t="shared" ca="1" si="33"/>
        <v>586.80000000000018</v>
      </c>
      <c r="BJ32" s="447">
        <f t="shared" ca="1" si="34"/>
        <v>591.20000000000027</v>
      </c>
      <c r="BK32" s="447">
        <f t="shared" ca="1" si="35"/>
        <v>595.60000000000014</v>
      </c>
      <c r="BL32" s="447">
        <f t="shared" ca="1" si="36"/>
        <v>600.00000000000023</v>
      </c>
      <c r="BM32" s="447">
        <f t="shared" ca="1" si="37"/>
        <v>604.40000000000009</v>
      </c>
      <c r="BN32" s="447">
        <f t="shared" ca="1" si="38"/>
        <v>608.80000000000018</v>
      </c>
      <c r="BO32" s="447">
        <f t="shared" ca="1" si="39"/>
        <v>613.20000000000027</v>
      </c>
      <c r="BP32" s="447">
        <f t="shared" ca="1" si="40"/>
        <v>617.60000000000014</v>
      </c>
      <c r="BQ32" s="447">
        <f t="shared" ca="1" si="41"/>
        <v>622.00000000000023</v>
      </c>
      <c r="BR32" s="447">
        <f t="shared" ca="1" si="42"/>
        <v>626.40000000000032</v>
      </c>
      <c r="BS32" s="447">
        <f t="shared" ca="1" si="43"/>
        <v>625.30000000000018</v>
      </c>
      <c r="BT32" s="447">
        <f t="shared" ca="1" si="44"/>
        <v>617.60000000000014</v>
      </c>
      <c r="BU32" s="447">
        <f t="shared" ca="1" si="45"/>
        <v>609.90000000000009</v>
      </c>
      <c r="BV32" s="447">
        <f t="shared" ca="1" si="46"/>
        <v>602.20000000000005</v>
      </c>
      <c r="BW32" s="447">
        <f t="shared" ca="1" si="47"/>
        <v>594.50000000000023</v>
      </c>
      <c r="BX32" s="440"/>
    </row>
    <row r="33" spans="1:76" x14ac:dyDescent="0.25">
      <c r="C33" s="18"/>
      <c r="E33" s="349"/>
      <c r="F33" s="349"/>
      <c r="AZ33" s="450">
        <f t="shared" ca="1" si="23"/>
        <v>0.70262489041400278</v>
      </c>
      <c r="BA33" s="446">
        <f t="shared" ca="1" si="0"/>
        <v>1523</v>
      </c>
      <c r="BB33" s="447">
        <f t="shared" ca="1" si="26"/>
        <v>556.00000000000034</v>
      </c>
      <c r="BC33" s="447">
        <f t="shared" ca="1" si="27"/>
        <v>560.4000000000002</v>
      </c>
      <c r="BD33" s="447">
        <f t="shared" ca="1" si="28"/>
        <v>564.80000000000007</v>
      </c>
      <c r="BE33" s="447">
        <f t="shared" ca="1" si="29"/>
        <v>569.20000000000027</v>
      </c>
      <c r="BF33" s="447">
        <f t="shared" ca="1" si="30"/>
        <v>573.60000000000014</v>
      </c>
      <c r="BG33" s="447">
        <f t="shared" ca="1" si="31"/>
        <v>578.00000000000034</v>
      </c>
      <c r="BH33" s="447">
        <f t="shared" ca="1" si="32"/>
        <v>582.4000000000002</v>
      </c>
      <c r="BI33" s="447">
        <f t="shared" ca="1" si="33"/>
        <v>586.80000000000018</v>
      </c>
      <c r="BJ33" s="447">
        <f t="shared" ca="1" si="34"/>
        <v>591.20000000000027</v>
      </c>
      <c r="BK33" s="447">
        <f t="shared" ca="1" si="35"/>
        <v>595.60000000000014</v>
      </c>
      <c r="BL33" s="447">
        <f t="shared" ca="1" si="36"/>
        <v>600.00000000000023</v>
      </c>
      <c r="BM33" s="447">
        <f t="shared" ca="1" si="37"/>
        <v>604.40000000000009</v>
      </c>
      <c r="BN33" s="447">
        <f t="shared" ca="1" si="38"/>
        <v>608.80000000000018</v>
      </c>
      <c r="BO33" s="447">
        <f t="shared" ca="1" si="39"/>
        <v>602.20000000000027</v>
      </c>
      <c r="BP33" s="447">
        <f t="shared" ca="1" si="40"/>
        <v>594.50000000000023</v>
      </c>
      <c r="BQ33" s="447">
        <f t="shared" ca="1" si="41"/>
        <v>586.80000000000018</v>
      </c>
      <c r="BR33" s="447">
        <f t="shared" ca="1" si="42"/>
        <v>579.10000000000036</v>
      </c>
      <c r="BS33" s="447">
        <f t="shared" ca="1" si="43"/>
        <v>571.40000000000032</v>
      </c>
      <c r="BT33" s="447">
        <f t="shared" ca="1" si="44"/>
        <v>563.70000000000027</v>
      </c>
      <c r="BU33" s="447">
        <f t="shared" ca="1" si="45"/>
        <v>556.00000000000023</v>
      </c>
      <c r="BV33" s="447">
        <f t="shared" ca="1" si="46"/>
        <v>548.30000000000018</v>
      </c>
      <c r="BW33" s="447">
        <f t="shared" ca="1" si="47"/>
        <v>540.60000000000036</v>
      </c>
      <c r="BX33" s="440"/>
    </row>
    <row r="34" spans="1:76" x14ac:dyDescent="0.25">
      <c r="C34" s="18"/>
      <c r="AZ34" s="450">
        <f t="shared" ca="1" si="23"/>
        <v>0.62707876942590302</v>
      </c>
      <c r="BA34" s="446">
        <f t="shared" ca="1" si="0"/>
        <v>1514</v>
      </c>
      <c r="BB34" s="447">
        <f t="shared" ca="1" si="26"/>
        <v>556.00000000000034</v>
      </c>
      <c r="BC34" s="447">
        <f t="shared" ca="1" si="27"/>
        <v>560.4000000000002</v>
      </c>
      <c r="BD34" s="447">
        <f t="shared" ca="1" si="28"/>
        <v>564.80000000000007</v>
      </c>
      <c r="BE34" s="447">
        <f t="shared" ca="1" si="29"/>
        <v>569.20000000000027</v>
      </c>
      <c r="BF34" s="447">
        <f t="shared" ca="1" si="30"/>
        <v>573.60000000000014</v>
      </c>
      <c r="BG34" s="447">
        <f t="shared" ca="1" si="31"/>
        <v>578.00000000000034</v>
      </c>
      <c r="BH34" s="447">
        <f t="shared" ca="1" si="32"/>
        <v>582.4000000000002</v>
      </c>
      <c r="BI34" s="447">
        <f t="shared" ca="1" si="33"/>
        <v>586.80000000000018</v>
      </c>
      <c r="BJ34" s="447">
        <f t="shared" ca="1" si="34"/>
        <v>591.20000000000027</v>
      </c>
      <c r="BK34" s="447">
        <f t="shared" ca="1" si="35"/>
        <v>595.60000000000014</v>
      </c>
      <c r="BL34" s="447">
        <f t="shared" ca="1" si="36"/>
        <v>600.00000000000023</v>
      </c>
      <c r="BM34" s="447">
        <f t="shared" ca="1" si="37"/>
        <v>604.40000000000009</v>
      </c>
      <c r="BN34" s="447">
        <f t="shared" ca="1" si="38"/>
        <v>600.00000000000023</v>
      </c>
      <c r="BO34" s="447">
        <f t="shared" ca="1" si="39"/>
        <v>592.30000000000018</v>
      </c>
      <c r="BP34" s="447">
        <f t="shared" ca="1" si="40"/>
        <v>584.60000000000014</v>
      </c>
      <c r="BQ34" s="447">
        <f t="shared" ca="1" si="41"/>
        <v>576.90000000000009</v>
      </c>
      <c r="BR34" s="447">
        <f t="shared" ca="1" si="42"/>
        <v>569.20000000000027</v>
      </c>
      <c r="BS34" s="447">
        <f t="shared" ca="1" si="43"/>
        <v>561.50000000000023</v>
      </c>
      <c r="BT34" s="447">
        <f t="shared" ca="1" si="44"/>
        <v>553.80000000000018</v>
      </c>
      <c r="BU34" s="447">
        <f t="shared" ca="1" si="45"/>
        <v>546.10000000000014</v>
      </c>
      <c r="BV34" s="447">
        <f t="shared" ca="1" si="46"/>
        <v>538.40000000000009</v>
      </c>
      <c r="BW34" s="447">
        <f t="shared" ca="1" si="47"/>
        <v>530.70000000000027</v>
      </c>
      <c r="BX34" s="440"/>
    </row>
    <row r="35" spans="1:76" x14ac:dyDescent="0.25">
      <c r="C35" s="18"/>
      <c r="E35" s="349"/>
      <c r="AZ35" s="450">
        <f t="shared" ca="1" si="23"/>
        <v>9.8374444975139475E-2</v>
      </c>
      <c r="BA35" s="446">
        <f t="shared" ca="1" si="0"/>
        <v>1443</v>
      </c>
      <c r="BB35" s="447">
        <f t="shared" ca="1" si="26"/>
        <v>556.00000000000034</v>
      </c>
      <c r="BC35" s="447">
        <f t="shared" ca="1" si="27"/>
        <v>560.4000000000002</v>
      </c>
      <c r="BD35" s="447">
        <f t="shared" ca="1" si="28"/>
        <v>564.80000000000007</v>
      </c>
      <c r="BE35" s="447">
        <f t="shared" ca="1" si="29"/>
        <v>569.20000000000027</v>
      </c>
      <c r="BF35" s="447">
        <f t="shared" ca="1" si="30"/>
        <v>573.60000000000014</v>
      </c>
      <c r="BG35" s="447">
        <f t="shared" ca="1" si="31"/>
        <v>575.8000000000003</v>
      </c>
      <c r="BH35" s="447">
        <f t="shared" ca="1" si="32"/>
        <v>568.10000000000025</v>
      </c>
      <c r="BI35" s="447">
        <f t="shared" ca="1" si="33"/>
        <v>560.40000000000032</v>
      </c>
      <c r="BJ35" s="447">
        <f t="shared" ca="1" si="34"/>
        <v>552.70000000000027</v>
      </c>
      <c r="BK35" s="447">
        <f t="shared" ca="1" si="35"/>
        <v>545.00000000000023</v>
      </c>
      <c r="BL35" s="447">
        <f t="shared" ca="1" si="36"/>
        <v>537.30000000000018</v>
      </c>
      <c r="BM35" s="447">
        <f t="shared" ca="1" si="37"/>
        <v>529.60000000000014</v>
      </c>
      <c r="BN35" s="447">
        <f t="shared" ca="1" si="38"/>
        <v>521.90000000000032</v>
      </c>
      <c r="BO35" s="447">
        <f t="shared" ca="1" si="39"/>
        <v>514.20000000000027</v>
      </c>
      <c r="BP35" s="447">
        <f t="shared" ca="1" si="40"/>
        <v>506.50000000000023</v>
      </c>
      <c r="BQ35" s="447">
        <f t="shared" ca="1" si="41"/>
        <v>498.80000000000018</v>
      </c>
      <c r="BR35" s="447">
        <f t="shared" ca="1" si="42"/>
        <v>491.10000000000036</v>
      </c>
      <c r="BS35" s="447">
        <f t="shared" ca="1" si="43"/>
        <v>483.40000000000032</v>
      </c>
      <c r="BT35" s="447">
        <f t="shared" ca="1" si="44"/>
        <v>475.70000000000027</v>
      </c>
      <c r="BU35" s="447">
        <f t="shared" ca="1" si="45"/>
        <v>468.00000000000023</v>
      </c>
      <c r="BV35" s="447">
        <f t="shared" ca="1" si="46"/>
        <v>460.30000000000018</v>
      </c>
      <c r="BW35" s="447">
        <f t="shared" ca="1" si="47"/>
        <v>452.60000000000036</v>
      </c>
      <c r="BX35" s="440"/>
    </row>
    <row r="36" spans="1:76" x14ac:dyDescent="0.25">
      <c r="C36" s="18"/>
      <c r="AZ36" s="450">
        <f t="shared" ca="1" si="23"/>
        <v>0.8565740500328809</v>
      </c>
      <c r="BA36" s="446">
        <f t="shared" ca="1" si="0"/>
        <v>1546</v>
      </c>
      <c r="BB36" s="447">
        <f t="shared" ca="1" si="26"/>
        <v>556.00000000000034</v>
      </c>
      <c r="BC36" s="447">
        <f t="shared" ca="1" si="27"/>
        <v>560.4000000000002</v>
      </c>
      <c r="BD36" s="447">
        <f t="shared" ca="1" si="28"/>
        <v>564.80000000000007</v>
      </c>
      <c r="BE36" s="447">
        <f t="shared" ca="1" si="29"/>
        <v>569.20000000000027</v>
      </c>
      <c r="BF36" s="447">
        <f t="shared" ca="1" si="30"/>
        <v>573.60000000000014</v>
      </c>
      <c r="BG36" s="447">
        <f t="shared" ca="1" si="31"/>
        <v>578.00000000000034</v>
      </c>
      <c r="BH36" s="447">
        <f t="shared" ca="1" si="32"/>
        <v>582.4000000000002</v>
      </c>
      <c r="BI36" s="447">
        <f t="shared" ca="1" si="33"/>
        <v>586.80000000000018</v>
      </c>
      <c r="BJ36" s="447">
        <f t="shared" ca="1" si="34"/>
        <v>591.20000000000027</v>
      </c>
      <c r="BK36" s="447">
        <f t="shared" ca="1" si="35"/>
        <v>595.60000000000014</v>
      </c>
      <c r="BL36" s="447">
        <f t="shared" ca="1" si="36"/>
        <v>600.00000000000023</v>
      </c>
      <c r="BM36" s="447">
        <f t="shared" ca="1" si="37"/>
        <v>604.40000000000009</v>
      </c>
      <c r="BN36" s="447">
        <f t="shared" ca="1" si="38"/>
        <v>608.80000000000018</v>
      </c>
      <c r="BO36" s="447">
        <f t="shared" ca="1" si="39"/>
        <v>613.20000000000027</v>
      </c>
      <c r="BP36" s="447">
        <f t="shared" ca="1" si="40"/>
        <v>617.60000000000014</v>
      </c>
      <c r="BQ36" s="447">
        <f t="shared" ca="1" si="41"/>
        <v>612.10000000000014</v>
      </c>
      <c r="BR36" s="447">
        <f t="shared" ca="1" si="42"/>
        <v>604.40000000000032</v>
      </c>
      <c r="BS36" s="447">
        <f t="shared" ca="1" si="43"/>
        <v>596.70000000000027</v>
      </c>
      <c r="BT36" s="447">
        <f t="shared" ca="1" si="44"/>
        <v>589.00000000000023</v>
      </c>
      <c r="BU36" s="447">
        <f t="shared" ca="1" si="45"/>
        <v>581.30000000000018</v>
      </c>
      <c r="BV36" s="447">
        <f t="shared" ca="1" si="46"/>
        <v>573.60000000000014</v>
      </c>
      <c r="BW36" s="447">
        <f t="shared" ca="1" si="47"/>
        <v>565.90000000000032</v>
      </c>
      <c r="BX36" s="440"/>
    </row>
    <row r="37" spans="1:76" x14ac:dyDescent="0.25">
      <c r="C37" s="18"/>
      <c r="AZ37" s="450">
        <f t="shared" ca="1" si="23"/>
        <v>0.43794567528558848</v>
      </c>
      <c r="BA37" s="446">
        <f t="shared" ca="1" si="0"/>
        <v>1493</v>
      </c>
      <c r="BB37" s="447">
        <f t="shared" ca="1" si="26"/>
        <v>556.00000000000034</v>
      </c>
      <c r="BC37" s="447">
        <f t="shared" ca="1" si="27"/>
        <v>560.4000000000002</v>
      </c>
      <c r="BD37" s="447">
        <f t="shared" ca="1" si="28"/>
        <v>564.80000000000007</v>
      </c>
      <c r="BE37" s="447">
        <f t="shared" ca="1" si="29"/>
        <v>569.20000000000027</v>
      </c>
      <c r="BF37" s="447">
        <f t="shared" ca="1" si="30"/>
        <v>573.60000000000014</v>
      </c>
      <c r="BG37" s="447">
        <f t="shared" ca="1" si="31"/>
        <v>578.00000000000034</v>
      </c>
      <c r="BH37" s="447">
        <f t="shared" ca="1" si="32"/>
        <v>582.4000000000002</v>
      </c>
      <c r="BI37" s="447">
        <f t="shared" ca="1" si="33"/>
        <v>586.80000000000018</v>
      </c>
      <c r="BJ37" s="447">
        <f t="shared" ca="1" si="34"/>
        <v>591.20000000000027</v>
      </c>
      <c r="BK37" s="447">
        <f t="shared" ca="1" si="35"/>
        <v>595.60000000000014</v>
      </c>
      <c r="BL37" s="447">
        <f t="shared" ca="1" si="36"/>
        <v>592.30000000000018</v>
      </c>
      <c r="BM37" s="447">
        <f t="shared" ca="1" si="37"/>
        <v>584.60000000000014</v>
      </c>
      <c r="BN37" s="447">
        <f t="shared" ca="1" si="38"/>
        <v>576.90000000000032</v>
      </c>
      <c r="BO37" s="447">
        <f t="shared" ca="1" si="39"/>
        <v>569.20000000000027</v>
      </c>
      <c r="BP37" s="447">
        <f t="shared" ca="1" si="40"/>
        <v>561.50000000000023</v>
      </c>
      <c r="BQ37" s="447">
        <f t="shared" ca="1" si="41"/>
        <v>553.80000000000018</v>
      </c>
      <c r="BR37" s="447">
        <f t="shared" ca="1" si="42"/>
        <v>546.10000000000036</v>
      </c>
      <c r="BS37" s="447">
        <f t="shared" ca="1" si="43"/>
        <v>538.40000000000032</v>
      </c>
      <c r="BT37" s="447">
        <f t="shared" ca="1" si="44"/>
        <v>530.70000000000027</v>
      </c>
      <c r="BU37" s="447">
        <f t="shared" ca="1" si="45"/>
        <v>523.00000000000023</v>
      </c>
      <c r="BV37" s="447">
        <f t="shared" ca="1" si="46"/>
        <v>515.30000000000018</v>
      </c>
      <c r="BW37" s="447">
        <f t="shared" ca="1" si="47"/>
        <v>507.60000000000036</v>
      </c>
      <c r="BX37" s="440"/>
    </row>
    <row r="38" spans="1:76" x14ac:dyDescent="0.25">
      <c r="C38" s="18"/>
      <c r="AZ38" s="450">
        <f t="shared" ca="1" si="23"/>
        <v>0.32172433223056562</v>
      </c>
      <c r="BA38" s="446">
        <f t="shared" ca="1" si="0"/>
        <v>1479</v>
      </c>
      <c r="BB38" s="447">
        <f t="shared" ca="1" si="26"/>
        <v>556.00000000000034</v>
      </c>
      <c r="BC38" s="447">
        <f t="shared" ca="1" si="27"/>
        <v>560.4000000000002</v>
      </c>
      <c r="BD38" s="447">
        <f t="shared" ca="1" si="28"/>
        <v>564.80000000000007</v>
      </c>
      <c r="BE38" s="447">
        <f t="shared" ca="1" si="29"/>
        <v>569.20000000000027</v>
      </c>
      <c r="BF38" s="447">
        <f t="shared" ca="1" si="30"/>
        <v>573.60000000000014</v>
      </c>
      <c r="BG38" s="447">
        <f t="shared" ca="1" si="31"/>
        <v>578.00000000000034</v>
      </c>
      <c r="BH38" s="447">
        <f t="shared" ca="1" si="32"/>
        <v>582.4000000000002</v>
      </c>
      <c r="BI38" s="447">
        <f t="shared" ca="1" si="33"/>
        <v>586.80000000000018</v>
      </c>
      <c r="BJ38" s="447">
        <f t="shared" ca="1" si="34"/>
        <v>591.20000000000027</v>
      </c>
      <c r="BK38" s="447">
        <f t="shared" ca="1" si="35"/>
        <v>584.60000000000014</v>
      </c>
      <c r="BL38" s="447">
        <f t="shared" ca="1" si="36"/>
        <v>576.90000000000009</v>
      </c>
      <c r="BM38" s="447">
        <f t="shared" ca="1" si="37"/>
        <v>569.20000000000005</v>
      </c>
      <c r="BN38" s="447">
        <f t="shared" ca="1" si="38"/>
        <v>561.50000000000023</v>
      </c>
      <c r="BO38" s="447">
        <f t="shared" ca="1" si="39"/>
        <v>553.80000000000018</v>
      </c>
      <c r="BP38" s="447">
        <f t="shared" ca="1" si="40"/>
        <v>546.10000000000014</v>
      </c>
      <c r="BQ38" s="447">
        <f t="shared" ca="1" si="41"/>
        <v>538.40000000000009</v>
      </c>
      <c r="BR38" s="447">
        <f t="shared" ca="1" si="42"/>
        <v>530.70000000000027</v>
      </c>
      <c r="BS38" s="447">
        <f t="shared" ca="1" si="43"/>
        <v>523.00000000000023</v>
      </c>
      <c r="BT38" s="447">
        <f t="shared" ca="1" si="44"/>
        <v>515.30000000000018</v>
      </c>
      <c r="BU38" s="447">
        <f t="shared" ca="1" si="45"/>
        <v>507.60000000000014</v>
      </c>
      <c r="BV38" s="447">
        <f t="shared" ca="1" si="46"/>
        <v>499.90000000000009</v>
      </c>
      <c r="BW38" s="447">
        <f t="shared" ca="1" si="47"/>
        <v>492.20000000000027</v>
      </c>
      <c r="BX38" s="440"/>
    </row>
    <row r="39" spans="1:76" x14ac:dyDescent="0.25">
      <c r="AZ39" s="450">
        <f t="shared" ca="1" si="23"/>
        <v>0.84328485799507114</v>
      </c>
      <c r="BA39" s="446">
        <f t="shared" ca="1" si="0"/>
        <v>1544</v>
      </c>
      <c r="BB39" s="447">
        <f t="shared" ca="1" si="26"/>
        <v>556.00000000000034</v>
      </c>
      <c r="BC39" s="447">
        <f t="shared" ca="1" si="27"/>
        <v>560.4000000000002</v>
      </c>
      <c r="BD39" s="447">
        <f t="shared" ca="1" si="28"/>
        <v>564.80000000000007</v>
      </c>
      <c r="BE39" s="447">
        <f t="shared" ca="1" si="29"/>
        <v>569.20000000000027</v>
      </c>
      <c r="BF39" s="447">
        <f t="shared" ca="1" si="30"/>
        <v>573.60000000000014</v>
      </c>
      <c r="BG39" s="447">
        <f t="shared" ca="1" si="31"/>
        <v>578.00000000000034</v>
      </c>
      <c r="BH39" s="447">
        <f t="shared" ca="1" si="32"/>
        <v>582.4000000000002</v>
      </c>
      <c r="BI39" s="447">
        <f t="shared" ca="1" si="33"/>
        <v>586.80000000000018</v>
      </c>
      <c r="BJ39" s="447">
        <f t="shared" ca="1" si="34"/>
        <v>591.20000000000027</v>
      </c>
      <c r="BK39" s="447">
        <f t="shared" ca="1" si="35"/>
        <v>595.60000000000014</v>
      </c>
      <c r="BL39" s="447">
        <f t="shared" ca="1" si="36"/>
        <v>600.00000000000023</v>
      </c>
      <c r="BM39" s="447">
        <f t="shared" ca="1" si="37"/>
        <v>604.40000000000009</v>
      </c>
      <c r="BN39" s="447">
        <f t="shared" ca="1" si="38"/>
        <v>608.80000000000018</v>
      </c>
      <c r="BO39" s="447">
        <f t="shared" ca="1" si="39"/>
        <v>613.20000000000027</v>
      </c>
      <c r="BP39" s="447">
        <f t="shared" ca="1" si="40"/>
        <v>617.60000000000014</v>
      </c>
      <c r="BQ39" s="447">
        <f t="shared" ca="1" si="41"/>
        <v>609.90000000000009</v>
      </c>
      <c r="BR39" s="447">
        <f t="shared" ca="1" si="42"/>
        <v>602.20000000000027</v>
      </c>
      <c r="BS39" s="447">
        <f t="shared" ca="1" si="43"/>
        <v>594.50000000000023</v>
      </c>
      <c r="BT39" s="447">
        <f t="shared" ca="1" si="44"/>
        <v>586.80000000000018</v>
      </c>
      <c r="BU39" s="447">
        <f t="shared" ca="1" si="45"/>
        <v>579.10000000000014</v>
      </c>
      <c r="BV39" s="447">
        <f t="shared" ca="1" si="46"/>
        <v>571.40000000000009</v>
      </c>
      <c r="BW39" s="447">
        <f t="shared" ca="1" si="47"/>
        <v>563.70000000000027</v>
      </c>
      <c r="BX39" s="440"/>
    </row>
    <row r="40" spans="1:76" x14ac:dyDescent="0.25">
      <c r="AZ40" s="450">
        <f t="shared" ca="1" si="23"/>
        <v>0.54263240078053665</v>
      </c>
      <c r="BA40" s="446">
        <f t="shared" ca="1" si="0"/>
        <v>1504</v>
      </c>
      <c r="BB40" s="447">
        <f t="shared" ca="1" si="26"/>
        <v>556.00000000000034</v>
      </c>
      <c r="BC40" s="447">
        <f t="shared" ca="1" si="27"/>
        <v>560.4000000000002</v>
      </c>
      <c r="BD40" s="447">
        <f t="shared" ca="1" si="28"/>
        <v>564.80000000000007</v>
      </c>
      <c r="BE40" s="447">
        <f t="shared" ca="1" si="29"/>
        <v>569.20000000000027</v>
      </c>
      <c r="BF40" s="447">
        <f t="shared" ca="1" si="30"/>
        <v>573.60000000000014</v>
      </c>
      <c r="BG40" s="447">
        <f t="shared" ca="1" si="31"/>
        <v>578.00000000000034</v>
      </c>
      <c r="BH40" s="447">
        <f t="shared" ca="1" si="32"/>
        <v>582.4000000000002</v>
      </c>
      <c r="BI40" s="447">
        <f t="shared" ca="1" si="33"/>
        <v>586.80000000000018</v>
      </c>
      <c r="BJ40" s="447">
        <f t="shared" ca="1" si="34"/>
        <v>591.20000000000027</v>
      </c>
      <c r="BK40" s="447">
        <f t="shared" ca="1" si="35"/>
        <v>595.60000000000014</v>
      </c>
      <c r="BL40" s="447">
        <f t="shared" ca="1" si="36"/>
        <v>600.00000000000023</v>
      </c>
      <c r="BM40" s="447">
        <f t="shared" ca="1" si="37"/>
        <v>596.70000000000005</v>
      </c>
      <c r="BN40" s="447">
        <f t="shared" ca="1" si="38"/>
        <v>589.00000000000023</v>
      </c>
      <c r="BO40" s="447">
        <f t="shared" ca="1" si="39"/>
        <v>581.30000000000018</v>
      </c>
      <c r="BP40" s="447">
        <f t="shared" ca="1" si="40"/>
        <v>573.60000000000014</v>
      </c>
      <c r="BQ40" s="447">
        <f t="shared" ca="1" si="41"/>
        <v>565.90000000000009</v>
      </c>
      <c r="BR40" s="447">
        <f t="shared" ca="1" si="42"/>
        <v>558.20000000000027</v>
      </c>
      <c r="BS40" s="447">
        <f t="shared" ca="1" si="43"/>
        <v>550.50000000000023</v>
      </c>
      <c r="BT40" s="447">
        <f t="shared" ca="1" si="44"/>
        <v>542.80000000000018</v>
      </c>
      <c r="BU40" s="447">
        <f t="shared" ca="1" si="45"/>
        <v>535.10000000000014</v>
      </c>
      <c r="BV40" s="447">
        <f t="shared" ca="1" si="46"/>
        <v>527.40000000000009</v>
      </c>
      <c r="BW40" s="447">
        <f t="shared" ca="1" si="47"/>
        <v>519.70000000000027</v>
      </c>
      <c r="BX40" s="440"/>
    </row>
    <row r="41" spans="1:76" x14ac:dyDescent="0.25">
      <c r="A41" t="s">
        <v>1366</v>
      </c>
      <c r="B41" t="s">
        <v>1367</v>
      </c>
      <c r="AZ41" s="450">
        <f t="shared" ca="1" si="23"/>
        <v>0.72759995350555795</v>
      </c>
      <c r="BA41" s="446">
        <f t="shared" ca="1" si="0"/>
        <v>1526</v>
      </c>
      <c r="BB41" s="447">
        <f t="shared" ca="1" si="26"/>
        <v>556.00000000000034</v>
      </c>
      <c r="BC41" s="447">
        <f t="shared" ca="1" si="27"/>
        <v>560.4000000000002</v>
      </c>
      <c r="BD41" s="447">
        <f t="shared" ca="1" si="28"/>
        <v>564.80000000000007</v>
      </c>
      <c r="BE41" s="447">
        <f t="shared" ca="1" si="29"/>
        <v>569.20000000000027</v>
      </c>
      <c r="BF41" s="447">
        <f t="shared" ca="1" si="30"/>
        <v>573.60000000000014</v>
      </c>
      <c r="BG41" s="447">
        <f t="shared" ca="1" si="31"/>
        <v>578.00000000000034</v>
      </c>
      <c r="BH41" s="447">
        <f t="shared" ca="1" si="32"/>
        <v>582.4000000000002</v>
      </c>
      <c r="BI41" s="447">
        <f t="shared" ca="1" si="33"/>
        <v>586.80000000000018</v>
      </c>
      <c r="BJ41" s="447">
        <f t="shared" ca="1" si="34"/>
        <v>591.20000000000027</v>
      </c>
      <c r="BK41" s="447">
        <f t="shared" ca="1" si="35"/>
        <v>595.60000000000014</v>
      </c>
      <c r="BL41" s="447">
        <f t="shared" ca="1" si="36"/>
        <v>600.00000000000023</v>
      </c>
      <c r="BM41" s="447">
        <f t="shared" ca="1" si="37"/>
        <v>604.40000000000009</v>
      </c>
      <c r="BN41" s="447">
        <f t="shared" ca="1" si="38"/>
        <v>608.80000000000018</v>
      </c>
      <c r="BO41" s="447">
        <f t="shared" ca="1" si="39"/>
        <v>605.50000000000023</v>
      </c>
      <c r="BP41" s="447">
        <f t="shared" ca="1" si="40"/>
        <v>597.80000000000018</v>
      </c>
      <c r="BQ41" s="447">
        <f t="shared" ca="1" si="41"/>
        <v>590.10000000000014</v>
      </c>
      <c r="BR41" s="447">
        <f t="shared" ca="1" si="42"/>
        <v>582.40000000000032</v>
      </c>
      <c r="BS41" s="447">
        <f t="shared" ca="1" si="43"/>
        <v>574.70000000000027</v>
      </c>
      <c r="BT41" s="447">
        <f t="shared" ca="1" si="44"/>
        <v>567.00000000000023</v>
      </c>
      <c r="BU41" s="447">
        <f t="shared" ca="1" si="45"/>
        <v>559.30000000000018</v>
      </c>
      <c r="BV41" s="447">
        <f t="shared" ca="1" si="46"/>
        <v>551.60000000000014</v>
      </c>
      <c r="BW41" s="447">
        <f t="shared" ca="1" si="47"/>
        <v>543.90000000000032</v>
      </c>
      <c r="BX41" s="440"/>
    </row>
    <row r="42" spans="1:76" x14ac:dyDescent="0.25">
      <c r="A42" s="203">
        <f>$K$2-1.5*$N$2</f>
        <v>1335</v>
      </c>
      <c r="B42" s="203"/>
      <c r="AL42">
        <f t="shared" ref="AL42:AX42" ca="1" si="48">COUNTIFS($BA$4:$BA$2023,"&gt;="&amp;AH9,$BA$4:$BA$2023,"&lt;"&amp;AI9)</f>
        <v>0</v>
      </c>
      <c r="AM42">
        <f t="shared" ca="1" si="48"/>
        <v>0</v>
      </c>
      <c r="AN42">
        <f t="shared" ca="1" si="48"/>
        <v>0</v>
      </c>
      <c r="AO42">
        <f t="shared" ca="1" si="48"/>
        <v>0</v>
      </c>
      <c r="AP42">
        <f t="shared" ca="1" si="48"/>
        <v>0</v>
      </c>
      <c r="AQ42">
        <f t="shared" ca="1" si="48"/>
        <v>0</v>
      </c>
      <c r="AR42">
        <f t="shared" ca="1" si="48"/>
        <v>0</v>
      </c>
      <c r="AS42">
        <f t="shared" ca="1" si="48"/>
        <v>0</v>
      </c>
      <c r="AT42">
        <f t="shared" ca="1" si="48"/>
        <v>0</v>
      </c>
      <c r="AU42">
        <f t="shared" ca="1" si="48"/>
        <v>0</v>
      </c>
      <c r="AV42">
        <f t="shared" ca="1" si="48"/>
        <v>0</v>
      </c>
      <c r="AW42">
        <f t="shared" ca="1" si="48"/>
        <v>0</v>
      </c>
      <c r="AX42">
        <f t="shared" ca="1" si="48"/>
        <v>0</v>
      </c>
      <c r="AZ42" s="450">
        <f t="shared" ca="1" si="23"/>
        <v>0.34356556510329483</v>
      </c>
      <c r="BA42" s="446">
        <f t="shared" ca="1" si="0"/>
        <v>1482</v>
      </c>
      <c r="BB42" s="447">
        <f t="shared" ca="1" si="26"/>
        <v>556.00000000000034</v>
      </c>
      <c r="BC42" s="447">
        <f t="shared" ca="1" si="27"/>
        <v>560.4000000000002</v>
      </c>
      <c r="BD42" s="447">
        <f t="shared" ca="1" si="28"/>
        <v>564.80000000000007</v>
      </c>
      <c r="BE42" s="447">
        <f t="shared" ca="1" si="29"/>
        <v>569.20000000000027</v>
      </c>
      <c r="BF42" s="447">
        <f t="shared" ca="1" si="30"/>
        <v>573.60000000000014</v>
      </c>
      <c r="BG42" s="447">
        <f t="shared" ca="1" si="31"/>
        <v>578.00000000000034</v>
      </c>
      <c r="BH42" s="447">
        <f t="shared" ca="1" si="32"/>
        <v>582.4000000000002</v>
      </c>
      <c r="BI42" s="447">
        <f t="shared" ca="1" si="33"/>
        <v>586.80000000000018</v>
      </c>
      <c r="BJ42" s="447">
        <f t="shared" ca="1" si="34"/>
        <v>591.20000000000027</v>
      </c>
      <c r="BK42" s="447">
        <f t="shared" ca="1" si="35"/>
        <v>587.90000000000009</v>
      </c>
      <c r="BL42" s="447">
        <f t="shared" ca="1" si="36"/>
        <v>580.20000000000005</v>
      </c>
      <c r="BM42" s="447">
        <f t="shared" ca="1" si="37"/>
        <v>572.5</v>
      </c>
      <c r="BN42" s="447">
        <f t="shared" ca="1" si="38"/>
        <v>564.80000000000018</v>
      </c>
      <c r="BO42" s="447">
        <f t="shared" ca="1" si="39"/>
        <v>557.10000000000014</v>
      </c>
      <c r="BP42" s="447">
        <f t="shared" ca="1" si="40"/>
        <v>549.40000000000009</v>
      </c>
      <c r="BQ42" s="447">
        <f t="shared" ca="1" si="41"/>
        <v>541.70000000000005</v>
      </c>
      <c r="BR42" s="447">
        <f t="shared" ca="1" si="42"/>
        <v>534.00000000000023</v>
      </c>
      <c r="BS42" s="447">
        <f t="shared" ca="1" si="43"/>
        <v>526.30000000000018</v>
      </c>
      <c r="BT42" s="447">
        <f t="shared" ca="1" si="44"/>
        <v>518.60000000000014</v>
      </c>
      <c r="BU42" s="447">
        <f t="shared" ca="1" si="45"/>
        <v>510.90000000000009</v>
      </c>
      <c r="BV42" s="447">
        <f t="shared" ca="1" si="46"/>
        <v>503.20000000000005</v>
      </c>
      <c r="BW42" s="447">
        <f t="shared" ca="1" si="47"/>
        <v>495.50000000000023</v>
      </c>
      <c r="BX42" s="440"/>
    </row>
    <row r="43" spans="1:76" x14ac:dyDescent="0.25">
      <c r="A43" s="203">
        <f>A42+$N$2/10</f>
        <v>1346</v>
      </c>
      <c r="B43" s="203">
        <f ca="1">COUNTIFS($BA$4:$BA$2023,"&gt;="&amp;A42,$BA$4:$BA$2023,"&lt;"&amp;A43)</f>
        <v>0</v>
      </c>
      <c r="AZ43" s="450">
        <f t="shared" ca="1" si="23"/>
        <v>0.6782885116073174</v>
      </c>
      <c r="BA43" s="446">
        <f t="shared" ca="1" si="0"/>
        <v>1520</v>
      </c>
      <c r="BB43" s="447">
        <f t="shared" ca="1" si="26"/>
        <v>556.00000000000034</v>
      </c>
      <c r="BC43" s="447">
        <f t="shared" ca="1" si="27"/>
        <v>560.4000000000002</v>
      </c>
      <c r="BD43" s="447">
        <f t="shared" ca="1" si="28"/>
        <v>564.80000000000007</v>
      </c>
      <c r="BE43" s="447">
        <f t="shared" ca="1" si="29"/>
        <v>569.20000000000027</v>
      </c>
      <c r="BF43" s="447">
        <f t="shared" ca="1" si="30"/>
        <v>573.60000000000014</v>
      </c>
      <c r="BG43" s="447">
        <f t="shared" ca="1" si="31"/>
        <v>578.00000000000034</v>
      </c>
      <c r="BH43" s="447">
        <f t="shared" ca="1" si="32"/>
        <v>582.4000000000002</v>
      </c>
      <c r="BI43" s="447">
        <f t="shared" ca="1" si="33"/>
        <v>586.80000000000018</v>
      </c>
      <c r="BJ43" s="447">
        <f t="shared" ca="1" si="34"/>
        <v>591.20000000000027</v>
      </c>
      <c r="BK43" s="447">
        <f t="shared" ca="1" si="35"/>
        <v>595.60000000000014</v>
      </c>
      <c r="BL43" s="447">
        <f t="shared" ca="1" si="36"/>
        <v>600.00000000000023</v>
      </c>
      <c r="BM43" s="447">
        <f t="shared" ca="1" si="37"/>
        <v>604.40000000000009</v>
      </c>
      <c r="BN43" s="447">
        <f t="shared" ca="1" si="38"/>
        <v>606.60000000000036</v>
      </c>
      <c r="BO43" s="447">
        <f t="shared" ca="1" si="39"/>
        <v>598.90000000000032</v>
      </c>
      <c r="BP43" s="447">
        <f t="shared" ca="1" si="40"/>
        <v>591.20000000000027</v>
      </c>
      <c r="BQ43" s="447">
        <f t="shared" ca="1" si="41"/>
        <v>583.50000000000023</v>
      </c>
      <c r="BR43" s="447">
        <f t="shared" ca="1" si="42"/>
        <v>575.80000000000041</v>
      </c>
      <c r="BS43" s="447">
        <f t="shared" ca="1" si="43"/>
        <v>568.10000000000036</v>
      </c>
      <c r="BT43" s="447">
        <f t="shared" ca="1" si="44"/>
        <v>560.40000000000032</v>
      </c>
      <c r="BU43" s="447">
        <f t="shared" ca="1" si="45"/>
        <v>552.70000000000027</v>
      </c>
      <c r="BV43" s="447">
        <f t="shared" ca="1" si="46"/>
        <v>545.00000000000023</v>
      </c>
      <c r="BW43" s="447">
        <f t="shared" ca="1" si="47"/>
        <v>537.30000000000041</v>
      </c>
      <c r="BX43" s="440"/>
    </row>
    <row r="44" spans="1:76" x14ac:dyDescent="0.25">
      <c r="A44" s="203">
        <f t="shared" ref="A44:A71" si="49">A43+$N$2/10</f>
        <v>1357</v>
      </c>
      <c r="B44" s="203">
        <f t="shared" ref="B44:B71" ca="1" si="50">COUNTIFS($BA$4:$BA$2023,"&gt;="&amp;A43,$BA$4:$BA$2023,"&lt;"&amp;A44)</f>
        <v>3</v>
      </c>
      <c r="AZ44" s="450">
        <f t="shared" ca="1" si="23"/>
        <v>0.54004965339375133</v>
      </c>
      <c r="BA44" s="446">
        <f t="shared" ca="1" si="0"/>
        <v>1504</v>
      </c>
      <c r="BB44" s="447">
        <f t="shared" ca="1" si="26"/>
        <v>556.00000000000034</v>
      </c>
      <c r="BC44" s="447">
        <f t="shared" ca="1" si="27"/>
        <v>560.4000000000002</v>
      </c>
      <c r="BD44" s="447">
        <f t="shared" ca="1" si="28"/>
        <v>564.80000000000007</v>
      </c>
      <c r="BE44" s="447">
        <f t="shared" ca="1" si="29"/>
        <v>569.20000000000027</v>
      </c>
      <c r="BF44" s="447">
        <f t="shared" ca="1" si="30"/>
        <v>573.60000000000014</v>
      </c>
      <c r="BG44" s="447">
        <f t="shared" ca="1" si="31"/>
        <v>578.00000000000034</v>
      </c>
      <c r="BH44" s="447">
        <f t="shared" ca="1" si="32"/>
        <v>582.4000000000002</v>
      </c>
      <c r="BI44" s="447">
        <f t="shared" ca="1" si="33"/>
        <v>586.80000000000018</v>
      </c>
      <c r="BJ44" s="447">
        <f t="shared" ca="1" si="34"/>
        <v>591.20000000000027</v>
      </c>
      <c r="BK44" s="447">
        <f t="shared" ca="1" si="35"/>
        <v>595.60000000000014</v>
      </c>
      <c r="BL44" s="447">
        <f t="shared" ca="1" si="36"/>
        <v>600.00000000000023</v>
      </c>
      <c r="BM44" s="447">
        <f t="shared" ca="1" si="37"/>
        <v>596.70000000000005</v>
      </c>
      <c r="BN44" s="447">
        <f t="shared" ca="1" si="38"/>
        <v>589.00000000000023</v>
      </c>
      <c r="BO44" s="447">
        <f t="shared" ca="1" si="39"/>
        <v>581.30000000000018</v>
      </c>
      <c r="BP44" s="447">
        <f t="shared" ca="1" si="40"/>
        <v>573.60000000000014</v>
      </c>
      <c r="BQ44" s="447">
        <f t="shared" ca="1" si="41"/>
        <v>565.90000000000009</v>
      </c>
      <c r="BR44" s="447">
        <f t="shared" ca="1" si="42"/>
        <v>558.20000000000027</v>
      </c>
      <c r="BS44" s="447">
        <f t="shared" ca="1" si="43"/>
        <v>550.50000000000023</v>
      </c>
      <c r="BT44" s="447">
        <f t="shared" ca="1" si="44"/>
        <v>542.80000000000018</v>
      </c>
      <c r="BU44" s="447">
        <f t="shared" ca="1" si="45"/>
        <v>535.10000000000014</v>
      </c>
      <c r="BV44" s="447">
        <f t="shared" ca="1" si="46"/>
        <v>527.40000000000009</v>
      </c>
      <c r="BW44" s="447">
        <f t="shared" ca="1" si="47"/>
        <v>519.70000000000027</v>
      </c>
      <c r="BX44" s="440"/>
    </row>
    <row r="45" spans="1:76" x14ac:dyDescent="0.25">
      <c r="A45" s="203">
        <f t="shared" si="49"/>
        <v>1368</v>
      </c>
      <c r="B45" s="203">
        <f t="shared" ca="1" si="50"/>
        <v>1</v>
      </c>
      <c r="AZ45" s="450">
        <f t="shared" ca="1" si="23"/>
        <v>0.29712255115429009</v>
      </c>
      <c r="BA45" s="446">
        <f t="shared" ca="1" si="0"/>
        <v>1476</v>
      </c>
      <c r="BB45" s="447">
        <f t="shared" ca="1" si="26"/>
        <v>556.00000000000034</v>
      </c>
      <c r="BC45" s="447">
        <f t="shared" ca="1" si="27"/>
        <v>560.4000000000002</v>
      </c>
      <c r="BD45" s="447">
        <f t="shared" ca="1" si="28"/>
        <v>564.80000000000007</v>
      </c>
      <c r="BE45" s="447">
        <f t="shared" ca="1" si="29"/>
        <v>569.20000000000027</v>
      </c>
      <c r="BF45" s="447">
        <f t="shared" ca="1" si="30"/>
        <v>573.60000000000014</v>
      </c>
      <c r="BG45" s="447">
        <f t="shared" ca="1" si="31"/>
        <v>578.00000000000034</v>
      </c>
      <c r="BH45" s="447">
        <f t="shared" ca="1" si="32"/>
        <v>582.4000000000002</v>
      </c>
      <c r="BI45" s="447">
        <f t="shared" ca="1" si="33"/>
        <v>586.80000000000018</v>
      </c>
      <c r="BJ45" s="447">
        <f t="shared" ca="1" si="34"/>
        <v>589.00000000000023</v>
      </c>
      <c r="BK45" s="447">
        <f t="shared" ca="1" si="35"/>
        <v>581.30000000000018</v>
      </c>
      <c r="BL45" s="447">
        <f t="shared" ca="1" si="36"/>
        <v>573.60000000000014</v>
      </c>
      <c r="BM45" s="447">
        <f t="shared" ca="1" si="37"/>
        <v>565.90000000000009</v>
      </c>
      <c r="BN45" s="447">
        <f t="shared" ca="1" si="38"/>
        <v>558.20000000000027</v>
      </c>
      <c r="BO45" s="447">
        <f t="shared" ca="1" si="39"/>
        <v>550.50000000000023</v>
      </c>
      <c r="BP45" s="447">
        <f t="shared" ca="1" si="40"/>
        <v>542.80000000000018</v>
      </c>
      <c r="BQ45" s="447">
        <f t="shared" ca="1" si="41"/>
        <v>535.10000000000014</v>
      </c>
      <c r="BR45" s="447">
        <f t="shared" ca="1" si="42"/>
        <v>527.40000000000032</v>
      </c>
      <c r="BS45" s="447">
        <f t="shared" ca="1" si="43"/>
        <v>519.70000000000027</v>
      </c>
      <c r="BT45" s="447">
        <f t="shared" ca="1" si="44"/>
        <v>512.00000000000023</v>
      </c>
      <c r="BU45" s="447">
        <f t="shared" ca="1" si="45"/>
        <v>504.30000000000018</v>
      </c>
      <c r="BV45" s="447">
        <f t="shared" ca="1" si="46"/>
        <v>496.60000000000014</v>
      </c>
      <c r="BW45" s="447">
        <f t="shared" ca="1" si="47"/>
        <v>488.90000000000032</v>
      </c>
      <c r="BX45" s="440"/>
    </row>
    <row r="46" spans="1:76" x14ac:dyDescent="0.25">
      <c r="A46" s="203">
        <f t="shared" si="49"/>
        <v>1379</v>
      </c>
      <c r="B46" s="203">
        <f t="shared" ca="1" si="50"/>
        <v>4</v>
      </c>
      <c r="AZ46" s="450">
        <f t="shared" ca="1" si="23"/>
        <v>0.67112364591574525</v>
      </c>
      <c r="BA46" s="446">
        <f t="shared" ca="1" si="0"/>
        <v>1519</v>
      </c>
      <c r="BB46" s="447">
        <f t="shared" ca="1" si="26"/>
        <v>556.00000000000034</v>
      </c>
      <c r="BC46" s="447">
        <f t="shared" ca="1" si="27"/>
        <v>560.4000000000002</v>
      </c>
      <c r="BD46" s="447">
        <f t="shared" ca="1" si="28"/>
        <v>564.80000000000007</v>
      </c>
      <c r="BE46" s="447">
        <f t="shared" ca="1" si="29"/>
        <v>569.20000000000027</v>
      </c>
      <c r="BF46" s="447">
        <f t="shared" ca="1" si="30"/>
        <v>573.60000000000014</v>
      </c>
      <c r="BG46" s="447">
        <f t="shared" ca="1" si="31"/>
        <v>578.00000000000034</v>
      </c>
      <c r="BH46" s="447">
        <f t="shared" ca="1" si="32"/>
        <v>582.4000000000002</v>
      </c>
      <c r="BI46" s="447">
        <f t="shared" ca="1" si="33"/>
        <v>586.80000000000018</v>
      </c>
      <c r="BJ46" s="447">
        <f t="shared" ca="1" si="34"/>
        <v>591.20000000000027</v>
      </c>
      <c r="BK46" s="447">
        <f t="shared" ca="1" si="35"/>
        <v>595.60000000000014</v>
      </c>
      <c r="BL46" s="447">
        <f t="shared" ca="1" si="36"/>
        <v>600.00000000000023</v>
      </c>
      <c r="BM46" s="447">
        <f t="shared" ca="1" si="37"/>
        <v>604.40000000000009</v>
      </c>
      <c r="BN46" s="447">
        <f t="shared" ca="1" si="38"/>
        <v>605.50000000000023</v>
      </c>
      <c r="BO46" s="447">
        <f t="shared" ca="1" si="39"/>
        <v>597.80000000000018</v>
      </c>
      <c r="BP46" s="447">
        <f t="shared" ca="1" si="40"/>
        <v>590.10000000000014</v>
      </c>
      <c r="BQ46" s="447">
        <f t="shared" ca="1" si="41"/>
        <v>582.40000000000009</v>
      </c>
      <c r="BR46" s="447">
        <f t="shared" ca="1" si="42"/>
        <v>574.70000000000027</v>
      </c>
      <c r="BS46" s="447">
        <f t="shared" ca="1" si="43"/>
        <v>567.00000000000023</v>
      </c>
      <c r="BT46" s="447">
        <f t="shared" ca="1" si="44"/>
        <v>559.30000000000018</v>
      </c>
      <c r="BU46" s="447">
        <f t="shared" ca="1" si="45"/>
        <v>551.60000000000014</v>
      </c>
      <c r="BV46" s="447">
        <f t="shared" ca="1" si="46"/>
        <v>543.90000000000009</v>
      </c>
      <c r="BW46" s="447">
        <f t="shared" ca="1" si="47"/>
        <v>536.20000000000027</v>
      </c>
      <c r="BX46" s="440"/>
    </row>
    <row r="47" spans="1:76" x14ac:dyDescent="0.25">
      <c r="A47" s="203">
        <f t="shared" si="49"/>
        <v>1390</v>
      </c>
      <c r="B47" s="203">
        <f t="shared" ca="1" si="50"/>
        <v>11</v>
      </c>
      <c r="AZ47" s="450">
        <f t="shared" ca="1" si="23"/>
        <v>0.34549064434621946</v>
      </c>
      <c r="BA47" s="446">
        <f t="shared" ca="1" si="0"/>
        <v>1482</v>
      </c>
      <c r="BB47" s="447">
        <f t="shared" ca="1" si="26"/>
        <v>556.00000000000034</v>
      </c>
      <c r="BC47" s="447">
        <f t="shared" ca="1" si="27"/>
        <v>560.4000000000002</v>
      </c>
      <c r="BD47" s="447">
        <f t="shared" ca="1" si="28"/>
        <v>564.80000000000007</v>
      </c>
      <c r="BE47" s="447">
        <f t="shared" ca="1" si="29"/>
        <v>569.20000000000027</v>
      </c>
      <c r="BF47" s="447">
        <f t="shared" ca="1" si="30"/>
        <v>573.60000000000014</v>
      </c>
      <c r="BG47" s="447">
        <f t="shared" ca="1" si="31"/>
        <v>578.00000000000034</v>
      </c>
      <c r="BH47" s="447">
        <f t="shared" ca="1" si="32"/>
        <v>582.4000000000002</v>
      </c>
      <c r="BI47" s="447">
        <f t="shared" ca="1" si="33"/>
        <v>586.80000000000018</v>
      </c>
      <c r="BJ47" s="447">
        <f t="shared" ca="1" si="34"/>
        <v>591.20000000000027</v>
      </c>
      <c r="BK47" s="447">
        <f t="shared" ca="1" si="35"/>
        <v>587.90000000000009</v>
      </c>
      <c r="BL47" s="447">
        <f t="shared" ca="1" si="36"/>
        <v>580.20000000000005</v>
      </c>
      <c r="BM47" s="447">
        <f t="shared" ca="1" si="37"/>
        <v>572.5</v>
      </c>
      <c r="BN47" s="447">
        <f t="shared" ca="1" si="38"/>
        <v>564.80000000000018</v>
      </c>
      <c r="BO47" s="447">
        <f t="shared" ca="1" si="39"/>
        <v>557.10000000000014</v>
      </c>
      <c r="BP47" s="447">
        <f t="shared" ca="1" si="40"/>
        <v>549.40000000000009</v>
      </c>
      <c r="BQ47" s="447">
        <f t="shared" ca="1" si="41"/>
        <v>541.70000000000005</v>
      </c>
      <c r="BR47" s="447">
        <f t="shared" ca="1" si="42"/>
        <v>534.00000000000023</v>
      </c>
      <c r="BS47" s="447">
        <f t="shared" ca="1" si="43"/>
        <v>526.30000000000018</v>
      </c>
      <c r="BT47" s="447">
        <f t="shared" ca="1" si="44"/>
        <v>518.60000000000014</v>
      </c>
      <c r="BU47" s="447">
        <f t="shared" ca="1" si="45"/>
        <v>510.90000000000009</v>
      </c>
      <c r="BV47" s="447">
        <f t="shared" ca="1" si="46"/>
        <v>503.20000000000005</v>
      </c>
      <c r="BW47" s="447">
        <f t="shared" ca="1" si="47"/>
        <v>495.50000000000023</v>
      </c>
      <c r="BX47" s="440"/>
    </row>
    <row r="48" spans="1:76" x14ac:dyDescent="0.25">
      <c r="A48" s="203">
        <f t="shared" si="49"/>
        <v>1401</v>
      </c>
      <c r="B48" s="203">
        <f t="shared" ca="1" si="50"/>
        <v>11</v>
      </c>
      <c r="AZ48" s="450">
        <f t="shared" ca="1" si="23"/>
        <v>0.71130283732366262</v>
      </c>
      <c r="BA48" s="446">
        <f t="shared" ca="1" si="0"/>
        <v>1524</v>
      </c>
      <c r="BB48" s="447">
        <f t="shared" ca="1" si="26"/>
        <v>556.00000000000034</v>
      </c>
      <c r="BC48" s="447">
        <f t="shared" ca="1" si="27"/>
        <v>560.4000000000002</v>
      </c>
      <c r="BD48" s="447">
        <f t="shared" ca="1" si="28"/>
        <v>564.80000000000007</v>
      </c>
      <c r="BE48" s="447">
        <f t="shared" ca="1" si="29"/>
        <v>569.20000000000027</v>
      </c>
      <c r="BF48" s="447">
        <f t="shared" ca="1" si="30"/>
        <v>573.60000000000014</v>
      </c>
      <c r="BG48" s="447">
        <f t="shared" ca="1" si="31"/>
        <v>578.00000000000034</v>
      </c>
      <c r="BH48" s="447">
        <f t="shared" ca="1" si="32"/>
        <v>582.4000000000002</v>
      </c>
      <c r="BI48" s="447">
        <f t="shared" ca="1" si="33"/>
        <v>586.80000000000018</v>
      </c>
      <c r="BJ48" s="447">
        <f t="shared" ca="1" si="34"/>
        <v>591.20000000000027</v>
      </c>
      <c r="BK48" s="447">
        <f t="shared" ca="1" si="35"/>
        <v>595.60000000000014</v>
      </c>
      <c r="BL48" s="447">
        <f t="shared" ca="1" si="36"/>
        <v>600.00000000000023</v>
      </c>
      <c r="BM48" s="447">
        <f t="shared" ca="1" si="37"/>
        <v>604.40000000000009</v>
      </c>
      <c r="BN48" s="447">
        <f t="shared" ca="1" si="38"/>
        <v>608.80000000000018</v>
      </c>
      <c r="BO48" s="447">
        <f t="shared" ca="1" si="39"/>
        <v>603.30000000000018</v>
      </c>
      <c r="BP48" s="447">
        <f t="shared" ca="1" si="40"/>
        <v>595.60000000000014</v>
      </c>
      <c r="BQ48" s="447">
        <f t="shared" ca="1" si="41"/>
        <v>587.90000000000009</v>
      </c>
      <c r="BR48" s="447">
        <f t="shared" ca="1" si="42"/>
        <v>580.20000000000027</v>
      </c>
      <c r="BS48" s="447">
        <f t="shared" ca="1" si="43"/>
        <v>572.50000000000023</v>
      </c>
      <c r="BT48" s="447">
        <f t="shared" ca="1" si="44"/>
        <v>564.80000000000018</v>
      </c>
      <c r="BU48" s="447">
        <f t="shared" ca="1" si="45"/>
        <v>557.10000000000014</v>
      </c>
      <c r="BV48" s="447">
        <f t="shared" ca="1" si="46"/>
        <v>549.40000000000009</v>
      </c>
      <c r="BW48" s="447">
        <f t="shared" ca="1" si="47"/>
        <v>541.70000000000027</v>
      </c>
      <c r="BX48" s="440"/>
    </row>
    <row r="49" spans="1:76" x14ac:dyDescent="0.25">
      <c r="A49" s="203">
        <f t="shared" si="49"/>
        <v>1412</v>
      </c>
      <c r="B49" s="203">
        <f t="shared" ca="1" si="50"/>
        <v>20</v>
      </c>
      <c r="AZ49" s="450">
        <f t="shared" ca="1" si="23"/>
        <v>0.44607027864522886</v>
      </c>
      <c r="BA49" s="446">
        <f t="shared" ca="1" si="0"/>
        <v>1494</v>
      </c>
      <c r="BB49" s="447">
        <f t="shared" ca="1" si="26"/>
        <v>556.00000000000034</v>
      </c>
      <c r="BC49" s="447">
        <f t="shared" ca="1" si="27"/>
        <v>560.4000000000002</v>
      </c>
      <c r="BD49" s="447">
        <f t="shared" ca="1" si="28"/>
        <v>564.80000000000007</v>
      </c>
      <c r="BE49" s="447">
        <f t="shared" ca="1" si="29"/>
        <v>569.20000000000027</v>
      </c>
      <c r="BF49" s="447">
        <f t="shared" ca="1" si="30"/>
        <v>573.60000000000014</v>
      </c>
      <c r="BG49" s="447">
        <f t="shared" ca="1" si="31"/>
        <v>578.00000000000034</v>
      </c>
      <c r="BH49" s="447">
        <f t="shared" ca="1" si="32"/>
        <v>582.4000000000002</v>
      </c>
      <c r="BI49" s="447">
        <f t="shared" ca="1" si="33"/>
        <v>586.80000000000018</v>
      </c>
      <c r="BJ49" s="447">
        <f t="shared" ca="1" si="34"/>
        <v>591.20000000000027</v>
      </c>
      <c r="BK49" s="447">
        <f t="shared" ca="1" si="35"/>
        <v>595.60000000000014</v>
      </c>
      <c r="BL49" s="447">
        <f t="shared" ca="1" si="36"/>
        <v>593.40000000000009</v>
      </c>
      <c r="BM49" s="447">
        <f t="shared" ca="1" si="37"/>
        <v>585.70000000000005</v>
      </c>
      <c r="BN49" s="447">
        <f t="shared" ca="1" si="38"/>
        <v>578.00000000000023</v>
      </c>
      <c r="BO49" s="447">
        <f t="shared" ca="1" si="39"/>
        <v>570.30000000000018</v>
      </c>
      <c r="BP49" s="447">
        <f t="shared" ca="1" si="40"/>
        <v>562.60000000000014</v>
      </c>
      <c r="BQ49" s="447">
        <f t="shared" ca="1" si="41"/>
        <v>554.90000000000009</v>
      </c>
      <c r="BR49" s="447">
        <f t="shared" ca="1" si="42"/>
        <v>547.20000000000027</v>
      </c>
      <c r="BS49" s="447">
        <f t="shared" ca="1" si="43"/>
        <v>539.50000000000023</v>
      </c>
      <c r="BT49" s="447">
        <f t="shared" ca="1" si="44"/>
        <v>531.80000000000018</v>
      </c>
      <c r="BU49" s="447">
        <f t="shared" ca="1" si="45"/>
        <v>524.10000000000014</v>
      </c>
      <c r="BV49" s="447">
        <f t="shared" ca="1" si="46"/>
        <v>516.40000000000009</v>
      </c>
      <c r="BW49" s="447">
        <f t="shared" ca="1" si="47"/>
        <v>508.70000000000027</v>
      </c>
      <c r="BX49" s="440"/>
    </row>
    <row r="50" spans="1:76" x14ac:dyDescent="0.25">
      <c r="A50" s="203">
        <f t="shared" si="49"/>
        <v>1423</v>
      </c>
      <c r="B50" s="203">
        <f t="shared" ca="1" si="50"/>
        <v>37</v>
      </c>
      <c r="AZ50" s="450">
        <f t="shared" ca="1" si="23"/>
        <v>0.23719623085025276</v>
      </c>
      <c r="BA50" s="446">
        <f t="shared" ca="1" si="0"/>
        <v>1468</v>
      </c>
      <c r="BB50" s="447">
        <f t="shared" ca="1" si="26"/>
        <v>556.00000000000034</v>
      </c>
      <c r="BC50" s="447">
        <f t="shared" ca="1" si="27"/>
        <v>560.4000000000002</v>
      </c>
      <c r="BD50" s="447">
        <f t="shared" ca="1" si="28"/>
        <v>564.80000000000007</v>
      </c>
      <c r="BE50" s="447">
        <f t="shared" ca="1" si="29"/>
        <v>569.20000000000027</v>
      </c>
      <c r="BF50" s="447">
        <f t="shared" ca="1" si="30"/>
        <v>573.60000000000014</v>
      </c>
      <c r="BG50" s="447">
        <f t="shared" ca="1" si="31"/>
        <v>578.00000000000034</v>
      </c>
      <c r="BH50" s="447">
        <f t="shared" ca="1" si="32"/>
        <v>582.4000000000002</v>
      </c>
      <c r="BI50" s="447">
        <f t="shared" ca="1" si="33"/>
        <v>586.80000000000018</v>
      </c>
      <c r="BJ50" s="447">
        <f t="shared" ca="1" si="34"/>
        <v>580.20000000000027</v>
      </c>
      <c r="BK50" s="447">
        <f t="shared" ca="1" si="35"/>
        <v>572.50000000000023</v>
      </c>
      <c r="BL50" s="447">
        <f t="shared" ca="1" si="36"/>
        <v>564.80000000000018</v>
      </c>
      <c r="BM50" s="447">
        <f t="shared" ca="1" si="37"/>
        <v>557.10000000000014</v>
      </c>
      <c r="BN50" s="447">
        <f t="shared" ca="1" si="38"/>
        <v>549.40000000000032</v>
      </c>
      <c r="BO50" s="447">
        <f t="shared" ca="1" si="39"/>
        <v>541.70000000000027</v>
      </c>
      <c r="BP50" s="447">
        <f t="shared" ca="1" si="40"/>
        <v>534.00000000000023</v>
      </c>
      <c r="BQ50" s="447">
        <f t="shared" ca="1" si="41"/>
        <v>526.30000000000018</v>
      </c>
      <c r="BR50" s="447">
        <f t="shared" ca="1" si="42"/>
        <v>518.60000000000036</v>
      </c>
      <c r="BS50" s="447">
        <f t="shared" ca="1" si="43"/>
        <v>510.90000000000032</v>
      </c>
      <c r="BT50" s="447">
        <f t="shared" ca="1" si="44"/>
        <v>503.20000000000027</v>
      </c>
      <c r="BU50" s="447">
        <f t="shared" ca="1" si="45"/>
        <v>495.50000000000023</v>
      </c>
      <c r="BV50" s="447">
        <f t="shared" ca="1" si="46"/>
        <v>487.80000000000018</v>
      </c>
      <c r="BW50" s="447">
        <f t="shared" ca="1" si="47"/>
        <v>480.10000000000036</v>
      </c>
      <c r="BX50" s="440"/>
    </row>
    <row r="51" spans="1:76" x14ac:dyDescent="0.25">
      <c r="A51" s="203">
        <f t="shared" si="49"/>
        <v>1434</v>
      </c>
      <c r="B51" s="203">
        <f t="shared" ca="1" si="50"/>
        <v>58</v>
      </c>
      <c r="AZ51" s="450">
        <f t="shared" ca="1" si="23"/>
        <v>0.54330769221675967</v>
      </c>
      <c r="BA51" s="446">
        <f t="shared" ca="1" si="0"/>
        <v>1504</v>
      </c>
      <c r="BB51" s="447">
        <f t="shared" ca="1" si="26"/>
        <v>556.00000000000034</v>
      </c>
      <c r="BC51" s="447">
        <f t="shared" ca="1" si="27"/>
        <v>560.4000000000002</v>
      </c>
      <c r="BD51" s="447">
        <f t="shared" ca="1" si="28"/>
        <v>564.80000000000007</v>
      </c>
      <c r="BE51" s="447">
        <f t="shared" ca="1" si="29"/>
        <v>569.20000000000027</v>
      </c>
      <c r="BF51" s="447">
        <f t="shared" ca="1" si="30"/>
        <v>573.60000000000014</v>
      </c>
      <c r="BG51" s="447">
        <f t="shared" ca="1" si="31"/>
        <v>578.00000000000034</v>
      </c>
      <c r="BH51" s="447">
        <f t="shared" ca="1" si="32"/>
        <v>582.4000000000002</v>
      </c>
      <c r="BI51" s="447">
        <f t="shared" ca="1" si="33"/>
        <v>586.80000000000018</v>
      </c>
      <c r="BJ51" s="447">
        <f t="shared" ca="1" si="34"/>
        <v>591.20000000000027</v>
      </c>
      <c r="BK51" s="447">
        <f t="shared" ca="1" si="35"/>
        <v>595.60000000000014</v>
      </c>
      <c r="BL51" s="447">
        <f t="shared" ca="1" si="36"/>
        <v>600.00000000000023</v>
      </c>
      <c r="BM51" s="447">
        <f t="shared" ca="1" si="37"/>
        <v>596.70000000000005</v>
      </c>
      <c r="BN51" s="447">
        <f t="shared" ca="1" si="38"/>
        <v>589.00000000000023</v>
      </c>
      <c r="BO51" s="447">
        <f t="shared" ca="1" si="39"/>
        <v>581.30000000000018</v>
      </c>
      <c r="BP51" s="447">
        <f t="shared" ca="1" si="40"/>
        <v>573.60000000000014</v>
      </c>
      <c r="BQ51" s="447">
        <f t="shared" ca="1" si="41"/>
        <v>565.90000000000009</v>
      </c>
      <c r="BR51" s="447">
        <f t="shared" ca="1" si="42"/>
        <v>558.20000000000027</v>
      </c>
      <c r="BS51" s="447">
        <f t="shared" ca="1" si="43"/>
        <v>550.50000000000023</v>
      </c>
      <c r="BT51" s="447">
        <f t="shared" ca="1" si="44"/>
        <v>542.80000000000018</v>
      </c>
      <c r="BU51" s="447">
        <f t="shared" ca="1" si="45"/>
        <v>535.10000000000014</v>
      </c>
      <c r="BV51" s="447">
        <f t="shared" ca="1" si="46"/>
        <v>527.40000000000009</v>
      </c>
      <c r="BW51" s="447">
        <f t="shared" ca="1" si="47"/>
        <v>519.70000000000027</v>
      </c>
      <c r="BX51" s="440"/>
    </row>
    <row r="52" spans="1:76" x14ac:dyDescent="0.25">
      <c r="A52" s="203">
        <f t="shared" si="49"/>
        <v>1445</v>
      </c>
      <c r="B52" s="203">
        <f t="shared" ca="1" si="50"/>
        <v>80</v>
      </c>
      <c r="AZ52" s="450">
        <f t="shared" ca="1" si="23"/>
        <v>0.64637087308364594</v>
      </c>
      <c r="BA52" s="446">
        <f t="shared" ca="1" si="0"/>
        <v>1516</v>
      </c>
      <c r="BB52" s="447">
        <f t="shared" ca="1" si="26"/>
        <v>556.00000000000034</v>
      </c>
      <c r="BC52" s="447">
        <f t="shared" ca="1" si="27"/>
        <v>560.4000000000002</v>
      </c>
      <c r="BD52" s="447">
        <f t="shared" ca="1" si="28"/>
        <v>564.80000000000007</v>
      </c>
      <c r="BE52" s="447">
        <f t="shared" ca="1" si="29"/>
        <v>569.20000000000027</v>
      </c>
      <c r="BF52" s="447">
        <f t="shared" ca="1" si="30"/>
        <v>573.60000000000014</v>
      </c>
      <c r="BG52" s="447">
        <f t="shared" ca="1" si="31"/>
        <v>578.00000000000034</v>
      </c>
      <c r="BH52" s="447">
        <f t="shared" ca="1" si="32"/>
        <v>582.4000000000002</v>
      </c>
      <c r="BI52" s="447">
        <f t="shared" ca="1" si="33"/>
        <v>586.80000000000018</v>
      </c>
      <c r="BJ52" s="447">
        <f t="shared" ca="1" si="34"/>
        <v>591.20000000000027</v>
      </c>
      <c r="BK52" s="447">
        <f t="shared" ca="1" si="35"/>
        <v>595.60000000000014</v>
      </c>
      <c r="BL52" s="447">
        <f t="shared" ca="1" si="36"/>
        <v>600.00000000000023</v>
      </c>
      <c r="BM52" s="447">
        <f t="shared" ca="1" si="37"/>
        <v>604.40000000000009</v>
      </c>
      <c r="BN52" s="447">
        <f t="shared" ca="1" si="38"/>
        <v>602.20000000000027</v>
      </c>
      <c r="BO52" s="447">
        <f t="shared" ca="1" si="39"/>
        <v>594.50000000000023</v>
      </c>
      <c r="BP52" s="447">
        <f t="shared" ca="1" si="40"/>
        <v>586.80000000000018</v>
      </c>
      <c r="BQ52" s="447">
        <f t="shared" ca="1" si="41"/>
        <v>579.10000000000014</v>
      </c>
      <c r="BR52" s="447">
        <f t="shared" ca="1" si="42"/>
        <v>571.40000000000032</v>
      </c>
      <c r="BS52" s="447">
        <f t="shared" ca="1" si="43"/>
        <v>563.70000000000027</v>
      </c>
      <c r="BT52" s="447">
        <f t="shared" ca="1" si="44"/>
        <v>556.00000000000023</v>
      </c>
      <c r="BU52" s="447">
        <f t="shared" ca="1" si="45"/>
        <v>548.30000000000018</v>
      </c>
      <c r="BV52" s="447">
        <f t="shared" ca="1" si="46"/>
        <v>540.60000000000014</v>
      </c>
      <c r="BW52" s="447">
        <f t="shared" ca="1" si="47"/>
        <v>532.90000000000032</v>
      </c>
      <c r="BX52" s="440"/>
    </row>
    <row r="53" spans="1:76" x14ac:dyDescent="0.25">
      <c r="A53" s="203">
        <f t="shared" si="49"/>
        <v>1456</v>
      </c>
      <c r="B53" s="203">
        <f t="shared" ca="1" si="50"/>
        <v>106</v>
      </c>
      <c r="AZ53" s="450">
        <f t="shared" ca="1" si="23"/>
        <v>0.11529637846293173</v>
      </c>
      <c r="BA53" s="446">
        <f t="shared" ca="1" si="0"/>
        <v>1447</v>
      </c>
      <c r="BB53" s="447">
        <f t="shared" ca="1" si="26"/>
        <v>556.00000000000034</v>
      </c>
      <c r="BC53" s="447">
        <f t="shared" ca="1" si="27"/>
        <v>560.4000000000002</v>
      </c>
      <c r="BD53" s="447">
        <f t="shared" ca="1" si="28"/>
        <v>564.80000000000007</v>
      </c>
      <c r="BE53" s="447">
        <f t="shared" ca="1" si="29"/>
        <v>569.20000000000027</v>
      </c>
      <c r="BF53" s="447">
        <f t="shared" ca="1" si="30"/>
        <v>573.60000000000014</v>
      </c>
      <c r="BG53" s="447">
        <f t="shared" ca="1" si="31"/>
        <v>578.00000000000034</v>
      </c>
      <c r="BH53" s="447">
        <f t="shared" ca="1" si="32"/>
        <v>572.50000000000011</v>
      </c>
      <c r="BI53" s="447">
        <f t="shared" ca="1" si="33"/>
        <v>564.80000000000018</v>
      </c>
      <c r="BJ53" s="447">
        <f t="shared" ca="1" si="34"/>
        <v>557.10000000000014</v>
      </c>
      <c r="BK53" s="447">
        <f t="shared" ca="1" si="35"/>
        <v>549.40000000000009</v>
      </c>
      <c r="BL53" s="447">
        <f t="shared" ca="1" si="36"/>
        <v>541.70000000000005</v>
      </c>
      <c r="BM53" s="447">
        <f t="shared" ca="1" si="37"/>
        <v>534</v>
      </c>
      <c r="BN53" s="447">
        <f t="shared" ca="1" si="38"/>
        <v>526.30000000000018</v>
      </c>
      <c r="BO53" s="447">
        <f t="shared" ca="1" si="39"/>
        <v>518.60000000000014</v>
      </c>
      <c r="BP53" s="447">
        <f t="shared" ca="1" si="40"/>
        <v>510.90000000000009</v>
      </c>
      <c r="BQ53" s="447">
        <f t="shared" ca="1" si="41"/>
        <v>503.20000000000005</v>
      </c>
      <c r="BR53" s="447">
        <f t="shared" ca="1" si="42"/>
        <v>495.50000000000023</v>
      </c>
      <c r="BS53" s="447">
        <f t="shared" ca="1" si="43"/>
        <v>487.80000000000018</v>
      </c>
      <c r="BT53" s="447">
        <f t="shared" ca="1" si="44"/>
        <v>480.10000000000014</v>
      </c>
      <c r="BU53" s="447">
        <f t="shared" ca="1" si="45"/>
        <v>472.40000000000009</v>
      </c>
      <c r="BV53" s="447">
        <f t="shared" ca="1" si="46"/>
        <v>464.70000000000005</v>
      </c>
      <c r="BW53" s="447">
        <f t="shared" ca="1" si="47"/>
        <v>457.00000000000023</v>
      </c>
      <c r="BX53" s="440"/>
    </row>
    <row r="54" spans="1:76" x14ac:dyDescent="0.25">
      <c r="A54" s="203">
        <f t="shared" si="49"/>
        <v>1467</v>
      </c>
      <c r="B54" s="203">
        <f t="shared" ca="1" si="50"/>
        <v>145</v>
      </c>
      <c r="AZ54" s="450">
        <f t="shared" ca="1" si="23"/>
        <v>0.73246961366102037</v>
      </c>
      <c r="BA54" s="446">
        <f t="shared" ca="1" si="0"/>
        <v>1527</v>
      </c>
      <c r="BB54" s="447">
        <f t="shared" ca="1" si="26"/>
        <v>556.00000000000034</v>
      </c>
      <c r="BC54" s="447">
        <f t="shared" ca="1" si="27"/>
        <v>560.4000000000002</v>
      </c>
      <c r="BD54" s="447">
        <f t="shared" ca="1" si="28"/>
        <v>564.80000000000007</v>
      </c>
      <c r="BE54" s="447">
        <f t="shared" ca="1" si="29"/>
        <v>569.20000000000027</v>
      </c>
      <c r="BF54" s="447">
        <f t="shared" ca="1" si="30"/>
        <v>573.60000000000014</v>
      </c>
      <c r="BG54" s="447">
        <f t="shared" ca="1" si="31"/>
        <v>578.00000000000034</v>
      </c>
      <c r="BH54" s="447">
        <f t="shared" ca="1" si="32"/>
        <v>582.4000000000002</v>
      </c>
      <c r="BI54" s="447">
        <f t="shared" ca="1" si="33"/>
        <v>586.80000000000018</v>
      </c>
      <c r="BJ54" s="447">
        <f t="shared" ca="1" si="34"/>
        <v>591.20000000000027</v>
      </c>
      <c r="BK54" s="447">
        <f t="shared" ca="1" si="35"/>
        <v>595.60000000000014</v>
      </c>
      <c r="BL54" s="447">
        <f t="shared" ca="1" si="36"/>
        <v>600.00000000000023</v>
      </c>
      <c r="BM54" s="447">
        <f t="shared" ca="1" si="37"/>
        <v>604.40000000000009</v>
      </c>
      <c r="BN54" s="447">
        <f t="shared" ca="1" si="38"/>
        <v>608.80000000000018</v>
      </c>
      <c r="BO54" s="447">
        <f t="shared" ca="1" si="39"/>
        <v>606.60000000000014</v>
      </c>
      <c r="BP54" s="447">
        <f t="shared" ca="1" si="40"/>
        <v>598.90000000000009</v>
      </c>
      <c r="BQ54" s="447">
        <f t="shared" ca="1" si="41"/>
        <v>591.20000000000005</v>
      </c>
      <c r="BR54" s="447">
        <f t="shared" ca="1" si="42"/>
        <v>583.50000000000023</v>
      </c>
      <c r="BS54" s="447">
        <f t="shared" ca="1" si="43"/>
        <v>575.80000000000018</v>
      </c>
      <c r="BT54" s="447">
        <f t="shared" ca="1" si="44"/>
        <v>568.10000000000014</v>
      </c>
      <c r="BU54" s="447">
        <f t="shared" ca="1" si="45"/>
        <v>560.40000000000009</v>
      </c>
      <c r="BV54" s="447">
        <f t="shared" ca="1" si="46"/>
        <v>552.70000000000005</v>
      </c>
      <c r="BW54" s="447">
        <f t="shared" ca="1" si="47"/>
        <v>545.00000000000023</v>
      </c>
      <c r="BX54" s="440"/>
    </row>
    <row r="55" spans="1:76" x14ac:dyDescent="0.25">
      <c r="A55" s="203">
        <f t="shared" si="49"/>
        <v>1478</v>
      </c>
      <c r="B55" s="203">
        <f t="shared" ca="1" si="50"/>
        <v>170</v>
      </c>
      <c r="AZ55" s="450">
        <f t="shared" ca="1" si="23"/>
        <v>0.72540539577829966</v>
      </c>
      <c r="BA55" s="446">
        <f t="shared" ca="1" si="0"/>
        <v>1526</v>
      </c>
      <c r="BB55" s="447">
        <f t="shared" ca="1" si="26"/>
        <v>556.00000000000034</v>
      </c>
      <c r="BC55" s="447">
        <f t="shared" ca="1" si="27"/>
        <v>560.4000000000002</v>
      </c>
      <c r="BD55" s="447">
        <f t="shared" ca="1" si="28"/>
        <v>564.80000000000007</v>
      </c>
      <c r="BE55" s="447">
        <f t="shared" ca="1" si="29"/>
        <v>569.20000000000027</v>
      </c>
      <c r="BF55" s="447">
        <f t="shared" ca="1" si="30"/>
        <v>573.60000000000014</v>
      </c>
      <c r="BG55" s="447">
        <f t="shared" ca="1" si="31"/>
        <v>578.00000000000034</v>
      </c>
      <c r="BH55" s="447">
        <f t="shared" ca="1" si="32"/>
        <v>582.4000000000002</v>
      </c>
      <c r="BI55" s="447">
        <f t="shared" ca="1" si="33"/>
        <v>586.80000000000018</v>
      </c>
      <c r="BJ55" s="447">
        <f t="shared" ca="1" si="34"/>
        <v>591.20000000000027</v>
      </c>
      <c r="BK55" s="447">
        <f t="shared" ca="1" si="35"/>
        <v>595.60000000000014</v>
      </c>
      <c r="BL55" s="447">
        <f t="shared" ca="1" si="36"/>
        <v>600.00000000000023</v>
      </c>
      <c r="BM55" s="447">
        <f t="shared" ca="1" si="37"/>
        <v>604.40000000000009</v>
      </c>
      <c r="BN55" s="447">
        <f t="shared" ca="1" si="38"/>
        <v>608.80000000000018</v>
      </c>
      <c r="BO55" s="447">
        <f t="shared" ca="1" si="39"/>
        <v>605.50000000000023</v>
      </c>
      <c r="BP55" s="447">
        <f t="shared" ca="1" si="40"/>
        <v>597.80000000000018</v>
      </c>
      <c r="BQ55" s="447">
        <f t="shared" ca="1" si="41"/>
        <v>590.10000000000014</v>
      </c>
      <c r="BR55" s="447">
        <f t="shared" ca="1" si="42"/>
        <v>582.40000000000032</v>
      </c>
      <c r="BS55" s="447">
        <f t="shared" ca="1" si="43"/>
        <v>574.70000000000027</v>
      </c>
      <c r="BT55" s="447">
        <f t="shared" ca="1" si="44"/>
        <v>567.00000000000023</v>
      </c>
      <c r="BU55" s="447">
        <f t="shared" ca="1" si="45"/>
        <v>559.30000000000018</v>
      </c>
      <c r="BV55" s="447">
        <f t="shared" ca="1" si="46"/>
        <v>551.60000000000014</v>
      </c>
      <c r="BW55" s="447">
        <f t="shared" ca="1" si="47"/>
        <v>543.90000000000032</v>
      </c>
      <c r="BX55" s="440"/>
    </row>
    <row r="56" spans="1:76" x14ac:dyDescent="0.25">
      <c r="A56" s="203">
        <f t="shared" si="49"/>
        <v>1489</v>
      </c>
      <c r="B56" s="203">
        <f t="shared" ca="1" si="50"/>
        <v>183</v>
      </c>
      <c r="AZ56" s="450">
        <f t="shared" ca="1" si="23"/>
        <v>0.66345360117179131</v>
      </c>
      <c r="BA56" s="446">
        <f t="shared" ca="1" si="0"/>
        <v>1518</v>
      </c>
      <c r="BB56" s="447">
        <f t="shared" ca="1" si="26"/>
        <v>556.00000000000034</v>
      </c>
      <c r="BC56" s="447">
        <f t="shared" ca="1" si="27"/>
        <v>560.4000000000002</v>
      </c>
      <c r="BD56" s="447">
        <f t="shared" ca="1" si="28"/>
        <v>564.80000000000007</v>
      </c>
      <c r="BE56" s="447">
        <f t="shared" ca="1" si="29"/>
        <v>569.20000000000027</v>
      </c>
      <c r="BF56" s="447">
        <f t="shared" ca="1" si="30"/>
        <v>573.60000000000014</v>
      </c>
      <c r="BG56" s="447">
        <f t="shared" ca="1" si="31"/>
        <v>578.00000000000034</v>
      </c>
      <c r="BH56" s="447">
        <f t="shared" ca="1" si="32"/>
        <v>582.4000000000002</v>
      </c>
      <c r="BI56" s="447">
        <f t="shared" ca="1" si="33"/>
        <v>586.80000000000018</v>
      </c>
      <c r="BJ56" s="447">
        <f t="shared" ca="1" si="34"/>
        <v>591.20000000000027</v>
      </c>
      <c r="BK56" s="447">
        <f t="shared" ca="1" si="35"/>
        <v>595.60000000000014</v>
      </c>
      <c r="BL56" s="447">
        <f t="shared" ca="1" si="36"/>
        <v>600.00000000000023</v>
      </c>
      <c r="BM56" s="447">
        <f t="shared" ca="1" si="37"/>
        <v>604.40000000000009</v>
      </c>
      <c r="BN56" s="447">
        <f t="shared" ca="1" si="38"/>
        <v>604.40000000000032</v>
      </c>
      <c r="BO56" s="447">
        <f t="shared" ca="1" si="39"/>
        <v>596.70000000000027</v>
      </c>
      <c r="BP56" s="447">
        <f t="shared" ca="1" si="40"/>
        <v>589.00000000000023</v>
      </c>
      <c r="BQ56" s="447">
        <f t="shared" ca="1" si="41"/>
        <v>581.30000000000018</v>
      </c>
      <c r="BR56" s="447">
        <f t="shared" ca="1" si="42"/>
        <v>573.60000000000036</v>
      </c>
      <c r="BS56" s="447">
        <f t="shared" ca="1" si="43"/>
        <v>565.90000000000032</v>
      </c>
      <c r="BT56" s="447">
        <f t="shared" ca="1" si="44"/>
        <v>558.20000000000027</v>
      </c>
      <c r="BU56" s="447">
        <f t="shared" ca="1" si="45"/>
        <v>550.50000000000023</v>
      </c>
      <c r="BV56" s="447">
        <f t="shared" ca="1" si="46"/>
        <v>542.80000000000018</v>
      </c>
      <c r="BW56" s="447">
        <f t="shared" ca="1" si="47"/>
        <v>535.10000000000036</v>
      </c>
      <c r="BX56" s="440"/>
    </row>
    <row r="57" spans="1:76" x14ac:dyDescent="0.25">
      <c r="A57" s="203">
        <f t="shared" si="49"/>
        <v>1500</v>
      </c>
      <c r="B57" s="203">
        <f t="shared" ca="1" si="50"/>
        <v>197</v>
      </c>
      <c r="AZ57" s="450">
        <f t="shared" ca="1" si="23"/>
        <v>0.48690516748251755</v>
      </c>
      <c r="BA57" s="446">
        <f t="shared" ca="1" si="0"/>
        <v>1498</v>
      </c>
      <c r="BB57" s="447">
        <f t="shared" ca="1" si="26"/>
        <v>556.00000000000034</v>
      </c>
      <c r="BC57" s="447">
        <f t="shared" ca="1" si="27"/>
        <v>560.4000000000002</v>
      </c>
      <c r="BD57" s="447">
        <f t="shared" ca="1" si="28"/>
        <v>564.80000000000007</v>
      </c>
      <c r="BE57" s="447">
        <f t="shared" ca="1" si="29"/>
        <v>569.20000000000027</v>
      </c>
      <c r="BF57" s="447">
        <f t="shared" ca="1" si="30"/>
        <v>573.60000000000014</v>
      </c>
      <c r="BG57" s="447">
        <f t="shared" ca="1" si="31"/>
        <v>578.00000000000034</v>
      </c>
      <c r="BH57" s="447">
        <f t="shared" ca="1" si="32"/>
        <v>582.4000000000002</v>
      </c>
      <c r="BI57" s="447">
        <f t="shared" ca="1" si="33"/>
        <v>586.80000000000018</v>
      </c>
      <c r="BJ57" s="447">
        <f t="shared" ca="1" si="34"/>
        <v>591.20000000000027</v>
      </c>
      <c r="BK57" s="447">
        <f t="shared" ca="1" si="35"/>
        <v>595.60000000000014</v>
      </c>
      <c r="BL57" s="447">
        <f t="shared" ca="1" si="36"/>
        <v>597.80000000000018</v>
      </c>
      <c r="BM57" s="447">
        <f t="shared" ca="1" si="37"/>
        <v>590.10000000000014</v>
      </c>
      <c r="BN57" s="447">
        <f t="shared" ca="1" si="38"/>
        <v>582.40000000000032</v>
      </c>
      <c r="BO57" s="447">
        <f t="shared" ca="1" si="39"/>
        <v>574.70000000000027</v>
      </c>
      <c r="BP57" s="447">
        <f t="shared" ca="1" si="40"/>
        <v>567.00000000000023</v>
      </c>
      <c r="BQ57" s="447">
        <f t="shared" ca="1" si="41"/>
        <v>559.30000000000018</v>
      </c>
      <c r="BR57" s="447">
        <f t="shared" ca="1" si="42"/>
        <v>551.60000000000036</v>
      </c>
      <c r="BS57" s="447">
        <f t="shared" ca="1" si="43"/>
        <v>543.90000000000032</v>
      </c>
      <c r="BT57" s="447">
        <f t="shared" ca="1" si="44"/>
        <v>536.20000000000027</v>
      </c>
      <c r="BU57" s="447">
        <f t="shared" ca="1" si="45"/>
        <v>528.50000000000023</v>
      </c>
      <c r="BV57" s="447">
        <f t="shared" ca="1" si="46"/>
        <v>520.80000000000018</v>
      </c>
      <c r="BW57" s="447">
        <f t="shared" ca="1" si="47"/>
        <v>513.10000000000036</v>
      </c>
      <c r="BX57" s="440"/>
    </row>
    <row r="58" spans="1:76" x14ac:dyDescent="0.25">
      <c r="A58" s="203">
        <f t="shared" si="49"/>
        <v>1511</v>
      </c>
      <c r="B58" s="203">
        <f t="shared" ca="1" si="50"/>
        <v>207</v>
      </c>
      <c r="AZ58" s="450">
        <f t="shared" ca="1" si="23"/>
        <v>0.68059783617607017</v>
      </c>
      <c r="BA58" s="446">
        <f t="shared" ca="1" si="0"/>
        <v>1520</v>
      </c>
      <c r="BB58" s="447">
        <f t="shared" ca="1" si="26"/>
        <v>556.00000000000034</v>
      </c>
      <c r="BC58" s="447">
        <f t="shared" ca="1" si="27"/>
        <v>560.4000000000002</v>
      </c>
      <c r="BD58" s="447">
        <f t="shared" ca="1" si="28"/>
        <v>564.80000000000007</v>
      </c>
      <c r="BE58" s="447">
        <f t="shared" ca="1" si="29"/>
        <v>569.20000000000027</v>
      </c>
      <c r="BF58" s="447">
        <f t="shared" ca="1" si="30"/>
        <v>573.60000000000014</v>
      </c>
      <c r="BG58" s="447">
        <f t="shared" ca="1" si="31"/>
        <v>578.00000000000034</v>
      </c>
      <c r="BH58" s="447">
        <f t="shared" ca="1" si="32"/>
        <v>582.4000000000002</v>
      </c>
      <c r="BI58" s="447">
        <f t="shared" ca="1" si="33"/>
        <v>586.80000000000018</v>
      </c>
      <c r="BJ58" s="447">
        <f t="shared" ca="1" si="34"/>
        <v>591.20000000000027</v>
      </c>
      <c r="BK58" s="447">
        <f t="shared" ca="1" si="35"/>
        <v>595.60000000000014</v>
      </c>
      <c r="BL58" s="447">
        <f t="shared" ca="1" si="36"/>
        <v>600.00000000000023</v>
      </c>
      <c r="BM58" s="447">
        <f t="shared" ca="1" si="37"/>
        <v>604.40000000000009</v>
      </c>
      <c r="BN58" s="447">
        <f t="shared" ca="1" si="38"/>
        <v>606.60000000000036</v>
      </c>
      <c r="BO58" s="447">
        <f t="shared" ca="1" si="39"/>
        <v>598.90000000000032</v>
      </c>
      <c r="BP58" s="447">
        <f t="shared" ca="1" si="40"/>
        <v>591.20000000000027</v>
      </c>
      <c r="BQ58" s="447">
        <f t="shared" ca="1" si="41"/>
        <v>583.50000000000023</v>
      </c>
      <c r="BR58" s="447">
        <f t="shared" ca="1" si="42"/>
        <v>575.80000000000041</v>
      </c>
      <c r="BS58" s="447">
        <f t="shared" ca="1" si="43"/>
        <v>568.10000000000036</v>
      </c>
      <c r="BT58" s="447">
        <f t="shared" ca="1" si="44"/>
        <v>560.40000000000032</v>
      </c>
      <c r="BU58" s="447">
        <f t="shared" ca="1" si="45"/>
        <v>552.70000000000027</v>
      </c>
      <c r="BV58" s="447">
        <f t="shared" ca="1" si="46"/>
        <v>545.00000000000023</v>
      </c>
      <c r="BW58" s="447">
        <f t="shared" ca="1" si="47"/>
        <v>537.30000000000041</v>
      </c>
      <c r="BX58" s="440"/>
    </row>
    <row r="59" spans="1:76" x14ac:dyDescent="0.25">
      <c r="A59" s="203">
        <f t="shared" si="49"/>
        <v>1522</v>
      </c>
      <c r="B59" s="203">
        <f t="shared" ca="1" si="50"/>
        <v>167</v>
      </c>
      <c r="AZ59" s="450">
        <f t="shared" ca="1" si="23"/>
        <v>0.93496861455660463</v>
      </c>
      <c r="BA59" s="446">
        <f t="shared" ca="1" si="0"/>
        <v>1566</v>
      </c>
      <c r="BB59" s="447">
        <f t="shared" ca="1" si="26"/>
        <v>556.00000000000034</v>
      </c>
      <c r="BC59" s="447">
        <f t="shared" ca="1" si="27"/>
        <v>560.4000000000002</v>
      </c>
      <c r="BD59" s="447">
        <f t="shared" ca="1" si="28"/>
        <v>564.80000000000007</v>
      </c>
      <c r="BE59" s="447">
        <f t="shared" ca="1" si="29"/>
        <v>569.20000000000027</v>
      </c>
      <c r="BF59" s="447">
        <f t="shared" ca="1" si="30"/>
        <v>573.60000000000014</v>
      </c>
      <c r="BG59" s="447">
        <f t="shared" ca="1" si="31"/>
        <v>578.00000000000034</v>
      </c>
      <c r="BH59" s="447">
        <f t="shared" ca="1" si="32"/>
        <v>582.4000000000002</v>
      </c>
      <c r="BI59" s="447">
        <f t="shared" ca="1" si="33"/>
        <v>586.80000000000018</v>
      </c>
      <c r="BJ59" s="447">
        <f t="shared" ca="1" si="34"/>
        <v>591.20000000000027</v>
      </c>
      <c r="BK59" s="447">
        <f t="shared" ca="1" si="35"/>
        <v>595.60000000000014</v>
      </c>
      <c r="BL59" s="447">
        <f t="shared" ca="1" si="36"/>
        <v>600.00000000000023</v>
      </c>
      <c r="BM59" s="447">
        <f t="shared" ca="1" si="37"/>
        <v>604.40000000000009</v>
      </c>
      <c r="BN59" s="447">
        <f t="shared" ca="1" si="38"/>
        <v>608.80000000000018</v>
      </c>
      <c r="BO59" s="447">
        <f t="shared" ca="1" si="39"/>
        <v>613.20000000000027</v>
      </c>
      <c r="BP59" s="447">
        <f t="shared" ca="1" si="40"/>
        <v>617.60000000000014</v>
      </c>
      <c r="BQ59" s="447">
        <f t="shared" ca="1" si="41"/>
        <v>622.00000000000023</v>
      </c>
      <c r="BR59" s="447">
        <f t="shared" ca="1" si="42"/>
        <v>626.40000000000032</v>
      </c>
      <c r="BS59" s="447">
        <f t="shared" ca="1" si="43"/>
        <v>618.70000000000027</v>
      </c>
      <c r="BT59" s="447">
        <f t="shared" ca="1" si="44"/>
        <v>611.00000000000023</v>
      </c>
      <c r="BU59" s="447">
        <f t="shared" ca="1" si="45"/>
        <v>603.30000000000018</v>
      </c>
      <c r="BV59" s="447">
        <f t="shared" ca="1" si="46"/>
        <v>595.60000000000014</v>
      </c>
      <c r="BW59" s="447">
        <f t="shared" ca="1" si="47"/>
        <v>587.90000000000032</v>
      </c>
      <c r="BX59" s="440"/>
    </row>
    <row r="60" spans="1:76" x14ac:dyDescent="0.25">
      <c r="A60" s="203">
        <f t="shared" si="49"/>
        <v>1533</v>
      </c>
      <c r="B60" s="203">
        <f t="shared" ca="1" si="50"/>
        <v>153</v>
      </c>
      <c r="AZ60" s="450">
        <f t="shared" ca="1" si="23"/>
        <v>0.2121192767497293</v>
      </c>
      <c r="BA60" s="446">
        <f t="shared" ca="1" si="0"/>
        <v>1464</v>
      </c>
      <c r="BB60" s="447">
        <f t="shared" ca="1" si="26"/>
        <v>556.00000000000034</v>
      </c>
      <c r="BC60" s="447">
        <f t="shared" ca="1" si="27"/>
        <v>560.4000000000002</v>
      </c>
      <c r="BD60" s="447">
        <f t="shared" ca="1" si="28"/>
        <v>564.80000000000007</v>
      </c>
      <c r="BE60" s="447">
        <f t="shared" ca="1" si="29"/>
        <v>569.20000000000027</v>
      </c>
      <c r="BF60" s="447">
        <f t="shared" ca="1" si="30"/>
        <v>573.60000000000014</v>
      </c>
      <c r="BG60" s="447">
        <f t="shared" ca="1" si="31"/>
        <v>578.00000000000034</v>
      </c>
      <c r="BH60" s="447">
        <f t="shared" ca="1" si="32"/>
        <v>582.4000000000002</v>
      </c>
      <c r="BI60" s="447">
        <f t="shared" ca="1" si="33"/>
        <v>583.50000000000023</v>
      </c>
      <c r="BJ60" s="447">
        <f t="shared" ca="1" si="34"/>
        <v>575.80000000000018</v>
      </c>
      <c r="BK60" s="447">
        <f t="shared" ca="1" si="35"/>
        <v>568.10000000000014</v>
      </c>
      <c r="BL60" s="447">
        <f t="shared" ca="1" si="36"/>
        <v>560.40000000000009</v>
      </c>
      <c r="BM60" s="447">
        <f t="shared" ca="1" si="37"/>
        <v>552.70000000000005</v>
      </c>
      <c r="BN60" s="447">
        <f t="shared" ca="1" si="38"/>
        <v>545.00000000000023</v>
      </c>
      <c r="BO60" s="447">
        <f t="shared" ca="1" si="39"/>
        <v>537.30000000000018</v>
      </c>
      <c r="BP60" s="447">
        <f t="shared" ca="1" si="40"/>
        <v>529.60000000000014</v>
      </c>
      <c r="BQ60" s="447">
        <f t="shared" ca="1" si="41"/>
        <v>521.90000000000009</v>
      </c>
      <c r="BR60" s="447">
        <f t="shared" ca="1" si="42"/>
        <v>514.20000000000027</v>
      </c>
      <c r="BS60" s="447">
        <f t="shared" ca="1" si="43"/>
        <v>506.50000000000023</v>
      </c>
      <c r="BT60" s="447">
        <f t="shared" ca="1" si="44"/>
        <v>498.80000000000018</v>
      </c>
      <c r="BU60" s="447">
        <f t="shared" ca="1" si="45"/>
        <v>491.10000000000014</v>
      </c>
      <c r="BV60" s="447">
        <f t="shared" ca="1" si="46"/>
        <v>483.40000000000009</v>
      </c>
      <c r="BW60" s="447">
        <f t="shared" ca="1" si="47"/>
        <v>475.70000000000027</v>
      </c>
      <c r="BX60" s="440"/>
    </row>
    <row r="61" spans="1:76" x14ac:dyDescent="0.25">
      <c r="A61" s="203">
        <f t="shared" si="49"/>
        <v>1544</v>
      </c>
      <c r="B61" s="203">
        <f t="shared" ca="1" si="50"/>
        <v>134</v>
      </c>
      <c r="AZ61" s="450">
        <f t="shared" ca="1" si="23"/>
        <v>0.47725445174461567</v>
      </c>
      <c r="BA61" s="446">
        <f t="shared" ca="1" si="0"/>
        <v>1497</v>
      </c>
      <c r="BB61" s="447">
        <f t="shared" ca="1" si="26"/>
        <v>556.00000000000034</v>
      </c>
      <c r="BC61" s="447">
        <f t="shared" ca="1" si="27"/>
        <v>560.4000000000002</v>
      </c>
      <c r="BD61" s="447">
        <f t="shared" ca="1" si="28"/>
        <v>564.80000000000007</v>
      </c>
      <c r="BE61" s="447">
        <f t="shared" ca="1" si="29"/>
        <v>569.20000000000027</v>
      </c>
      <c r="BF61" s="447">
        <f t="shared" ca="1" si="30"/>
        <v>573.60000000000014</v>
      </c>
      <c r="BG61" s="447">
        <f t="shared" ca="1" si="31"/>
        <v>578.00000000000034</v>
      </c>
      <c r="BH61" s="447">
        <f t="shared" ca="1" si="32"/>
        <v>582.4000000000002</v>
      </c>
      <c r="BI61" s="447">
        <f t="shared" ca="1" si="33"/>
        <v>586.80000000000018</v>
      </c>
      <c r="BJ61" s="447">
        <f t="shared" ca="1" si="34"/>
        <v>591.20000000000027</v>
      </c>
      <c r="BK61" s="447">
        <f t="shared" ca="1" si="35"/>
        <v>595.60000000000014</v>
      </c>
      <c r="BL61" s="447">
        <f t="shared" ca="1" si="36"/>
        <v>596.70000000000005</v>
      </c>
      <c r="BM61" s="447">
        <f t="shared" ca="1" si="37"/>
        <v>589</v>
      </c>
      <c r="BN61" s="447">
        <f t="shared" ca="1" si="38"/>
        <v>581.30000000000018</v>
      </c>
      <c r="BO61" s="447">
        <f t="shared" ca="1" si="39"/>
        <v>573.60000000000014</v>
      </c>
      <c r="BP61" s="447">
        <f t="shared" ca="1" si="40"/>
        <v>565.90000000000009</v>
      </c>
      <c r="BQ61" s="447">
        <f t="shared" ca="1" si="41"/>
        <v>558.20000000000005</v>
      </c>
      <c r="BR61" s="447">
        <f t="shared" ca="1" si="42"/>
        <v>550.50000000000023</v>
      </c>
      <c r="BS61" s="447">
        <f t="shared" ca="1" si="43"/>
        <v>542.80000000000018</v>
      </c>
      <c r="BT61" s="447">
        <f t="shared" ca="1" si="44"/>
        <v>535.10000000000014</v>
      </c>
      <c r="BU61" s="447">
        <f t="shared" ca="1" si="45"/>
        <v>527.40000000000009</v>
      </c>
      <c r="BV61" s="447">
        <f t="shared" ca="1" si="46"/>
        <v>519.70000000000005</v>
      </c>
      <c r="BW61" s="447">
        <f t="shared" ca="1" si="47"/>
        <v>512.00000000000023</v>
      </c>
      <c r="BX61" s="440"/>
    </row>
    <row r="62" spans="1:76" x14ac:dyDescent="0.25">
      <c r="A62" s="203">
        <f t="shared" si="49"/>
        <v>1555</v>
      </c>
      <c r="B62" s="203">
        <f t="shared" ca="1" si="50"/>
        <v>109</v>
      </c>
      <c r="AZ62" s="450">
        <f t="shared" ca="1" si="23"/>
        <v>0.22937483651585</v>
      </c>
      <c r="BA62" s="446">
        <f t="shared" ca="1" si="0"/>
        <v>1467</v>
      </c>
      <c r="BB62" s="447">
        <f t="shared" ca="1" si="26"/>
        <v>556.00000000000034</v>
      </c>
      <c r="BC62" s="447">
        <f t="shared" ca="1" si="27"/>
        <v>560.4000000000002</v>
      </c>
      <c r="BD62" s="447">
        <f t="shared" ca="1" si="28"/>
        <v>564.80000000000007</v>
      </c>
      <c r="BE62" s="447">
        <f t="shared" ca="1" si="29"/>
        <v>569.20000000000027</v>
      </c>
      <c r="BF62" s="447">
        <f t="shared" ca="1" si="30"/>
        <v>573.60000000000014</v>
      </c>
      <c r="BG62" s="447">
        <f t="shared" ca="1" si="31"/>
        <v>578.00000000000034</v>
      </c>
      <c r="BH62" s="447">
        <f t="shared" ca="1" si="32"/>
        <v>582.4000000000002</v>
      </c>
      <c r="BI62" s="447">
        <f t="shared" ca="1" si="33"/>
        <v>586.80000000000018</v>
      </c>
      <c r="BJ62" s="447">
        <f t="shared" ca="1" si="34"/>
        <v>579.10000000000014</v>
      </c>
      <c r="BK62" s="447">
        <f t="shared" ca="1" si="35"/>
        <v>571.40000000000009</v>
      </c>
      <c r="BL62" s="447">
        <f t="shared" ca="1" si="36"/>
        <v>563.70000000000005</v>
      </c>
      <c r="BM62" s="447">
        <f t="shared" ca="1" si="37"/>
        <v>556</v>
      </c>
      <c r="BN62" s="447">
        <f t="shared" ca="1" si="38"/>
        <v>548.30000000000018</v>
      </c>
      <c r="BO62" s="447">
        <f t="shared" ca="1" si="39"/>
        <v>540.60000000000014</v>
      </c>
      <c r="BP62" s="447">
        <f t="shared" ca="1" si="40"/>
        <v>532.90000000000009</v>
      </c>
      <c r="BQ62" s="447">
        <f t="shared" ca="1" si="41"/>
        <v>525.20000000000005</v>
      </c>
      <c r="BR62" s="447">
        <f t="shared" ca="1" si="42"/>
        <v>517.50000000000023</v>
      </c>
      <c r="BS62" s="447">
        <f t="shared" ca="1" si="43"/>
        <v>509.80000000000018</v>
      </c>
      <c r="BT62" s="447">
        <f t="shared" ca="1" si="44"/>
        <v>502.10000000000014</v>
      </c>
      <c r="BU62" s="447">
        <f t="shared" ca="1" si="45"/>
        <v>494.40000000000009</v>
      </c>
      <c r="BV62" s="447">
        <f t="shared" ca="1" si="46"/>
        <v>486.70000000000005</v>
      </c>
      <c r="BW62" s="447">
        <f t="shared" ca="1" si="47"/>
        <v>479.00000000000023</v>
      </c>
      <c r="BX62" s="440"/>
    </row>
    <row r="63" spans="1:76" x14ac:dyDescent="0.25">
      <c r="A63" s="203">
        <f t="shared" si="49"/>
        <v>1566</v>
      </c>
      <c r="B63" s="203">
        <f t="shared" ca="1" si="50"/>
        <v>81</v>
      </c>
      <c r="AZ63" s="450">
        <f t="shared" ca="1" si="23"/>
        <v>0.22965946380931446</v>
      </c>
      <c r="BA63" s="446">
        <f t="shared" ca="1" si="0"/>
        <v>1467</v>
      </c>
      <c r="BB63" s="447">
        <f t="shared" ca="1" si="26"/>
        <v>556.00000000000034</v>
      </c>
      <c r="BC63" s="447">
        <f t="shared" ca="1" si="27"/>
        <v>560.4000000000002</v>
      </c>
      <c r="BD63" s="447">
        <f t="shared" ca="1" si="28"/>
        <v>564.80000000000007</v>
      </c>
      <c r="BE63" s="447">
        <f t="shared" ca="1" si="29"/>
        <v>569.20000000000027</v>
      </c>
      <c r="BF63" s="447">
        <f t="shared" ca="1" si="30"/>
        <v>573.60000000000014</v>
      </c>
      <c r="BG63" s="447">
        <f t="shared" ca="1" si="31"/>
        <v>578.00000000000034</v>
      </c>
      <c r="BH63" s="447">
        <f t="shared" ca="1" si="32"/>
        <v>582.4000000000002</v>
      </c>
      <c r="BI63" s="447">
        <f t="shared" ca="1" si="33"/>
        <v>586.80000000000018</v>
      </c>
      <c r="BJ63" s="447">
        <f t="shared" ca="1" si="34"/>
        <v>579.10000000000014</v>
      </c>
      <c r="BK63" s="447">
        <f t="shared" ca="1" si="35"/>
        <v>571.40000000000009</v>
      </c>
      <c r="BL63" s="447">
        <f t="shared" ca="1" si="36"/>
        <v>563.70000000000005</v>
      </c>
      <c r="BM63" s="447">
        <f t="shared" ca="1" si="37"/>
        <v>556</v>
      </c>
      <c r="BN63" s="447">
        <f t="shared" ca="1" si="38"/>
        <v>548.30000000000018</v>
      </c>
      <c r="BO63" s="447">
        <f t="shared" ca="1" si="39"/>
        <v>540.60000000000014</v>
      </c>
      <c r="BP63" s="447">
        <f t="shared" ca="1" si="40"/>
        <v>532.90000000000009</v>
      </c>
      <c r="BQ63" s="447">
        <f t="shared" ca="1" si="41"/>
        <v>525.20000000000005</v>
      </c>
      <c r="BR63" s="447">
        <f t="shared" ca="1" si="42"/>
        <v>517.50000000000023</v>
      </c>
      <c r="BS63" s="447">
        <f t="shared" ca="1" si="43"/>
        <v>509.80000000000018</v>
      </c>
      <c r="BT63" s="447">
        <f t="shared" ca="1" si="44"/>
        <v>502.10000000000014</v>
      </c>
      <c r="BU63" s="447">
        <f t="shared" ca="1" si="45"/>
        <v>494.40000000000009</v>
      </c>
      <c r="BV63" s="447">
        <f t="shared" ca="1" si="46"/>
        <v>486.70000000000005</v>
      </c>
      <c r="BW63" s="447">
        <f t="shared" ca="1" si="47"/>
        <v>479.00000000000023</v>
      </c>
      <c r="BX63" s="440"/>
    </row>
    <row r="64" spans="1:76" x14ac:dyDescent="0.25">
      <c r="A64" s="203">
        <f t="shared" si="49"/>
        <v>1577</v>
      </c>
      <c r="B64" s="203">
        <f t="shared" ca="1" si="50"/>
        <v>58</v>
      </c>
      <c r="AZ64" s="450">
        <f t="shared" ca="1" si="23"/>
        <v>0.83669664401006671</v>
      </c>
      <c r="BA64" s="446">
        <f t="shared" ca="1" si="0"/>
        <v>1543</v>
      </c>
      <c r="BB64" s="447">
        <f t="shared" ca="1" si="26"/>
        <v>556.00000000000034</v>
      </c>
      <c r="BC64" s="447">
        <f t="shared" ca="1" si="27"/>
        <v>560.4000000000002</v>
      </c>
      <c r="BD64" s="447">
        <f t="shared" ca="1" si="28"/>
        <v>564.80000000000007</v>
      </c>
      <c r="BE64" s="447">
        <f t="shared" ca="1" si="29"/>
        <v>569.20000000000027</v>
      </c>
      <c r="BF64" s="447">
        <f t="shared" ca="1" si="30"/>
        <v>573.60000000000014</v>
      </c>
      <c r="BG64" s="447">
        <f t="shared" ca="1" si="31"/>
        <v>578.00000000000034</v>
      </c>
      <c r="BH64" s="447">
        <f t="shared" ca="1" si="32"/>
        <v>582.4000000000002</v>
      </c>
      <c r="BI64" s="447">
        <f t="shared" ca="1" si="33"/>
        <v>586.80000000000018</v>
      </c>
      <c r="BJ64" s="447">
        <f t="shared" ca="1" si="34"/>
        <v>591.20000000000027</v>
      </c>
      <c r="BK64" s="447">
        <f t="shared" ca="1" si="35"/>
        <v>595.60000000000014</v>
      </c>
      <c r="BL64" s="447">
        <f t="shared" ca="1" si="36"/>
        <v>600.00000000000023</v>
      </c>
      <c r="BM64" s="447">
        <f t="shared" ca="1" si="37"/>
        <v>604.40000000000009</v>
      </c>
      <c r="BN64" s="447">
        <f t="shared" ca="1" si="38"/>
        <v>608.80000000000018</v>
      </c>
      <c r="BO64" s="447">
        <f t="shared" ca="1" si="39"/>
        <v>613.20000000000027</v>
      </c>
      <c r="BP64" s="447">
        <f t="shared" ca="1" si="40"/>
        <v>616.50000000000023</v>
      </c>
      <c r="BQ64" s="447">
        <f t="shared" ca="1" si="41"/>
        <v>608.80000000000018</v>
      </c>
      <c r="BR64" s="447">
        <f t="shared" ca="1" si="42"/>
        <v>601.10000000000036</v>
      </c>
      <c r="BS64" s="447">
        <f t="shared" ca="1" si="43"/>
        <v>593.40000000000032</v>
      </c>
      <c r="BT64" s="447">
        <f t="shared" ca="1" si="44"/>
        <v>585.70000000000027</v>
      </c>
      <c r="BU64" s="447">
        <f t="shared" ca="1" si="45"/>
        <v>578.00000000000023</v>
      </c>
      <c r="BV64" s="447">
        <f t="shared" ca="1" si="46"/>
        <v>570.30000000000018</v>
      </c>
      <c r="BW64" s="447">
        <f t="shared" ca="1" si="47"/>
        <v>562.60000000000036</v>
      </c>
      <c r="BX64" s="440"/>
    </row>
    <row r="65" spans="1:76" x14ac:dyDescent="0.25">
      <c r="A65" s="203">
        <f t="shared" si="49"/>
        <v>1588</v>
      </c>
      <c r="B65" s="203">
        <f t="shared" ca="1" si="50"/>
        <v>35</v>
      </c>
      <c r="AZ65" s="450">
        <f t="shared" ca="1" si="23"/>
        <v>0.30723819859592505</v>
      </c>
      <c r="BA65" s="446">
        <f t="shared" ca="1" si="0"/>
        <v>1477</v>
      </c>
      <c r="BB65" s="447">
        <f t="shared" ca="1" si="26"/>
        <v>556.00000000000034</v>
      </c>
      <c r="BC65" s="447">
        <f t="shared" ca="1" si="27"/>
        <v>560.4000000000002</v>
      </c>
      <c r="BD65" s="447">
        <f t="shared" ca="1" si="28"/>
        <v>564.80000000000007</v>
      </c>
      <c r="BE65" s="447">
        <f t="shared" ca="1" si="29"/>
        <v>569.20000000000027</v>
      </c>
      <c r="BF65" s="447">
        <f t="shared" ca="1" si="30"/>
        <v>573.60000000000014</v>
      </c>
      <c r="BG65" s="447">
        <f t="shared" ca="1" si="31"/>
        <v>578.00000000000034</v>
      </c>
      <c r="BH65" s="447">
        <f t="shared" ca="1" si="32"/>
        <v>582.4000000000002</v>
      </c>
      <c r="BI65" s="447">
        <f t="shared" ca="1" si="33"/>
        <v>586.80000000000018</v>
      </c>
      <c r="BJ65" s="447">
        <f t="shared" ca="1" si="34"/>
        <v>590.10000000000014</v>
      </c>
      <c r="BK65" s="447">
        <f t="shared" ca="1" si="35"/>
        <v>582.40000000000009</v>
      </c>
      <c r="BL65" s="447">
        <f t="shared" ca="1" si="36"/>
        <v>574.70000000000005</v>
      </c>
      <c r="BM65" s="447">
        <f t="shared" ca="1" si="37"/>
        <v>567</v>
      </c>
      <c r="BN65" s="447">
        <f t="shared" ca="1" si="38"/>
        <v>559.30000000000018</v>
      </c>
      <c r="BO65" s="447">
        <f t="shared" ca="1" si="39"/>
        <v>551.60000000000014</v>
      </c>
      <c r="BP65" s="447">
        <f t="shared" ca="1" si="40"/>
        <v>543.90000000000009</v>
      </c>
      <c r="BQ65" s="447">
        <f t="shared" ca="1" si="41"/>
        <v>536.20000000000005</v>
      </c>
      <c r="BR65" s="447">
        <f t="shared" ca="1" si="42"/>
        <v>528.50000000000023</v>
      </c>
      <c r="BS65" s="447">
        <f t="shared" ca="1" si="43"/>
        <v>520.80000000000018</v>
      </c>
      <c r="BT65" s="447">
        <f t="shared" ca="1" si="44"/>
        <v>513.10000000000014</v>
      </c>
      <c r="BU65" s="447">
        <f t="shared" ca="1" si="45"/>
        <v>505.40000000000009</v>
      </c>
      <c r="BV65" s="447">
        <f t="shared" ca="1" si="46"/>
        <v>497.70000000000005</v>
      </c>
      <c r="BW65" s="447">
        <f t="shared" ca="1" si="47"/>
        <v>490.00000000000023</v>
      </c>
      <c r="BX65" s="440"/>
    </row>
    <row r="66" spans="1:76" x14ac:dyDescent="0.25">
      <c r="A66" s="203">
        <f t="shared" si="49"/>
        <v>1599</v>
      </c>
      <c r="B66" s="203">
        <f t="shared" ca="1" si="50"/>
        <v>20</v>
      </c>
      <c r="AZ66" s="450">
        <f t="shared" ca="1" si="23"/>
        <v>0.49655896456895143</v>
      </c>
      <c r="BA66" s="446">
        <f t="shared" ca="1" si="0"/>
        <v>1499</v>
      </c>
      <c r="BB66" s="447">
        <f t="shared" ca="1" si="26"/>
        <v>556.00000000000034</v>
      </c>
      <c r="BC66" s="447">
        <f t="shared" ca="1" si="27"/>
        <v>560.4000000000002</v>
      </c>
      <c r="BD66" s="447">
        <f t="shared" ca="1" si="28"/>
        <v>564.80000000000007</v>
      </c>
      <c r="BE66" s="447">
        <f t="shared" ca="1" si="29"/>
        <v>569.20000000000027</v>
      </c>
      <c r="BF66" s="447">
        <f t="shared" ca="1" si="30"/>
        <v>573.60000000000014</v>
      </c>
      <c r="BG66" s="447">
        <f t="shared" ca="1" si="31"/>
        <v>578.00000000000034</v>
      </c>
      <c r="BH66" s="447">
        <f t="shared" ca="1" si="32"/>
        <v>582.4000000000002</v>
      </c>
      <c r="BI66" s="447">
        <f t="shared" ca="1" si="33"/>
        <v>586.80000000000018</v>
      </c>
      <c r="BJ66" s="447">
        <f t="shared" ca="1" si="34"/>
        <v>591.20000000000027</v>
      </c>
      <c r="BK66" s="447">
        <f t="shared" ca="1" si="35"/>
        <v>595.60000000000014</v>
      </c>
      <c r="BL66" s="447">
        <f t="shared" ca="1" si="36"/>
        <v>598.90000000000009</v>
      </c>
      <c r="BM66" s="447">
        <f t="shared" ca="1" si="37"/>
        <v>591.20000000000005</v>
      </c>
      <c r="BN66" s="447">
        <f t="shared" ca="1" si="38"/>
        <v>583.50000000000023</v>
      </c>
      <c r="BO66" s="447">
        <f t="shared" ca="1" si="39"/>
        <v>575.80000000000018</v>
      </c>
      <c r="BP66" s="447">
        <f t="shared" ca="1" si="40"/>
        <v>568.10000000000014</v>
      </c>
      <c r="BQ66" s="447">
        <f t="shared" ca="1" si="41"/>
        <v>560.40000000000009</v>
      </c>
      <c r="BR66" s="447">
        <f t="shared" ca="1" si="42"/>
        <v>552.70000000000027</v>
      </c>
      <c r="BS66" s="447">
        <f t="shared" ca="1" si="43"/>
        <v>545.00000000000023</v>
      </c>
      <c r="BT66" s="447">
        <f t="shared" ca="1" si="44"/>
        <v>537.30000000000018</v>
      </c>
      <c r="BU66" s="447">
        <f t="shared" ca="1" si="45"/>
        <v>529.60000000000014</v>
      </c>
      <c r="BV66" s="447">
        <f t="shared" ca="1" si="46"/>
        <v>521.90000000000009</v>
      </c>
      <c r="BW66" s="447">
        <f t="shared" ca="1" si="47"/>
        <v>514.20000000000027</v>
      </c>
      <c r="BX66" s="440"/>
    </row>
    <row r="67" spans="1:76" x14ac:dyDescent="0.25">
      <c r="A67" s="203">
        <f t="shared" si="49"/>
        <v>1610</v>
      </c>
      <c r="B67" s="203">
        <f t="shared" ca="1" si="50"/>
        <v>16</v>
      </c>
      <c r="AZ67" s="450">
        <f t="shared" ca="1" si="23"/>
        <v>0.56940491605035604</v>
      </c>
      <c r="BA67" s="446">
        <f t="shared" ca="1" si="0"/>
        <v>1507</v>
      </c>
      <c r="BB67" s="447">
        <f t="shared" ca="1" si="26"/>
        <v>556.00000000000034</v>
      </c>
      <c r="BC67" s="447">
        <f t="shared" ca="1" si="27"/>
        <v>560.4000000000002</v>
      </c>
      <c r="BD67" s="447">
        <f t="shared" ca="1" si="28"/>
        <v>564.80000000000007</v>
      </c>
      <c r="BE67" s="447">
        <f t="shared" ca="1" si="29"/>
        <v>569.20000000000027</v>
      </c>
      <c r="BF67" s="447">
        <f t="shared" ca="1" si="30"/>
        <v>573.60000000000014</v>
      </c>
      <c r="BG67" s="447">
        <f t="shared" ca="1" si="31"/>
        <v>578.00000000000034</v>
      </c>
      <c r="BH67" s="447">
        <f t="shared" ca="1" si="32"/>
        <v>582.4000000000002</v>
      </c>
      <c r="BI67" s="447">
        <f t="shared" ca="1" si="33"/>
        <v>586.80000000000018</v>
      </c>
      <c r="BJ67" s="447">
        <f t="shared" ca="1" si="34"/>
        <v>591.20000000000027</v>
      </c>
      <c r="BK67" s="447">
        <f t="shared" ca="1" si="35"/>
        <v>595.60000000000014</v>
      </c>
      <c r="BL67" s="447">
        <f t="shared" ca="1" si="36"/>
        <v>600.00000000000023</v>
      </c>
      <c r="BM67" s="447">
        <f t="shared" ca="1" si="37"/>
        <v>600</v>
      </c>
      <c r="BN67" s="447">
        <f t="shared" ca="1" si="38"/>
        <v>592.30000000000018</v>
      </c>
      <c r="BO67" s="447">
        <f t="shared" ca="1" si="39"/>
        <v>584.60000000000014</v>
      </c>
      <c r="BP67" s="447">
        <f t="shared" ca="1" si="40"/>
        <v>576.90000000000009</v>
      </c>
      <c r="BQ67" s="447">
        <f t="shared" ca="1" si="41"/>
        <v>569.20000000000005</v>
      </c>
      <c r="BR67" s="447">
        <f t="shared" ca="1" si="42"/>
        <v>561.50000000000023</v>
      </c>
      <c r="BS67" s="447">
        <f t="shared" ca="1" si="43"/>
        <v>553.80000000000018</v>
      </c>
      <c r="BT67" s="447">
        <f t="shared" ca="1" si="44"/>
        <v>546.10000000000014</v>
      </c>
      <c r="BU67" s="447">
        <f t="shared" ca="1" si="45"/>
        <v>538.40000000000009</v>
      </c>
      <c r="BV67" s="447">
        <f t="shared" ca="1" si="46"/>
        <v>530.70000000000005</v>
      </c>
      <c r="BW67" s="447">
        <f t="shared" ca="1" si="47"/>
        <v>523.00000000000023</v>
      </c>
      <c r="BX67" s="440"/>
    </row>
    <row r="68" spans="1:76" x14ac:dyDescent="0.25">
      <c r="A68" s="203">
        <f t="shared" si="49"/>
        <v>1621</v>
      </c>
      <c r="B68" s="203">
        <f t="shared" ca="1" si="50"/>
        <v>6</v>
      </c>
      <c r="AZ68" s="450">
        <f t="shared" ca="1" si="23"/>
        <v>0.51378670030647056</v>
      </c>
      <c r="BA68" s="446">
        <f t="shared" ref="BA68:BA131" ca="1" si="51">INT(_xlfn.NORM.INV(AZ68,$K$2,$N$2/2*0.8))</f>
        <v>1501</v>
      </c>
      <c r="BB68" s="447">
        <f t="shared" ca="1" si="26"/>
        <v>556.00000000000034</v>
      </c>
      <c r="BC68" s="447">
        <f t="shared" ca="1" si="27"/>
        <v>560.4000000000002</v>
      </c>
      <c r="BD68" s="447">
        <f t="shared" ca="1" si="28"/>
        <v>564.80000000000007</v>
      </c>
      <c r="BE68" s="447">
        <f t="shared" ca="1" si="29"/>
        <v>569.20000000000027</v>
      </c>
      <c r="BF68" s="447">
        <f t="shared" ca="1" si="30"/>
        <v>573.60000000000014</v>
      </c>
      <c r="BG68" s="447">
        <f t="shared" ca="1" si="31"/>
        <v>578.00000000000034</v>
      </c>
      <c r="BH68" s="447">
        <f t="shared" ca="1" si="32"/>
        <v>582.4000000000002</v>
      </c>
      <c r="BI68" s="447">
        <f t="shared" ca="1" si="33"/>
        <v>586.80000000000018</v>
      </c>
      <c r="BJ68" s="447">
        <f t="shared" ca="1" si="34"/>
        <v>591.20000000000027</v>
      </c>
      <c r="BK68" s="447">
        <f t="shared" ca="1" si="35"/>
        <v>595.60000000000014</v>
      </c>
      <c r="BL68" s="447">
        <f t="shared" ca="1" si="36"/>
        <v>600.00000000000023</v>
      </c>
      <c r="BM68" s="447">
        <f t="shared" ca="1" si="37"/>
        <v>593.40000000000009</v>
      </c>
      <c r="BN68" s="447">
        <f t="shared" ca="1" si="38"/>
        <v>585.70000000000027</v>
      </c>
      <c r="BO68" s="447">
        <f t="shared" ca="1" si="39"/>
        <v>578.00000000000023</v>
      </c>
      <c r="BP68" s="447">
        <f t="shared" ca="1" si="40"/>
        <v>570.30000000000018</v>
      </c>
      <c r="BQ68" s="447">
        <f t="shared" ca="1" si="41"/>
        <v>562.60000000000014</v>
      </c>
      <c r="BR68" s="447">
        <f t="shared" ca="1" si="42"/>
        <v>554.90000000000032</v>
      </c>
      <c r="BS68" s="447">
        <f t="shared" ca="1" si="43"/>
        <v>547.20000000000027</v>
      </c>
      <c r="BT68" s="447">
        <f t="shared" ca="1" si="44"/>
        <v>539.50000000000023</v>
      </c>
      <c r="BU68" s="447">
        <f t="shared" ca="1" si="45"/>
        <v>531.80000000000018</v>
      </c>
      <c r="BV68" s="447">
        <f t="shared" ca="1" si="46"/>
        <v>524.10000000000014</v>
      </c>
      <c r="BW68" s="447">
        <f t="shared" ca="1" si="47"/>
        <v>516.40000000000032</v>
      </c>
      <c r="BX68" s="440"/>
    </row>
    <row r="69" spans="1:76" x14ac:dyDescent="0.25">
      <c r="A69" s="203">
        <f t="shared" si="49"/>
        <v>1632</v>
      </c>
      <c r="B69" s="203">
        <f t="shared" ca="1" si="50"/>
        <v>3</v>
      </c>
      <c r="AZ69" s="450">
        <f t="shared" ref="AZ69:AZ132" ca="1" si="52">RAND()</f>
        <v>0.7306413001768276</v>
      </c>
      <c r="BA69" s="446">
        <f t="shared" ca="1" si="51"/>
        <v>1527</v>
      </c>
      <c r="BB69" s="447">
        <f t="shared" ca="1" si="26"/>
        <v>556.00000000000034</v>
      </c>
      <c r="BC69" s="447">
        <f t="shared" ca="1" si="27"/>
        <v>560.4000000000002</v>
      </c>
      <c r="BD69" s="447">
        <f t="shared" ca="1" si="28"/>
        <v>564.80000000000007</v>
      </c>
      <c r="BE69" s="447">
        <f t="shared" ca="1" si="29"/>
        <v>569.20000000000027</v>
      </c>
      <c r="BF69" s="447">
        <f t="shared" ca="1" si="30"/>
        <v>573.60000000000014</v>
      </c>
      <c r="BG69" s="447">
        <f t="shared" ca="1" si="31"/>
        <v>578.00000000000034</v>
      </c>
      <c r="BH69" s="447">
        <f t="shared" ca="1" si="32"/>
        <v>582.4000000000002</v>
      </c>
      <c r="BI69" s="447">
        <f t="shared" ca="1" si="33"/>
        <v>586.80000000000018</v>
      </c>
      <c r="BJ69" s="447">
        <f t="shared" ca="1" si="34"/>
        <v>591.20000000000027</v>
      </c>
      <c r="BK69" s="447">
        <f t="shared" ca="1" si="35"/>
        <v>595.60000000000014</v>
      </c>
      <c r="BL69" s="447">
        <f t="shared" ca="1" si="36"/>
        <v>600.00000000000023</v>
      </c>
      <c r="BM69" s="447">
        <f t="shared" ca="1" si="37"/>
        <v>604.40000000000009</v>
      </c>
      <c r="BN69" s="447">
        <f t="shared" ca="1" si="38"/>
        <v>608.80000000000018</v>
      </c>
      <c r="BO69" s="447">
        <f t="shared" ca="1" si="39"/>
        <v>606.60000000000014</v>
      </c>
      <c r="BP69" s="447">
        <f t="shared" ca="1" si="40"/>
        <v>598.90000000000009</v>
      </c>
      <c r="BQ69" s="447">
        <f t="shared" ca="1" si="41"/>
        <v>591.20000000000005</v>
      </c>
      <c r="BR69" s="447">
        <f t="shared" ca="1" si="42"/>
        <v>583.50000000000023</v>
      </c>
      <c r="BS69" s="447">
        <f t="shared" ca="1" si="43"/>
        <v>575.80000000000018</v>
      </c>
      <c r="BT69" s="447">
        <f t="shared" ca="1" si="44"/>
        <v>568.10000000000014</v>
      </c>
      <c r="BU69" s="447">
        <f t="shared" ca="1" si="45"/>
        <v>560.40000000000009</v>
      </c>
      <c r="BV69" s="447">
        <f t="shared" ca="1" si="46"/>
        <v>552.70000000000005</v>
      </c>
      <c r="BW69" s="447">
        <f t="shared" ca="1" si="47"/>
        <v>545.00000000000023</v>
      </c>
      <c r="BX69" s="440"/>
    </row>
    <row r="70" spans="1:76" x14ac:dyDescent="0.25">
      <c r="A70" s="203">
        <f t="shared" si="49"/>
        <v>1643</v>
      </c>
      <c r="B70" s="203">
        <f t="shared" ca="1" si="50"/>
        <v>5</v>
      </c>
      <c r="AZ70" s="450">
        <f t="shared" ca="1" si="52"/>
        <v>0.82917239506599028</v>
      </c>
      <c r="BA70" s="446">
        <f t="shared" ca="1" si="51"/>
        <v>1541</v>
      </c>
      <c r="BB70" s="447">
        <f t="shared" ca="1" si="26"/>
        <v>556.00000000000034</v>
      </c>
      <c r="BC70" s="447">
        <f t="shared" ca="1" si="27"/>
        <v>560.4000000000002</v>
      </c>
      <c r="BD70" s="447">
        <f t="shared" ca="1" si="28"/>
        <v>564.80000000000007</v>
      </c>
      <c r="BE70" s="447">
        <f t="shared" ca="1" si="29"/>
        <v>569.20000000000027</v>
      </c>
      <c r="BF70" s="447">
        <f t="shared" ca="1" si="30"/>
        <v>573.60000000000014</v>
      </c>
      <c r="BG70" s="447">
        <f t="shared" ca="1" si="31"/>
        <v>578.00000000000034</v>
      </c>
      <c r="BH70" s="447">
        <f t="shared" ca="1" si="32"/>
        <v>582.4000000000002</v>
      </c>
      <c r="BI70" s="447">
        <f t="shared" ca="1" si="33"/>
        <v>586.80000000000018</v>
      </c>
      <c r="BJ70" s="447">
        <f t="shared" ca="1" si="34"/>
        <v>591.20000000000027</v>
      </c>
      <c r="BK70" s="447">
        <f t="shared" ca="1" si="35"/>
        <v>595.60000000000014</v>
      </c>
      <c r="BL70" s="447">
        <f t="shared" ca="1" si="36"/>
        <v>600.00000000000023</v>
      </c>
      <c r="BM70" s="447">
        <f t="shared" ca="1" si="37"/>
        <v>604.40000000000009</v>
      </c>
      <c r="BN70" s="447">
        <f t="shared" ca="1" si="38"/>
        <v>608.80000000000018</v>
      </c>
      <c r="BO70" s="447">
        <f t="shared" ca="1" si="39"/>
        <v>613.20000000000027</v>
      </c>
      <c r="BP70" s="447">
        <f t="shared" ca="1" si="40"/>
        <v>614.30000000000018</v>
      </c>
      <c r="BQ70" s="447">
        <f t="shared" ca="1" si="41"/>
        <v>606.60000000000014</v>
      </c>
      <c r="BR70" s="447">
        <f t="shared" ca="1" si="42"/>
        <v>598.90000000000032</v>
      </c>
      <c r="BS70" s="447">
        <f t="shared" ca="1" si="43"/>
        <v>591.20000000000027</v>
      </c>
      <c r="BT70" s="447">
        <f t="shared" ca="1" si="44"/>
        <v>583.50000000000023</v>
      </c>
      <c r="BU70" s="447">
        <f t="shared" ca="1" si="45"/>
        <v>575.80000000000018</v>
      </c>
      <c r="BV70" s="447">
        <f t="shared" ca="1" si="46"/>
        <v>568.10000000000014</v>
      </c>
      <c r="BW70" s="447">
        <f t="shared" ca="1" si="47"/>
        <v>560.40000000000032</v>
      </c>
      <c r="BX70" s="440"/>
    </row>
    <row r="71" spans="1:76" x14ac:dyDescent="0.25">
      <c r="A71" s="203">
        <f t="shared" si="49"/>
        <v>1654</v>
      </c>
      <c r="B71" s="203">
        <f t="shared" ca="1" si="50"/>
        <v>0</v>
      </c>
      <c r="AZ71" s="450">
        <f t="shared" ca="1" si="52"/>
        <v>0.80288204755165271</v>
      </c>
      <c r="BA71" s="446">
        <f t="shared" ca="1" si="51"/>
        <v>1537</v>
      </c>
      <c r="BB71" s="447">
        <f t="shared" ca="1" si="26"/>
        <v>556.00000000000034</v>
      </c>
      <c r="BC71" s="447">
        <f t="shared" ca="1" si="27"/>
        <v>560.4000000000002</v>
      </c>
      <c r="BD71" s="447">
        <f t="shared" ca="1" si="28"/>
        <v>564.80000000000007</v>
      </c>
      <c r="BE71" s="447">
        <f t="shared" ca="1" si="29"/>
        <v>569.20000000000027</v>
      </c>
      <c r="BF71" s="447">
        <f t="shared" ca="1" si="30"/>
        <v>573.60000000000014</v>
      </c>
      <c r="BG71" s="447">
        <f t="shared" ca="1" si="31"/>
        <v>578.00000000000034</v>
      </c>
      <c r="BH71" s="447">
        <f t="shared" ca="1" si="32"/>
        <v>582.4000000000002</v>
      </c>
      <c r="BI71" s="447">
        <f t="shared" ca="1" si="33"/>
        <v>586.80000000000018</v>
      </c>
      <c r="BJ71" s="447">
        <f t="shared" ca="1" si="34"/>
        <v>591.20000000000027</v>
      </c>
      <c r="BK71" s="447">
        <f t="shared" ca="1" si="35"/>
        <v>595.60000000000014</v>
      </c>
      <c r="BL71" s="447">
        <f t="shared" ca="1" si="36"/>
        <v>600.00000000000023</v>
      </c>
      <c r="BM71" s="447">
        <f t="shared" ca="1" si="37"/>
        <v>604.40000000000009</v>
      </c>
      <c r="BN71" s="447">
        <f t="shared" ca="1" si="38"/>
        <v>608.80000000000018</v>
      </c>
      <c r="BO71" s="447">
        <f t="shared" ca="1" si="39"/>
        <v>613.20000000000027</v>
      </c>
      <c r="BP71" s="447">
        <f t="shared" ca="1" si="40"/>
        <v>609.90000000000009</v>
      </c>
      <c r="BQ71" s="447">
        <f t="shared" ca="1" si="41"/>
        <v>602.20000000000005</v>
      </c>
      <c r="BR71" s="447">
        <f t="shared" ca="1" si="42"/>
        <v>594.50000000000023</v>
      </c>
      <c r="BS71" s="447">
        <f t="shared" ca="1" si="43"/>
        <v>586.80000000000018</v>
      </c>
      <c r="BT71" s="447">
        <f t="shared" ca="1" si="44"/>
        <v>579.10000000000014</v>
      </c>
      <c r="BU71" s="447">
        <f t="shared" ca="1" si="45"/>
        <v>571.40000000000009</v>
      </c>
      <c r="BV71" s="447">
        <f t="shared" ca="1" si="46"/>
        <v>563.70000000000005</v>
      </c>
      <c r="BW71" s="447">
        <f t="shared" ca="1" si="47"/>
        <v>556.00000000000023</v>
      </c>
      <c r="BX71" s="440"/>
    </row>
    <row r="72" spans="1:76" x14ac:dyDescent="0.25">
      <c r="AZ72" s="450">
        <f t="shared" ca="1" si="52"/>
        <v>0.28855723184985294</v>
      </c>
      <c r="BA72" s="446">
        <f t="shared" ca="1" si="51"/>
        <v>1475</v>
      </c>
      <c r="BB72" s="447">
        <f t="shared" ca="1" si="26"/>
        <v>556.00000000000034</v>
      </c>
      <c r="BC72" s="447">
        <f t="shared" ca="1" si="27"/>
        <v>560.4000000000002</v>
      </c>
      <c r="BD72" s="447">
        <f t="shared" ca="1" si="28"/>
        <v>564.80000000000007</v>
      </c>
      <c r="BE72" s="447">
        <f t="shared" ca="1" si="29"/>
        <v>569.20000000000027</v>
      </c>
      <c r="BF72" s="447">
        <f t="shared" ca="1" si="30"/>
        <v>573.60000000000014</v>
      </c>
      <c r="BG72" s="447">
        <f t="shared" ca="1" si="31"/>
        <v>578.00000000000034</v>
      </c>
      <c r="BH72" s="447">
        <f t="shared" ca="1" si="32"/>
        <v>582.4000000000002</v>
      </c>
      <c r="BI72" s="447">
        <f t="shared" ca="1" si="33"/>
        <v>586.80000000000018</v>
      </c>
      <c r="BJ72" s="447">
        <f t="shared" ca="1" si="34"/>
        <v>587.90000000000032</v>
      </c>
      <c r="BK72" s="447">
        <f t="shared" ca="1" si="35"/>
        <v>580.20000000000027</v>
      </c>
      <c r="BL72" s="447">
        <f t="shared" ca="1" si="36"/>
        <v>572.50000000000023</v>
      </c>
      <c r="BM72" s="447">
        <f t="shared" ca="1" si="37"/>
        <v>564.80000000000018</v>
      </c>
      <c r="BN72" s="447">
        <f t="shared" ca="1" si="38"/>
        <v>557.10000000000036</v>
      </c>
      <c r="BO72" s="447">
        <f t="shared" ca="1" si="39"/>
        <v>549.40000000000032</v>
      </c>
      <c r="BP72" s="447">
        <f t="shared" ca="1" si="40"/>
        <v>541.70000000000027</v>
      </c>
      <c r="BQ72" s="447">
        <f t="shared" ca="1" si="41"/>
        <v>534.00000000000023</v>
      </c>
      <c r="BR72" s="447">
        <f t="shared" ca="1" si="42"/>
        <v>526.30000000000041</v>
      </c>
      <c r="BS72" s="447">
        <f t="shared" ca="1" si="43"/>
        <v>518.60000000000036</v>
      </c>
      <c r="BT72" s="447">
        <f t="shared" ca="1" si="44"/>
        <v>510.90000000000032</v>
      </c>
      <c r="BU72" s="447">
        <f t="shared" ca="1" si="45"/>
        <v>503.20000000000027</v>
      </c>
      <c r="BV72" s="447">
        <f t="shared" ca="1" si="46"/>
        <v>495.50000000000023</v>
      </c>
      <c r="BW72" s="447">
        <f t="shared" ca="1" si="47"/>
        <v>487.80000000000041</v>
      </c>
      <c r="BX72" s="440"/>
    </row>
    <row r="73" spans="1:76" x14ac:dyDescent="0.25">
      <c r="AZ73" s="450">
        <f t="shared" ca="1" si="52"/>
        <v>0.31062217007426851</v>
      </c>
      <c r="BA73" s="446">
        <f t="shared" ca="1" si="51"/>
        <v>1478</v>
      </c>
      <c r="BB73" s="447">
        <f t="shared" ca="1" si="26"/>
        <v>556.00000000000034</v>
      </c>
      <c r="BC73" s="447">
        <f t="shared" ca="1" si="27"/>
        <v>560.4000000000002</v>
      </c>
      <c r="BD73" s="447">
        <f t="shared" ca="1" si="28"/>
        <v>564.80000000000007</v>
      </c>
      <c r="BE73" s="447">
        <f t="shared" ca="1" si="29"/>
        <v>569.20000000000027</v>
      </c>
      <c r="BF73" s="447">
        <f t="shared" ca="1" si="30"/>
        <v>573.60000000000014</v>
      </c>
      <c r="BG73" s="447">
        <f t="shared" ca="1" si="31"/>
        <v>578.00000000000034</v>
      </c>
      <c r="BH73" s="447">
        <f t="shared" ca="1" si="32"/>
        <v>582.4000000000002</v>
      </c>
      <c r="BI73" s="447">
        <f t="shared" ca="1" si="33"/>
        <v>586.80000000000018</v>
      </c>
      <c r="BJ73" s="447">
        <f t="shared" ca="1" si="34"/>
        <v>591.20000000000027</v>
      </c>
      <c r="BK73" s="447">
        <f t="shared" ca="1" si="35"/>
        <v>583.50000000000023</v>
      </c>
      <c r="BL73" s="447">
        <f t="shared" ca="1" si="36"/>
        <v>575.80000000000018</v>
      </c>
      <c r="BM73" s="447">
        <f t="shared" ca="1" si="37"/>
        <v>568.10000000000014</v>
      </c>
      <c r="BN73" s="447">
        <f t="shared" ca="1" si="38"/>
        <v>560.40000000000032</v>
      </c>
      <c r="BO73" s="447">
        <f t="shared" ca="1" si="39"/>
        <v>552.70000000000027</v>
      </c>
      <c r="BP73" s="447">
        <f t="shared" ca="1" si="40"/>
        <v>545.00000000000023</v>
      </c>
      <c r="BQ73" s="447">
        <f t="shared" ca="1" si="41"/>
        <v>537.30000000000018</v>
      </c>
      <c r="BR73" s="447">
        <f t="shared" ca="1" si="42"/>
        <v>529.60000000000036</v>
      </c>
      <c r="BS73" s="447">
        <f t="shared" ca="1" si="43"/>
        <v>521.90000000000032</v>
      </c>
      <c r="BT73" s="447">
        <f t="shared" ca="1" si="44"/>
        <v>514.20000000000027</v>
      </c>
      <c r="BU73" s="447">
        <f t="shared" ca="1" si="45"/>
        <v>506.50000000000023</v>
      </c>
      <c r="BV73" s="447">
        <f t="shared" ca="1" si="46"/>
        <v>498.80000000000018</v>
      </c>
      <c r="BW73" s="447">
        <f t="shared" ca="1" si="47"/>
        <v>491.10000000000036</v>
      </c>
      <c r="BX73" s="440"/>
    </row>
    <row r="74" spans="1:76" x14ac:dyDescent="0.25">
      <c r="AZ74" s="450">
        <f t="shared" ca="1" si="52"/>
        <v>0.96165293262990925</v>
      </c>
      <c r="BA74" s="446">
        <f t="shared" ca="1" si="51"/>
        <v>1577</v>
      </c>
      <c r="BB74" s="447">
        <f t="shared" ca="1" si="26"/>
        <v>556.00000000000034</v>
      </c>
      <c r="BC74" s="447">
        <f t="shared" ca="1" si="27"/>
        <v>560.4000000000002</v>
      </c>
      <c r="BD74" s="447">
        <f t="shared" ca="1" si="28"/>
        <v>564.80000000000007</v>
      </c>
      <c r="BE74" s="447">
        <f t="shared" ca="1" si="29"/>
        <v>569.20000000000027</v>
      </c>
      <c r="BF74" s="447">
        <f t="shared" ca="1" si="30"/>
        <v>573.60000000000014</v>
      </c>
      <c r="BG74" s="447">
        <f t="shared" ca="1" si="31"/>
        <v>578.00000000000034</v>
      </c>
      <c r="BH74" s="447">
        <f t="shared" ca="1" si="32"/>
        <v>582.4000000000002</v>
      </c>
      <c r="BI74" s="447">
        <f t="shared" ca="1" si="33"/>
        <v>586.80000000000018</v>
      </c>
      <c r="BJ74" s="447">
        <f t="shared" ca="1" si="34"/>
        <v>591.20000000000027</v>
      </c>
      <c r="BK74" s="447">
        <f t="shared" ca="1" si="35"/>
        <v>595.60000000000014</v>
      </c>
      <c r="BL74" s="447">
        <f t="shared" ca="1" si="36"/>
        <v>600.00000000000023</v>
      </c>
      <c r="BM74" s="447">
        <f t="shared" ca="1" si="37"/>
        <v>604.40000000000009</v>
      </c>
      <c r="BN74" s="447">
        <f t="shared" ca="1" si="38"/>
        <v>608.80000000000018</v>
      </c>
      <c r="BO74" s="447">
        <f t="shared" ca="1" si="39"/>
        <v>613.20000000000027</v>
      </c>
      <c r="BP74" s="447">
        <f t="shared" ca="1" si="40"/>
        <v>617.60000000000014</v>
      </c>
      <c r="BQ74" s="447">
        <f t="shared" ca="1" si="41"/>
        <v>622.00000000000023</v>
      </c>
      <c r="BR74" s="447">
        <f t="shared" ca="1" si="42"/>
        <v>626.40000000000032</v>
      </c>
      <c r="BS74" s="447">
        <f t="shared" ca="1" si="43"/>
        <v>630.80000000000018</v>
      </c>
      <c r="BT74" s="447">
        <f t="shared" ca="1" si="44"/>
        <v>623.10000000000014</v>
      </c>
      <c r="BU74" s="447">
        <f t="shared" ca="1" si="45"/>
        <v>615.40000000000009</v>
      </c>
      <c r="BV74" s="447">
        <f t="shared" ca="1" si="46"/>
        <v>607.70000000000005</v>
      </c>
      <c r="BW74" s="447">
        <f t="shared" ca="1" si="47"/>
        <v>600.00000000000023</v>
      </c>
      <c r="BX74" s="440"/>
    </row>
    <row r="75" spans="1:76" x14ac:dyDescent="0.25">
      <c r="AZ75" s="450">
        <f t="shared" ca="1" si="52"/>
        <v>0.32265538860112641</v>
      </c>
      <c r="BA75" s="446">
        <f t="shared" ca="1" si="51"/>
        <v>1479</v>
      </c>
      <c r="BB75" s="447">
        <f t="shared" ca="1" si="26"/>
        <v>556.00000000000034</v>
      </c>
      <c r="BC75" s="447">
        <f t="shared" ca="1" si="27"/>
        <v>560.4000000000002</v>
      </c>
      <c r="BD75" s="447">
        <f t="shared" ca="1" si="28"/>
        <v>564.80000000000007</v>
      </c>
      <c r="BE75" s="447">
        <f t="shared" ca="1" si="29"/>
        <v>569.20000000000027</v>
      </c>
      <c r="BF75" s="447">
        <f t="shared" ca="1" si="30"/>
        <v>573.60000000000014</v>
      </c>
      <c r="BG75" s="447">
        <f t="shared" ca="1" si="31"/>
        <v>578.00000000000034</v>
      </c>
      <c r="BH75" s="447">
        <f t="shared" ca="1" si="32"/>
        <v>582.4000000000002</v>
      </c>
      <c r="BI75" s="447">
        <f t="shared" ca="1" si="33"/>
        <v>586.80000000000018</v>
      </c>
      <c r="BJ75" s="447">
        <f t="shared" ca="1" si="34"/>
        <v>591.20000000000027</v>
      </c>
      <c r="BK75" s="447">
        <f t="shared" ca="1" si="35"/>
        <v>584.60000000000014</v>
      </c>
      <c r="BL75" s="447">
        <f t="shared" ca="1" si="36"/>
        <v>576.90000000000009</v>
      </c>
      <c r="BM75" s="447">
        <f t="shared" ca="1" si="37"/>
        <v>569.20000000000005</v>
      </c>
      <c r="BN75" s="447">
        <f t="shared" ca="1" si="38"/>
        <v>561.50000000000023</v>
      </c>
      <c r="BO75" s="447">
        <f t="shared" ca="1" si="39"/>
        <v>553.80000000000018</v>
      </c>
      <c r="BP75" s="447">
        <f t="shared" ca="1" si="40"/>
        <v>546.10000000000014</v>
      </c>
      <c r="BQ75" s="447">
        <f t="shared" ca="1" si="41"/>
        <v>538.40000000000009</v>
      </c>
      <c r="BR75" s="447">
        <f t="shared" ca="1" si="42"/>
        <v>530.70000000000027</v>
      </c>
      <c r="BS75" s="447">
        <f t="shared" ca="1" si="43"/>
        <v>523.00000000000023</v>
      </c>
      <c r="BT75" s="447">
        <f t="shared" ca="1" si="44"/>
        <v>515.30000000000018</v>
      </c>
      <c r="BU75" s="447">
        <f t="shared" ca="1" si="45"/>
        <v>507.60000000000014</v>
      </c>
      <c r="BV75" s="447">
        <f t="shared" ca="1" si="46"/>
        <v>499.90000000000009</v>
      </c>
      <c r="BW75" s="447">
        <f t="shared" ca="1" si="47"/>
        <v>492.20000000000027</v>
      </c>
      <c r="BX75" s="440"/>
    </row>
    <row r="76" spans="1:76" x14ac:dyDescent="0.25">
      <c r="AZ76" s="450">
        <f t="shared" ca="1" si="52"/>
        <v>0.74419638463843851</v>
      </c>
      <c r="BA76" s="446">
        <f t="shared" ca="1" si="51"/>
        <v>1528</v>
      </c>
      <c r="BB76" s="447">
        <f t="shared" ca="1" si="26"/>
        <v>556.00000000000034</v>
      </c>
      <c r="BC76" s="447">
        <f t="shared" ca="1" si="27"/>
        <v>560.4000000000002</v>
      </c>
      <c r="BD76" s="447">
        <f t="shared" ca="1" si="28"/>
        <v>564.80000000000007</v>
      </c>
      <c r="BE76" s="447">
        <f t="shared" ca="1" si="29"/>
        <v>569.20000000000027</v>
      </c>
      <c r="BF76" s="447">
        <f t="shared" ca="1" si="30"/>
        <v>573.60000000000014</v>
      </c>
      <c r="BG76" s="447">
        <f t="shared" ca="1" si="31"/>
        <v>578.00000000000034</v>
      </c>
      <c r="BH76" s="447">
        <f t="shared" ca="1" si="32"/>
        <v>582.4000000000002</v>
      </c>
      <c r="BI76" s="447">
        <f t="shared" ca="1" si="33"/>
        <v>586.80000000000018</v>
      </c>
      <c r="BJ76" s="447">
        <f t="shared" ca="1" si="34"/>
        <v>591.20000000000027</v>
      </c>
      <c r="BK76" s="447">
        <f t="shared" ca="1" si="35"/>
        <v>595.60000000000014</v>
      </c>
      <c r="BL76" s="447">
        <f t="shared" ca="1" si="36"/>
        <v>600.00000000000023</v>
      </c>
      <c r="BM76" s="447">
        <f t="shared" ca="1" si="37"/>
        <v>604.40000000000009</v>
      </c>
      <c r="BN76" s="447">
        <f t="shared" ca="1" si="38"/>
        <v>608.80000000000018</v>
      </c>
      <c r="BO76" s="447">
        <f t="shared" ca="1" si="39"/>
        <v>607.70000000000027</v>
      </c>
      <c r="BP76" s="447">
        <f t="shared" ca="1" si="40"/>
        <v>600.00000000000023</v>
      </c>
      <c r="BQ76" s="447">
        <f t="shared" ca="1" si="41"/>
        <v>592.30000000000018</v>
      </c>
      <c r="BR76" s="447">
        <f t="shared" ca="1" si="42"/>
        <v>584.60000000000036</v>
      </c>
      <c r="BS76" s="447">
        <f t="shared" ca="1" si="43"/>
        <v>576.90000000000032</v>
      </c>
      <c r="BT76" s="447">
        <f t="shared" ca="1" si="44"/>
        <v>569.20000000000027</v>
      </c>
      <c r="BU76" s="447">
        <f t="shared" ca="1" si="45"/>
        <v>561.50000000000023</v>
      </c>
      <c r="BV76" s="447">
        <f t="shared" ca="1" si="46"/>
        <v>553.80000000000018</v>
      </c>
      <c r="BW76" s="447">
        <f t="shared" ca="1" si="47"/>
        <v>546.10000000000036</v>
      </c>
      <c r="BX76" s="440"/>
    </row>
    <row r="77" spans="1:76" x14ac:dyDescent="0.25">
      <c r="AZ77" s="450">
        <f t="shared" ca="1" si="52"/>
        <v>0.88322743365944545</v>
      </c>
      <c r="BA77" s="446">
        <f t="shared" ca="1" si="51"/>
        <v>1552</v>
      </c>
      <c r="BB77" s="447">
        <f t="shared" ca="1" si="26"/>
        <v>556.00000000000034</v>
      </c>
      <c r="BC77" s="447">
        <f t="shared" ca="1" si="27"/>
        <v>560.4000000000002</v>
      </c>
      <c r="BD77" s="447">
        <f t="shared" ca="1" si="28"/>
        <v>564.80000000000007</v>
      </c>
      <c r="BE77" s="447">
        <f t="shared" ca="1" si="29"/>
        <v>569.20000000000027</v>
      </c>
      <c r="BF77" s="447">
        <f t="shared" ca="1" si="30"/>
        <v>573.60000000000014</v>
      </c>
      <c r="BG77" s="447">
        <f t="shared" ca="1" si="31"/>
        <v>578.00000000000034</v>
      </c>
      <c r="BH77" s="447">
        <f t="shared" ca="1" si="32"/>
        <v>582.4000000000002</v>
      </c>
      <c r="BI77" s="447">
        <f t="shared" ca="1" si="33"/>
        <v>586.80000000000018</v>
      </c>
      <c r="BJ77" s="447">
        <f t="shared" ca="1" si="34"/>
        <v>591.20000000000027</v>
      </c>
      <c r="BK77" s="447">
        <f t="shared" ca="1" si="35"/>
        <v>595.60000000000014</v>
      </c>
      <c r="BL77" s="447">
        <f t="shared" ca="1" si="36"/>
        <v>600.00000000000023</v>
      </c>
      <c r="BM77" s="447">
        <f t="shared" ca="1" si="37"/>
        <v>604.40000000000009</v>
      </c>
      <c r="BN77" s="447">
        <f t="shared" ca="1" si="38"/>
        <v>608.80000000000018</v>
      </c>
      <c r="BO77" s="447">
        <f t="shared" ca="1" si="39"/>
        <v>613.20000000000027</v>
      </c>
      <c r="BP77" s="447">
        <f t="shared" ca="1" si="40"/>
        <v>617.60000000000014</v>
      </c>
      <c r="BQ77" s="447">
        <f t="shared" ca="1" si="41"/>
        <v>618.70000000000005</v>
      </c>
      <c r="BR77" s="447">
        <f t="shared" ca="1" si="42"/>
        <v>611.00000000000023</v>
      </c>
      <c r="BS77" s="447">
        <f t="shared" ca="1" si="43"/>
        <v>603.30000000000018</v>
      </c>
      <c r="BT77" s="447">
        <f t="shared" ca="1" si="44"/>
        <v>595.60000000000014</v>
      </c>
      <c r="BU77" s="447">
        <f t="shared" ca="1" si="45"/>
        <v>587.90000000000009</v>
      </c>
      <c r="BV77" s="447">
        <f t="shared" ca="1" si="46"/>
        <v>580.20000000000005</v>
      </c>
      <c r="BW77" s="447">
        <f t="shared" ca="1" si="47"/>
        <v>572.50000000000023</v>
      </c>
      <c r="BX77" s="440"/>
    </row>
    <row r="78" spans="1:76" x14ac:dyDescent="0.25">
      <c r="AZ78" s="450">
        <f t="shared" ca="1" si="52"/>
        <v>0.37837036166085958</v>
      </c>
      <c r="BA78" s="446">
        <f t="shared" ca="1" si="51"/>
        <v>1486</v>
      </c>
      <c r="BB78" s="447">
        <f t="shared" ca="1" si="26"/>
        <v>556.00000000000034</v>
      </c>
      <c r="BC78" s="447">
        <f t="shared" ca="1" si="27"/>
        <v>560.4000000000002</v>
      </c>
      <c r="BD78" s="447">
        <f t="shared" ca="1" si="28"/>
        <v>564.80000000000007</v>
      </c>
      <c r="BE78" s="447">
        <f t="shared" ca="1" si="29"/>
        <v>569.20000000000027</v>
      </c>
      <c r="BF78" s="447">
        <f t="shared" ca="1" si="30"/>
        <v>573.60000000000014</v>
      </c>
      <c r="BG78" s="447">
        <f t="shared" ca="1" si="31"/>
        <v>578.00000000000034</v>
      </c>
      <c r="BH78" s="447">
        <f t="shared" ca="1" si="32"/>
        <v>582.4000000000002</v>
      </c>
      <c r="BI78" s="447">
        <f t="shared" ca="1" si="33"/>
        <v>586.80000000000018</v>
      </c>
      <c r="BJ78" s="447">
        <f t="shared" ca="1" si="34"/>
        <v>591.20000000000027</v>
      </c>
      <c r="BK78" s="447">
        <f t="shared" ca="1" si="35"/>
        <v>592.30000000000018</v>
      </c>
      <c r="BL78" s="447">
        <f t="shared" ca="1" si="36"/>
        <v>584.60000000000014</v>
      </c>
      <c r="BM78" s="447">
        <f t="shared" ca="1" si="37"/>
        <v>576.90000000000009</v>
      </c>
      <c r="BN78" s="447">
        <f t="shared" ca="1" si="38"/>
        <v>569.20000000000027</v>
      </c>
      <c r="BO78" s="447">
        <f t="shared" ca="1" si="39"/>
        <v>561.50000000000023</v>
      </c>
      <c r="BP78" s="447">
        <f t="shared" ca="1" si="40"/>
        <v>553.80000000000018</v>
      </c>
      <c r="BQ78" s="447">
        <f t="shared" ca="1" si="41"/>
        <v>546.10000000000014</v>
      </c>
      <c r="BR78" s="447">
        <f t="shared" ca="1" si="42"/>
        <v>538.40000000000032</v>
      </c>
      <c r="BS78" s="447">
        <f t="shared" ca="1" si="43"/>
        <v>530.70000000000027</v>
      </c>
      <c r="BT78" s="447">
        <f t="shared" ca="1" si="44"/>
        <v>523.00000000000023</v>
      </c>
      <c r="BU78" s="447">
        <f t="shared" ca="1" si="45"/>
        <v>515.30000000000018</v>
      </c>
      <c r="BV78" s="447">
        <f t="shared" ca="1" si="46"/>
        <v>507.60000000000014</v>
      </c>
      <c r="BW78" s="447">
        <f t="shared" ca="1" si="47"/>
        <v>499.90000000000032</v>
      </c>
      <c r="BX78" s="440"/>
    </row>
    <row r="79" spans="1:76" x14ac:dyDescent="0.25">
      <c r="AZ79" s="450">
        <f t="shared" ca="1" si="52"/>
        <v>0.43286574699332059</v>
      </c>
      <c r="BA79" s="446">
        <f t="shared" ca="1" si="51"/>
        <v>1492</v>
      </c>
      <c r="BB79" s="447">
        <f t="shared" ca="1" si="26"/>
        <v>556.00000000000034</v>
      </c>
      <c r="BC79" s="447">
        <f t="shared" ca="1" si="27"/>
        <v>560.4000000000002</v>
      </c>
      <c r="BD79" s="447">
        <f t="shared" ca="1" si="28"/>
        <v>564.80000000000007</v>
      </c>
      <c r="BE79" s="447">
        <f t="shared" ca="1" si="29"/>
        <v>569.20000000000027</v>
      </c>
      <c r="BF79" s="447">
        <f t="shared" ca="1" si="30"/>
        <v>573.60000000000014</v>
      </c>
      <c r="BG79" s="447">
        <f t="shared" ca="1" si="31"/>
        <v>578.00000000000034</v>
      </c>
      <c r="BH79" s="447">
        <f t="shared" ca="1" si="32"/>
        <v>582.4000000000002</v>
      </c>
      <c r="BI79" s="447">
        <f t="shared" ca="1" si="33"/>
        <v>586.80000000000018</v>
      </c>
      <c r="BJ79" s="447">
        <f t="shared" ca="1" si="34"/>
        <v>591.20000000000027</v>
      </c>
      <c r="BK79" s="447">
        <f t="shared" ca="1" si="35"/>
        <v>595.60000000000014</v>
      </c>
      <c r="BL79" s="447">
        <f t="shared" ca="1" si="36"/>
        <v>591.20000000000005</v>
      </c>
      <c r="BM79" s="447">
        <f t="shared" ca="1" si="37"/>
        <v>583.5</v>
      </c>
      <c r="BN79" s="447">
        <f t="shared" ca="1" si="38"/>
        <v>575.80000000000018</v>
      </c>
      <c r="BO79" s="447">
        <f t="shared" ca="1" si="39"/>
        <v>568.10000000000014</v>
      </c>
      <c r="BP79" s="447">
        <f t="shared" ca="1" si="40"/>
        <v>560.40000000000009</v>
      </c>
      <c r="BQ79" s="447">
        <f t="shared" ca="1" si="41"/>
        <v>552.70000000000005</v>
      </c>
      <c r="BR79" s="447">
        <f t="shared" ca="1" si="42"/>
        <v>545.00000000000023</v>
      </c>
      <c r="BS79" s="447">
        <f t="shared" ca="1" si="43"/>
        <v>537.30000000000018</v>
      </c>
      <c r="BT79" s="447">
        <f t="shared" ca="1" si="44"/>
        <v>529.60000000000014</v>
      </c>
      <c r="BU79" s="447">
        <f t="shared" ca="1" si="45"/>
        <v>521.90000000000009</v>
      </c>
      <c r="BV79" s="447">
        <f t="shared" ca="1" si="46"/>
        <v>514.20000000000005</v>
      </c>
      <c r="BW79" s="447">
        <f t="shared" ca="1" si="47"/>
        <v>506.50000000000023</v>
      </c>
      <c r="BX79" s="440"/>
    </row>
    <row r="80" spans="1:76" x14ac:dyDescent="0.25">
      <c r="AZ80" s="450">
        <f t="shared" ca="1" si="52"/>
        <v>0.44282196985166256</v>
      </c>
      <c r="BA80" s="446">
        <f t="shared" ca="1" si="51"/>
        <v>1493</v>
      </c>
      <c r="BB80" s="447">
        <f t="shared" ca="1" si="26"/>
        <v>556.00000000000034</v>
      </c>
      <c r="BC80" s="447">
        <f t="shared" ca="1" si="27"/>
        <v>560.4000000000002</v>
      </c>
      <c r="BD80" s="447">
        <f t="shared" ca="1" si="28"/>
        <v>564.80000000000007</v>
      </c>
      <c r="BE80" s="447">
        <f t="shared" ca="1" si="29"/>
        <v>569.20000000000027</v>
      </c>
      <c r="BF80" s="447">
        <f t="shared" ca="1" si="30"/>
        <v>573.60000000000014</v>
      </c>
      <c r="BG80" s="447">
        <f t="shared" ca="1" si="31"/>
        <v>578.00000000000034</v>
      </c>
      <c r="BH80" s="447">
        <f t="shared" ca="1" si="32"/>
        <v>582.4000000000002</v>
      </c>
      <c r="BI80" s="447">
        <f t="shared" ca="1" si="33"/>
        <v>586.80000000000018</v>
      </c>
      <c r="BJ80" s="447">
        <f t="shared" ca="1" si="34"/>
        <v>591.20000000000027</v>
      </c>
      <c r="BK80" s="447">
        <f t="shared" ca="1" si="35"/>
        <v>595.60000000000014</v>
      </c>
      <c r="BL80" s="447">
        <f t="shared" ca="1" si="36"/>
        <v>592.30000000000018</v>
      </c>
      <c r="BM80" s="447">
        <f t="shared" ca="1" si="37"/>
        <v>584.60000000000014</v>
      </c>
      <c r="BN80" s="447">
        <f t="shared" ca="1" si="38"/>
        <v>576.90000000000032</v>
      </c>
      <c r="BO80" s="447">
        <f t="shared" ca="1" si="39"/>
        <v>569.20000000000027</v>
      </c>
      <c r="BP80" s="447">
        <f t="shared" ca="1" si="40"/>
        <v>561.50000000000023</v>
      </c>
      <c r="BQ80" s="447">
        <f t="shared" ca="1" si="41"/>
        <v>553.80000000000018</v>
      </c>
      <c r="BR80" s="447">
        <f t="shared" ca="1" si="42"/>
        <v>546.10000000000036</v>
      </c>
      <c r="BS80" s="447">
        <f t="shared" ca="1" si="43"/>
        <v>538.40000000000032</v>
      </c>
      <c r="BT80" s="447">
        <f t="shared" ca="1" si="44"/>
        <v>530.70000000000027</v>
      </c>
      <c r="BU80" s="447">
        <f t="shared" ca="1" si="45"/>
        <v>523.00000000000023</v>
      </c>
      <c r="BV80" s="447">
        <f t="shared" ca="1" si="46"/>
        <v>515.30000000000018</v>
      </c>
      <c r="BW80" s="447">
        <f t="shared" ca="1" si="47"/>
        <v>507.60000000000036</v>
      </c>
      <c r="BX80" s="440"/>
    </row>
    <row r="81" spans="52:76" x14ac:dyDescent="0.25">
      <c r="AZ81" s="450">
        <f t="shared" ca="1" si="52"/>
        <v>0.32455067935704318</v>
      </c>
      <c r="BA81" s="446">
        <f t="shared" ca="1" si="51"/>
        <v>1479</v>
      </c>
      <c r="BB81" s="447">
        <f t="shared" ca="1" si="26"/>
        <v>556.00000000000034</v>
      </c>
      <c r="BC81" s="447">
        <f t="shared" ca="1" si="27"/>
        <v>560.4000000000002</v>
      </c>
      <c r="BD81" s="447">
        <f t="shared" ca="1" si="28"/>
        <v>564.80000000000007</v>
      </c>
      <c r="BE81" s="447">
        <f t="shared" ca="1" si="29"/>
        <v>569.20000000000027</v>
      </c>
      <c r="BF81" s="447">
        <f t="shared" ca="1" si="30"/>
        <v>573.60000000000014</v>
      </c>
      <c r="BG81" s="447">
        <f t="shared" ca="1" si="31"/>
        <v>578.00000000000034</v>
      </c>
      <c r="BH81" s="447">
        <f t="shared" ca="1" si="32"/>
        <v>582.4000000000002</v>
      </c>
      <c r="BI81" s="447">
        <f t="shared" ca="1" si="33"/>
        <v>586.80000000000018</v>
      </c>
      <c r="BJ81" s="447">
        <f t="shared" ca="1" si="34"/>
        <v>591.20000000000027</v>
      </c>
      <c r="BK81" s="447">
        <f t="shared" ca="1" si="35"/>
        <v>584.60000000000014</v>
      </c>
      <c r="BL81" s="447">
        <f t="shared" ca="1" si="36"/>
        <v>576.90000000000009</v>
      </c>
      <c r="BM81" s="447">
        <f t="shared" ca="1" si="37"/>
        <v>569.20000000000005</v>
      </c>
      <c r="BN81" s="447">
        <f t="shared" ca="1" si="38"/>
        <v>561.50000000000023</v>
      </c>
      <c r="BO81" s="447">
        <f t="shared" ca="1" si="39"/>
        <v>553.80000000000018</v>
      </c>
      <c r="BP81" s="447">
        <f t="shared" ca="1" si="40"/>
        <v>546.10000000000014</v>
      </c>
      <c r="BQ81" s="447">
        <f t="shared" ca="1" si="41"/>
        <v>538.40000000000009</v>
      </c>
      <c r="BR81" s="447">
        <f t="shared" ca="1" si="42"/>
        <v>530.70000000000027</v>
      </c>
      <c r="BS81" s="447">
        <f t="shared" ca="1" si="43"/>
        <v>523.00000000000023</v>
      </c>
      <c r="BT81" s="447">
        <f t="shared" ca="1" si="44"/>
        <v>515.30000000000018</v>
      </c>
      <c r="BU81" s="447">
        <f t="shared" ca="1" si="45"/>
        <v>507.60000000000014</v>
      </c>
      <c r="BV81" s="447">
        <f t="shared" ca="1" si="46"/>
        <v>499.90000000000009</v>
      </c>
      <c r="BW81" s="447">
        <f t="shared" ca="1" si="47"/>
        <v>492.20000000000027</v>
      </c>
      <c r="BX81" s="440"/>
    </row>
    <row r="82" spans="52:76" x14ac:dyDescent="0.25">
      <c r="AZ82" s="450">
        <f t="shared" ca="1" si="52"/>
        <v>3.9413075762562144E-4</v>
      </c>
      <c r="BA82" s="446">
        <f t="shared" ca="1" si="51"/>
        <v>1352</v>
      </c>
      <c r="BB82" s="447">
        <f t="shared" ca="1" si="26"/>
        <v>514.20000000000016</v>
      </c>
      <c r="BC82" s="447">
        <f t="shared" ca="1" si="27"/>
        <v>506.50000000000011</v>
      </c>
      <c r="BD82" s="447">
        <f t="shared" ca="1" si="28"/>
        <v>498.80000000000007</v>
      </c>
      <c r="BE82" s="447">
        <f t="shared" ca="1" si="29"/>
        <v>491.10000000000014</v>
      </c>
      <c r="BF82" s="447">
        <f t="shared" ca="1" si="30"/>
        <v>483.40000000000009</v>
      </c>
      <c r="BG82" s="447">
        <f t="shared" ca="1" si="31"/>
        <v>475.70000000000016</v>
      </c>
      <c r="BH82" s="447">
        <f t="shared" ca="1" si="32"/>
        <v>468.00000000000011</v>
      </c>
      <c r="BI82" s="447">
        <f t="shared" ca="1" si="33"/>
        <v>460.30000000000018</v>
      </c>
      <c r="BJ82" s="447">
        <f t="shared" ca="1" si="34"/>
        <v>452.60000000000014</v>
      </c>
      <c r="BK82" s="447">
        <f t="shared" ca="1" si="35"/>
        <v>444.90000000000009</v>
      </c>
      <c r="BL82" s="447">
        <f t="shared" ca="1" si="36"/>
        <v>437.20000000000005</v>
      </c>
      <c r="BM82" s="447">
        <f t="shared" ca="1" si="37"/>
        <v>429.5</v>
      </c>
      <c r="BN82" s="447">
        <f t="shared" ca="1" si="38"/>
        <v>421.80000000000018</v>
      </c>
      <c r="BO82" s="447">
        <f t="shared" ca="1" si="39"/>
        <v>414.10000000000014</v>
      </c>
      <c r="BP82" s="447">
        <f t="shared" ca="1" si="40"/>
        <v>406.40000000000009</v>
      </c>
      <c r="BQ82" s="447">
        <f t="shared" ca="1" si="41"/>
        <v>398.70000000000005</v>
      </c>
      <c r="BR82" s="447">
        <f t="shared" ca="1" si="42"/>
        <v>391.00000000000023</v>
      </c>
      <c r="BS82" s="447">
        <f t="shared" ca="1" si="43"/>
        <v>383.30000000000018</v>
      </c>
      <c r="BT82" s="447">
        <f t="shared" ca="1" si="44"/>
        <v>375.60000000000014</v>
      </c>
      <c r="BU82" s="447">
        <f t="shared" ca="1" si="45"/>
        <v>367.90000000000009</v>
      </c>
      <c r="BV82" s="447">
        <f t="shared" ca="1" si="46"/>
        <v>360.20000000000005</v>
      </c>
      <c r="BW82" s="447">
        <f t="shared" ca="1" si="47"/>
        <v>352.50000000000023</v>
      </c>
      <c r="BX82" s="440"/>
    </row>
    <row r="83" spans="52:76" x14ac:dyDescent="0.25">
      <c r="AZ83" s="450">
        <f t="shared" ca="1" si="52"/>
        <v>0.46883887103713762</v>
      </c>
      <c r="BA83" s="446">
        <f t="shared" ca="1" si="51"/>
        <v>1496</v>
      </c>
      <c r="BB83" s="447">
        <f t="shared" ca="1" si="26"/>
        <v>556.00000000000034</v>
      </c>
      <c r="BC83" s="447">
        <f t="shared" ca="1" si="27"/>
        <v>560.4000000000002</v>
      </c>
      <c r="BD83" s="447">
        <f t="shared" ca="1" si="28"/>
        <v>564.80000000000007</v>
      </c>
      <c r="BE83" s="447">
        <f t="shared" ca="1" si="29"/>
        <v>569.20000000000027</v>
      </c>
      <c r="BF83" s="447">
        <f t="shared" ca="1" si="30"/>
        <v>573.60000000000014</v>
      </c>
      <c r="BG83" s="447">
        <f t="shared" ca="1" si="31"/>
        <v>578.00000000000034</v>
      </c>
      <c r="BH83" s="447">
        <f t="shared" ca="1" si="32"/>
        <v>582.4000000000002</v>
      </c>
      <c r="BI83" s="447">
        <f t="shared" ca="1" si="33"/>
        <v>586.80000000000018</v>
      </c>
      <c r="BJ83" s="447">
        <f t="shared" ca="1" si="34"/>
        <v>591.20000000000027</v>
      </c>
      <c r="BK83" s="447">
        <f t="shared" ca="1" si="35"/>
        <v>595.60000000000014</v>
      </c>
      <c r="BL83" s="447">
        <f t="shared" ca="1" si="36"/>
        <v>595.60000000000014</v>
      </c>
      <c r="BM83" s="447">
        <f t="shared" ca="1" si="37"/>
        <v>587.90000000000009</v>
      </c>
      <c r="BN83" s="447">
        <f t="shared" ca="1" si="38"/>
        <v>580.20000000000027</v>
      </c>
      <c r="BO83" s="447">
        <f t="shared" ca="1" si="39"/>
        <v>572.50000000000023</v>
      </c>
      <c r="BP83" s="447">
        <f t="shared" ca="1" si="40"/>
        <v>564.80000000000018</v>
      </c>
      <c r="BQ83" s="447">
        <f t="shared" ca="1" si="41"/>
        <v>557.10000000000014</v>
      </c>
      <c r="BR83" s="447">
        <f t="shared" ca="1" si="42"/>
        <v>549.40000000000032</v>
      </c>
      <c r="BS83" s="447">
        <f t="shared" ca="1" si="43"/>
        <v>541.70000000000027</v>
      </c>
      <c r="BT83" s="447">
        <f t="shared" ca="1" si="44"/>
        <v>534.00000000000023</v>
      </c>
      <c r="BU83" s="447">
        <f t="shared" ca="1" si="45"/>
        <v>526.30000000000018</v>
      </c>
      <c r="BV83" s="447">
        <f t="shared" ca="1" si="46"/>
        <v>518.60000000000014</v>
      </c>
      <c r="BW83" s="447">
        <f t="shared" ca="1" si="47"/>
        <v>510.90000000000032</v>
      </c>
      <c r="BX83" s="440"/>
    </row>
    <row r="84" spans="52:76" x14ac:dyDescent="0.25">
      <c r="AZ84" s="450">
        <f t="shared" ca="1" si="52"/>
        <v>0.33304040591624229</v>
      </c>
      <c r="BA84" s="446">
        <f t="shared" ca="1" si="51"/>
        <v>1481</v>
      </c>
      <c r="BB84" s="447">
        <f t="shared" ref="BB84:BB147" ca="1" si="53">$C$4*MIN(B$9,$BA84)-B$9*$G$4</f>
        <v>556.00000000000034</v>
      </c>
      <c r="BC84" s="447">
        <f t="shared" ref="BC84:BC147" ca="1" si="54">$C$4*MIN(C$9,$BA84)-C$9*$G$4</f>
        <v>560.4000000000002</v>
      </c>
      <c r="BD84" s="447">
        <f t="shared" ref="BD84:BD147" ca="1" si="55">$C$4*MIN(D$9,$BA84)-D$9*$G$4</f>
        <v>564.80000000000007</v>
      </c>
      <c r="BE84" s="447">
        <f t="shared" ref="BE84:BE147" ca="1" si="56">$C$4*MIN(E$9,$BA84)-E$9*$G$4</f>
        <v>569.20000000000027</v>
      </c>
      <c r="BF84" s="447">
        <f t="shared" ref="BF84:BF147" ca="1" si="57">$C$4*MIN(F$9,$BA84)-F$9*$G$4</f>
        <v>573.60000000000014</v>
      </c>
      <c r="BG84" s="447">
        <f t="shared" ref="BG84:BG147" ca="1" si="58">$C$4*MIN(G$9,$BA84)-G$9*$G$4</f>
        <v>578.00000000000034</v>
      </c>
      <c r="BH84" s="447">
        <f t="shared" ref="BH84:BH147" ca="1" si="59">$C$4*MIN(H$9,$BA84)-H$9*$G$4</f>
        <v>582.4000000000002</v>
      </c>
      <c r="BI84" s="447">
        <f t="shared" ref="BI84:BI147" ca="1" si="60">$C$4*MIN(I$9,$BA84)-I$9*$G$4</f>
        <v>586.80000000000018</v>
      </c>
      <c r="BJ84" s="447">
        <f t="shared" ref="BJ84:BJ147" ca="1" si="61">$C$4*MIN(J$9,$BA84)-J$9*$G$4</f>
        <v>591.20000000000027</v>
      </c>
      <c r="BK84" s="447">
        <f t="shared" ref="BK84:BK147" ca="1" si="62">$C$4*MIN(K$9,$BA84)-K$9*$G$4</f>
        <v>586.80000000000018</v>
      </c>
      <c r="BL84" s="447">
        <f t="shared" ref="BL84:BL147" ca="1" si="63">$C$4*MIN(L$9,$BA84)-L$9*$G$4</f>
        <v>579.10000000000014</v>
      </c>
      <c r="BM84" s="447">
        <f t="shared" ref="BM84:BM147" ca="1" si="64">$C$4*MIN(M$9,$BA84)-M$9*$G$4</f>
        <v>571.40000000000009</v>
      </c>
      <c r="BN84" s="447">
        <f t="shared" ref="BN84:BN147" ca="1" si="65">$C$4*MIN(N$9,$BA84)-N$9*$G$4</f>
        <v>563.70000000000027</v>
      </c>
      <c r="BO84" s="447">
        <f t="shared" ref="BO84:BO147" ca="1" si="66">$C$4*MIN(O$9,$BA84)-O$9*$G$4</f>
        <v>556.00000000000023</v>
      </c>
      <c r="BP84" s="447">
        <f t="shared" ref="BP84:BP147" ca="1" si="67">$C$4*MIN(P$9,$BA84)-P$9*$G$4</f>
        <v>548.30000000000018</v>
      </c>
      <c r="BQ84" s="447">
        <f t="shared" ref="BQ84:BQ147" ca="1" si="68">$C$4*MIN(Q$9,$BA84)-Q$9*$G$4</f>
        <v>540.60000000000014</v>
      </c>
      <c r="BR84" s="447">
        <f t="shared" ref="BR84:BR147" ca="1" si="69">$C$4*MIN(R$9,$BA84)-R$9*$G$4</f>
        <v>532.90000000000032</v>
      </c>
      <c r="BS84" s="447">
        <f t="shared" ref="BS84:BS147" ca="1" si="70">$C$4*MIN(S$9,$BA84)-S$9*$G$4</f>
        <v>525.20000000000027</v>
      </c>
      <c r="BT84" s="447">
        <f t="shared" ref="BT84:BT147" ca="1" si="71">$C$4*MIN(T$9,$BA84)-T$9*$G$4</f>
        <v>517.50000000000023</v>
      </c>
      <c r="BU84" s="447">
        <f t="shared" ref="BU84:BU147" ca="1" si="72">$C$4*MIN(U$9,$BA84)-U$9*$G$4</f>
        <v>509.80000000000018</v>
      </c>
      <c r="BV84" s="447">
        <f t="shared" ref="BV84:BV147" ca="1" si="73">$C$4*MIN(V$9,$BA84)-V$9*$G$4</f>
        <v>502.10000000000014</v>
      </c>
      <c r="BW84" s="447">
        <f t="shared" ref="BW84:BW147" ca="1" si="74">$C$4*MIN(W$9,$BA84)-W$9*$G$4</f>
        <v>494.40000000000032</v>
      </c>
      <c r="BX84" s="440"/>
    </row>
    <row r="85" spans="52:76" x14ac:dyDescent="0.25">
      <c r="AZ85" s="450">
        <f t="shared" ca="1" si="52"/>
        <v>0.38703434852010543</v>
      </c>
      <c r="BA85" s="446">
        <f t="shared" ca="1" si="51"/>
        <v>1487</v>
      </c>
      <c r="BB85" s="447">
        <f t="shared" ca="1" si="53"/>
        <v>556.00000000000034</v>
      </c>
      <c r="BC85" s="447">
        <f t="shared" ca="1" si="54"/>
        <v>560.4000000000002</v>
      </c>
      <c r="BD85" s="447">
        <f t="shared" ca="1" si="55"/>
        <v>564.80000000000007</v>
      </c>
      <c r="BE85" s="447">
        <f t="shared" ca="1" si="56"/>
        <v>569.20000000000027</v>
      </c>
      <c r="BF85" s="447">
        <f t="shared" ca="1" si="57"/>
        <v>573.60000000000014</v>
      </c>
      <c r="BG85" s="447">
        <f t="shared" ca="1" si="58"/>
        <v>578.00000000000034</v>
      </c>
      <c r="BH85" s="447">
        <f t="shared" ca="1" si="59"/>
        <v>582.4000000000002</v>
      </c>
      <c r="BI85" s="447">
        <f t="shared" ca="1" si="60"/>
        <v>586.80000000000018</v>
      </c>
      <c r="BJ85" s="447">
        <f t="shared" ca="1" si="61"/>
        <v>591.20000000000027</v>
      </c>
      <c r="BK85" s="447">
        <f t="shared" ca="1" si="62"/>
        <v>593.40000000000009</v>
      </c>
      <c r="BL85" s="447">
        <f t="shared" ca="1" si="63"/>
        <v>585.70000000000005</v>
      </c>
      <c r="BM85" s="447">
        <f t="shared" ca="1" si="64"/>
        <v>578</v>
      </c>
      <c r="BN85" s="447">
        <f t="shared" ca="1" si="65"/>
        <v>570.30000000000018</v>
      </c>
      <c r="BO85" s="447">
        <f t="shared" ca="1" si="66"/>
        <v>562.60000000000014</v>
      </c>
      <c r="BP85" s="447">
        <f t="shared" ca="1" si="67"/>
        <v>554.90000000000009</v>
      </c>
      <c r="BQ85" s="447">
        <f t="shared" ca="1" si="68"/>
        <v>547.20000000000005</v>
      </c>
      <c r="BR85" s="447">
        <f t="shared" ca="1" si="69"/>
        <v>539.50000000000023</v>
      </c>
      <c r="BS85" s="447">
        <f t="shared" ca="1" si="70"/>
        <v>531.80000000000018</v>
      </c>
      <c r="BT85" s="447">
        <f t="shared" ca="1" si="71"/>
        <v>524.10000000000014</v>
      </c>
      <c r="BU85" s="447">
        <f t="shared" ca="1" si="72"/>
        <v>516.40000000000009</v>
      </c>
      <c r="BV85" s="447">
        <f t="shared" ca="1" si="73"/>
        <v>508.70000000000005</v>
      </c>
      <c r="BW85" s="447">
        <f t="shared" ca="1" si="74"/>
        <v>501.00000000000023</v>
      </c>
      <c r="BX85" s="440"/>
    </row>
    <row r="86" spans="52:76" x14ac:dyDescent="0.25">
      <c r="AZ86" s="450">
        <f t="shared" ca="1" si="52"/>
        <v>0.41813040158285031</v>
      </c>
      <c r="BA86" s="446">
        <f t="shared" ca="1" si="51"/>
        <v>1490</v>
      </c>
      <c r="BB86" s="447">
        <f t="shared" ca="1" si="53"/>
        <v>556.00000000000034</v>
      </c>
      <c r="BC86" s="447">
        <f t="shared" ca="1" si="54"/>
        <v>560.4000000000002</v>
      </c>
      <c r="BD86" s="447">
        <f t="shared" ca="1" si="55"/>
        <v>564.80000000000007</v>
      </c>
      <c r="BE86" s="447">
        <f t="shared" ca="1" si="56"/>
        <v>569.20000000000027</v>
      </c>
      <c r="BF86" s="447">
        <f t="shared" ca="1" si="57"/>
        <v>573.60000000000014</v>
      </c>
      <c r="BG86" s="447">
        <f t="shared" ca="1" si="58"/>
        <v>578.00000000000034</v>
      </c>
      <c r="BH86" s="447">
        <f t="shared" ca="1" si="59"/>
        <v>582.4000000000002</v>
      </c>
      <c r="BI86" s="447">
        <f t="shared" ca="1" si="60"/>
        <v>586.80000000000018</v>
      </c>
      <c r="BJ86" s="447">
        <f t="shared" ca="1" si="61"/>
        <v>591.20000000000027</v>
      </c>
      <c r="BK86" s="447">
        <f t="shared" ca="1" si="62"/>
        <v>595.60000000000014</v>
      </c>
      <c r="BL86" s="447">
        <f t="shared" ca="1" si="63"/>
        <v>589.00000000000023</v>
      </c>
      <c r="BM86" s="447">
        <f t="shared" ca="1" si="64"/>
        <v>581.30000000000018</v>
      </c>
      <c r="BN86" s="447">
        <f t="shared" ca="1" si="65"/>
        <v>573.60000000000036</v>
      </c>
      <c r="BO86" s="447">
        <f t="shared" ca="1" si="66"/>
        <v>565.90000000000032</v>
      </c>
      <c r="BP86" s="447">
        <f t="shared" ca="1" si="67"/>
        <v>558.20000000000027</v>
      </c>
      <c r="BQ86" s="447">
        <f t="shared" ca="1" si="68"/>
        <v>550.50000000000023</v>
      </c>
      <c r="BR86" s="447">
        <f t="shared" ca="1" si="69"/>
        <v>542.80000000000041</v>
      </c>
      <c r="BS86" s="447">
        <f t="shared" ca="1" si="70"/>
        <v>535.10000000000036</v>
      </c>
      <c r="BT86" s="447">
        <f t="shared" ca="1" si="71"/>
        <v>527.40000000000032</v>
      </c>
      <c r="BU86" s="447">
        <f t="shared" ca="1" si="72"/>
        <v>519.70000000000027</v>
      </c>
      <c r="BV86" s="447">
        <f t="shared" ca="1" si="73"/>
        <v>512.00000000000023</v>
      </c>
      <c r="BW86" s="447">
        <f t="shared" ca="1" si="74"/>
        <v>504.30000000000041</v>
      </c>
      <c r="BX86" s="440"/>
    </row>
    <row r="87" spans="52:76" x14ac:dyDescent="0.25">
      <c r="AZ87" s="450">
        <f t="shared" ca="1" si="52"/>
        <v>0.47972764391819145</v>
      </c>
      <c r="BA87" s="446">
        <f t="shared" ca="1" si="51"/>
        <v>1497</v>
      </c>
      <c r="BB87" s="447">
        <f t="shared" ca="1" si="53"/>
        <v>556.00000000000034</v>
      </c>
      <c r="BC87" s="447">
        <f t="shared" ca="1" si="54"/>
        <v>560.4000000000002</v>
      </c>
      <c r="BD87" s="447">
        <f t="shared" ca="1" si="55"/>
        <v>564.80000000000007</v>
      </c>
      <c r="BE87" s="447">
        <f t="shared" ca="1" si="56"/>
        <v>569.20000000000027</v>
      </c>
      <c r="BF87" s="447">
        <f t="shared" ca="1" si="57"/>
        <v>573.60000000000014</v>
      </c>
      <c r="BG87" s="447">
        <f t="shared" ca="1" si="58"/>
        <v>578.00000000000034</v>
      </c>
      <c r="BH87" s="447">
        <f t="shared" ca="1" si="59"/>
        <v>582.4000000000002</v>
      </c>
      <c r="BI87" s="447">
        <f t="shared" ca="1" si="60"/>
        <v>586.80000000000018</v>
      </c>
      <c r="BJ87" s="447">
        <f t="shared" ca="1" si="61"/>
        <v>591.20000000000027</v>
      </c>
      <c r="BK87" s="447">
        <f t="shared" ca="1" si="62"/>
        <v>595.60000000000014</v>
      </c>
      <c r="BL87" s="447">
        <f t="shared" ca="1" si="63"/>
        <v>596.70000000000005</v>
      </c>
      <c r="BM87" s="447">
        <f t="shared" ca="1" si="64"/>
        <v>589</v>
      </c>
      <c r="BN87" s="447">
        <f t="shared" ca="1" si="65"/>
        <v>581.30000000000018</v>
      </c>
      <c r="BO87" s="447">
        <f t="shared" ca="1" si="66"/>
        <v>573.60000000000014</v>
      </c>
      <c r="BP87" s="447">
        <f t="shared" ca="1" si="67"/>
        <v>565.90000000000009</v>
      </c>
      <c r="BQ87" s="447">
        <f t="shared" ca="1" si="68"/>
        <v>558.20000000000005</v>
      </c>
      <c r="BR87" s="447">
        <f t="shared" ca="1" si="69"/>
        <v>550.50000000000023</v>
      </c>
      <c r="BS87" s="447">
        <f t="shared" ca="1" si="70"/>
        <v>542.80000000000018</v>
      </c>
      <c r="BT87" s="447">
        <f t="shared" ca="1" si="71"/>
        <v>535.10000000000014</v>
      </c>
      <c r="BU87" s="447">
        <f t="shared" ca="1" si="72"/>
        <v>527.40000000000009</v>
      </c>
      <c r="BV87" s="447">
        <f t="shared" ca="1" si="73"/>
        <v>519.70000000000005</v>
      </c>
      <c r="BW87" s="447">
        <f t="shared" ca="1" si="74"/>
        <v>512.00000000000023</v>
      </c>
      <c r="BX87" s="440"/>
    </row>
    <row r="88" spans="52:76" x14ac:dyDescent="0.25">
      <c r="AZ88" s="450">
        <f t="shared" ca="1" si="52"/>
        <v>0.34239283973120738</v>
      </c>
      <c r="BA88" s="446">
        <f t="shared" ca="1" si="51"/>
        <v>1482</v>
      </c>
      <c r="BB88" s="447">
        <f t="shared" ca="1" si="53"/>
        <v>556.00000000000034</v>
      </c>
      <c r="BC88" s="447">
        <f t="shared" ca="1" si="54"/>
        <v>560.4000000000002</v>
      </c>
      <c r="BD88" s="447">
        <f t="shared" ca="1" si="55"/>
        <v>564.80000000000007</v>
      </c>
      <c r="BE88" s="447">
        <f t="shared" ca="1" si="56"/>
        <v>569.20000000000027</v>
      </c>
      <c r="BF88" s="447">
        <f t="shared" ca="1" si="57"/>
        <v>573.60000000000014</v>
      </c>
      <c r="BG88" s="447">
        <f t="shared" ca="1" si="58"/>
        <v>578.00000000000034</v>
      </c>
      <c r="BH88" s="447">
        <f t="shared" ca="1" si="59"/>
        <v>582.4000000000002</v>
      </c>
      <c r="BI88" s="447">
        <f t="shared" ca="1" si="60"/>
        <v>586.80000000000018</v>
      </c>
      <c r="BJ88" s="447">
        <f t="shared" ca="1" si="61"/>
        <v>591.20000000000027</v>
      </c>
      <c r="BK88" s="447">
        <f t="shared" ca="1" si="62"/>
        <v>587.90000000000009</v>
      </c>
      <c r="BL88" s="447">
        <f t="shared" ca="1" si="63"/>
        <v>580.20000000000005</v>
      </c>
      <c r="BM88" s="447">
        <f t="shared" ca="1" si="64"/>
        <v>572.5</v>
      </c>
      <c r="BN88" s="447">
        <f t="shared" ca="1" si="65"/>
        <v>564.80000000000018</v>
      </c>
      <c r="BO88" s="447">
        <f t="shared" ca="1" si="66"/>
        <v>557.10000000000014</v>
      </c>
      <c r="BP88" s="447">
        <f t="shared" ca="1" si="67"/>
        <v>549.40000000000009</v>
      </c>
      <c r="BQ88" s="447">
        <f t="shared" ca="1" si="68"/>
        <v>541.70000000000005</v>
      </c>
      <c r="BR88" s="447">
        <f t="shared" ca="1" si="69"/>
        <v>534.00000000000023</v>
      </c>
      <c r="BS88" s="447">
        <f t="shared" ca="1" si="70"/>
        <v>526.30000000000018</v>
      </c>
      <c r="BT88" s="447">
        <f t="shared" ca="1" si="71"/>
        <v>518.60000000000014</v>
      </c>
      <c r="BU88" s="447">
        <f t="shared" ca="1" si="72"/>
        <v>510.90000000000009</v>
      </c>
      <c r="BV88" s="447">
        <f t="shared" ca="1" si="73"/>
        <v>503.20000000000005</v>
      </c>
      <c r="BW88" s="447">
        <f t="shared" ca="1" si="74"/>
        <v>495.50000000000023</v>
      </c>
      <c r="BX88" s="440"/>
    </row>
    <row r="89" spans="52:76" x14ac:dyDescent="0.25">
      <c r="AZ89" s="450">
        <f t="shared" ca="1" si="52"/>
        <v>0.41976253253664353</v>
      </c>
      <c r="BA89" s="446">
        <f t="shared" ca="1" si="51"/>
        <v>1491</v>
      </c>
      <c r="BB89" s="447">
        <f t="shared" ca="1" si="53"/>
        <v>556.00000000000034</v>
      </c>
      <c r="BC89" s="447">
        <f t="shared" ca="1" si="54"/>
        <v>560.4000000000002</v>
      </c>
      <c r="BD89" s="447">
        <f t="shared" ca="1" si="55"/>
        <v>564.80000000000007</v>
      </c>
      <c r="BE89" s="447">
        <f t="shared" ca="1" si="56"/>
        <v>569.20000000000027</v>
      </c>
      <c r="BF89" s="447">
        <f t="shared" ca="1" si="57"/>
        <v>573.60000000000014</v>
      </c>
      <c r="BG89" s="447">
        <f t="shared" ca="1" si="58"/>
        <v>578.00000000000034</v>
      </c>
      <c r="BH89" s="447">
        <f t="shared" ca="1" si="59"/>
        <v>582.4000000000002</v>
      </c>
      <c r="BI89" s="447">
        <f t="shared" ca="1" si="60"/>
        <v>586.80000000000018</v>
      </c>
      <c r="BJ89" s="447">
        <f t="shared" ca="1" si="61"/>
        <v>591.20000000000027</v>
      </c>
      <c r="BK89" s="447">
        <f t="shared" ca="1" si="62"/>
        <v>595.60000000000014</v>
      </c>
      <c r="BL89" s="447">
        <f t="shared" ca="1" si="63"/>
        <v>590.10000000000014</v>
      </c>
      <c r="BM89" s="447">
        <f t="shared" ca="1" si="64"/>
        <v>582.40000000000009</v>
      </c>
      <c r="BN89" s="447">
        <f t="shared" ca="1" si="65"/>
        <v>574.70000000000027</v>
      </c>
      <c r="BO89" s="447">
        <f t="shared" ca="1" si="66"/>
        <v>567.00000000000023</v>
      </c>
      <c r="BP89" s="447">
        <f t="shared" ca="1" si="67"/>
        <v>559.30000000000018</v>
      </c>
      <c r="BQ89" s="447">
        <f t="shared" ca="1" si="68"/>
        <v>551.60000000000014</v>
      </c>
      <c r="BR89" s="447">
        <f t="shared" ca="1" si="69"/>
        <v>543.90000000000032</v>
      </c>
      <c r="BS89" s="447">
        <f t="shared" ca="1" si="70"/>
        <v>536.20000000000027</v>
      </c>
      <c r="BT89" s="447">
        <f t="shared" ca="1" si="71"/>
        <v>528.50000000000023</v>
      </c>
      <c r="BU89" s="447">
        <f t="shared" ca="1" si="72"/>
        <v>520.80000000000018</v>
      </c>
      <c r="BV89" s="447">
        <f t="shared" ca="1" si="73"/>
        <v>513.10000000000014</v>
      </c>
      <c r="BW89" s="447">
        <f t="shared" ca="1" si="74"/>
        <v>505.40000000000032</v>
      </c>
      <c r="BX89" s="440"/>
    </row>
    <row r="90" spans="52:76" x14ac:dyDescent="0.25">
      <c r="AZ90" s="450">
        <f t="shared" ca="1" si="52"/>
        <v>0.99351075655388288</v>
      </c>
      <c r="BA90" s="446">
        <f t="shared" ca="1" si="51"/>
        <v>1609</v>
      </c>
      <c r="BB90" s="447">
        <f t="shared" ca="1" si="53"/>
        <v>556.00000000000034</v>
      </c>
      <c r="BC90" s="447">
        <f t="shared" ca="1" si="54"/>
        <v>560.4000000000002</v>
      </c>
      <c r="BD90" s="447">
        <f t="shared" ca="1" si="55"/>
        <v>564.80000000000007</v>
      </c>
      <c r="BE90" s="447">
        <f t="shared" ca="1" si="56"/>
        <v>569.20000000000027</v>
      </c>
      <c r="BF90" s="447">
        <f t="shared" ca="1" si="57"/>
        <v>573.60000000000014</v>
      </c>
      <c r="BG90" s="447">
        <f t="shared" ca="1" si="58"/>
        <v>578.00000000000034</v>
      </c>
      <c r="BH90" s="447">
        <f t="shared" ca="1" si="59"/>
        <v>582.4000000000002</v>
      </c>
      <c r="BI90" s="447">
        <f t="shared" ca="1" si="60"/>
        <v>586.80000000000018</v>
      </c>
      <c r="BJ90" s="447">
        <f t="shared" ca="1" si="61"/>
        <v>591.20000000000027</v>
      </c>
      <c r="BK90" s="447">
        <f t="shared" ca="1" si="62"/>
        <v>595.60000000000014</v>
      </c>
      <c r="BL90" s="447">
        <f t="shared" ca="1" si="63"/>
        <v>600.00000000000023</v>
      </c>
      <c r="BM90" s="447">
        <f t="shared" ca="1" si="64"/>
        <v>604.40000000000009</v>
      </c>
      <c r="BN90" s="447">
        <f t="shared" ca="1" si="65"/>
        <v>608.80000000000018</v>
      </c>
      <c r="BO90" s="447">
        <f t="shared" ca="1" si="66"/>
        <v>613.20000000000027</v>
      </c>
      <c r="BP90" s="447">
        <f t="shared" ca="1" si="67"/>
        <v>617.60000000000014</v>
      </c>
      <c r="BQ90" s="447">
        <f t="shared" ca="1" si="68"/>
        <v>622.00000000000023</v>
      </c>
      <c r="BR90" s="447">
        <f t="shared" ca="1" si="69"/>
        <v>626.40000000000032</v>
      </c>
      <c r="BS90" s="447">
        <f t="shared" ca="1" si="70"/>
        <v>630.80000000000018</v>
      </c>
      <c r="BT90" s="447">
        <f t="shared" ca="1" si="71"/>
        <v>635.20000000000027</v>
      </c>
      <c r="BU90" s="447">
        <f t="shared" ca="1" si="72"/>
        <v>639.60000000000014</v>
      </c>
      <c r="BV90" s="447">
        <f t="shared" ca="1" si="73"/>
        <v>642.90000000000009</v>
      </c>
      <c r="BW90" s="447">
        <f t="shared" ca="1" si="74"/>
        <v>635.20000000000027</v>
      </c>
      <c r="BX90" s="440"/>
    </row>
    <row r="91" spans="52:76" x14ac:dyDescent="0.25">
      <c r="AZ91" s="450">
        <f t="shared" ca="1" si="52"/>
        <v>0.13570650480792834</v>
      </c>
      <c r="BA91" s="446">
        <f t="shared" ca="1" si="51"/>
        <v>1451</v>
      </c>
      <c r="BB91" s="447">
        <f t="shared" ca="1" si="53"/>
        <v>556.00000000000034</v>
      </c>
      <c r="BC91" s="447">
        <f t="shared" ca="1" si="54"/>
        <v>560.4000000000002</v>
      </c>
      <c r="BD91" s="447">
        <f t="shared" ca="1" si="55"/>
        <v>564.80000000000007</v>
      </c>
      <c r="BE91" s="447">
        <f t="shared" ca="1" si="56"/>
        <v>569.20000000000027</v>
      </c>
      <c r="BF91" s="447">
        <f t="shared" ca="1" si="57"/>
        <v>573.60000000000014</v>
      </c>
      <c r="BG91" s="447">
        <f t="shared" ca="1" si="58"/>
        <v>578.00000000000034</v>
      </c>
      <c r="BH91" s="447">
        <f t="shared" ca="1" si="59"/>
        <v>576.9000000000002</v>
      </c>
      <c r="BI91" s="447">
        <f t="shared" ca="1" si="60"/>
        <v>569.20000000000027</v>
      </c>
      <c r="BJ91" s="447">
        <f t="shared" ca="1" si="61"/>
        <v>561.50000000000023</v>
      </c>
      <c r="BK91" s="447">
        <f t="shared" ca="1" si="62"/>
        <v>553.80000000000018</v>
      </c>
      <c r="BL91" s="447">
        <f t="shared" ca="1" si="63"/>
        <v>546.10000000000014</v>
      </c>
      <c r="BM91" s="447">
        <f t="shared" ca="1" si="64"/>
        <v>538.40000000000009</v>
      </c>
      <c r="BN91" s="447">
        <f t="shared" ca="1" si="65"/>
        <v>530.70000000000027</v>
      </c>
      <c r="BO91" s="447">
        <f t="shared" ca="1" si="66"/>
        <v>523.00000000000023</v>
      </c>
      <c r="BP91" s="447">
        <f t="shared" ca="1" si="67"/>
        <v>515.30000000000018</v>
      </c>
      <c r="BQ91" s="447">
        <f t="shared" ca="1" si="68"/>
        <v>507.60000000000014</v>
      </c>
      <c r="BR91" s="447">
        <f t="shared" ca="1" si="69"/>
        <v>499.90000000000032</v>
      </c>
      <c r="BS91" s="447">
        <f t="shared" ca="1" si="70"/>
        <v>492.20000000000027</v>
      </c>
      <c r="BT91" s="447">
        <f t="shared" ca="1" si="71"/>
        <v>484.50000000000023</v>
      </c>
      <c r="BU91" s="447">
        <f t="shared" ca="1" si="72"/>
        <v>476.80000000000018</v>
      </c>
      <c r="BV91" s="447">
        <f t="shared" ca="1" si="73"/>
        <v>469.10000000000014</v>
      </c>
      <c r="BW91" s="447">
        <f t="shared" ca="1" si="74"/>
        <v>461.40000000000032</v>
      </c>
      <c r="BX91" s="440"/>
    </row>
    <row r="92" spans="52:76" x14ac:dyDescent="0.25">
      <c r="AZ92" s="450">
        <f t="shared" ca="1" si="52"/>
        <v>0.29279392679018768</v>
      </c>
      <c r="BA92" s="446">
        <f t="shared" ca="1" si="51"/>
        <v>1476</v>
      </c>
      <c r="BB92" s="447">
        <f t="shared" ca="1" si="53"/>
        <v>556.00000000000034</v>
      </c>
      <c r="BC92" s="447">
        <f t="shared" ca="1" si="54"/>
        <v>560.4000000000002</v>
      </c>
      <c r="BD92" s="447">
        <f t="shared" ca="1" si="55"/>
        <v>564.80000000000007</v>
      </c>
      <c r="BE92" s="447">
        <f t="shared" ca="1" si="56"/>
        <v>569.20000000000027</v>
      </c>
      <c r="BF92" s="447">
        <f t="shared" ca="1" si="57"/>
        <v>573.60000000000014</v>
      </c>
      <c r="BG92" s="447">
        <f t="shared" ca="1" si="58"/>
        <v>578.00000000000034</v>
      </c>
      <c r="BH92" s="447">
        <f t="shared" ca="1" si="59"/>
        <v>582.4000000000002</v>
      </c>
      <c r="BI92" s="447">
        <f t="shared" ca="1" si="60"/>
        <v>586.80000000000018</v>
      </c>
      <c r="BJ92" s="447">
        <f t="shared" ca="1" si="61"/>
        <v>589.00000000000023</v>
      </c>
      <c r="BK92" s="447">
        <f t="shared" ca="1" si="62"/>
        <v>581.30000000000018</v>
      </c>
      <c r="BL92" s="447">
        <f t="shared" ca="1" si="63"/>
        <v>573.60000000000014</v>
      </c>
      <c r="BM92" s="447">
        <f t="shared" ca="1" si="64"/>
        <v>565.90000000000009</v>
      </c>
      <c r="BN92" s="447">
        <f t="shared" ca="1" si="65"/>
        <v>558.20000000000027</v>
      </c>
      <c r="BO92" s="447">
        <f t="shared" ca="1" si="66"/>
        <v>550.50000000000023</v>
      </c>
      <c r="BP92" s="447">
        <f t="shared" ca="1" si="67"/>
        <v>542.80000000000018</v>
      </c>
      <c r="BQ92" s="447">
        <f t="shared" ca="1" si="68"/>
        <v>535.10000000000014</v>
      </c>
      <c r="BR92" s="447">
        <f t="shared" ca="1" si="69"/>
        <v>527.40000000000032</v>
      </c>
      <c r="BS92" s="447">
        <f t="shared" ca="1" si="70"/>
        <v>519.70000000000027</v>
      </c>
      <c r="BT92" s="447">
        <f t="shared" ca="1" si="71"/>
        <v>512.00000000000023</v>
      </c>
      <c r="BU92" s="447">
        <f t="shared" ca="1" si="72"/>
        <v>504.30000000000018</v>
      </c>
      <c r="BV92" s="447">
        <f t="shared" ca="1" si="73"/>
        <v>496.60000000000014</v>
      </c>
      <c r="BW92" s="447">
        <f t="shared" ca="1" si="74"/>
        <v>488.90000000000032</v>
      </c>
      <c r="BX92" s="440"/>
    </row>
    <row r="93" spans="52:76" x14ac:dyDescent="0.25">
      <c r="AZ93" s="450">
        <f t="shared" ca="1" si="52"/>
        <v>0.92640304118046368</v>
      </c>
      <c r="BA93" s="446">
        <f t="shared" ca="1" si="51"/>
        <v>1563</v>
      </c>
      <c r="BB93" s="447">
        <f t="shared" ca="1" si="53"/>
        <v>556.00000000000034</v>
      </c>
      <c r="BC93" s="447">
        <f t="shared" ca="1" si="54"/>
        <v>560.4000000000002</v>
      </c>
      <c r="BD93" s="447">
        <f t="shared" ca="1" si="55"/>
        <v>564.80000000000007</v>
      </c>
      <c r="BE93" s="447">
        <f t="shared" ca="1" si="56"/>
        <v>569.20000000000027</v>
      </c>
      <c r="BF93" s="447">
        <f t="shared" ca="1" si="57"/>
        <v>573.60000000000014</v>
      </c>
      <c r="BG93" s="447">
        <f t="shared" ca="1" si="58"/>
        <v>578.00000000000034</v>
      </c>
      <c r="BH93" s="447">
        <f t="shared" ca="1" si="59"/>
        <v>582.4000000000002</v>
      </c>
      <c r="BI93" s="447">
        <f t="shared" ca="1" si="60"/>
        <v>586.80000000000018</v>
      </c>
      <c r="BJ93" s="447">
        <f t="shared" ca="1" si="61"/>
        <v>591.20000000000027</v>
      </c>
      <c r="BK93" s="447">
        <f t="shared" ca="1" si="62"/>
        <v>595.60000000000014</v>
      </c>
      <c r="BL93" s="447">
        <f t="shared" ca="1" si="63"/>
        <v>600.00000000000023</v>
      </c>
      <c r="BM93" s="447">
        <f t="shared" ca="1" si="64"/>
        <v>604.40000000000009</v>
      </c>
      <c r="BN93" s="447">
        <f t="shared" ca="1" si="65"/>
        <v>608.80000000000018</v>
      </c>
      <c r="BO93" s="447">
        <f t="shared" ca="1" si="66"/>
        <v>613.20000000000027</v>
      </c>
      <c r="BP93" s="447">
        <f t="shared" ca="1" si="67"/>
        <v>617.60000000000014</v>
      </c>
      <c r="BQ93" s="447">
        <f t="shared" ca="1" si="68"/>
        <v>622.00000000000023</v>
      </c>
      <c r="BR93" s="447">
        <f t="shared" ca="1" si="69"/>
        <v>623.10000000000036</v>
      </c>
      <c r="BS93" s="447">
        <f t="shared" ca="1" si="70"/>
        <v>615.40000000000032</v>
      </c>
      <c r="BT93" s="447">
        <f t="shared" ca="1" si="71"/>
        <v>607.70000000000027</v>
      </c>
      <c r="BU93" s="447">
        <f t="shared" ca="1" si="72"/>
        <v>600.00000000000023</v>
      </c>
      <c r="BV93" s="447">
        <f t="shared" ca="1" si="73"/>
        <v>592.30000000000018</v>
      </c>
      <c r="BW93" s="447">
        <f t="shared" ca="1" si="74"/>
        <v>584.60000000000036</v>
      </c>
      <c r="BX93" s="440"/>
    </row>
    <row r="94" spans="52:76" x14ac:dyDescent="0.25">
      <c r="AZ94" s="450">
        <f t="shared" ca="1" si="52"/>
        <v>0.57180188904784801</v>
      </c>
      <c r="BA94" s="446">
        <f t="shared" ca="1" si="51"/>
        <v>1507</v>
      </c>
      <c r="BB94" s="447">
        <f t="shared" ca="1" si="53"/>
        <v>556.00000000000034</v>
      </c>
      <c r="BC94" s="447">
        <f t="shared" ca="1" si="54"/>
        <v>560.4000000000002</v>
      </c>
      <c r="BD94" s="447">
        <f t="shared" ca="1" si="55"/>
        <v>564.80000000000007</v>
      </c>
      <c r="BE94" s="447">
        <f t="shared" ca="1" si="56"/>
        <v>569.20000000000027</v>
      </c>
      <c r="BF94" s="447">
        <f t="shared" ca="1" si="57"/>
        <v>573.60000000000014</v>
      </c>
      <c r="BG94" s="447">
        <f t="shared" ca="1" si="58"/>
        <v>578.00000000000034</v>
      </c>
      <c r="BH94" s="447">
        <f t="shared" ca="1" si="59"/>
        <v>582.4000000000002</v>
      </c>
      <c r="BI94" s="447">
        <f t="shared" ca="1" si="60"/>
        <v>586.80000000000018</v>
      </c>
      <c r="BJ94" s="447">
        <f t="shared" ca="1" si="61"/>
        <v>591.20000000000027</v>
      </c>
      <c r="BK94" s="447">
        <f t="shared" ca="1" si="62"/>
        <v>595.60000000000014</v>
      </c>
      <c r="BL94" s="447">
        <f t="shared" ca="1" si="63"/>
        <v>600.00000000000023</v>
      </c>
      <c r="BM94" s="447">
        <f t="shared" ca="1" si="64"/>
        <v>600</v>
      </c>
      <c r="BN94" s="447">
        <f t="shared" ca="1" si="65"/>
        <v>592.30000000000018</v>
      </c>
      <c r="BO94" s="447">
        <f t="shared" ca="1" si="66"/>
        <v>584.60000000000014</v>
      </c>
      <c r="BP94" s="447">
        <f t="shared" ca="1" si="67"/>
        <v>576.90000000000009</v>
      </c>
      <c r="BQ94" s="447">
        <f t="shared" ca="1" si="68"/>
        <v>569.20000000000005</v>
      </c>
      <c r="BR94" s="447">
        <f t="shared" ca="1" si="69"/>
        <v>561.50000000000023</v>
      </c>
      <c r="BS94" s="447">
        <f t="shared" ca="1" si="70"/>
        <v>553.80000000000018</v>
      </c>
      <c r="BT94" s="447">
        <f t="shared" ca="1" si="71"/>
        <v>546.10000000000014</v>
      </c>
      <c r="BU94" s="447">
        <f t="shared" ca="1" si="72"/>
        <v>538.40000000000009</v>
      </c>
      <c r="BV94" s="447">
        <f t="shared" ca="1" si="73"/>
        <v>530.70000000000005</v>
      </c>
      <c r="BW94" s="447">
        <f t="shared" ca="1" si="74"/>
        <v>523.00000000000023</v>
      </c>
      <c r="BX94" s="440"/>
    </row>
    <row r="95" spans="52:76" x14ac:dyDescent="0.25">
      <c r="AZ95" s="450">
        <f t="shared" ca="1" si="52"/>
        <v>0.91021380906712568</v>
      </c>
      <c r="BA95" s="446">
        <f t="shared" ca="1" si="51"/>
        <v>1559</v>
      </c>
      <c r="BB95" s="447">
        <f t="shared" ca="1" si="53"/>
        <v>556.00000000000034</v>
      </c>
      <c r="BC95" s="447">
        <f t="shared" ca="1" si="54"/>
        <v>560.4000000000002</v>
      </c>
      <c r="BD95" s="447">
        <f t="shared" ca="1" si="55"/>
        <v>564.80000000000007</v>
      </c>
      <c r="BE95" s="447">
        <f t="shared" ca="1" si="56"/>
        <v>569.20000000000027</v>
      </c>
      <c r="BF95" s="447">
        <f t="shared" ca="1" si="57"/>
        <v>573.60000000000014</v>
      </c>
      <c r="BG95" s="447">
        <f t="shared" ca="1" si="58"/>
        <v>578.00000000000034</v>
      </c>
      <c r="BH95" s="447">
        <f t="shared" ca="1" si="59"/>
        <v>582.4000000000002</v>
      </c>
      <c r="BI95" s="447">
        <f t="shared" ca="1" si="60"/>
        <v>586.80000000000018</v>
      </c>
      <c r="BJ95" s="447">
        <f t="shared" ca="1" si="61"/>
        <v>591.20000000000027</v>
      </c>
      <c r="BK95" s="447">
        <f t="shared" ca="1" si="62"/>
        <v>595.60000000000014</v>
      </c>
      <c r="BL95" s="447">
        <f t="shared" ca="1" si="63"/>
        <v>600.00000000000023</v>
      </c>
      <c r="BM95" s="447">
        <f t="shared" ca="1" si="64"/>
        <v>604.40000000000009</v>
      </c>
      <c r="BN95" s="447">
        <f t="shared" ca="1" si="65"/>
        <v>608.80000000000018</v>
      </c>
      <c r="BO95" s="447">
        <f t="shared" ca="1" si="66"/>
        <v>613.20000000000027</v>
      </c>
      <c r="BP95" s="447">
        <f t="shared" ca="1" si="67"/>
        <v>617.60000000000014</v>
      </c>
      <c r="BQ95" s="447">
        <f t="shared" ca="1" si="68"/>
        <v>622.00000000000023</v>
      </c>
      <c r="BR95" s="447">
        <f t="shared" ca="1" si="69"/>
        <v>618.70000000000027</v>
      </c>
      <c r="BS95" s="447">
        <f t="shared" ca="1" si="70"/>
        <v>611.00000000000023</v>
      </c>
      <c r="BT95" s="447">
        <f t="shared" ca="1" si="71"/>
        <v>603.30000000000018</v>
      </c>
      <c r="BU95" s="447">
        <f t="shared" ca="1" si="72"/>
        <v>595.60000000000014</v>
      </c>
      <c r="BV95" s="447">
        <f t="shared" ca="1" si="73"/>
        <v>587.90000000000009</v>
      </c>
      <c r="BW95" s="447">
        <f t="shared" ca="1" si="74"/>
        <v>580.20000000000027</v>
      </c>
      <c r="BX95" s="440"/>
    </row>
    <row r="96" spans="52:76" x14ac:dyDescent="0.25">
      <c r="AZ96" s="450">
        <f t="shared" ca="1" si="52"/>
        <v>0.40918123252812022</v>
      </c>
      <c r="BA96" s="446">
        <f t="shared" ca="1" si="51"/>
        <v>1489</v>
      </c>
      <c r="BB96" s="447">
        <f t="shared" ca="1" si="53"/>
        <v>556.00000000000034</v>
      </c>
      <c r="BC96" s="447">
        <f t="shared" ca="1" si="54"/>
        <v>560.4000000000002</v>
      </c>
      <c r="BD96" s="447">
        <f t="shared" ca="1" si="55"/>
        <v>564.80000000000007</v>
      </c>
      <c r="BE96" s="447">
        <f t="shared" ca="1" si="56"/>
        <v>569.20000000000027</v>
      </c>
      <c r="BF96" s="447">
        <f t="shared" ca="1" si="57"/>
        <v>573.60000000000014</v>
      </c>
      <c r="BG96" s="447">
        <f t="shared" ca="1" si="58"/>
        <v>578.00000000000034</v>
      </c>
      <c r="BH96" s="447">
        <f t="shared" ca="1" si="59"/>
        <v>582.4000000000002</v>
      </c>
      <c r="BI96" s="447">
        <f t="shared" ca="1" si="60"/>
        <v>586.80000000000018</v>
      </c>
      <c r="BJ96" s="447">
        <f t="shared" ca="1" si="61"/>
        <v>591.20000000000027</v>
      </c>
      <c r="BK96" s="447">
        <f t="shared" ca="1" si="62"/>
        <v>595.60000000000014</v>
      </c>
      <c r="BL96" s="447">
        <f t="shared" ca="1" si="63"/>
        <v>587.90000000000009</v>
      </c>
      <c r="BM96" s="447">
        <f t="shared" ca="1" si="64"/>
        <v>580.20000000000005</v>
      </c>
      <c r="BN96" s="447">
        <f t="shared" ca="1" si="65"/>
        <v>572.50000000000023</v>
      </c>
      <c r="BO96" s="447">
        <f t="shared" ca="1" si="66"/>
        <v>564.80000000000018</v>
      </c>
      <c r="BP96" s="447">
        <f t="shared" ca="1" si="67"/>
        <v>557.10000000000014</v>
      </c>
      <c r="BQ96" s="447">
        <f t="shared" ca="1" si="68"/>
        <v>549.40000000000009</v>
      </c>
      <c r="BR96" s="447">
        <f t="shared" ca="1" si="69"/>
        <v>541.70000000000027</v>
      </c>
      <c r="BS96" s="447">
        <f t="shared" ca="1" si="70"/>
        <v>534.00000000000023</v>
      </c>
      <c r="BT96" s="447">
        <f t="shared" ca="1" si="71"/>
        <v>526.30000000000018</v>
      </c>
      <c r="BU96" s="447">
        <f t="shared" ca="1" si="72"/>
        <v>518.60000000000014</v>
      </c>
      <c r="BV96" s="447">
        <f t="shared" ca="1" si="73"/>
        <v>510.90000000000009</v>
      </c>
      <c r="BW96" s="447">
        <f t="shared" ca="1" si="74"/>
        <v>503.20000000000027</v>
      </c>
      <c r="BX96" s="440"/>
    </row>
    <row r="97" spans="52:76" x14ac:dyDescent="0.25">
      <c r="AZ97" s="450">
        <f t="shared" ca="1" si="52"/>
        <v>0.62114391521205592</v>
      </c>
      <c r="BA97" s="446">
        <f t="shared" ca="1" si="51"/>
        <v>1513</v>
      </c>
      <c r="BB97" s="447">
        <f t="shared" ca="1" si="53"/>
        <v>556.00000000000034</v>
      </c>
      <c r="BC97" s="447">
        <f t="shared" ca="1" si="54"/>
        <v>560.4000000000002</v>
      </c>
      <c r="BD97" s="447">
        <f t="shared" ca="1" si="55"/>
        <v>564.80000000000007</v>
      </c>
      <c r="BE97" s="447">
        <f t="shared" ca="1" si="56"/>
        <v>569.20000000000027</v>
      </c>
      <c r="BF97" s="447">
        <f t="shared" ca="1" si="57"/>
        <v>573.60000000000014</v>
      </c>
      <c r="BG97" s="447">
        <f t="shared" ca="1" si="58"/>
        <v>578.00000000000034</v>
      </c>
      <c r="BH97" s="447">
        <f t="shared" ca="1" si="59"/>
        <v>582.4000000000002</v>
      </c>
      <c r="BI97" s="447">
        <f t="shared" ca="1" si="60"/>
        <v>586.80000000000018</v>
      </c>
      <c r="BJ97" s="447">
        <f t="shared" ca="1" si="61"/>
        <v>591.20000000000027</v>
      </c>
      <c r="BK97" s="447">
        <f t="shared" ca="1" si="62"/>
        <v>595.60000000000014</v>
      </c>
      <c r="BL97" s="447">
        <f t="shared" ca="1" si="63"/>
        <v>600.00000000000023</v>
      </c>
      <c r="BM97" s="447">
        <f t="shared" ca="1" si="64"/>
        <v>604.40000000000009</v>
      </c>
      <c r="BN97" s="447">
        <f t="shared" ca="1" si="65"/>
        <v>598.90000000000032</v>
      </c>
      <c r="BO97" s="447">
        <f t="shared" ca="1" si="66"/>
        <v>591.20000000000027</v>
      </c>
      <c r="BP97" s="447">
        <f t="shared" ca="1" si="67"/>
        <v>583.50000000000023</v>
      </c>
      <c r="BQ97" s="447">
        <f t="shared" ca="1" si="68"/>
        <v>575.80000000000018</v>
      </c>
      <c r="BR97" s="447">
        <f t="shared" ca="1" si="69"/>
        <v>568.10000000000036</v>
      </c>
      <c r="BS97" s="447">
        <f t="shared" ca="1" si="70"/>
        <v>560.40000000000032</v>
      </c>
      <c r="BT97" s="447">
        <f t="shared" ca="1" si="71"/>
        <v>552.70000000000027</v>
      </c>
      <c r="BU97" s="447">
        <f t="shared" ca="1" si="72"/>
        <v>545.00000000000023</v>
      </c>
      <c r="BV97" s="447">
        <f t="shared" ca="1" si="73"/>
        <v>537.30000000000018</v>
      </c>
      <c r="BW97" s="447">
        <f t="shared" ca="1" si="74"/>
        <v>529.60000000000036</v>
      </c>
      <c r="BX97" s="440"/>
    </row>
    <row r="98" spans="52:76" x14ac:dyDescent="0.25">
      <c r="AZ98" s="450">
        <f t="shared" ca="1" si="52"/>
        <v>0.3254533889016421</v>
      </c>
      <c r="BA98" s="446">
        <f t="shared" ca="1" si="51"/>
        <v>1480</v>
      </c>
      <c r="BB98" s="447">
        <f t="shared" ca="1" si="53"/>
        <v>556.00000000000034</v>
      </c>
      <c r="BC98" s="447">
        <f t="shared" ca="1" si="54"/>
        <v>560.4000000000002</v>
      </c>
      <c r="BD98" s="447">
        <f t="shared" ca="1" si="55"/>
        <v>564.80000000000007</v>
      </c>
      <c r="BE98" s="447">
        <f t="shared" ca="1" si="56"/>
        <v>569.20000000000027</v>
      </c>
      <c r="BF98" s="447">
        <f t="shared" ca="1" si="57"/>
        <v>573.60000000000014</v>
      </c>
      <c r="BG98" s="447">
        <f t="shared" ca="1" si="58"/>
        <v>578.00000000000034</v>
      </c>
      <c r="BH98" s="447">
        <f t="shared" ca="1" si="59"/>
        <v>582.4000000000002</v>
      </c>
      <c r="BI98" s="447">
        <f t="shared" ca="1" si="60"/>
        <v>586.80000000000018</v>
      </c>
      <c r="BJ98" s="447">
        <f t="shared" ca="1" si="61"/>
        <v>591.20000000000027</v>
      </c>
      <c r="BK98" s="447">
        <f t="shared" ca="1" si="62"/>
        <v>585.70000000000027</v>
      </c>
      <c r="BL98" s="447">
        <f t="shared" ca="1" si="63"/>
        <v>578.00000000000023</v>
      </c>
      <c r="BM98" s="447">
        <f t="shared" ca="1" si="64"/>
        <v>570.30000000000018</v>
      </c>
      <c r="BN98" s="447">
        <f t="shared" ca="1" si="65"/>
        <v>562.60000000000036</v>
      </c>
      <c r="BO98" s="447">
        <f t="shared" ca="1" si="66"/>
        <v>554.90000000000032</v>
      </c>
      <c r="BP98" s="447">
        <f t="shared" ca="1" si="67"/>
        <v>547.20000000000027</v>
      </c>
      <c r="BQ98" s="447">
        <f t="shared" ca="1" si="68"/>
        <v>539.50000000000023</v>
      </c>
      <c r="BR98" s="447">
        <f t="shared" ca="1" si="69"/>
        <v>531.80000000000041</v>
      </c>
      <c r="BS98" s="447">
        <f t="shared" ca="1" si="70"/>
        <v>524.10000000000036</v>
      </c>
      <c r="BT98" s="447">
        <f t="shared" ca="1" si="71"/>
        <v>516.40000000000032</v>
      </c>
      <c r="BU98" s="447">
        <f t="shared" ca="1" si="72"/>
        <v>508.70000000000027</v>
      </c>
      <c r="BV98" s="447">
        <f t="shared" ca="1" si="73"/>
        <v>501.00000000000023</v>
      </c>
      <c r="BW98" s="447">
        <f t="shared" ca="1" si="74"/>
        <v>493.30000000000041</v>
      </c>
      <c r="BX98" s="440"/>
    </row>
    <row r="99" spans="52:76" x14ac:dyDescent="0.25">
      <c r="AZ99" s="450">
        <f t="shared" ca="1" si="52"/>
        <v>0.1725427773677084</v>
      </c>
      <c r="BA99" s="446">
        <f t="shared" ca="1" si="51"/>
        <v>1458</v>
      </c>
      <c r="BB99" s="447">
        <f t="shared" ca="1" si="53"/>
        <v>556.00000000000034</v>
      </c>
      <c r="BC99" s="447">
        <f t="shared" ca="1" si="54"/>
        <v>560.4000000000002</v>
      </c>
      <c r="BD99" s="447">
        <f t="shared" ca="1" si="55"/>
        <v>564.80000000000007</v>
      </c>
      <c r="BE99" s="447">
        <f t="shared" ca="1" si="56"/>
        <v>569.20000000000027</v>
      </c>
      <c r="BF99" s="447">
        <f t="shared" ca="1" si="57"/>
        <v>573.60000000000014</v>
      </c>
      <c r="BG99" s="447">
        <f t="shared" ca="1" si="58"/>
        <v>578.00000000000034</v>
      </c>
      <c r="BH99" s="447">
        <f t="shared" ca="1" si="59"/>
        <v>582.4000000000002</v>
      </c>
      <c r="BI99" s="447">
        <f t="shared" ca="1" si="60"/>
        <v>576.90000000000032</v>
      </c>
      <c r="BJ99" s="447">
        <f t="shared" ca="1" si="61"/>
        <v>569.20000000000027</v>
      </c>
      <c r="BK99" s="447">
        <f t="shared" ca="1" si="62"/>
        <v>561.50000000000023</v>
      </c>
      <c r="BL99" s="447">
        <f t="shared" ca="1" si="63"/>
        <v>553.80000000000018</v>
      </c>
      <c r="BM99" s="447">
        <f t="shared" ca="1" si="64"/>
        <v>546.10000000000014</v>
      </c>
      <c r="BN99" s="447">
        <f t="shared" ca="1" si="65"/>
        <v>538.40000000000032</v>
      </c>
      <c r="BO99" s="447">
        <f t="shared" ca="1" si="66"/>
        <v>530.70000000000027</v>
      </c>
      <c r="BP99" s="447">
        <f t="shared" ca="1" si="67"/>
        <v>523.00000000000023</v>
      </c>
      <c r="BQ99" s="447">
        <f t="shared" ca="1" si="68"/>
        <v>515.30000000000018</v>
      </c>
      <c r="BR99" s="447">
        <f t="shared" ca="1" si="69"/>
        <v>507.60000000000036</v>
      </c>
      <c r="BS99" s="447">
        <f t="shared" ca="1" si="70"/>
        <v>499.90000000000032</v>
      </c>
      <c r="BT99" s="447">
        <f t="shared" ca="1" si="71"/>
        <v>492.20000000000027</v>
      </c>
      <c r="BU99" s="447">
        <f t="shared" ca="1" si="72"/>
        <v>484.50000000000023</v>
      </c>
      <c r="BV99" s="447">
        <f t="shared" ca="1" si="73"/>
        <v>476.80000000000018</v>
      </c>
      <c r="BW99" s="447">
        <f t="shared" ca="1" si="74"/>
        <v>469.10000000000036</v>
      </c>
      <c r="BX99" s="440"/>
    </row>
    <row r="100" spans="52:76" x14ac:dyDescent="0.25">
      <c r="AZ100" s="450">
        <f t="shared" ca="1" si="52"/>
        <v>7.0697706493877854E-2</v>
      </c>
      <c r="BA100" s="446">
        <f t="shared" ca="1" si="51"/>
        <v>1435</v>
      </c>
      <c r="BB100" s="447">
        <f t="shared" ca="1" si="53"/>
        <v>556.00000000000034</v>
      </c>
      <c r="BC100" s="447">
        <f t="shared" ca="1" si="54"/>
        <v>560.4000000000002</v>
      </c>
      <c r="BD100" s="447">
        <f t="shared" ca="1" si="55"/>
        <v>564.80000000000007</v>
      </c>
      <c r="BE100" s="447">
        <f t="shared" ca="1" si="56"/>
        <v>569.20000000000027</v>
      </c>
      <c r="BF100" s="447">
        <f t="shared" ca="1" si="57"/>
        <v>573.60000000000014</v>
      </c>
      <c r="BG100" s="447">
        <f t="shared" ca="1" si="58"/>
        <v>567.00000000000034</v>
      </c>
      <c r="BH100" s="447">
        <f t="shared" ca="1" si="59"/>
        <v>559.3000000000003</v>
      </c>
      <c r="BI100" s="447">
        <f t="shared" ca="1" si="60"/>
        <v>551.60000000000036</v>
      </c>
      <c r="BJ100" s="447">
        <f t="shared" ca="1" si="61"/>
        <v>543.90000000000032</v>
      </c>
      <c r="BK100" s="447">
        <f t="shared" ca="1" si="62"/>
        <v>536.20000000000027</v>
      </c>
      <c r="BL100" s="447">
        <f t="shared" ca="1" si="63"/>
        <v>528.50000000000023</v>
      </c>
      <c r="BM100" s="447">
        <f t="shared" ca="1" si="64"/>
        <v>520.80000000000018</v>
      </c>
      <c r="BN100" s="447">
        <f t="shared" ca="1" si="65"/>
        <v>513.10000000000036</v>
      </c>
      <c r="BO100" s="447">
        <f t="shared" ca="1" si="66"/>
        <v>505.40000000000032</v>
      </c>
      <c r="BP100" s="447">
        <f t="shared" ca="1" si="67"/>
        <v>497.70000000000027</v>
      </c>
      <c r="BQ100" s="447">
        <f t="shared" ca="1" si="68"/>
        <v>490.00000000000023</v>
      </c>
      <c r="BR100" s="447">
        <f t="shared" ca="1" si="69"/>
        <v>482.30000000000041</v>
      </c>
      <c r="BS100" s="447">
        <f t="shared" ca="1" si="70"/>
        <v>474.60000000000036</v>
      </c>
      <c r="BT100" s="447">
        <f t="shared" ca="1" si="71"/>
        <v>466.90000000000032</v>
      </c>
      <c r="BU100" s="447">
        <f t="shared" ca="1" si="72"/>
        <v>459.20000000000027</v>
      </c>
      <c r="BV100" s="447">
        <f t="shared" ca="1" si="73"/>
        <v>451.50000000000023</v>
      </c>
      <c r="BW100" s="447">
        <f t="shared" ca="1" si="74"/>
        <v>443.80000000000041</v>
      </c>
      <c r="BX100" s="440"/>
    </row>
    <row r="101" spans="52:76" x14ac:dyDescent="0.25">
      <c r="AZ101" s="450">
        <f t="shared" ca="1" si="52"/>
        <v>0.17220994487054386</v>
      </c>
      <c r="BA101" s="446">
        <f t="shared" ca="1" si="51"/>
        <v>1458</v>
      </c>
      <c r="BB101" s="447">
        <f t="shared" ca="1" si="53"/>
        <v>556.00000000000034</v>
      </c>
      <c r="BC101" s="447">
        <f t="shared" ca="1" si="54"/>
        <v>560.4000000000002</v>
      </c>
      <c r="BD101" s="447">
        <f t="shared" ca="1" si="55"/>
        <v>564.80000000000007</v>
      </c>
      <c r="BE101" s="447">
        <f t="shared" ca="1" si="56"/>
        <v>569.20000000000027</v>
      </c>
      <c r="BF101" s="447">
        <f t="shared" ca="1" si="57"/>
        <v>573.60000000000014</v>
      </c>
      <c r="BG101" s="447">
        <f t="shared" ca="1" si="58"/>
        <v>578.00000000000034</v>
      </c>
      <c r="BH101" s="447">
        <f t="shared" ca="1" si="59"/>
        <v>582.4000000000002</v>
      </c>
      <c r="BI101" s="447">
        <f t="shared" ca="1" si="60"/>
        <v>576.90000000000032</v>
      </c>
      <c r="BJ101" s="447">
        <f t="shared" ca="1" si="61"/>
        <v>569.20000000000027</v>
      </c>
      <c r="BK101" s="447">
        <f t="shared" ca="1" si="62"/>
        <v>561.50000000000023</v>
      </c>
      <c r="BL101" s="447">
        <f t="shared" ca="1" si="63"/>
        <v>553.80000000000018</v>
      </c>
      <c r="BM101" s="447">
        <f t="shared" ca="1" si="64"/>
        <v>546.10000000000014</v>
      </c>
      <c r="BN101" s="447">
        <f t="shared" ca="1" si="65"/>
        <v>538.40000000000032</v>
      </c>
      <c r="BO101" s="447">
        <f t="shared" ca="1" si="66"/>
        <v>530.70000000000027</v>
      </c>
      <c r="BP101" s="447">
        <f t="shared" ca="1" si="67"/>
        <v>523.00000000000023</v>
      </c>
      <c r="BQ101" s="447">
        <f t="shared" ca="1" si="68"/>
        <v>515.30000000000018</v>
      </c>
      <c r="BR101" s="447">
        <f t="shared" ca="1" si="69"/>
        <v>507.60000000000036</v>
      </c>
      <c r="BS101" s="447">
        <f t="shared" ca="1" si="70"/>
        <v>499.90000000000032</v>
      </c>
      <c r="BT101" s="447">
        <f t="shared" ca="1" si="71"/>
        <v>492.20000000000027</v>
      </c>
      <c r="BU101" s="447">
        <f t="shared" ca="1" si="72"/>
        <v>484.50000000000023</v>
      </c>
      <c r="BV101" s="447">
        <f t="shared" ca="1" si="73"/>
        <v>476.80000000000018</v>
      </c>
      <c r="BW101" s="447">
        <f t="shared" ca="1" si="74"/>
        <v>469.10000000000036</v>
      </c>
      <c r="BX101" s="440"/>
    </row>
    <row r="102" spans="52:76" x14ac:dyDescent="0.25">
      <c r="AZ102" s="450">
        <f t="shared" ca="1" si="52"/>
        <v>0.42846124155678023</v>
      </c>
      <c r="BA102" s="446">
        <f t="shared" ca="1" si="51"/>
        <v>1492</v>
      </c>
      <c r="BB102" s="447">
        <f t="shared" ca="1" si="53"/>
        <v>556.00000000000034</v>
      </c>
      <c r="BC102" s="447">
        <f t="shared" ca="1" si="54"/>
        <v>560.4000000000002</v>
      </c>
      <c r="BD102" s="447">
        <f t="shared" ca="1" si="55"/>
        <v>564.80000000000007</v>
      </c>
      <c r="BE102" s="447">
        <f t="shared" ca="1" si="56"/>
        <v>569.20000000000027</v>
      </c>
      <c r="BF102" s="447">
        <f t="shared" ca="1" si="57"/>
        <v>573.60000000000014</v>
      </c>
      <c r="BG102" s="447">
        <f t="shared" ca="1" si="58"/>
        <v>578.00000000000034</v>
      </c>
      <c r="BH102" s="447">
        <f t="shared" ca="1" si="59"/>
        <v>582.4000000000002</v>
      </c>
      <c r="BI102" s="447">
        <f t="shared" ca="1" si="60"/>
        <v>586.80000000000018</v>
      </c>
      <c r="BJ102" s="447">
        <f t="shared" ca="1" si="61"/>
        <v>591.20000000000027</v>
      </c>
      <c r="BK102" s="447">
        <f t="shared" ca="1" si="62"/>
        <v>595.60000000000014</v>
      </c>
      <c r="BL102" s="447">
        <f t="shared" ca="1" si="63"/>
        <v>591.20000000000005</v>
      </c>
      <c r="BM102" s="447">
        <f t="shared" ca="1" si="64"/>
        <v>583.5</v>
      </c>
      <c r="BN102" s="447">
        <f t="shared" ca="1" si="65"/>
        <v>575.80000000000018</v>
      </c>
      <c r="BO102" s="447">
        <f t="shared" ca="1" si="66"/>
        <v>568.10000000000014</v>
      </c>
      <c r="BP102" s="447">
        <f t="shared" ca="1" si="67"/>
        <v>560.40000000000009</v>
      </c>
      <c r="BQ102" s="447">
        <f t="shared" ca="1" si="68"/>
        <v>552.70000000000005</v>
      </c>
      <c r="BR102" s="447">
        <f t="shared" ca="1" si="69"/>
        <v>545.00000000000023</v>
      </c>
      <c r="BS102" s="447">
        <f t="shared" ca="1" si="70"/>
        <v>537.30000000000018</v>
      </c>
      <c r="BT102" s="447">
        <f t="shared" ca="1" si="71"/>
        <v>529.60000000000014</v>
      </c>
      <c r="BU102" s="447">
        <f t="shared" ca="1" si="72"/>
        <v>521.90000000000009</v>
      </c>
      <c r="BV102" s="447">
        <f t="shared" ca="1" si="73"/>
        <v>514.20000000000005</v>
      </c>
      <c r="BW102" s="447">
        <f t="shared" ca="1" si="74"/>
        <v>506.50000000000023</v>
      </c>
      <c r="BX102" s="440"/>
    </row>
    <row r="103" spans="52:76" x14ac:dyDescent="0.25">
      <c r="AZ103" s="450">
        <f t="shared" ca="1" si="52"/>
        <v>0.62537887782591095</v>
      </c>
      <c r="BA103" s="446">
        <f t="shared" ca="1" si="51"/>
        <v>1514</v>
      </c>
      <c r="BB103" s="447">
        <f t="shared" ca="1" si="53"/>
        <v>556.00000000000034</v>
      </c>
      <c r="BC103" s="447">
        <f t="shared" ca="1" si="54"/>
        <v>560.4000000000002</v>
      </c>
      <c r="BD103" s="447">
        <f t="shared" ca="1" si="55"/>
        <v>564.80000000000007</v>
      </c>
      <c r="BE103" s="447">
        <f t="shared" ca="1" si="56"/>
        <v>569.20000000000027</v>
      </c>
      <c r="BF103" s="447">
        <f t="shared" ca="1" si="57"/>
        <v>573.60000000000014</v>
      </c>
      <c r="BG103" s="447">
        <f t="shared" ca="1" si="58"/>
        <v>578.00000000000034</v>
      </c>
      <c r="BH103" s="447">
        <f t="shared" ca="1" si="59"/>
        <v>582.4000000000002</v>
      </c>
      <c r="BI103" s="447">
        <f t="shared" ca="1" si="60"/>
        <v>586.80000000000018</v>
      </c>
      <c r="BJ103" s="447">
        <f t="shared" ca="1" si="61"/>
        <v>591.20000000000027</v>
      </c>
      <c r="BK103" s="447">
        <f t="shared" ca="1" si="62"/>
        <v>595.60000000000014</v>
      </c>
      <c r="BL103" s="447">
        <f t="shared" ca="1" si="63"/>
        <v>600.00000000000023</v>
      </c>
      <c r="BM103" s="447">
        <f t="shared" ca="1" si="64"/>
        <v>604.40000000000009</v>
      </c>
      <c r="BN103" s="447">
        <f t="shared" ca="1" si="65"/>
        <v>600.00000000000023</v>
      </c>
      <c r="BO103" s="447">
        <f t="shared" ca="1" si="66"/>
        <v>592.30000000000018</v>
      </c>
      <c r="BP103" s="447">
        <f t="shared" ca="1" si="67"/>
        <v>584.60000000000014</v>
      </c>
      <c r="BQ103" s="447">
        <f t="shared" ca="1" si="68"/>
        <v>576.90000000000009</v>
      </c>
      <c r="BR103" s="447">
        <f t="shared" ca="1" si="69"/>
        <v>569.20000000000027</v>
      </c>
      <c r="BS103" s="447">
        <f t="shared" ca="1" si="70"/>
        <v>561.50000000000023</v>
      </c>
      <c r="BT103" s="447">
        <f t="shared" ca="1" si="71"/>
        <v>553.80000000000018</v>
      </c>
      <c r="BU103" s="447">
        <f t="shared" ca="1" si="72"/>
        <v>546.10000000000014</v>
      </c>
      <c r="BV103" s="447">
        <f t="shared" ca="1" si="73"/>
        <v>538.40000000000009</v>
      </c>
      <c r="BW103" s="447">
        <f t="shared" ca="1" si="74"/>
        <v>530.70000000000027</v>
      </c>
      <c r="BX103" s="440"/>
    </row>
    <row r="104" spans="52:76" x14ac:dyDescent="0.25">
      <c r="AZ104" s="450">
        <f t="shared" ca="1" si="52"/>
        <v>0.54023482341228535</v>
      </c>
      <c r="BA104" s="446">
        <f t="shared" ca="1" si="51"/>
        <v>1504</v>
      </c>
      <c r="BB104" s="447">
        <f t="shared" ca="1" si="53"/>
        <v>556.00000000000034</v>
      </c>
      <c r="BC104" s="447">
        <f t="shared" ca="1" si="54"/>
        <v>560.4000000000002</v>
      </c>
      <c r="BD104" s="447">
        <f t="shared" ca="1" si="55"/>
        <v>564.80000000000007</v>
      </c>
      <c r="BE104" s="447">
        <f t="shared" ca="1" si="56"/>
        <v>569.20000000000027</v>
      </c>
      <c r="BF104" s="447">
        <f t="shared" ca="1" si="57"/>
        <v>573.60000000000014</v>
      </c>
      <c r="BG104" s="447">
        <f t="shared" ca="1" si="58"/>
        <v>578.00000000000034</v>
      </c>
      <c r="BH104" s="447">
        <f t="shared" ca="1" si="59"/>
        <v>582.4000000000002</v>
      </c>
      <c r="BI104" s="447">
        <f t="shared" ca="1" si="60"/>
        <v>586.80000000000018</v>
      </c>
      <c r="BJ104" s="447">
        <f t="shared" ca="1" si="61"/>
        <v>591.20000000000027</v>
      </c>
      <c r="BK104" s="447">
        <f t="shared" ca="1" si="62"/>
        <v>595.60000000000014</v>
      </c>
      <c r="BL104" s="447">
        <f t="shared" ca="1" si="63"/>
        <v>600.00000000000023</v>
      </c>
      <c r="BM104" s="447">
        <f t="shared" ca="1" si="64"/>
        <v>596.70000000000005</v>
      </c>
      <c r="BN104" s="447">
        <f t="shared" ca="1" si="65"/>
        <v>589.00000000000023</v>
      </c>
      <c r="BO104" s="447">
        <f t="shared" ca="1" si="66"/>
        <v>581.30000000000018</v>
      </c>
      <c r="BP104" s="447">
        <f t="shared" ca="1" si="67"/>
        <v>573.60000000000014</v>
      </c>
      <c r="BQ104" s="447">
        <f t="shared" ca="1" si="68"/>
        <v>565.90000000000009</v>
      </c>
      <c r="BR104" s="447">
        <f t="shared" ca="1" si="69"/>
        <v>558.20000000000027</v>
      </c>
      <c r="BS104" s="447">
        <f t="shared" ca="1" si="70"/>
        <v>550.50000000000023</v>
      </c>
      <c r="BT104" s="447">
        <f t="shared" ca="1" si="71"/>
        <v>542.80000000000018</v>
      </c>
      <c r="BU104" s="447">
        <f t="shared" ca="1" si="72"/>
        <v>535.10000000000014</v>
      </c>
      <c r="BV104" s="447">
        <f t="shared" ca="1" si="73"/>
        <v>527.40000000000009</v>
      </c>
      <c r="BW104" s="447">
        <f t="shared" ca="1" si="74"/>
        <v>519.70000000000027</v>
      </c>
      <c r="BX104" s="440"/>
    </row>
    <row r="105" spans="52:76" x14ac:dyDescent="0.25">
      <c r="AZ105" s="450">
        <f t="shared" ca="1" si="52"/>
        <v>0.66348714044751833</v>
      </c>
      <c r="BA105" s="446">
        <f t="shared" ca="1" si="51"/>
        <v>1518</v>
      </c>
      <c r="BB105" s="447">
        <f t="shared" ca="1" si="53"/>
        <v>556.00000000000034</v>
      </c>
      <c r="BC105" s="447">
        <f t="shared" ca="1" si="54"/>
        <v>560.4000000000002</v>
      </c>
      <c r="BD105" s="447">
        <f t="shared" ca="1" si="55"/>
        <v>564.80000000000007</v>
      </c>
      <c r="BE105" s="447">
        <f t="shared" ca="1" si="56"/>
        <v>569.20000000000027</v>
      </c>
      <c r="BF105" s="447">
        <f t="shared" ca="1" si="57"/>
        <v>573.60000000000014</v>
      </c>
      <c r="BG105" s="447">
        <f t="shared" ca="1" si="58"/>
        <v>578.00000000000034</v>
      </c>
      <c r="BH105" s="447">
        <f t="shared" ca="1" si="59"/>
        <v>582.4000000000002</v>
      </c>
      <c r="BI105" s="447">
        <f t="shared" ca="1" si="60"/>
        <v>586.80000000000018</v>
      </c>
      <c r="BJ105" s="447">
        <f t="shared" ca="1" si="61"/>
        <v>591.20000000000027</v>
      </c>
      <c r="BK105" s="447">
        <f t="shared" ca="1" si="62"/>
        <v>595.60000000000014</v>
      </c>
      <c r="BL105" s="447">
        <f t="shared" ca="1" si="63"/>
        <v>600.00000000000023</v>
      </c>
      <c r="BM105" s="447">
        <f t="shared" ca="1" si="64"/>
        <v>604.40000000000009</v>
      </c>
      <c r="BN105" s="447">
        <f t="shared" ca="1" si="65"/>
        <v>604.40000000000032</v>
      </c>
      <c r="BO105" s="447">
        <f t="shared" ca="1" si="66"/>
        <v>596.70000000000027</v>
      </c>
      <c r="BP105" s="447">
        <f t="shared" ca="1" si="67"/>
        <v>589.00000000000023</v>
      </c>
      <c r="BQ105" s="447">
        <f t="shared" ca="1" si="68"/>
        <v>581.30000000000018</v>
      </c>
      <c r="BR105" s="447">
        <f t="shared" ca="1" si="69"/>
        <v>573.60000000000036</v>
      </c>
      <c r="BS105" s="447">
        <f t="shared" ca="1" si="70"/>
        <v>565.90000000000032</v>
      </c>
      <c r="BT105" s="447">
        <f t="shared" ca="1" si="71"/>
        <v>558.20000000000027</v>
      </c>
      <c r="BU105" s="447">
        <f t="shared" ca="1" si="72"/>
        <v>550.50000000000023</v>
      </c>
      <c r="BV105" s="447">
        <f t="shared" ca="1" si="73"/>
        <v>542.80000000000018</v>
      </c>
      <c r="BW105" s="447">
        <f t="shared" ca="1" si="74"/>
        <v>535.10000000000036</v>
      </c>
      <c r="BX105" s="440"/>
    </row>
    <row r="106" spans="52:76" x14ac:dyDescent="0.25">
      <c r="AZ106" s="450">
        <f t="shared" ca="1" si="52"/>
        <v>0.34101110252715228</v>
      </c>
      <c r="BA106" s="446">
        <f t="shared" ca="1" si="51"/>
        <v>1481</v>
      </c>
      <c r="BB106" s="447">
        <f t="shared" ca="1" si="53"/>
        <v>556.00000000000034</v>
      </c>
      <c r="BC106" s="447">
        <f t="shared" ca="1" si="54"/>
        <v>560.4000000000002</v>
      </c>
      <c r="BD106" s="447">
        <f t="shared" ca="1" si="55"/>
        <v>564.80000000000007</v>
      </c>
      <c r="BE106" s="447">
        <f t="shared" ca="1" si="56"/>
        <v>569.20000000000027</v>
      </c>
      <c r="BF106" s="447">
        <f t="shared" ca="1" si="57"/>
        <v>573.60000000000014</v>
      </c>
      <c r="BG106" s="447">
        <f t="shared" ca="1" si="58"/>
        <v>578.00000000000034</v>
      </c>
      <c r="BH106" s="447">
        <f t="shared" ca="1" si="59"/>
        <v>582.4000000000002</v>
      </c>
      <c r="BI106" s="447">
        <f t="shared" ca="1" si="60"/>
        <v>586.80000000000018</v>
      </c>
      <c r="BJ106" s="447">
        <f t="shared" ca="1" si="61"/>
        <v>591.20000000000027</v>
      </c>
      <c r="BK106" s="447">
        <f t="shared" ca="1" si="62"/>
        <v>586.80000000000018</v>
      </c>
      <c r="BL106" s="447">
        <f t="shared" ca="1" si="63"/>
        <v>579.10000000000014</v>
      </c>
      <c r="BM106" s="447">
        <f t="shared" ca="1" si="64"/>
        <v>571.40000000000009</v>
      </c>
      <c r="BN106" s="447">
        <f t="shared" ca="1" si="65"/>
        <v>563.70000000000027</v>
      </c>
      <c r="BO106" s="447">
        <f t="shared" ca="1" si="66"/>
        <v>556.00000000000023</v>
      </c>
      <c r="BP106" s="447">
        <f t="shared" ca="1" si="67"/>
        <v>548.30000000000018</v>
      </c>
      <c r="BQ106" s="447">
        <f t="shared" ca="1" si="68"/>
        <v>540.60000000000014</v>
      </c>
      <c r="BR106" s="447">
        <f t="shared" ca="1" si="69"/>
        <v>532.90000000000032</v>
      </c>
      <c r="BS106" s="447">
        <f t="shared" ca="1" si="70"/>
        <v>525.20000000000027</v>
      </c>
      <c r="BT106" s="447">
        <f t="shared" ca="1" si="71"/>
        <v>517.50000000000023</v>
      </c>
      <c r="BU106" s="447">
        <f t="shared" ca="1" si="72"/>
        <v>509.80000000000018</v>
      </c>
      <c r="BV106" s="447">
        <f t="shared" ca="1" si="73"/>
        <v>502.10000000000014</v>
      </c>
      <c r="BW106" s="447">
        <f t="shared" ca="1" si="74"/>
        <v>494.40000000000032</v>
      </c>
      <c r="BX106" s="440"/>
    </row>
    <row r="107" spans="52:76" x14ac:dyDescent="0.25">
      <c r="AZ107" s="450">
        <f t="shared" ca="1" si="52"/>
        <v>0.18786623949881698</v>
      </c>
      <c r="BA107" s="446">
        <f t="shared" ca="1" si="51"/>
        <v>1461</v>
      </c>
      <c r="BB107" s="447">
        <f t="shared" ca="1" si="53"/>
        <v>556.00000000000034</v>
      </c>
      <c r="BC107" s="447">
        <f t="shared" ca="1" si="54"/>
        <v>560.4000000000002</v>
      </c>
      <c r="BD107" s="447">
        <f t="shared" ca="1" si="55"/>
        <v>564.80000000000007</v>
      </c>
      <c r="BE107" s="447">
        <f t="shared" ca="1" si="56"/>
        <v>569.20000000000027</v>
      </c>
      <c r="BF107" s="447">
        <f t="shared" ca="1" si="57"/>
        <v>573.60000000000014</v>
      </c>
      <c r="BG107" s="447">
        <f t="shared" ca="1" si="58"/>
        <v>578.00000000000034</v>
      </c>
      <c r="BH107" s="447">
        <f t="shared" ca="1" si="59"/>
        <v>582.4000000000002</v>
      </c>
      <c r="BI107" s="447">
        <f t="shared" ca="1" si="60"/>
        <v>580.20000000000027</v>
      </c>
      <c r="BJ107" s="447">
        <f t="shared" ca="1" si="61"/>
        <v>572.50000000000023</v>
      </c>
      <c r="BK107" s="447">
        <f t="shared" ca="1" si="62"/>
        <v>564.80000000000018</v>
      </c>
      <c r="BL107" s="447">
        <f t="shared" ca="1" si="63"/>
        <v>557.10000000000014</v>
      </c>
      <c r="BM107" s="447">
        <f t="shared" ca="1" si="64"/>
        <v>549.40000000000009</v>
      </c>
      <c r="BN107" s="447">
        <f t="shared" ca="1" si="65"/>
        <v>541.70000000000027</v>
      </c>
      <c r="BO107" s="447">
        <f t="shared" ca="1" si="66"/>
        <v>534.00000000000023</v>
      </c>
      <c r="BP107" s="447">
        <f t="shared" ca="1" si="67"/>
        <v>526.30000000000018</v>
      </c>
      <c r="BQ107" s="447">
        <f t="shared" ca="1" si="68"/>
        <v>518.60000000000014</v>
      </c>
      <c r="BR107" s="447">
        <f t="shared" ca="1" si="69"/>
        <v>510.90000000000032</v>
      </c>
      <c r="BS107" s="447">
        <f t="shared" ca="1" si="70"/>
        <v>503.20000000000027</v>
      </c>
      <c r="BT107" s="447">
        <f t="shared" ca="1" si="71"/>
        <v>495.50000000000023</v>
      </c>
      <c r="BU107" s="447">
        <f t="shared" ca="1" si="72"/>
        <v>487.80000000000018</v>
      </c>
      <c r="BV107" s="447">
        <f t="shared" ca="1" si="73"/>
        <v>480.10000000000014</v>
      </c>
      <c r="BW107" s="447">
        <f t="shared" ca="1" si="74"/>
        <v>472.40000000000032</v>
      </c>
      <c r="BX107" s="440"/>
    </row>
    <row r="108" spans="52:76" x14ac:dyDescent="0.25">
      <c r="AZ108" s="450">
        <f t="shared" ca="1" si="52"/>
        <v>0.2610645353333545</v>
      </c>
      <c r="BA108" s="446">
        <f t="shared" ca="1" si="51"/>
        <v>1471</v>
      </c>
      <c r="BB108" s="447">
        <f t="shared" ca="1" si="53"/>
        <v>556.00000000000034</v>
      </c>
      <c r="BC108" s="447">
        <f t="shared" ca="1" si="54"/>
        <v>560.4000000000002</v>
      </c>
      <c r="BD108" s="447">
        <f t="shared" ca="1" si="55"/>
        <v>564.80000000000007</v>
      </c>
      <c r="BE108" s="447">
        <f t="shared" ca="1" si="56"/>
        <v>569.20000000000027</v>
      </c>
      <c r="BF108" s="447">
        <f t="shared" ca="1" si="57"/>
        <v>573.60000000000014</v>
      </c>
      <c r="BG108" s="447">
        <f t="shared" ca="1" si="58"/>
        <v>578.00000000000034</v>
      </c>
      <c r="BH108" s="447">
        <f t="shared" ca="1" si="59"/>
        <v>582.4000000000002</v>
      </c>
      <c r="BI108" s="447">
        <f t="shared" ca="1" si="60"/>
        <v>586.80000000000018</v>
      </c>
      <c r="BJ108" s="447">
        <f t="shared" ca="1" si="61"/>
        <v>583.50000000000023</v>
      </c>
      <c r="BK108" s="447">
        <f t="shared" ca="1" si="62"/>
        <v>575.80000000000018</v>
      </c>
      <c r="BL108" s="447">
        <f t="shared" ca="1" si="63"/>
        <v>568.10000000000014</v>
      </c>
      <c r="BM108" s="447">
        <f t="shared" ca="1" si="64"/>
        <v>560.40000000000009</v>
      </c>
      <c r="BN108" s="447">
        <f t="shared" ca="1" si="65"/>
        <v>552.70000000000027</v>
      </c>
      <c r="BO108" s="447">
        <f t="shared" ca="1" si="66"/>
        <v>545.00000000000023</v>
      </c>
      <c r="BP108" s="447">
        <f t="shared" ca="1" si="67"/>
        <v>537.30000000000018</v>
      </c>
      <c r="BQ108" s="447">
        <f t="shared" ca="1" si="68"/>
        <v>529.60000000000014</v>
      </c>
      <c r="BR108" s="447">
        <f t="shared" ca="1" si="69"/>
        <v>521.90000000000032</v>
      </c>
      <c r="BS108" s="447">
        <f t="shared" ca="1" si="70"/>
        <v>514.20000000000027</v>
      </c>
      <c r="BT108" s="447">
        <f t="shared" ca="1" si="71"/>
        <v>506.50000000000023</v>
      </c>
      <c r="BU108" s="447">
        <f t="shared" ca="1" si="72"/>
        <v>498.80000000000018</v>
      </c>
      <c r="BV108" s="447">
        <f t="shared" ca="1" si="73"/>
        <v>491.10000000000014</v>
      </c>
      <c r="BW108" s="447">
        <f t="shared" ca="1" si="74"/>
        <v>483.40000000000032</v>
      </c>
      <c r="BX108" s="440"/>
    </row>
    <row r="109" spans="52:76" x14ac:dyDescent="0.25">
      <c r="AZ109" s="450">
        <f t="shared" ca="1" si="52"/>
        <v>0.53965772067171547</v>
      </c>
      <c r="BA109" s="446">
        <f t="shared" ca="1" si="51"/>
        <v>1504</v>
      </c>
      <c r="BB109" s="447">
        <f t="shared" ca="1" si="53"/>
        <v>556.00000000000034</v>
      </c>
      <c r="BC109" s="447">
        <f t="shared" ca="1" si="54"/>
        <v>560.4000000000002</v>
      </c>
      <c r="BD109" s="447">
        <f t="shared" ca="1" si="55"/>
        <v>564.80000000000007</v>
      </c>
      <c r="BE109" s="447">
        <f t="shared" ca="1" si="56"/>
        <v>569.20000000000027</v>
      </c>
      <c r="BF109" s="447">
        <f t="shared" ca="1" si="57"/>
        <v>573.60000000000014</v>
      </c>
      <c r="BG109" s="447">
        <f t="shared" ca="1" si="58"/>
        <v>578.00000000000034</v>
      </c>
      <c r="BH109" s="447">
        <f t="shared" ca="1" si="59"/>
        <v>582.4000000000002</v>
      </c>
      <c r="BI109" s="447">
        <f t="shared" ca="1" si="60"/>
        <v>586.80000000000018</v>
      </c>
      <c r="BJ109" s="447">
        <f t="shared" ca="1" si="61"/>
        <v>591.20000000000027</v>
      </c>
      <c r="BK109" s="447">
        <f t="shared" ca="1" si="62"/>
        <v>595.60000000000014</v>
      </c>
      <c r="BL109" s="447">
        <f t="shared" ca="1" si="63"/>
        <v>600.00000000000023</v>
      </c>
      <c r="BM109" s="447">
        <f t="shared" ca="1" si="64"/>
        <v>596.70000000000005</v>
      </c>
      <c r="BN109" s="447">
        <f t="shared" ca="1" si="65"/>
        <v>589.00000000000023</v>
      </c>
      <c r="BO109" s="447">
        <f t="shared" ca="1" si="66"/>
        <v>581.30000000000018</v>
      </c>
      <c r="BP109" s="447">
        <f t="shared" ca="1" si="67"/>
        <v>573.60000000000014</v>
      </c>
      <c r="BQ109" s="447">
        <f t="shared" ca="1" si="68"/>
        <v>565.90000000000009</v>
      </c>
      <c r="BR109" s="447">
        <f t="shared" ca="1" si="69"/>
        <v>558.20000000000027</v>
      </c>
      <c r="BS109" s="447">
        <f t="shared" ca="1" si="70"/>
        <v>550.50000000000023</v>
      </c>
      <c r="BT109" s="447">
        <f t="shared" ca="1" si="71"/>
        <v>542.80000000000018</v>
      </c>
      <c r="BU109" s="447">
        <f t="shared" ca="1" si="72"/>
        <v>535.10000000000014</v>
      </c>
      <c r="BV109" s="447">
        <f t="shared" ca="1" si="73"/>
        <v>527.40000000000009</v>
      </c>
      <c r="BW109" s="447">
        <f t="shared" ca="1" si="74"/>
        <v>519.70000000000027</v>
      </c>
      <c r="BX109" s="440"/>
    </row>
    <row r="110" spans="52:76" x14ac:dyDescent="0.25">
      <c r="AZ110" s="450">
        <f t="shared" ca="1" si="52"/>
        <v>0.17641868441384811</v>
      </c>
      <c r="BA110" s="446">
        <f t="shared" ca="1" si="51"/>
        <v>1459</v>
      </c>
      <c r="BB110" s="447">
        <f t="shared" ca="1" si="53"/>
        <v>556.00000000000034</v>
      </c>
      <c r="BC110" s="447">
        <f t="shared" ca="1" si="54"/>
        <v>560.4000000000002</v>
      </c>
      <c r="BD110" s="447">
        <f t="shared" ca="1" si="55"/>
        <v>564.80000000000007</v>
      </c>
      <c r="BE110" s="447">
        <f t="shared" ca="1" si="56"/>
        <v>569.20000000000027</v>
      </c>
      <c r="BF110" s="447">
        <f t="shared" ca="1" si="57"/>
        <v>573.60000000000014</v>
      </c>
      <c r="BG110" s="447">
        <f t="shared" ca="1" si="58"/>
        <v>578.00000000000034</v>
      </c>
      <c r="BH110" s="447">
        <f t="shared" ca="1" si="59"/>
        <v>582.4000000000002</v>
      </c>
      <c r="BI110" s="447">
        <f t="shared" ca="1" si="60"/>
        <v>578.00000000000023</v>
      </c>
      <c r="BJ110" s="447">
        <f t="shared" ca="1" si="61"/>
        <v>570.30000000000018</v>
      </c>
      <c r="BK110" s="447">
        <f t="shared" ca="1" si="62"/>
        <v>562.60000000000014</v>
      </c>
      <c r="BL110" s="447">
        <f t="shared" ca="1" si="63"/>
        <v>554.90000000000009</v>
      </c>
      <c r="BM110" s="447">
        <f t="shared" ca="1" si="64"/>
        <v>547.20000000000005</v>
      </c>
      <c r="BN110" s="447">
        <f t="shared" ca="1" si="65"/>
        <v>539.50000000000023</v>
      </c>
      <c r="BO110" s="447">
        <f t="shared" ca="1" si="66"/>
        <v>531.80000000000018</v>
      </c>
      <c r="BP110" s="447">
        <f t="shared" ca="1" si="67"/>
        <v>524.10000000000014</v>
      </c>
      <c r="BQ110" s="447">
        <f t="shared" ca="1" si="68"/>
        <v>516.40000000000009</v>
      </c>
      <c r="BR110" s="447">
        <f t="shared" ca="1" si="69"/>
        <v>508.70000000000027</v>
      </c>
      <c r="BS110" s="447">
        <f t="shared" ca="1" si="70"/>
        <v>501.00000000000023</v>
      </c>
      <c r="BT110" s="447">
        <f t="shared" ca="1" si="71"/>
        <v>493.30000000000018</v>
      </c>
      <c r="BU110" s="447">
        <f t="shared" ca="1" si="72"/>
        <v>485.60000000000014</v>
      </c>
      <c r="BV110" s="447">
        <f t="shared" ca="1" si="73"/>
        <v>477.90000000000009</v>
      </c>
      <c r="BW110" s="447">
        <f t="shared" ca="1" si="74"/>
        <v>470.20000000000027</v>
      </c>
      <c r="BX110" s="440"/>
    </row>
    <row r="111" spans="52:76" x14ac:dyDescent="0.25">
      <c r="AZ111" s="450">
        <f t="shared" ca="1" si="52"/>
        <v>0.56114721343933582</v>
      </c>
      <c r="BA111" s="446">
        <f t="shared" ca="1" si="51"/>
        <v>1506</v>
      </c>
      <c r="BB111" s="447">
        <f t="shared" ca="1" si="53"/>
        <v>556.00000000000034</v>
      </c>
      <c r="BC111" s="447">
        <f t="shared" ca="1" si="54"/>
        <v>560.4000000000002</v>
      </c>
      <c r="BD111" s="447">
        <f t="shared" ca="1" si="55"/>
        <v>564.80000000000007</v>
      </c>
      <c r="BE111" s="447">
        <f t="shared" ca="1" si="56"/>
        <v>569.20000000000027</v>
      </c>
      <c r="BF111" s="447">
        <f t="shared" ca="1" si="57"/>
        <v>573.60000000000014</v>
      </c>
      <c r="BG111" s="447">
        <f t="shared" ca="1" si="58"/>
        <v>578.00000000000034</v>
      </c>
      <c r="BH111" s="447">
        <f t="shared" ca="1" si="59"/>
        <v>582.4000000000002</v>
      </c>
      <c r="BI111" s="447">
        <f t="shared" ca="1" si="60"/>
        <v>586.80000000000018</v>
      </c>
      <c r="BJ111" s="447">
        <f t="shared" ca="1" si="61"/>
        <v>591.20000000000027</v>
      </c>
      <c r="BK111" s="447">
        <f t="shared" ca="1" si="62"/>
        <v>595.60000000000014</v>
      </c>
      <c r="BL111" s="447">
        <f t="shared" ca="1" si="63"/>
        <v>600.00000000000023</v>
      </c>
      <c r="BM111" s="447">
        <f t="shared" ca="1" si="64"/>
        <v>598.90000000000009</v>
      </c>
      <c r="BN111" s="447">
        <f t="shared" ca="1" si="65"/>
        <v>591.20000000000027</v>
      </c>
      <c r="BO111" s="447">
        <f t="shared" ca="1" si="66"/>
        <v>583.50000000000023</v>
      </c>
      <c r="BP111" s="447">
        <f t="shared" ca="1" si="67"/>
        <v>575.80000000000018</v>
      </c>
      <c r="BQ111" s="447">
        <f t="shared" ca="1" si="68"/>
        <v>568.10000000000014</v>
      </c>
      <c r="BR111" s="447">
        <f t="shared" ca="1" si="69"/>
        <v>560.40000000000032</v>
      </c>
      <c r="BS111" s="447">
        <f t="shared" ca="1" si="70"/>
        <v>552.70000000000027</v>
      </c>
      <c r="BT111" s="447">
        <f t="shared" ca="1" si="71"/>
        <v>545.00000000000023</v>
      </c>
      <c r="BU111" s="447">
        <f t="shared" ca="1" si="72"/>
        <v>537.30000000000018</v>
      </c>
      <c r="BV111" s="447">
        <f t="shared" ca="1" si="73"/>
        <v>529.60000000000014</v>
      </c>
      <c r="BW111" s="447">
        <f t="shared" ca="1" si="74"/>
        <v>521.90000000000032</v>
      </c>
      <c r="BX111" s="440"/>
    </row>
    <row r="112" spans="52:76" x14ac:dyDescent="0.25">
      <c r="AZ112" s="450">
        <f t="shared" ca="1" si="52"/>
        <v>0.92904320226697623</v>
      </c>
      <c r="BA112" s="446">
        <f t="shared" ca="1" si="51"/>
        <v>1564</v>
      </c>
      <c r="BB112" s="447">
        <f t="shared" ca="1" si="53"/>
        <v>556.00000000000034</v>
      </c>
      <c r="BC112" s="447">
        <f t="shared" ca="1" si="54"/>
        <v>560.4000000000002</v>
      </c>
      <c r="BD112" s="447">
        <f t="shared" ca="1" si="55"/>
        <v>564.80000000000007</v>
      </c>
      <c r="BE112" s="447">
        <f t="shared" ca="1" si="56"/>
        <v>569.20000000000027</v>
      </c>
      <c r="BF112" s="447">
        <f t="shared" ca="1" si="57"/>
        <v>573.60000000000014</v>
      </c>
      <c r="BG112" s="447">
        <f t="shared" ca="1" si="58"/>
        <v>578.00000000000034</v>
      </c>
      <c r="BH112" s="447">
        <f t="shared" ca="1" si="59"/>
        <v>582.4000000000002</v>
      </c>
      <c r="BI112" s="447">
        <f t="shared" ca="1" si="60"/>
        <v>586.80000000000018</v>
      </c>
      <c r="BJ112" s="447">
        <f t="shared" ca="1" si="61"/>
        <v>591.20000000000027</v>
      </c>
      <c r="BK112" s="447">
        <f t="shared" ca="1" si="62"/>
        <v>595.60000000000014</v>
      </c>
      <c r="BL112" s="447">
        <f t="shared" ca="1" si="63"/>
        <v>600.00000000000023</v>
      </c>
      <c r="BM112" s="447">
        <f t="shared" ca="1" si="64"/>
        <v>604.40000000000009</v>
      </c>
      <c r="BN112" s="447">
        <f t="shared" ca="1" si="65"/>
        <v>608.80000000000018</v>
      </c>
      <c r="BO112" s="447">
        <f t="shared" ca="1" si="66"/>
        <v>613.20000000000027</v>
      </c>
      <c r="BP112" s="447">
        <f t="shared" ca="1" si="67"/>
        <v>617.60000000000014</v>
      </c>
      <c r="BQ112" s="447">
        <f t="shared" ca="1" si="68"/>
        <v>622.00000000000023</v>
      </c>
      <c r="BR112" s="447">
        <f t="shared" ca="1" si="69"/>
        <v>624.20000000000027</v>
      </c>
      <c r="BS112" s="447">
        <f t="shared" ca="1" si="70"/>
        <v>616.50000000000023</v>
      </c>
      <c r="BT112" s="447">
        <f t="shared" ca="1" si="71"/>
        <v>608.80000000000018</v>
      </c>
      <c r="BU112" s="447">
        <f t="shared" ca="1" si="72"/>
        <v>601.10000000000014</v>
      </c>
      <c r="BV112" s="447">
        <f t="shared" ca="1" si="73"/>
        <v>593.40000000000009</v>
      </c>
      <c r="BW112" s="447">
        <f t="shared" ca="1" si="74"/>
        <v>585.70000000000027</v>
      </c>
      <c r="BX112" s="440"/>
    </row>
    <row r="113" spans="52:76" x14ac:dyDescent="0.25">
      <c r="AZ113" s="450">
        <f t="shared" ca="1" si="52"/>
        <v>3.6742960028565697E-2</v>
      </c>
      <c r="BA113" s="446">
        <f t="shared" ca="1" si="51"/>
        <v>1421</v>
      </c>
      <c r="BB113" s="447">
        <f t="shared" ca="1" si="53"/>
        <v>556.00000000000034</v>
      </c>
      <c r="BC113" s="447">
        <f t="shared" ca="1" si="54"/>
        <v>560.4000000000002</v>
      </c>
      <c r="BD113" s="447">
        <f t="shared" ca="1" si="55"/>
        <v>564.80000000000007</v>
      </c>
      <c r="BE113" s="447">
        <f t="shared" ca="1" si="56"/>
        <v>567.00000000000023</v>
      </c>
      <c r="BF113" s="447">
        <f t="shared" ca="1" si="57"/>
        <v>559.30000000000018</v>
      </c>
      <c r="BG113" s="447">
        <f t="shared" ca="1" si="58"/>
        <v>551.60000000000025</v>
      </c>
      <c r="BH113" s="447">
        <f t="shared" ca="1" si="59"/>
        <v>543.9000000000002</v>
      </c>
      <c r="BI113" s="447">
        <f t="shared" ca="1" si="60"/>
        <v>536.20000000000027</v>
      </c>
      <c r="BJ113" s="447">
        <f t="shared" ca="1" si="61"/>
        <v>528.50000000000023</v>
      </c>
      <c r="BK113" s="447">
        <f t="shared" ca="1" si="62"/>
        <v>520.80000000000018</v>
      </c>
      <c r="BL113" s="447">
        <f t="shared" ca="1" si="63"/>
        <v>513.10000000000014</v>
      </c>
      <c r="BM113" s="447">
        <f t="shared" ca="1" si="64"/>
        <v>505.40000000000009</v>
      </c>
      <c r="BN113" s="447">
        <f t="shared" ca="1" si="65"/>
        <v>497.70000000000027</v>
      </c>
      <c r="BO113" s="447">
        <f t="shared" ca="1" si="66"/>
        <v>490.00000000000023</v>
      </c>
      <c r="BP113" s="447">
        <f t="shared" ca="1" si="67"/>
        <v>482.30000000000018</v>
      </c>
      <c r="BQ113" s="447">
        <f t="shared" ca="1" si="68"/>
        <v>474.60000000000014</v>
      </c>
      <c r="BR113" s="447">
        <f t="shared" ca="1" si="69"/>
        <v>466.90000000000032</v>
      </c>
      <c r="BS113" s="447">
        <f t="shared" ca="1" si="70"/>
        <v>459.20000000000027</v>
      </c>
      <c r="BT113" s="447">
        <f t="shared" ca="1" si="71"/>
        <v>451.50000000000023</v>
      </c>
      <c r="BU113" s="447">
        <f t="shared" ca="1" si="72"/>
        <v>443.80000000000018</v>
      </c>
      <c r="BV113" s="447">
        <f t="shared" ca="1" si="73"/>
        <v>436.10000000000014</v>
      </c>
      <c r="BW113" s="447">
        <f t="shared" ca="1" si="74"/>
        <v>428.40000000000032</v>
      </c>
      <c r="BX113" s="440"/>
    </row>
    <row r="114" spans="52:76" x14ac:dyDescent="0.25">
      <c r="AZ114" s="450">
        <f t="shared" ca="1" si="52"/>
        <v>0.51773642549120158</v>
      </c>
      <c r="BA114" s="446">
        <f t="shared" ca="1" si="51"/>
        <v>1501</v>
      </c>
      <c r="BB114" s="447">
        <f t="shared" ca="1" si="53"/>
        <v>556.00000000000034</v>
      </c>
      <c r="BC114" s="447">
        <f t="shared" ca="1" si="54"/>
        <v>560.4000000000002</v>
      </c>
      <c r="BD114" s="447">
        <f t="shared" ca="1" si="55"/>
        <v>564.80000000000007</v>
      </c>
      <c r="BE114" s="447">
        <f t="shared" ca="1" si="56"/>
        <v>569.20000000000027</v>
      </c>
      <c r="BF114" s="447">
        <f t="shared" ca="1" si="57"/>
        <v>573.60000000000014</v>
      </c>
      <c r="BG114" s="447">
        <f t="shared" ca="1" si="58"/>
        <v>578.00000000000034</v>
      </c>
      <c r="BH114" s="447">
        <f t="shared" ca="1" si="59"/>
        <v>582.4000000000002</v>
      </c>
      <c r="BI114" s="447">
        <f t="shared" ca="1" si="60"/>
        <v>586.80000000000018</v>
      </c>
      <c r="BJ114" s="447">
        <f t="shared" ca="1" si="61"/>
        <v>591.20000000000027</v>
      </c>
      <c r="BK114" s="447">
        <f t="shared" ca="1" si="62"/>
        <v>595.60000000000014</v>
      </c>
      <c r="BL114" s="447">
        <f t="shared" ca="1" si="63"/>
        <v>600.00000000000023</v>
      </c>
      <c r="BM114" s="447">
        <f t="shared" ca="1" si="64"/>
        <v>593.40000000000009</v>
      </c>
      <c r="BN114" s="447">
        <f t="shared" ca="1" si="65"/>
        <v>585.70000000000027</v>
      </c>
      <c r="BO114" s="447">
        <f t="shared" ca="1" si="66"/>
        <v>578.00000000000023</v>
      </c>
      <c r="BP114" s="447">
        <f t="shared" ca="1" si="67"/>
        <v>570.30000000000018</v>
      </c>
      <c r="BQ114" s="447">
        <f t="shared" ca="1" si="68"/>
        <v>562.60000000000014</v>
      </c>
      <c r="BR114" s="447">
        <f t="shared" ca="1" si="69"/>
        <v>554.90000000000032</v>
      </c>
      <c r="BS114" s="447">
        <f t="shared" ca="1" si="70"/>
        <v>547.20000000000027</v>
      </c>
      <c r="BT114" s="447">
        <f t="shared" ca="1" si="71"/>
        <v>539.50000000000023</v>
      </c>
      <c r="BU114" s="447">
        <f t="shared" ca="1" si="72"/>
        <v>531.80000000000018</v>
      </c>
      <c r="BV114" s="447">
        <f t="shared" ca="1" si="73"/>
        <v>524.10000000000014</v>
      </c>
      <c r="BW114" s="447">
        <f t="shared" ca="1" si="74"/>
        <v>516.40000000000032</v>
      </c>
      <c r="BX114" s="440"/>
    </row>
    <row r="115" spans="52:76" x14ac:dyDescent="0.25">
      <c r="AZ115" s="450">
        <f t="shared" ca="1" si="52"/>
        <v>0.20965464806755485</v>
      </c>
      <c r="BA115" s="446">
        <f t="shared" ca="1" si="51"/>
        <v>1464</v>
      </c>
      <c r="BB115" s="447">
        <f t="shared" ca="1" si="53"/>
        <v>556.00000000000034</v>
      </c>
      <c r="BC115" s="447">
        <f t="shared" ca="1" si="54"/>
        <v>560.4000000000002</v>
      </c>
      <c r="BD115" s="447">
        <f t="shared" ca="1" si="55"/>
        <v>564.80000000000007</v>
      </c>
      <c r="BE115" s="447">
        <f t="shared" ca="1" si="56"/>
        <v>569.20000000000027</v>
      </c>
      <c r="BF115" s="447">
        <f t="shared" ca="1" si="57"/>
        <v>573.60000000000014</v>
      </c>
      <c r="BG115" s="447">
        <f t="shared" ca="1" si="58"/>
        <v>578.00000000000034</v>
      </c>
      <c r="BH115" s="447">
        <f t="shared" ca="1" si="59"/>
        <v>582.4000000000002</v>
      </c>
      <c r="BI115" s="447">
        <f t="shared" ca="1" si="60"/>
        <v>583.50000000000023</v>
      </c>
      <c r="BJ115" s="447">
        <f t="shared" ca="1" si="61"/>
        <v>575.80000000000018</v>
      </c>
      <c r="BK115" s="447">
        <f t="shared" ca="1" si="62"/>
        <v>568.10000000000014</v>
      </c>
      <c r="BL115" s="447">
        <f t="shared" ca="1" si="63"/>
        <v>560.40000000000009</v>
      </c>
      <c r="BM115" s="447">
        <f t="shared" ca="1" si="64"/>
        <v>552.70000000000005</v>
      </c>
      <c r="BN115" s="447">
        <f t="shared" ca="1" si="65"/>
        <v>545.00000000000023</v>
      </c>
      <c r="BO115" s="447">
        <f t="shared" ca="1" si="66"/>
        <v>537.30000000000018</v>
      </c>
      <c r="BP115" s="447">
        <f t="shared" ca="1" si="67"/>
        <v>529.60000000000014</v>
      </c>
      <c r="BQ115" s="447">
        <f t="shared" ca="1" si="68"/>
        <v>521.90000000000009</v>
      </c>
      <c r="BR115" s="447">
        <f t="shared" ca="1" si="69"/>
        <v>514.20000000000027</v>
      </c>
      <c r="BS115" s="447">
        <f t="shared" ca="1" si="70"/>
        <v>506.50000000000023</v>
      </c>
      <c r="BT115" s="447">
        <f t="shared" ca="1" si="71"/>
        <v>498.80000000000018</v>
      </c>
      <c r="BU115" s="447">
        <f t="shared" ca="1" si="72"/>
        <v>491.10000000000014</v>
      </c>
      <c r="BV115" s="447">
        <f t="shared" ca="1" si="73"/>
        <v>483.40000000000009</v>
      </c>
      <c r="BW115" s="447">
        <f t="shared" ca="1" si="74"/>
        <v>475.70000000000027</v>
      </c>
      <c r="BX115" s="440"/>
    </row>
    <row r="116" spans="52:76" x14ac:dyDescent="0.25">
      <c r="AZ116" s="450">
        <f t="shared" ca="1" si="52"/>
        <v>0.15363178881261808</v>
      </c>
      <c r="BA116" s="446">
        <f t="shared" ca="1" si="51"/>
        <v>1455</v>
      </c>
      <c r="BB116" s="447">
        <f t="shared" ca="1" si="53"/>
        <v>556.00000000000034</v>
      </c>
      <c r="BC116" s="447">
        <f t="shared" ca="1" si="54"/>
        <v>560.4000000000002</v>
      </c>
      <c r="BD116" s="447">
        <f t="shared" ca="1" si="55"/>
        <v>564.80000000000007</v>
      </c>
      <c r="BE116" s="447">
        <f t="shared" ca="1" si="56"/>
        <v>569.20000000000027</v>
      </c>
      <c r="BF116" s="447">
        <f t="shared" ca="1" si="57"/>
        <v>573.60000000000014</v>
      </c>
      <c r="BG116" s="447">
        <f t="shared" ca="1" si="58"/>
        <v>578.00000000000034</v>
      </c>
      <c r="BH116" s="447">
        <f t="shared" ca="1" si="59"/>
        <v>581.3000000000003</v>
      </c>
      <c r="BI116" s="447">
        <f t="shared" ca="1" si="60"/>
        <v>573.60000000000036</v>
      </c>
      <c r="BJ116" s="447">
        <f t="shared" ca="1" si="61"/>
        <v>565.90000000000032</v>
      </c>
      <c r="BK116" s="447">
        <f t="shared" ca="1" si="62"/>
        <v>558.20000000000027</v>
      </c>
      <c r="BL116" s="447">
        <f t="shared" ca="1" si="63"/>
        <v>550.50000000000023</v>
      </c>
      <c r="BM116" s="447">
        <f t="shared" ca="1" si="64"/>
        <v>542.80000000000018</v>
      </c>
      <c r="BN116" s="447">
        <f t="shared" ca="1" si="65"/>
        <v>535.10000000000036</v>
      </c>
      <c r="BO116" s="447">
        <f t="shared" ca="1" si="66"/>
        <v>527.40000000000032</v>
      </c>
      <c r="BP116" s="447">
        <f t="shared" ca="1" si="67"/>
        <v>519.70000000000027</v>
      </c>
      <c r="BQ116" s="447">
        <f t="shared" ca="1" si="68"/>
        <v>512.00000000000023</v>
      </c>
      <c r="BR116" s="447">
        <f t="shared" ca="1" si="69"/>
        <v>504.30000000000041</v>
      </c>
      <c r="BS116" s="447">
        <f t="shared" ca="1" si="70"/>
        <v>496.60000000000036</v>
      </c>
      <c r="BT116" s="447">
        <f t="shared" ca="1" si="71"/>
        <v>488.90000000000032</v>
      </c>
      <c r="BU116" s="447">
        <f t="shared" ca="1" si="72"/>
        <v>481.20000000000027</v>
      </c>
      <c r="BV116" s="447">
        <f t="shared" ca="1" si="73"/>
        <v>473.50000000000023</v>
      </c>
      <c r="BW116" s="447">
        <f t="shared" ca="1" si="74"/>
        <v>465.80000000000041</v>
      </c>
      <c r="BX116" s="440"/>
    </row>
    <row r="117" spans="52:76" x14ac:dyDescent="0.25">
      <c r="AZ117" s="450">
        <f t="shared" ca="1" si="52"/>
        <v>0.88039837045349956</v>
      </c>
      <c r="BA117" s="446">
        <f t="shared" ca="1" si="51"/>
        <v>1551</v>
      </c>
      <c r="BB117" s="447">
        <f t="shared" ca="1" si="53"/>
        <v>556.00000000000034</v>
      </c>
      <c r="BC117" s="447">
        <f t="shared" ca="1" si="54"/>
        <v>560.4000000000002</v>
      </c>
      <c r="BD117" s="447">
        <f t="shared" ca="1" si="55"/>
        <v>564.80000000000007</v>
      </c>
      <c r="BE117" s="447">
        <f t="shared" ca="1" si="56"/>
        <v>569.20000000000027</v>
      </c>
      <c r="BF117" s="447">
        <f t="shared" ca="1" si="57"/>
        <v>573.60000000000014</v>
      </c>
      <c r="BG117" s="447">
        <f t="shared" ca="1" si="58"/>
        <v>578.00000000000034</v>
      </c>
      <c r="BH117" s="447">
        <f t="shared" ca="1" si="59"/>
        <v>582.4000000000002</v>
      </c>
      <c r="BI117" s="447">
        <f t="shared" ca="1" si="60"/>
        <v>586.80000000000018</v>
      </c>
      <c r="BJ117" s="447">
        <f t="shared" ca="1" si="61"/>
        <v>591.20000000000027</v>
      </c>
      <c r="BK117" s="447">
        <f t="shared" ca="1" si="62"/>
        <v>595.60000000000014</v>
      </c>
      <c r="BL117" s="447">
        <f t="shared" ca="1" si="63"/>
        <v>600.00000000000023</v>
      </c>
      <c r="BM117" s="447">
        <f t="shared" ca="1" si="64"/>
        <v>604.40000000000009</v>
      </c>
      <c r="BN117" s="447">
        <f t="shared" ca="1" si="65"/>
        <v>608.80000000000018</v>
      </c>
      <c r="BO117" s="447">
        <f t="shared" ca="1" si="66"/>
        <v>613.20000000000027</v>
      </c>
      <c r="BP117" s="447">
        <f t="shared" ca="1" si="67"/>
        <v>617.60000000000014</v>
      </c>
      <c r="BQ117" s="447">
        <f t="shared" ca="1" si="68"/>
        <v>617.60000000000014</v>
      </c>
      <c r="BR117" s="447">
        <f t="shared" ca="1" si="69"/>
        <v>609.90000000000032</v>
      </c>
      <c r="BS117" s="447">
        <f t="shared" ca="1" si="70"/>
        <v>602.20000000000027</v>
      </c>
      <c r="BT117" s="447">
        <f t="shared" ca="1" si="71"/>
        <v>594.50000000000023</v>
      </c>
      <c r="BU117" s="447">
        <f t="shared" ca="1" si="72"/>
        <v>586.80000000000018</v>
      </c>
      <c r="BV117" s="447">
        <f t="shared" ca="1" si="73"/>
        <v>579.10000000000014</v>
      </c>
      <c r="BW117" s="447">
        <f t="shared" ca="1" si="74"/>
        <v>571.40000000000032</v>
      </c>
      <c r="BX117" s="440"/>
    </row>
    <row r="118" spans="52:76" x14ac:dyDescent="0.25">
      <c r="AZ118" s="450">
        <f t="shared" ca="1" si="52"/>
        <v>0.49305081454189048</v>
      </c>
      <c r="BA118" s="446">
        <f t="shared" ca="1" si="51"/>
        <v>1499</v>
      </c>
      <c r="BB118" s="447">
        <f t="shared" ca="1" si="53"/>
        <v>556.00000000000034</v>
      </c>
      <c r="BC118" s="447">
        <f t="shared" ca="1" si="54"/>
        <v>560.4000000000002</v>
      </c>
      <c r="BD118" s="447">
        <f t="shared" ca="1" si="55"/>
        <v>564.80000000000007</v>
      </c>
      <c r="BE118" s="447">
        <f t="shared" ca="1" si="56"/>
        <v>569.20000000000027</v>
      </c>
      <c r="BF118" s="447">
        <f t="shared" ca="1" si="57"/>
        <v>573.60000000000014</v>
      </c>
      <c r="BG118" s="447">
        <f t="shared" ca="1" si="58"/>
        <v>578.00000000000034</v>
      </c>
      <c r="BH118" s="447">
        <f t="shared" ca="1" si="59"/>
        <v>582.4000000000002</v>
      </c>
      <c r="BI118" s="447">
        <f t="shared" ca="1" si="60"/>
        <v>586.80000000000018</v>
      </c>
      <c r="BJ118" s="447">
        <f t="shared" ca="1" si="61"/>
        <v>591.20000000000027</v>
      </c>
      <c r="BK118" s="447">
        <f t="shared" ca="1" si="62"/>
        <v>595.60000000000014</v>
      </c>
      <c r="BL118" s="447">
        <f t="shared" ca="1" si="63"/>
        <v>598.90000000000009</v>
      </c>
      <c r="BM118" s="447">
        <f t="shared" ca="1" si="64"/>
        <v>591.20000000000005</v>
      </c>
      <c r="BN118" s="447">
        <f t="shared" ca="1" si="65"/>
        <v>583.50000000000023</v>
      </c>
      <c r="BO118" s="447">
        <f t="shared" ca="1" si="66"/>
        <v>575.80000000000018</v>
      </c>
      <c r="BP118" s="447">
        <f t="shared" ca="1" si="67"/>
        <v>568.10000000000014</v>
      </c>
      <c r="BQ118" s="447">
        <f t="shared" ca="1" si="68"/>
        <v>560.40000000000009</v>
      </c>
      <c r="BR118" s="447">
        <f t="shared" ca="1" si="69"/>
        <v>552.70000000000027</v>
      </c>
      <c r="BS118" s="447">
        <f t="shared" ca="1" si="70"/>
        <v>545.00000000000023</v>
      </c>
      <c r="BT118" s="447">
        <f t="shared" ca="1" si="71"/>
        <v>537.30000000000018</v>
      </c>
      <c r="BU118" s="447">
        <f t="shared" ca="1" si="72"/>
        <v>529.60000000000014</v>
      </c>
      <c r="BV118" s="447">
        <f t="shared" ca="1" si="73"/>
        <v>521.90000000000009</v>
      </c>
      <c r="BW118" s="447">
        <f t="shared" ca="1" si="74"/>
        <v>514.20000000000027</v>
      </c>
      <c r="BX118" s="440"/>
    </row>
    <row r="119" spans="52:76" x14ac:dyDescent="0.25">
      <c r="AZ119" s="450">
        <f t="shared" ca="1" si="52"/>
        <v>0.59600269265544137</v>
      </c>
      <c r="BA119" s="446">
        <f t="shared" ca="1" si="51"/>
        <v>1510</v>
      </c>
      <c r="BB119" s="447">
        <f t="shared" ca="1" si="53"/>
        <v>556.00000000000034</v>
      </c>
      <c r="BC119" s="447">
        <f t="shared" ca="1" si="54"/>
        <v>560.4000000000002</v>
      </c>
      <c r="BD119" s="447">
        <f t="shared" ca="1" si="55"/>
        <v>564.80000000000007</v>
      </c>
      <c r="BE119" s="447">
        <f t="shared" ca="1" si="56"/>
        <v>569.20000000000027</v>
      </c>
      <c r="BF119" s="447">
        <f t="shared" ca="1" si="57"/>
        <v>573.60000000000014</v>
      </c>
      <c r="BG119" s="447">
        <f t="shared" ca="1" si="58"/>
        <v>578.00000000000034</v>
      </c>
      <c r="BH119" s="447">
        <f t="shared" ca="1" si="59"/>
        <v>582.4000000000002</v>
      </c>
      <c r="BI119" s="447">
        <f t="shared" ca="1" si="60"/>
        <v>586.80000000000018</v>
      </c>
      <c r="BJ119" s="447">
        <f t="shared" ca="1" si="61"/>
        <v>591.20000000000027</v>
      </c>
      <c r="BK119" s="447">
        <f t="shared" ca="1" si="62"/>
        <v>595.60000000000014</v>
      </c>
      <c r="BL119" s="447">
        <f t="shared" ca="1" si="63"/>
        <v>600.00000000000023</v>
      </c>
      <c r="BM119" s="447">
        <f t="shared" ca="1" si="64"/>
        <v>603.30000000000018</v>
      </c>
      <c r="BN119" s="447">
        <f t="shared" ca="1" si="65"/>
        <v>595.60000000000036</v>
      </c>
      <c r="BO119" s="447">
        <f t="shared" ca="1" si="66"/>
        <v>587.90000000000032</v>
      </c>
      <c r="BP119" s="447">
        <f t="shared" ca="1" si="67"/>
        <v>580.20000000000027</v>
      </c>
      <c r="BQ119" s="447">
        <f t="shared" ca="1" si="68"/>
        <v>572.50000000000023</v>
      </c>
      <c r="BR119" s="447">
        <f t="shared" ca="1" si="69"/>
        <v>564.80000000000041</v>
      </c>
      <c r="BS119" s="447">
        <f t="shared" ca="1" si="70"/>
        <v>557.10000000000036</v>
      </c>
      <c r="BT119" s="447">
        <f t="shared" ca="1" si="71"/>
        <v>549.40000000000032</v>
      </c>
      <c r="BU119" s="447">
        <f t="shared" ca="1" si="72"/>
        <v>541.70000000000027</v>
      </c>
      <c r="BV119" s="447">
        <f t="shared" ca="1" si="73"/>
        <v>534.00000000000023</v>
      </c>
      <c r="BW119" s="447">
        <f t="shared" ca="1" si="74"/>
        <v>526.30000000000041</v>
      </c>
      <c r="BX119" s="440"/>
    </row>
    <row r="120" spans="52:76" x14ac:dyDescent="0.25">
      <c r="AZ120" s="450">
        <f t="shared" ca="1" si="52"/>
        <v>0.54119595996011982</v>
      </c>
      <c r="BA120" s="446">
        <f t="shared" ca="1" si="51"/>
        <v>1504</v>
      </c>
      <c r="BB120" s="447">
        <f t="shared" ca="1" si="53"/>
        <v>556.00000000000034</v>
      </c>
      <c r="BC120" s="447">
        <f t="shared" ca="1" si="54"/>
        <v>560.4000000000002</v>
      </c>
      <c r="BD120" s="447">
        <f t="shared" ca="1" si="55"/>
        <v>564.80000000000007</v>
      </c>
      <c r="BE120" s="447">
        <f t="shared" ca="1" si="56"/>
        <v>569.20000000000027</v>
      </c>
      <c r="BF120" s="447">
        <f t="shared" ca="1" si="57"/>
        <v>573.60000000000014</v>
      </c>
      <c r="BG120" s="447">
        <f t="shared" ca="1" si="58"/>
        <v>578.00000000000034</v>
      </c>
      <c r="BH120" s="447">
        <f t="shared" ca="1" si="59"/>
        <v>582.4000000000002</v>
      </c>
      <c r="BI120" s="447">
        <f t="shared" ca="1" si="60"/>
        <v>586.80000000000018</v>
      </c>
      <c r="BJ120" s="447">
        <f t="shared" ca="1" si="61"/>
        <v>591.20000000000027</v>
      </c>
      <c r="BK120" s="447">
        <f t="shared" ca="1" si="62"/>
        <v>595.60000000000014</v>
      </c>
      <c r="BL120" s="447">
        <f t="shared" ca="1" si="63"/>
        <v>600.00000000000023</v>
      </c>
      <c r="BM120" s="447">
        <f t="shared" ca="1" si="64"/>
        <v>596.70000000000005</v>
      </c>
      <c r="BN120" s="447">
        <f t="shared" ca="1" si="65"/>
        <v>589.00000000000023</v>
      </c>
      <c r="BO120" s="447">
        <f t="shared" ca="1" si="66"/>
        <v>581.30000000000018</v>
      </c>
      <c r="BP120" s="447">
        <f t="shared" ca="1" si="67"/>
        <v>573.60000000000014</v>
      </c>
      <c r="BQ120" s="447">
        <f t="shared" ca="1" si="68"/>
        <v>565.90000000000009</v>
      </c>
      <c r="BR120" s="447">
        <f t="shared" ca="1" si="69"/>
        <v>558.20000000000027</v>
      </c>
      <c r="BS120" s="447">
        <f t="shared" ca="1" si="70"/>
        <v>550.50000000000023</v>
      </c>
      <c r="BT120" s="447">
        <f t="shared" ca="1" si="71"/>
        <v>542.80000000000018</v>
      </c>
      <c r="BU120" s="447">
        <f t="shared" ca="1" si="72"/>
        <v>535.10000000000014</v>
      </c>
      <c r="BV120" s="447">
        <f t="shared" ca="1" si="73"/>
        <v>527.40000000000009</v>
      </c>
      <c r="BW120" s="447">
        <f t="shared" ca="1" si="74"/>
        <v>519.70000000000027</v>
      </c>
      <c r="BX120" s="440"/>
    </row>
    <row r="121" spans="52:76" x14ac:dyDescent="0.25">
      <c r="AZ121" s="450">
        <f t="shared" ca="1" si="52"/>
        <v>0.53233107018906523</v>
      </c>
      <c r="BA121" s="446">
        <f t="shared" ca="1" si="51"/>
        <v>1503</v>
      </c>
      <c r="BB121" s="447">
        <f t="shared" ca="1" si="53"/>
        <v>556.00000000000034</v>
      </c>
      <c r="BC121" s="447">
        <f t="shared" ca="1" si="54"/>
        <v>560.4000000000002</v>
      </c>
      <c r="BD121" s="447">
        <f t="shared" ca="1" si="55"/>
        <v>564.80000000000007</v>
      </c>
      <c r="BE121" s="447">
        <f t="shared" ca="1" si="56"/>
        <v>569.20000000000027</v>
      </c>
      <c r="BF121" s="447">
        <f t="shared" ca="1" si="57"/>
        <v>573.60000000000014</v>
      </c>
      <c r="BG121" s="447">
        <f t="shared" ca="1" si="58"/>
        <v>578.00000000000034</v>
      </c>
      <c r="BH121" s="447">
        <f t="shared" ca="1" si="59"/>
        <v>582.4000000000002</v>
      </c>
      <c r="BI121" s="447">
        <f t="shared" ca="1" si="60"/>
        <v>586.80000000000018</v>
      </c>
      <c r="BJ121" s="447">
        <f t="shared" ca="1" si="61"/>
        <v>591.20000000000027</v>
      </c>
      <c r="BK121" s="447">
        <f t="shared" ca="1" si="62"/>
        <v>595.60000000000014</v>
      </c>
      <c r="BL121" s="447">
        <f t="shared" ca="1" si="63"/>
        <v>600.00000000000023</v>
      </c>
      <c r="BM121" s="447">
        <f t="shared" ca="1" si="64"/>
        <v>595.60000000000014</v>
      </c>
      <c r="BN121" s="447">
        <f t="shared" ca="1" si="65"/>
        <v>587.90000000000032</v>
      </c>
      <c r="BO121" s="447">
        <f t="shared" ca="1" si="66"/>
        <v>580.20000000000027</v>
      </c>
      <c r="BP121" s="447">
        <f t="shared" ca="1" si="67"/>
        <v>572.50000000000023</v>
      </c>
      <c r="BQ121" s="447">
        <f t="shared" ca="1" si="68"/>
        <v>564.80000000000018</v>
      </c>
      <c r="BR121" s="447">
        <f t="shared" ca="1" si="69"/>
        <v>557.10000000000036</v>
      </c>
      <c r="BS121" s="447">
        <f t="shared" ca="1" si="70"/>
        <v>549.40000000000032</v>
      </c>
      <c r="BT121" s="447">
        <f t="shared" ca="1" si="71"/>
        <v>541.70000000000027</v>
      </c>
      <c r="BU121" s="447">
        <f t="shared" ca="1" si="72"/>
        <v>534.00000000000023</v>
      </c>
      <c r="BV121" s="447">
        <f t="shared" ca="1" si="73"/>
        <v>526.30000000000018</v>
      </c>
      <c r="BW121" s="447">
        <f t="shared" ca="1" si="74"/>
        <v>518.60000000000036</v>
      </c>
      <c r="BX121" s="440"/>
    </row>
    <row r="122" spans="52:76" x14ac:dyDescent="0.25">
      <c r="AZ122" s="450">
        <f t="shared" ca="1" si="52"/>
        <v>0.30650156358249514</v>
      </c>
      <c r="BA122" s="446">
        <f t="shared" ca="1" si="51"/>
        <v>1477</v>
      </c>
      <c r="BB122" s="447">
        <f t="shared" ca="1" si="53"/>
        <v>556.00000000000034</v>
      </c>
      <c r="BC122" s="447">
        <f t="shared" ca="1" si="54"/>
        <v>560.4000000000002</v>
      </c>
      <c r="BD122" s="447">
        <f t="shared" ca="1" si="55"/>
        <v>564.80000000000007</v>
      </c>
      <c r="BE122" s="447">
        <f t="shared" ca="1" si="56"/>
        <v>569.20000000000027</v>
      </c>
      <c r="BF122" s="447">
        <f t="shared" ca="1" si="57"/>
        <v>573.60000000000014</v>
      </c>
      <c r="BG122" s="447">
        <f t="shared" ca="1" si="58"/>
        <v>578.00000000000034</v>
      </c>
      <c r="BH122" s="447">
        <f t="shared" ca="1" si="59"/>
        <v>582.4000000000002</v>
      </c>
      <c r="BI122" s="447">
        <f t="shared" ca="1" si="60"/>
        <v>586.80000000000018</v>
      </c>
      <c r="BJ122" s="447">
        <f t="shared" ca="1" si="61"/>
        <v>590.10000000000014</v>
      </c>
      <c r="BK122" s="447">
        <f t="shared" ca="1" si="62"/>
        <v>582.40000000000009</v>
      </c>
      <c r="BL122" s="447">
        <f t="shared" ca="1" si="63"/>
        <v>574.70000000000005</v>
      </c>
      <c r="BM122" s="447">
        <f t="shared" ca="1" si="64"/>
        <v>567</v>
      </c>
      <c r="BN122" s="447">
        <f t="shared" ca="1" si="65"/>
        <v>559.30000000000018</v>
      </c>
      <c r="BO122" s="447">
        <f t="shared" ca="1" si="66"/>
        <v>551.60000000000014</v>
      </c>
      <c r="BP122" s="447">
        <f t="shared" ca="1" si="67"/>
        <v>543.90000000000009</v>
      </c>
      <c r="BQ122" s="447">
        <f t="shared" ca="1" si="68"/>
        <v>536.20000000000005</v>
      </c>
      <c r="BR122" s="447">
        <f t="shared" ca="1" si="69"/>
        <v>528.50000000000023</v>
      </c>
      <c r="BS122" s="447">
        <f t="shared" ca="1" si="70"/>
        <v>520.80000000000018</v>
      </c>
      <c r="BT122" s="447">
        <f t="shared" ca="1" si="71"/>
        <v>513.10000000000014</v>
      </c>
      <c r="BU122" s="447">
        <f t="shared" ca="1" si="72"/>
        <v>505.40000000000009</v>
      </c>
      <c r="BV122" s="447">
        <f t="shared" ca="1" si="73"/>
        <v>497.70000000000005</v>
      </c>
      <c r="BW122" s="447">
        <f t="shared" ca="1" si="74"/>
        <v>490.00000000000023</v>
      </c>
      <c r="BX122" s="440"/>
    </row>
    <row r="123" spans="52:76" x14ac:dyDescent="0.25">
      <c r="AZ123" s="450">
        <f t="shared" ca="1" si="52"/>
        <v>0.86505111093391651</v>
      </c>
      <c r="BA123" s="446">
        <f t="shared" ca="1" si="51"/>
        <v>1548</v>
      </c>
      <c r="BB123" s="447">
        <f t="shared" ca="1" si="53"/>
        <v>556.00000000000034</v>
      </c>
      <c r="BC123" s="447">
        <f t="shared" ca="1" si="54"/>
        <v>560.4000000000002</v>
      </c>
      <c r="BD123" s="447">
        <f t="shared" ca="1" si="55"/>
        <v>564.80000000000007</v>
      </c>
      <c r="BE123" s="447">
        <f t="shared" ca="1" si="56"/>
        <v>569.20000000000027</v>
      </c>
      <c r="BF123" s="447">
        <f t="shared" ca="1" si="57"/>
        <v>573.60000000000014</v>
      </c>
      <c r="BG123" s="447">
        <f t="shared" ca="1" si="58"/>
        <v>578.00000000000034</v>
      </c>
      <c r="BH123" s="447">
        <f t="shared" ca="1" si="59"/>
        <v>582.4000000000002</v>
      </c>
      <c r="BI123" s="447">
        <f t="shared" ca="1" si="60"/>
        <v>586.80000000000018</v>
      </c>
      <c r="BJ123" s="447">
        <f t="shared" ca="1" si="61"/>
        <v>591.20000000000027</v>
      </c>
      <c r="BK123" s="447">
        <f t="shared" ca="1" si="62"/>
        <v>595.60000000000014</v>
      </c>
      <c r="BL123" s="447">
        <f t="shared" ca="1" si="63"/>
        <v>600.00000000000023</v>
      </c>
      <c r="BM123" s="447">
        <f t="shared" ca="1" si="64"/>
        <v>604.40000000000009</v>
      </c>
      <c r="BN123" s="447">
        <f t="shared" ca="1" si="65"/>
        <v>608.80000000000018</v>
      </c>
      <c r="BO123" s="447">
        <f t="shared" ca="1" si="66"/>
        <v>613.20000000000027</v>
      </c>
      <c r="BP123" s="447">
        <f t="shared" ca="1" si="67"/>
        <v>617.60000000000014</v>
      </c>
      <c r="BQ123" s="447">
        <f t="shared" ca="1" si="68"/>
        <v>614.30000000000018</v>
      </c>
      <c r="BR123" s="447">
        <f t="shared" ca="1" si="69"/>
        <v>606.60000000000036</v>
      </c>
      <c r="BS123" s="447">
        <f t="shared" ca="1" si="70"/>
        <v>598.90000000000032</v>
      </c>
      <c r="BT123" s="447">
        <f t="shared" ca="1" si="71"/>
        <v>591.20000000000027</v>
      </c>
      <c r="BU123" s="447">
        <f t="shared" ca="1" si="72"/>
        <v>583.50000000000023</v>
      </c>
      <c r="BV123" s="447">
        <f t="shared" ca="1" si="73"/>
        <v>575.80000000000018</v>
      </c>
      <c r="BW123" s="447">
        <f t="shared" ca="1" si="74"/>
        <v>568.10000000000036</v>
      </c>
      <c r="BX123" s="440"/>
    </row>
    <row r="124" spans="52:76" x14ac:dyDescent="0.25">
      <c r="AZ124" s="450">
        <f t="shared" ca="1" si="52"/>
        <v>0.34226214317906922</v>
      </c>
      <c r="BA124" s="446">
        <f t="shared" ca="1" si="51"/>
        <v>1482</v>
      </c>
      <c r="BB124" s="447">
        <f t="shared" ca="1" si="53"/>
        <v>556.00000000000034</v>
      </c>
      <c r="BC124" s="447">
        <f t="shared" ca="1" si="54"/>
        <v>560.4000000000002</v>
      </c>
      <c r="BD124" s="447">
        <f t="shared" ca="1" si="55"/>
        <v>564.80000000000007</v>
      </c>
      <c r="BE124" s="447">
        <f t="shared" ca="1" si="56"/>
        <v>569.20000000000027</v>
      </c>
      <c r="BF124" s="447">
        <f t="shared" ca="1" si="57"/>
        <v>573.60000000000014</v>
      </c>
      <c r="BG124" s="447">
        <f t="shared" ca="1" si="58"/>
        <v>578.00000000000034</v>
      </c>
      <c r="BH124" s="447">
        <f t="shared" ca="1" si="59"/>
        <v>582.4000000000002</v>
      </c>
      <c r="BI124" s="447">
        <f t="shared" ca="1" si="60"/>
        <v>586.80000000000018</v>
      </c>
      <c r="BJ124" s="447">
        <f t="shared" ca="1" si="61"/>
        <v>591.20000000000027</v>
      </c>
      <c r="BK124" s="447">
        <f t="shared" ca="1" si="62"/>
        <v>587.90000000000009</v>
      </c>
      <c r="BL124" s="447">
        <f t="shared" ca="1" si="63"/>
        <v>580.20000000000005</v>
      </c>
      <c r="BM124" s="447">
        <f t="shared" ca="1" si="64"/>
        <v>572.5</v>
      </c>
      <c r="BN124" s="447">
        <f t="shared" ca="1" si="65"/>
        <v>564.80000000000018</v>
      </c>
      <c r="BO124" s="447">
        <f t="shared" ca="1" si="66"/>
        <v>557.10000000000014</v>
      </c>
      <c r="BP124" s="447">
        <f t="shared" ca="1" si="67"/>
        <v>549.40000000000009</v>
      </c>
      <c r="BQ124" s="447">
        <f t="shared" ca="1" si="68"/>
        <v>541.70000000000005</v>
      </c>
      <c r="BR124" s="447">
        <f t="shared" ca="1" si="69"/>
        <v>534.00000000000023</v>
      </c>
      <c r="BS124" s="447">
        <f t="shared" ca="1" si="70"/>
        <v>526.30000000000018</v>
      </c>
      <c r="BT124" s="447">
        <f t="shared" ca="1" si="71"/>
        <v>518.60000000000014</v>
      </c>
      <c r="BU124" s="447">
        <f t="shared" ca="1" si="72"/>
        <v>510.90000000000009</v>
      </c>
      <c r="BV124" s="447">
        <f t="shared" ca="1" si="73"/>
        <v>503.20000000000005</v>
      </c>
      <c r="BW124" s="447">
        <f t="shared" ca="1" si="74"/>
        <v>495.50000000000023</v>
      </c>
      <c r="BX124" s="440"/>
    </row>
    <row r="125" spans="52:76" x14ac:dyDescent="0.25">
      <c r="AZ125" s="450">
        <f t="shared" ca="1" si="52"/>
        <v>0.37290831645894873</v>
      </c>
      <c r="BA125" s="446">
        <f t="shared" ca="1" si="51"/>
        <v>1485</v>
      </c>
      <c r="BB125" s="447">
        <f t="shared" ca="1" si="53"/>
        <v>556.00000000000034</v>
      </c>
      <c r="BC125" s="447">
        <f t="shared" ca="1" si="54"/>
        <v>560.4000000000002</v>
      </c>
      <c r="BD125" s="447">
        <f t="shared" ca="1" si="55"/>
        <v>564.80000000000007</v>
      </c>
      <c r="BE125" s="447">
        <f t="shared" ca="1" si="56"/>
        <v>569.20000000000027</v>
      </c>
      <c r="BF125" s="447">
        <f t="shared" ca="1" si="57"/>
        <v>573.60000000000014</v>
      </c>
      <c r="BG125" s="447">
        <f t="shared" ca="1" si="58"/>
        <v>578.00000000000034</v>
      </c>
      <c r="BH125" s="447">
        <f t="shared" ca="1" si="59"/>
        <v>582.4000000000002</v>
      </c>
      <c r="BI125" s="447">
        <f t="shared" ca="1" si="60"/>
        <v>586.80000000000018</v>
      </c>
      <c r="BJ125" s="447">
        <f t="shared" ca="1" si="61"/>
        <v>591.20000000000027</v>
      </c>
      <c r="BK125" s="447">
        <f t="shared" ca="1" si="62"/>
        <v>591.20000000000027</v>
      </c>
      <c r="BL125" s="447">
        <f t="shared" ca="1" si="63"/>
        <v>583.50000000000023</v>
      </c>
      <c r="BM125" s="447">
        <f t="shared" ca="1" si="64"/>
        <v>575.80000000000018</v>
      </c>
      <c r="BN125" s="447">
        <f t="shared" ca="1" si="65"/>
        <v>568.10000000000036</v>
      </c>
      <c r="BO125" s="447">
        <f t="shared" ca="1" si="66"/>
        <v>560.40000000000032</v>
      </c>
      <c r="BP125" s="447">
        <f t="shared" ca="1" si="67"/>
        <v>552.70000000000027</v>
      </c>
      <c r="BQ125" s="447">
        <f t="shared" ca="1" si="68"/>
        <v>545.00000000000023</v>
      </c>
      <c r="BR125" s="447">
        <f t="shared" ca="1" si="69"/>
        <v>537.30000000000041</v>
      </c>
      <c r="BS125" s="447">
        <f t="shared" ca="1" si="70"/>
        <v>529.60000000000036</v>
      </c>
      <c r="BT125" s="447">
        <f t="shared" ca="1" si="71"/>
        <v>521.90000000000032</v>
      </c>
      <c r="BU125" s="447">
        <f t="shared" ca="1" si="72"/>
        <v>514.20000000000027</v>
      </c>
      <c r="BV125" s="447">
        <f t="shared" ca="1" si="73"/>
        <v>506.50000000000023</v>
      </c>
      <c r="BW125" s="447">
        <f t="shared" ca="1" si="74"/>
        <v>498.80000000000041</v>
      </c>
      <c r="BX125" s="440"/>
    </row>
    <row r="126" spans="52:76" x14ac:dyDescent="0.25">
      <c r="AZ126" s="450">
        <f t="shared" ca="1" si="52"/>
        <v>0.74610534446303889</v>
      </c>
      <c r="BA126" s="446">
        <f t="shared" ca="1" si="51"/>
        <v>1529</v>
      </c>
      <c r="BB126" s="447">
        <f t="shared" ca="1" si="53"/>
        <v>556.00000000000034</v>
      </c>
      <c r="BC126" s="447">
        <f t="shared" ca="1" si="54"/>
        <v>560.4000000000002</v>
      </c>
      <c r="BD126" s="447">
        <f t="shared" ca="1" si="55"/>
        <v>564.80000000000007</v>
      </c>
      <c r="BE126" s="447">
        <f t="shared" ca="1" si="56"/>
        <v>569.20000000000027</v>
      </c>
      <c r="BF126" s="447">
        <f t="shared" ca="1" si="57"/>
        <v>573.60000000000014</v>
      </c>
      <c r="BG126" s="447">
        <f t="shared" ca="1" si="58"/>
        <v>578.00000000000034</v>
      </c>
      <c r="BH126" s="447">
        <f t="shared" ca="1" si="59"/>
        <v>582.4000000000002</v>
      </c>
      <c r="BI126" s="447">
        <f t="shared" ca="1" si="60"/>
        <v>586.80000000000018</v>
      </c>
      <c r="BJ126" s="447">
        <f t="shared" ca="1" si="61"/>
        <v>591.20000000000027</v>
      </c>
      <c r="BK126" s="447">
        <f t="shared" ca="1" si="62"/>
        <v>595.60000000000014</v>
      </c>
      <c r="BL126" s="447">
        <f t="shared" ca="1" si="63"/>
        <v>600.00000000000023</v>
      </c>
      <c r="BM126" s="447">
        <f t="shared" ca="1" si="64"/>
        <v>604.40000000000009</v>
      </c>
      <c r="BN126" s="447">
        <f t="shared" ca="1" si="65"/>
        <v>608.80000000000018</v>
      </c>
      <c r="BO126" s="447">
        <f t="shared" ca="1" si="66"/>
        <v>608.80000000000018</v>
      </c>
      <c r="BP126" s="447">
        <f t="shared" ca="1" si="67"/>
        <v>601.10000000000014</v>
      </c>
      <c r="BQ126" s="447">
        <f t="shared" ca="1" si="68"/>
        <v>593.40000000000009</v>
      </c>
      <c r="BR126" s="447">
        <f t="shared" ca="1" si="69"/>
        <v>585.70000000000027</v>
      </c>
      <c r="BS126" s="447">
        <f t="shared" ca="1" si="70"/>
        <v>578.00000000000023</v>
      </c>
      <c r="BT126" s="447">
        <f t="shared" ca="1" si="71"/>
        <v>570.30000000000018</v>
      </c>
      <c r="BU126" s="447">
        <f t="shared" ca="1" si="72"/>
        <v>562.60000000000014</v>
      </c>
      <c r="BV126" s="447">
        <f t="shared" ca="1" si="73"/>
        <v>554.90000000000009</v>
      </c>
      <c r="BW126" s="447">
        <f t="shared" ca="1" si="74"/>
        <v>547.20000000000027</v>
      </c>
      <c r="BX126" s="440"/>
    </row>
    <row r="127" spans="52:76" x14ac:dyDescent="0.25">
      <c r="AZ127" s="450">
        <f t="shared" ca="1" si="52"/>
        <v>0.54322712601150869</v>
      </c>
      <c r="BA127" s="446">
        <f t="shared" ca="1" si="51"/>
        <v>1504</v>
      </c>
      <c r="BB127" s="447">
        <f t="shared" ca="1" si="53"/>
        <v>556.00000000000034</v>
      </c>
      <c r="BC127" s="447">
        <f t="shared" ca="1" si="54"/>
        <v>560.4000000000002</v>
      </c>
      <c r="BD127" s="447">
        <f t="shared" ca="1" si="55"/>
        <v>564.80000000000007</v>
      </c>
      <c r="BE127" s="447">
        <f t="shared" ca="1" si="56"/>
        <v>569.20000000000027</v>
      </c>
      <c r="BF127" s="447">
        <f t="shared" ca="1" si="57"/>
        <v>573.60000000000014</v>
      </c>
      <c r="BG127" s="447">
        <f t="shared" ca="1" si="58"/>
        <v>578.00000000000034</v>
      </c>
      <c r="BH127" s="447">
        <f t="shared" ca="1" si="59"/>
        <v>582.4000000000002</v>
      </c>
      <c r="BI127" s="447">
        <f t="shared" ca="1" si="60"/>
        <v>586.80000000000018</v>
      </c>
      <c r="BJ127" s="447">
        <f t="shared" ca="1" si="61"/>
        <v>591.20000000000027</v>
      </c>
      <c r="BK127" s="447">
        <f t="shared" ca="1" si="62"/>
        <v>595.60000000000014</v>
      </c>
      <c r="BL127" s="447">
        <f t="shared" ca="1" si="63"/>
        <v>600.00000000000023</v>
      </c>
      <c r="BM127" s="447">
        <f t="shared" ca="1" si="64"/>
        <v>596.70000000000005</v>
      </c>
      <c r="BN127" s="447">
        <f t="shared" ca="1" si="65"/>
        <v>589.00000000000023</v>
      </c>
      <c r="BO127" s="447">
        <f t="shared" ca="1" si="66"/>
        <v>581.30000000000018</v>
      </c>
      <c r="BP127" s="447">
        <f t="shared" ca="1" si="67"/>
        <v>573.60000000000014</v>
      </c>
      <c r="BQ127" s="447">
        <f t="shared" ca="1" si="68"/>
        <v>565.90000000000009</v>
      </c>
      <c r="BR127" s="447">
        <f t="shared" ca="1" si="69"/>
        <v>558.20000000000027</v>
      </c>
      <c r="BS127" s="447">
        <f t="shared" ca="1" si="70"/>
        <v>550.50000000000023</v>
      </c>
      <c r="BT127" s="447">
        <f t="shared" ca="1" si="71"/>
        <v>542.80000000000018</v>
      </c>
      <c r="BU127" s="447">
        <f t="shared" ca="1" si="72"/>
        <v>535.10000000000014</v>
      </c>
      <c r="BV127" s="447">
        <f t="shared" ca="1" si="73"/>
        <v>527.40000000000009</v>
      </c>
      <c r="BW127" s="447">
        <f t="shared" ca="1" si="74"/>
        <v>519.70000000000027</v>
      </c>
      <c r="BX127" s="440"/>
    </row>
    <row r="128" spans="52:76" x14ac:dyDescent="0.25">
      <c r="AZ128" s="450">
        <f t="shared" ca="1" si="52"/>
        <v>0.49135143350476151</v>
      </c>
      <c r="BA128" s="446">
        <f t="shared" ca="1" si="51"/>
        <v>1499</v>
      </c>
      <c r="BB128" s="447">
        <f t="shared" ca="1" si="53"/>
        <v>556.00000000000034</v>
      </c>
      <c r="BC128" s="447">
        <f t="shared" ca="1" si="54"/>
        <v>560.4000000000002</v>
      </c>
      <c r="BD128" s="447">
        <f t="shared" ca="1" si="55"/>
        <v>564.80000000000007</v>
      </c>
      <c r="BE128" s="447">
        <f t="shared" ca="1" si="56"/>
        <v>569.20000000000027</v>
      </c>
      <c r="BF128" s="447">
        <f t="shared" ca="1" si="57"/>
        <v>573.60000000000014</v>
      </c>
      <c r="BG128" s="447">
        <f t="shared" ca="1" si="58"/>
        <v>578.00000000000034</v>
      </c>
      <c r="BH128" s="447">
        <f t="shared" ca="1" si="59"/>
        <v>582.4000000000002</v>
      </c>
      <c r="BI128" s="447">
        <f t="shared" ca="1" si="60"/>
        <v>586.80000000000018</v>
      </c>
      <c r="BJ128" s="447">
        <f t="shared" ca="1" si="61"/>
        <v>591.20000000000027</v>
      </c>
      <c r="BK128" s="447">
        <f t="shared" ca="1" si="62"/>
        <v>595.60000000000014</v>
      </c>
      <c r="BL128" s="447">
        <f t="shared" ca="1" si="63"/>
        <v>598.90000000000009</v>
      </c>
      <c r="BM128" s="447">
        <f t="shared" ca="1" si="64"/>
        <v>591.20000000000005</v>
      </c>
      <c r="BN128" s="447">
        <f t="shared" ca="1" si="65"/>
        <v>583.50000000000023</v>
      </c>
      <c r="BO128" s="447">
        <f t="shared" ca="1" si="66"/>
        <v>575.80000000000018</v>
      </c>
      <c r="BP128" s="447">
        <f t="shared" ca="1" si="67"/>
        <v>568.10000000000014</v>
      </c>
      <c r="BQ128" s="447">
        <f t="shared" ca="1" si="68"/>
        <v>560.40000000000009</v>
      </c>
      <c r="BR128" s="447">
        <f t="shared" ca="1" si="69"/>
        <v>552.70000000000027</v>
      </c>
      <c r="BS128" s="447">
        <f t="shared" ca="1" si="70"/>
        <v>545.00000000000023</v>
      </c>
      <c r="BT128" s="447">
        <f t="shared" ca="1" si="71"/>
        <v>537.30000000000018</v>
      </c>
      <c r="BU128" s="447">
        <f t="shared" ca="1" si="72"/>
        <v>529.60000000000014</v>
      </c>
      <c r="BV128" s="447">
        <f t="shared" ca="1" si="73"/>
        <v>521.90000000000009</v>
      </c>
      <c r="BW128" s="447">
        <f t="shared" ca="1" si="74"/>
        <v>514.20000000000027</v>
      </c>
      <c r="BX128" s="440"/>
    </row>
    <row r="129" spans="52:76" x14ac:dyDescent="0.25">
      <c r="AZ129" s="450">
        <f t="shared" ca="1" si="52"/>
        <v>0.91311185369085746</v>
      </c>
      <c r="BA129" s="446">
        <f t="shared" ca="1" si="51"/>
        <v>1559</v>
      </c>
      <c r="BB129" s="447">
        <f t="shared" ca="1" si="53"/>
        <v>556.00000000000034</v>
      </c>
      <c r="BC129" s="447">
        <f t="shared" ca="1" si="54"/>
        <v>560.4000000000002</v>
      </c>
      <c r="BD129" s="447">
        <f t="shared" ca="1" si="55"/>
        <v>564.80000000000007</v>
      </c>
      <c r="BE129" s="447">
        <f t="shared" ca="1" si="56"/>
        <v>569.20000000000027</v>
      </c>
      <c r="BF129" s="447">
        <f t="shared" ca="1" si="57"/>
        <v>573.60000000000014</v>
      </c>
      <c r="BG129" s="447">
        <f t="shared" ca="1" si="58"/>
        <v>578.00000000000034</v>
      </c>
      <c r="BH129" s="447">
        <f t="shared" ca="1" si="59"/>
        <v>582.4000000000002</v>
      </c>
      <c r="BI129" s="447">
        <f t="shared" ca="1" si="60"/>
        <v>586.80000000000018</v>
      </c>
      <c r="BJ129" s="447">
        <f t="shared" ca="1" si="61"/>
        <v>591.20000000000027</v>
      </c>
      <c r="BK129" s="447">
        <f t="shared" ca="1" si="62"/>
        <v>595.60000000000014</v>
      </c>
      <c r="BL129" s="447">
        <f t="shared" ca="1" si="63"/>
        <v>600.00000000000023</v>
      </c>
      <c r="BM129" s="447">
        <f t="shared" ca="1" si="64"/>
        <v>604.40000000000009</v>
      </c>
      <c r="BN129" s="447">
        <f t="shared" ca="1" si="65"/>
        <v>608.80000000000018</v>
      </c>
      <c r="BO129" s="447">
        <f t="shared" ca="1" si="66"/>
        <v>613.20000000000027</v>
      </c>
      <c r="BP129" s="447">
        <f t="shared" ca="1" si="67"/>
        <v>617.60000000000014</v>
      </c>
      <c r="BQ129" s="447">
        <f t="shared" ca="1" si="68"/>
        <v>622.00000000000023</v>
      </c>
      <c r="BR129" s="447">
        <f t="shared" ca="1" si="69"/>
        <v>618.70000000000027</v>
      </c>
      <c r="BS129" s="447">
        <f t="shared" ca="1" si="70"/>
        <v>611.00000000000023</v>
      </c>
      <c r="BT129" s="447">
        <f t="shared" ca="1" si="71"/>
        <v>603.30000000000018</v>
      </c>
      <c r="BU129" s="447">
        <f t="shared" ca="1" si="72"/>
        <v>595.60000000000014</v>
      </c>
      <c r="BV129" s="447">
        <f t="shared" ca="1" si="73"/>
        <v>587.90000000000009</v>
      </c>
      <c r="BW129" s="447">
        <f t="shared" ca="1" si="74"/>
        <v>580.20000000000027</v>
      </c>
      <c r="BX129" s="440"/>
    </row>
    <row r="130" spans="52:76" x14ac:dyDescent="0.25">
      <c r="AZ130" s="450">
        <f t="shared" ca="1" si="52"/>
        <v>4.1751839835090232E-2</v>
      </c>
      <c r="BA130" s="446">
        <f t="shared" ca="1" si="51"/>
        <v>1423</v>
      </c>
      <c r="BB130" s="447">
        <f t="shared" ca="1" si="53"/>
        <v>556.00000000000034</v>
      </c>
      <c r="BC130" s="447">
        <f t="shared" ca="1" si="54"/>
        <v>560.4000000000002</v>
      </c>
      <c r="BD130" s="447">
        <f t="shared" ca="1" si="55"/>
        <v>564.80000000000007</v>
      </c>
      <c r="BE130" s="447">
        <f t="shared" ca="1" si="56"/>
        <v>569.20000000000027</v>
      </c>
      <c r="BF130" s="447">
        <f t="shared" ca="1" si="57"/>
        <v>561.50000000000023</v>
      </c>
      <c r="BG130" s="447">
        <f t="shared" ca="1" si="58"/>
        <v>553.8000000000003</v>
      </c>
      <c r="BH130" s="447">
        <f t="shared" ca="1" si="59"/>
        <v>546.10000000000025</v>
      </c>
      <c r="BI130" s="447">
        <f t="shared" ca="1" si="60"/>
        <v>538.40000000000032</v>
      </c>
      <c r="BJ130" s="447">
        <f t="shared" ca="1" si="61"/>
        <v>530.70000000000027</v>
      </c>
      <c r="BK130" s="447">
        <f t="shared" ca="1" si="62"/>
        <v>523.00000000000023</v>
      </c>
      <c r="BL130" s="447">
        <f t="shared" ca="1" si="63"/>
        <v>515.30000000000018</v>
      </c>
      <c r="BM130" s="447">
        <f t="shared" ca="1" si="64"/>
        <v>507.60000000000014</v>
      </c>
      <c r="BN130" s="447">
        <f t="shared" ca="1" si="65"/>
        <v>499.90000000000032</v>
      </c>
      <c r="BO130" s="447">
        <f t="shared" ca="1" si="66"/>
        <v>492.20000000000027</v>
      </c>
      <c r="BP130" s="447">
        <f t="shared" ca="1" si="67"/>
        <v>484.50000000000023</v>
      </c>
      <c r="BQ130" s="447">
        <f t="shared" ca="1" si="68"/>
        <v>476.80000000000018</v>
      </c>
      <c r="BR130" s="447">
        <f t="shared" ca="1" si="69"/>
        <v>469.10000000000036</v>
      </c>
      <c r="BS130" s="447">
        <f t="shared" ca="1" si="70"/>
        <v>461.40000000000032</v>
      </c>
      <c r="BT130" s="447">
        <f t="shared" ca="1" si="71"/>
        <v>453.70000000000027</v>
      </c>
      <c r="BU130" s="447">
        <f t="shared" ca="1" si="72"/>
        <v>446.00000000000023</v>
      </c>
      <c r="BV130" s="447">
        <f t="shared" ca="1" si="73"/>
        <v>438.30000000000018</v>
      </c>
      <c r="BW130" s="447">
        <f t="shared" ca="1" si="74"/>
        <v>430.60000000000036</v>
      </c>
      <c r="BX130" s="440"/>
    </row>
    <row r="131" spans="52:76" x14ac:dyDescent="0.25">
      <c r="AZ131" s="450">
        <f t="shared" ca="1" si="52"/>
        <v>0.32309390306165564</v>
      </c>
      <c r="BA131" s="446">
        <f t="shared" ca="1" si="51"/>
        <v>1479</v>
      </c>
      <c r="BB131" s="447">
        <f t="shared" ca="1" si="53"/>
        <v>556.00000000000034</v>
      </c>
      <c r="BC131" s="447">
        <f t="shared" ca="1" si="54"/>
        <v>560.4000000000002</v>
      </c>
      <c r="BD131" s="447">
        <f t="shared" ca="1" si="55"/>
        <v>564.80000000000007</v>
      </c>
      <c r="BE131" s="447">
        <f t="shared" ca="1" si="56"/>
        <v>569.20000000000027</v>
      </c>
      <c r="BF131" s="447">
        <f t="shared" ca="1" si="57"/>
        <v>573.60000000000014</v>
      </c>
      <c r="BG131" s="447">
        <f t="shared" ca="1" si="58"/>
        <v>578.00000000000034</v>
      </c>
      <c r="BH131" s="447">
        <f t="shared" ca="1" si="59"/>
        <v>582.4000000000002</v>
      </c>
      <c r="BI131" s="447">
        <f t="shared" ca="1" si="60"/>
        <v>586.80000000000018</v>
      </c>
      <c r="BJ131" s="447">
        <f t="shared" ca="1" si="61"/>
        <v>591.20000000000027</v>
      </c>
      <c r="BK131" s="447">
        <f t="shared" ca="1" si="62"/>
        <v>584.60000000000014</v>
      </c>
      <c r="BL131" s="447">
        <f t="shared" ca="1" si="63"/>
        <v>576.90000000000009</v>
      </c>
      <c r="BM131" s="447">
        <f t="shared" ca="1" si="64"/>
        <v>569.20000000000005</v>
      </c>
      <c r="BN131" s="447">
        <f t="shared" ca="1" si="65"/>
        <v>561.50000000000023</v>
      </c>
      <c r="BO131" s="447">
        <f t="shared" ca="1" si="66"/>
        <v>553.80000000000018</v>
      </c>
      <c r="BP131" s="447">
        <f t="shared" ca="1" si="67"/>
        <v>546.10000000000014</v>
      </c>
      <c r="BQ131" s="447">
        <f t="shared" ca="1" si="68"/>
        <v>538.40000000000009</v>
      </c>
      <c r="BR131" s="447">
        <f t="shared" ca="1" si="69"/>
        <v>530.70000000000027</v>
      </c>
      <c r="BS131" s="447">
        <f t="shared" ca="1" si="70"/>
        <v>523.00000000000023</v>
      </c>
      <c r="BT131" s="447">
        <f t="shared" ca="1" si="71"/>
        <v>515.30000000000018</v>
      </c>
      <c r="BU131" s="447">
        <f t="shared" ca="1" si="72"/>
        <v>507.60000000000014</v>
      </c>
      <c r="BV131" s="447">
        <f t="shared" ca="1" si="73"/>
        <v>499.90000000000009</v>
      </c>
      <c r="BW131" s="447">
        <f t="shared" ca="1" si="74"/>
        <v>492.20000000000027</v>
      </c>
      <c r="BX131" s="440"/>
    </row>
    <row r="132" spans="52:76" x14ac:dyDescent="0.25">
      <c r="AZ132" s="450">
        <f t="shared" ca="1" si="52"/>
        <v>0.67356885113070941</v>
      </c>
      <c r="BA132" s="446">
        <f t="shared" ref="BA132:BA195" ca="1" si="75">INT(_xlfn.NORM.INV(AZ132,$K$2,$N$2/2*0.8))</f>
        <v>1519</v>
      </c>
      <c r="BB132" s="447">
        <f t="shared" ca="1" si="53"/>
        <v>556.00000000000034</v>
      </c>
      <c r="BC132" s="447">
        <f t="shared" ca="1" si="54"/>
        <v>560.4000000000002</v>
      </c>
      <c r="BD132" s="447">
        <f t="shared" ca="1" si="55"/>
        <v>564.80000000000007</v>
      </c>
      <c r="BE132" s="447">
        <f t="shared" ca="1" si="56"/>
        <v>569.20000000000027</v>
      </c>
      <c r="BF132" s="447">
        <f t="shared" ca="1" si="57"/>
        <v>573.60000000000014</v>
      </c>
      <c r="BG132" s="447">
        <f t="shared" ca="1" si="58"/>
        <v>578.00000000000034</v>
      </c>
      <c r="BH132" s="447">
        <f t="shared" ca="1" si="59"/>
        <v>582.4000000000002</v>
      </c>
      <c r="BI132" s="447">
        <f t="shared" ca="1" si="60"/>
        <v>586.80000000000018</v>
      </c>
      <c r="BJ132" s="447">
        <f t="shared" ca="1" si="61"/>
        <v>591.20000000000027</v>
      </c>
      <c r="BK132" s="447">
        <f t="shared" ca="1" si="62"/>
        <v>595.60000000000014</v>
      </c>
      <c r="BL132" s="447">
        <f t="shared" ca="1" si="63"/>
        <v>600.00000000000023</v>
      </c>
      <c r="BM132" s="447">
        <f t="shared" ca="1" si="64"/>
        <v>604.40000000000009</v>
      </c>
      <c r="BN132" s="447">
        <f t="shared" ca="1" si="65"/>
        <v>605.50000000000023</v>
      </c>
      <c r="BO132" s="447">
        <f t="shared" ca="1" si="66"/>
        <v>597.80000000000018</v>
      </c>
      <c r="BP132" s="447">
        <f t="shared" ca="1" si="67"/>
        <v>590.10000000000014</v>
      </c>
      <c r="BQ132" s="447">
        <f t="shared" ca="1" si="68"/>
        <v>582.40000000000009</v>
      </c>
      <c r="BR132" s="447">
        <f t="shared" ca="1" si="69"/>
        <v>574.70000000000027</v>
      </c>
      <c r="BS132" s="447">
        <f t="shared" ca="1" si="70"/>
        <v>567.00000000000023</v>
      </c>
      <c r="BT132" s="447">
        <f t="shared" ca="1" si="71"/>
        <v>559.30000000000018</v>
      </c>
      <c r="BU132" s="447">
        <f t="shared" ca="1" si="72"/>
        <v>551.60000000000014</v>
      </c>
      <c r="BV132" s="447">
        <f t="shared" ca="1" si="73"/>
        <v>543.90000000000009</v>
      </c>
      <c r="BW132" s="447">
        <f t="shared" ca="1" si="74"/>
        <v>536.20000000000027</v>
      </c>
      <c r="BX132" s="440"/>
    </row>
    <row r="133" spans="52:76" x14ac:dyDescent="0.25">
      <c r="AZ133" s="450">
        <f t="shared" ref="AZ133:AZ196" ca="1" si="76">RAND()</f>
        <v>0.28755589514879842</v>
      </c>
      <c r="BA133" s="446">
        <f t="shared" ca="1" si="75"/>
        <v>1475</v>
      </c>
      <c r="BB133" s="447">
        <f t="shared" ca="1" si="53"/>
        <v>556.00000000000034</v>
      </c>
      <c r="BC133" s="447">
        <f t="shared" ca="1" si="54"/>
        <v>560.4000000000002</v>
      </c>
      <c r="BD133" s="447">
        <f t="shared" ca="1" si="55"/>
        <v>564.80000000000007</v>
      </c>
      <c r="BE133" s="447">
        <f t="shared" ca="1" si="56"/>
        <v>569.20000000000027</v>
      </c>
      <c r="BF133" s="447">
        <f t="shared" ca="1" si="57"/>
        <v>573.60000000000014</v>
      </c>
      <c r="BG133" s="447">
        <f t="shared" ca="1" si="58"/>
        <v>578.00000000000034</v>
      </c>
      <c r="BH133" s="447">
        <f t="shared" ca="1" si="59"/>
        <v>582.4000000000002</v>
      </c>
      <c r="BI133" s="447">
        <f t="shared" ca="1" si="60"/>
        <v>586.80000000000018</v>
      </c>
      <c r="BJ133" s="447">
        <f t="shared" ca="1" si="61"/>
        <v>587.90000000000032</v>
      </c>
      <c r="BK133" s="447">
        <f t="shared" ca="1" si="62"/>
        <v>580.20000000000027</v>
      </c>
      <c r="BL133" s="447">
        <f t="shared" ca="1" si="63"/>
        <v>572.50000000000023</v>
      </c>
      <c r="BM133" s="447">
        <f t="shared" ca="1" si="64"/>
        <v>564.80000000000018</v>
      </c>
      <c r="BN133" s="447">
        <f t="shared" ca="1" si="65"/>
        <v>557.10000000000036</v>
      </c>
      <c r="BO133" s="447">
        <f t="shared" ca="1" si="66"/>
        <v>549.40000000000032</v>
      </c>
      <c r="BP133" s="447">
        <f t="shared" ca="1" si="67"/>
        <v>541.70000000000027</v>
      </c>
      <c r="BQ133" s="447">
        <f t="shared" ca="1" si="68"/>
        <v>534.00000000000023</v>
      </c>
      <c r="BR133" s="447">
        <f t="shared" ca="1" si="69"/>
        <v>526.30000000000041</v>
      </c>
      <c r="BS133" s="447">
        <f t="shared" ca="1" si="70"/>
        <v>518.60000000000036</v>
      </c>
      <c r="BT133" s="447">
        <f t="shared" ca="1" si="71"/>
        <v>510.90000000000032</v>
      </c>
      <c r="BU133" s="447">
        <f t="shared" ca="1" si="72"/>
        <v>503.20000000000027</v>
      </c>
      <c r="BV133" s="447">
        <f t="shared" ca="1" si="73"/>
        <v>495.50000000000023</v>
      </c>
      <c r="BW133" s="447">
        <f t="shared" ca="1" si="74"/>
        <v>487.80000000000041</v>
      </c>
      <c r="BX133" s="440"/>
    </row>
    <row r="134" spans="52:76" x14ac:dyDescent="0.25">
      <c r="AZ134" s="450">
        <f t="shared" ca="1" si="76"/>
        <v>0.39799009569878707</v>
      </c>
      <c r="BA134" s="446">
        <f t="shared" ca="1" si="75"/>
        <v>1488</v>
      </c>
      <c r="BB134" s="447">
        <f t="shared" ca="1" si="53"/>
        <v>556.00000000000034</v>
      </c>
      <c r="BC134" s="447">
        <f t="shared" ca="1" si="54"/>
        <v>560.4000000000002</v>
      </c>
      <c r="BD134" s="447">
        <f t="shared" ca="1" si="55"/>
        <v>564.80000000000007</v>
      </c>
      <c r="BE134" s="447">
        <f t="shared" ca="1" si="56"/>
        <v>569.20000000000027</v>
      </c>
      <c r="BF134" s="447">
        <f t="shared" ca="1" si="57"/>
        <v>573.60000000000014</v>
      </c>
      <c r="BG134" s="447">
        <f t="shared" ca="1" si="58"/>
        <v>578.00000000000034</v>
      </c>
      <c r="BH134" s="447">
        <f t="shared" ca="1" si="59"/>
        <v>582.4000000000002</v>
      </c>
      <c r="BI134" s="447">
        <f t="shared" ca="1" si="60"/>
        <v>586.80000000000018</v>
      </c>
      <c r="BJ134" s="447">
        <f t="shared" ca="1" si="61"/>
        <v>591.20000000000027</v>
      </c>
      <c r="BK134" s="447">
        <f t="shared" ca="1" si="62"/>
        <v>594.50000000000023</v>
      </c>
      <c r="BL134" s="447">
        <f t="shared" ca="1" si="63"/>
        <v>586.80000000000018</v>
      </c>
      <c r="BM134" s="447">
        <f t="shared" ca="1" si="64"/>
        <v>579.10000000000014</v>
      </c>
      <c r="BN134" s="447">
        <f t="shared" ca="1" si="65"/>
        <v>571.40000000000032</v>
      </c>
      <c r="BO134" s="447">
        <f t="shared" ca="1" si="66"/>
        <v>563.70000000000027</v>
      </c>
      <c r="BP134" s="447">
        <f t="shared" ca="1" si="67"/>
        <v>556.00000000000023</v>
      </c>
      <c r="BQ134" s="447">
        <f t="shared" ca="1" si="68"/>
        <v>548.30000000000018</v>
      </c>
      <c r="BR134" s="447">
        <f t="shared" ca="1" si="69"/>
        <v>540.60000000000036</v>
      </c>
      <c r="BS134" s="447">
        <f t="shared" ca="1" si="70"/>
        <v>532.90000000000032</v>
      </c>
      <c r="BT134" s="447">
        <f t="shared" ca="1" si="71"/>
        <v>525.20000000000027</v>
      </c>
      <c r="BU134" s="447">
        <f t="shared" ca="1" si="72"/>
        <v>517.50000000000023</v>
      </c>
      <c r="BV134" s="447">
        <f t="shared" ca="1" si="73"/>
        <v>509.80000000000018</v>
      </c>
      <c r="BW134" s="447">
        <f t="shared" ca="1" si="74"/>
        <v>502.10000000000036</v>
      </c>
      <c r="BX134" s="440"/>
    </row>
    <row r="135" spans="52:76" x14ac:dyDescent="0.25">
      <c r="AZ135" s="450">
        <f t="shared" ca="1" si="76"/>
        <v>0.99694782463804632</v>
      </c>
      <c r="BA135" s="446">
        <f t="shared" ca="1" si="75"/>
        <v>1620</v>
      </c>
      <c r="BB135" s="447">
        <f t="shared" ca="1" si="53"/>
        <v>556.00000000000034</v>
      </c>
      <c r="BC135" s="447">
        <f t="shared" ca="1" si="54"/>
        <v>560.4000000000002</v>
      </c>
      <c r="BD135" s="447">
        <f t="shared" ca="1" si="55"/>
        <v>564.80000000000007</v>
      </c>
      <c r="BE135" s="447">
        <f t="shared" ca="1" si="56"/>
        <v>569.20000000000027</v>
      </c>
      <c r="BF135" s="447">
        <f t="shared" ca="1" si="57"/>
        <v>573.60000000000014</v>
      </c>
      <c r="BG135" s="447">
        <f t="shared" ca="1" si="58"/>
        <v>578.00000000000034</v>
      </c>
      <c r="BH135" s="447">
        <f t="shared" ca="1" si="59"/>
        <v>582.4000000000002</v>
      </c>
      <c r="BI135" s="447">
        <f t="shared" ca="1" si="60"/>
        <v>586.80000000000018</v>
      </c>
      <c r="BJ135" s="447">
        <f t="shared" ca="1" si="61"/>
        <v>591.20000000000027</v>
      </c>
      <c r="BK135" s="447">
        <f t="shared" ca="1" si="62"/>
        <v>595.60000000000014</v>
      </c>
      <c r="BL135" s="447">
        <f t="shared" ca="1" si="63"/>
        <v>600.00000000000023</v>
      </c>
      <c r="BM135" s="447">
        <f t="shared" ca="1" si="64"/>
        <v>604.40000000000009</v>
      </c>
      <c r="BN135" s="447">
        <f t="shared" ca="1" si="65"/>
        <v>608.80000000000018</v>
      </c>
      <c r="BO135" s="447">
        <f t="shared" ca="1" si="66"/>
        <v>613.20000000000027</v>
      </c>
      <c r="BP135" s="447">
        <f t="shared" ca="1" si="67"/>
        <v>617.60000000000014</v>
      </c>
      <c r="BQ135" s="447">
        <f t="shared" ca="1" si="68"/>
        <v>622.00000000000023</v>
      </c>
      <c r="BR135" s="447">
        <f t="shared" ca="1" si="69"/>
        <v>626.40000000000032</v>
      </c>
      <c r="BS135" s="447">
        <f t="shared" ca="1" si="70"/>
        <v>630.80000000000018</v>
      </c>
      <c r="BT135" s="447">
        <f t="shared" ca="1" si="71"/>
        <v>635.20000000000027</v>
      </c>
      <c r="BU135" s="447">
        <f t="shared" ca="1" si="72"/>
        <v>639.60000000000014</v>
      </c>
      <c r="BV135" s="447">
        <f t="shared" ca="1" si="73"/>
        <v>644.00000000000023</v>
      </c>
      <c r="BW135" s="447">
        <f t="shared" ca="1" si="74"/>
        <v>647.30000000000041</v>
      </c>
      <c r="BX135" s="440"/>
    </row>
    <row r="136" spans="52:76" x14ac:dyDescent="0.25">
      <c r="AZ136" s="450">
        <f t="shared" ca="1" si="76"/>
        <v>1.8616435431306533E-2</v>
      </c>
      <c r="BA136" s="446">
        <f t="shared" ca="1" si="75"/>
        <v>1408</v>
      </c>
      <c r="BB136" s="447">
        <f t="shared" ca="1" si="53"/>
        <v>556.00000000000034</v>
      </c>
      <c r="BC136" s="447">
        <f t="shared" ca="1" si="54"/>
        <v>560.4000000000002</v>
      </c>
      <c r="BD136" s="447">
        <f t="shared" ca="1" si="55"/>
        <v>560.4000000000002</v>
      </c>
      <c r="BE136" s="447">
        <f t="shared" ca="1" si="56"/>
        <v>552.70000000000027</v>
      </c>
      <c r="BF136" s="447">
        <f t="shared" ca="1" si="57"/>
        <v>545.00000000000023</v>
      </c>
      <c r="BG136" s="447">
        <f t="shared" ca="1" si="58"/>
        <v>537.3000000000003</v>
      </c>
      <c r="BH136" s="447">
        <f t="shared" ca="1" si="59"/>
        <v>529.60000000000025</v>
      </c>
      <c r="BI136" s="447">
        <f t="shared" ca="1" si="60"/>
        <v>521.90000000000032</v>
      </c>
      <c r="BJ136" s="447">
        <f t="shared" ca="1" si="61"/>
        <v>514.20000000000027</v>
      </c>
      <c r="BK136" s="447">
        <f t="shared" ca="1" si="62"/>
        <v>506.50000000000023</v>
      </c>
      <c r="BL136" s="447">
        <f t="shared" ca="1" si="63"/>
        <v>498.80000000000018</v>
      </c>
      <c r="BM136" s="447">
        <f t="shared" ca="1" si="64"/>
        <v>491.10000000000014</v>
      </c>
      <c r="BN136" s="447">
        <f t="shared" ca="1" si="65"/>
        <v>483.40000000000032</v>
      </c>
      <c r="BO136" s="447">
        <f t="shared" ca="1" si="66"/>
        <v>475.70000000000027</v>
      </c>
      <c r="BP136" s="447">
        <f t="shared" ca="1" si="67"/>
        <v>468.00000000000023</v>
      </c>
      <c r="BQ136" s="447">
        <f t="shared" ca="1" si="68"/>
        <v>460.30000000000018</v>
      </c>
      <c r="BR136" s="447">
        <f t="shared" ca="1" si="69"/>
        <v>452.60000000000036</v>
      </c>
      <c r="BS136" s="447">
        <f t="shared" ca="1" si="70"/>
        <v>444.90000000000032</v>
      </c>
      <c r="BT136" s="447">
        <f t="shared" ca="1" si="71"/>
        <v>437.20000000000027</v>
      </c>
      <c r="BU136" s="447">
        <f t="shared" ca="1" si="72"/>
        <v>429.50000000000023</v>
      </c>
      <c r="BV136" s="447">
        <f t="shared" ca="1" si="73"/>
        <v>421.80000000000018</v>
      </c>
      <c r="BW136" s="447">
        <f t="shared" ca="1" si="74"/>
        <v>414.10000000000036</v>
      </c>
      <c r="BX136" s="440"/>
    </row>
    <row r="137" spans="52:76" x14ac:dyDescent="0.25">
      <c r="AZ137" s="450">
        <f t="shared" ca="1" si="76"/>
        <v>0.51898545480274505</v>
      </c>
      <c r="BA137" s="446">
        <f t="shared" ca="1" si="75"/>
        <v>1502</v>
      </c>
      <c r="BB137" s="447">
        <f t="shared" ca="1" si="53"/>
        <v>556.00000000000034</v>
      </c>
      <c r="BC137" s="447">
        <f t="shared" ca="1" si="54"/>
        <v>560.4000000000002</v>
      </c>
      <c r="BD137" s="447">
        <f t="shared" ca="1" si="55"/>
        <v>564.80000000000007</v>
      </c>
      <c r="BE137" s="447">
        <f t="shared" ca="1" si="56"/>
        <v>569.20000000000027</v>
      </c>
      <c r="BF137" s="447">
        <f t="shared" ca="1" si="57"/>
        <v>573.60000000000014</v>
      </c>
      <c r="BG137" s="447">
        <f t="shared" ca="1" si="58"/>
        <v>578.00000000000034</v>
      </c>
      <c r="BH137" s="447">
        <f t="shared" ca="1" si="59"/>
        <v>582.4000000000002</v>
      </c>
      <c r="BI137" s="447">
        <f t="shared" ca="1" si="60"/>
        <v>586.80000000000018</v>
      </c>
      <c r="BJ137" s="447">
        <f t="shared" ca="1" si="61"/>
        <v>591.20000000000027</v>
      </c>
      <c r="BK137" s="447">
        <f t="shared" ca="1" si="62"/>
        <v>595.60000000000014</v>
      </c>
      <c r="BL137" s="447">
        <f t="shared" ca="1" si="63"/>
        <v>600.00000000000023</v>
      </c>
      <c r="BM137" s="447">
        <f t="shared" ca="1" si="64"/>
        <v>594.5</v>
      </c>
      <c r="BN137" s="447">
        <f t="shared" ca="1" si="65"/>
        <v>586.80000000000018</v>
      </c>
      <c r="BO137" s="447">
        <f t="shared" ca="1" si="66"/>
        <v>579.10000000000014</v>
      </c>
      <c r="BP137" s="447">
        <f t="shared" ca="1" si="67"/>
        <v>571.40000000000009</v>
      </c>
      <c r="BQ137" s="447">
        <f t="shared" ca="1" si="68"/>
        <v>563.70000000000005</v>
      </c>
      <c r="BR137" s="447">
        <f t="shared" ca="1" si="69"/>
        <v>556.00000000000023</v>
      </c>
      <c r="BS137" s="447">
        <f t="shared" ca="1" si="70"/>
        <v>548.30000000000018</v>
      </c>
      <c r="BT137" s="447">
        <f t="shared" ca="1" si="71"/>
        <v>540.60000000000014</v>
      </c>
      <c r="BU137" s="447">
        <f t="shared" ca="1" si="72"/>
        <v>532.90000000000009</v>
      </c>
      <c r="BV137" s="447">
        <f t="shared" ca="1" si="73"/>
        <v>525.20000000000005</v>
      </c>
      <c r="BW137" s="447">
        <f t="shared" ca="1" si="74"/>
        <v>517.50000000000023</v>
      </c>
      <c r="BX137" s="440"/>
    </row>
    <row r="138" spans="52:76" x14ac:dyDescent="0.25">
      <c r="AZ138" s="450">
        <f t="shared" ca="1" si="76"/>
        <v>0.33681698525667969</v>
      </c>
      <c r="BA138" s="446">
        <f t="shared" ca="1" si="75"/>
        <v>1481</v>
      </c>
      <c r="BB138" s="447">
        <f t="shared" ca="1" si="53"/>
        <v>556.00000000000034</v>
      </c>
      <c r="BC138" s="447">
        <f t="shared" ca="1" si="54"/>
        <v>560.4000000000002</v>
      </c>
      <c r="BD138" s="447">
        <f t="shared" ca="1" si="55"/>
        <v>564.80000000000007</v>
      </c>
      <c r="BE138" s="447">
        <f t="shared" ca="1" si="56"/>
        <v>569.20000000000027</v>
      </c>
      <c r="BF138" s="447">
        <f t="shared" ca="1" si="57"/>
        <v>573.60000000000014</v>
      </c>
      <c r="BG138" s="447">
        <f t="shared" ca="1" si="58"/>
        <v>578.00000000000034</v>
      </c>
      <c r="BH138" s="447">
        <f t="shared" ca="1" si="59"/>
        <v>582.4000000000002</v>
      </c>
      <c r="BI138" s="447">
        <f t="shared" ca="1" si="60"/>
        <v>586.80000000000018</v>
      </c>
      <c r="BJ138" s="447">
        <f t="shared" ca="1" si="61"/>
        <v>591.20000000000027</v>
      </c>
      <c r="BK138" s="447">
        <f t="shared" ca="1" si="62"/>
        <v>586.80000000000018</v>
      </c>
      <c r="BL138" s="447">
        <f t="shared" ca="1" si="63"/>
        <v>579.10000000000014</v>
      </c>
      <c r="BM138" s="447">
        <f t="shared" ca="1" si="64"/>
        <v>571.40000000000009</v>
      </c>
      <c r="BN138" s="447">
        <f t="shared" ca="1" si="65"/>
        <v>563.70000000000027</v>
      </c>
      <c r="BO138" s="447">
        <f t="shared" ca="1" si="66"/>
        <v>556.00000000000023</v>
      </c>
      <c r="BP138" s="447">
        <f t="shared" ca="1" si="67"/>
        <v>548.30000000000018</v>
      </c>
      <c r="BQ138" s="447">
        <f t="shared" ca="1" si="68"/>
        <v>540.60000000000014</v>
      </c>
      <c r="BR138" s="447">
        <f t="shared" ca="1" si="69"/>
        <v>532.90000000000032</v>
      </c>
      <c r="BS138" s="447">
        <f t="shared" ca="1" si="70"/>
        <v>525.20000000000027</v>
      </c>
      <c r="BT138" s="447">
        <f t="shared" ca="1" si="71"/>
        <v>517.50000000000023</v>
      </c>
      <c r="BU138" s="447">
        <f t="shared" ca="1" si="72"/>
        <v>509.80000000000018</v>
      </c>
      <c r="BV138" s="447">
        <f t="shared" ca="1" si="73"/>
        <v>502.10000000000014</v>
      </c>
      <c r="BW138" s="447">
        <f t="shared" ca="1" si="74"/>
        <v>494.40000000000032</v>
      </c>
      <c r="BX138" s="440"/>
    </row>
    <row r="139" spans="52:76" x14ac:dyDescent="0.25">
      <c r="AZ139" s="450">
        <f t="shared" ca="1" si="76"/>
        <v>0.84539935459838866</v>
      </c>
      <c r="BA139" s="446">
        <f t="shared" ca="1" si="75"/>
        <v>1544</v>
      </c>
      <c r="BB139" s="447">
        <f t="shared" ca="1" si="53"/>
        <v>556.00000000000034</v>
      </c>
      <c r="BC139" s="447">
        <f t="shared" ca="1" si="54"/>
        <v>560.4000000000002</v>
      </c>
      <c r="BD139" s="447">
        <f t="shared" ca="1" si="55"/>
        <v>564.80000000000007</v>
      </c>
      <c r="BE139" s="447">
        <f t="shared" ca="1" si="56"/>
        <v>569.20000000000027</v>
      </c>
      <c r="BF139" s="447">
        <f t="shared" ca="1" si="57"/>
        <v>573.60000000000014</v>
      </c>
      <c r="BG139" s="447">
        <f t="shared" ca="1" si="58"/>
        <v>578.00000000000034</v>
      </c>
      <c r="BH139" s="447">
        <f t="shared" ca="1" si="59"/>
        <v>582.4000000000002</v>
      </c>
      <c r="BI139" s="447">
        <f t="shared" ca="1" si="60"/>
        <v>586.80000000000018</v>
      </c>
      <c r="BJ139" s="447">
        <f t="shared" ca="1" si="61"/>
        <v>591.20000000000027</v>
      </c>
      <c r="BK139" s="447">
        <f t="shared" ca="1" si="62"/>
        <v>595.60000000000014</v>
      </c>
      <c r="BL139" s="447">
        <f t="shared" ca="1" si="63"/>
        <v>600.00000000000023</v>
      </c>
      <c r="BM139" s="447">
        <f t="shared" ca="1" si="64"/>
        <v>604.40000000000009</v>
      </c>
      <c r="BN139" s="447">
        <f t="shared" ca="1" si="65"/>
        <v>608.80000000000018</v>
      </c>
      <c r="BO139" s="447">
        <f t="shared" ca="1" si="66"/>
        <v>613.20000000000027</v>
      </c>
      <c r="BP139" s="447">
        <f t="shared" ca="1" si="67"/>
        <v>617.60000000000014</v>
      </c>
      <c r="BQ139" s="447">
        <f t="shared" ca="1" si="68"/>
        <v>609.90000000000009</v>
      </c>
      <c r="BR139" s="447">
        <f t="shared" ca="1" si="69"/>
        <v>602.20000000000027</v>
      </c>
      <c r="BS139" s="447">
        <f t="shared" ca="1" si="70"/>
        <v>594.50000000000023</v>
      </c>
      <c r="BT139" s="447">
        <f t="shared" ca="1" si="71"/>
        <v>586.80000000000018</v>
      </c>
      <c r="BU139" s="447">
        <f t="shared" ca="1" si="72"/>
        <v>579.10000000000014</v>
      </c>
      <c r="BV139" s="447">
        <f t="shared" ca="1" si="73"/>
        <v>571.40000000000009</v>
      </c>
      <c r="BW139" s="447">
        <f t="shared" ca="1" si="74"/>
        <v>563.70000000000027</v>
      </c>
      <c r="BX139" s="440"/>
    </row>
    <row r="140" spans="52:76" x14ac:dyDescent="0.25">
      <c r="AZ140" s="450">
        <f t="shared" ca="1" si="76"/>
        <v>0.26381565444134325</v>
      </c>
      <c r="BA140" s="446">
        <f t="shared" ca="1" si="75"/>
        <v>1472</v>
      </c>
      <c r="BB140" s="447">
        <f t="shared" ca="1" si="53"/>
        <v>556.00000000000034</v>
      </c>
      <c r="BC140" s="447">
        <f t="shared" ca="1" si="54"/>
        <v>560.4000000000002</v>
      </c>
      <c r="BD140" s="447">
        <f t="shared" ca="1" si="55"/>
        <v>564.80000000000007</v>
      </c>
      <c r="BE140" s="447">
        <f t="shared" ca="1" si="56"/>
        <v>569.20000000000027</v>
      </c>
      <c r="BF140" s="447">
        <f t="shared" ca="1" si="57"/>
        <v>573.60000000000014</v>
      </c>
      <c r="BG140" s="447">
        <f t="shared" ca="1" si="58"/>
        <v>578.00000000000034</v>
      </c>
      <c r="BH140" s="447">
        <f t="shared" ca="1" si="59"/>
        <v>582.4000000000002</v>
      </c>
      <c r="BI140" s="447">
        <f t="shared" ca="1" si="60"/>
        <v>586.80000000000018</v>
      </c>
      <c r="BJ140" s="447">
        <f t="shared" ca="1" si="61"/>
        <v>584.60000000000014</v>
      </c>
      <c r="BK140" s="447">
        <f t="shared" ca="1" si="62"/>
        <v>576.90000000000009</v>
      </c>
      <c r="BL140" s="447">
        <f t="shared" ca="1" si="63"/>
        <v>569.20000000000005</v>
      </c>
      <c r="BM140" s="447">
        <f t="shared" ca="1" si="64"/>
        <v>561.5</v>
      </c>
      <c r="BN140" s="447">
        <f t="shared" ca="1" si="65"/>
        <v>553.80000000000018</v>
      </c>
      <c r="BO140" s="447">
        <f t="shared" ca="1" si="66"/>
        <v>546.10000000000014</v>
      </c>
      <c r="BP140" s="447">
        <f t="shared" ca="1" si="67"/>
        <v>538.40000000000009</v>
      </c>
      <c r="BQ140" s="447">
        <f t="shared" ca="1" si="68"/>
        <v>530.70000000000005</v>
      </c>
      <c r="BR140" s="447">
        <f t="shared" ca="1" si="69"/>
        <v>523.00000000000023</v>
      </c>
      <c r="BS140" s="447">
        <f t="shared" ca="1" si="70"/>
        <v>515.30000000000018</v>
      </c>
      <c r="BT140" s="447">
        <f t="shared" ca="1" si="71"/>
        <v>507.60000000000014</v>
      </c>
      <c r="BU140" s="447">
        <f t="shared" ca="1" si="72"/>
        <v>499.90000000000009</v>
      </c>
      <c r="BV140" s="447">
        <f t="shared" ca="1" si="73"/>
        <v>492.20000000000005</v>
      </c>
      <c r="BW140" s="447">
        <f t="shared" ca="1" si="74"/>
        <v>484.50000000000023</v>
      </c>
      <c r="BX140" s="440"/>
    </row>
    <row r="141" spans="52:76" x14ac:dyDescent="0.25">
      <c r="AZ141" s="450">
        <f t="shared" ca="1" si="76"/>
        <v>8.3544703435022294E-2</v>
      </c>
      <c r="BA141" s="446">
        <f t="shared" ca="1" si="75"/>
        <v>1439</v>
      </c>
      <c r="BB141" s="447">
        <f t="shared" ca="1" si="53"/>
        <v>556.00000000000034</v>
      </c>
      <c r="BC141" s="447">
        <f t="shared" ca="1" si="54"/>
        <v>560.4000000000002</v>
      </c>
      <c r="BD141" s="447">
        <f t="shared" ca="1" si="55"/>
        <v>564.80000000000007</v>
      </c>
      <c r="BE141" s="447">
        <f t="shared" ca="1" si="56"/>
        <v>569.20000000000027</v>
      </c>
      <c r="BF141" s="447">
        <f t="shared" ca="1" si="57"/>
        <v>573.60000000000014</v>
      </c>
      <c r="BG141" s="447">
        <f t="shared" ca="1" si="58"/>
        <v>571.4000000000002</v>
      </c>
      <c r="BH141" s="447">
        <f t="shared" ca="1" si="59"/>
        <v>563.70000000000016</v>
      </c>
      <c r="BI141" s="447">
        <f t="shared" ca="1" si="60"/>
        <v>556.00000000000023</v>
      </c>
      <c r="BJ141" s="447">
        <f t="shared" ca="1" si="61"/>
        <v>548.30000000000018</v>
      </c>
      <c r="BK141" s="447">
        <f t="shared" ca="1" si="62"/>
        <v>540.60000000000014</v>
      </c>
      <c r="BL141" s="447">
        <f t="shared" ca="1" si="63"/>
        <v>532.90000000000009</v>
      </c>
      <c r="BM141" s="447">
        <f t="shared" ca="1" si="64"/>
        <v>525.20000000000005</v>
      </c>
      <c r="BN141" s="447">
        <f t="shared" ca="1" si="65"/>
        <v>517.50000000000023</v>
      </c>
      <c r="BO141" s="447">
        <f t="shared" ca="1" si="66"/>
        <v>509.80000000000018</v>
      </c>
      <c r="BP141" s="447">
        <f t="shared" ca="1" si="67"/>
        <v>502.10000000000014</v>
      </c>
      <c r="BQ141" s="447">
        <f t="shared" ca="1" si="68"/>
        <v>494.40000000000009</v>
      </c>
      <c r="BR141" s="447">
        <f t="shared" ca="1" si="69"/>
        <v>486.70000000000027</v>
      </c>
      <c r="BS141" s="447">
        <f t="shared" ca="1" si="70"/>
        <v>479.00000000000023</v>
      </c>
      <c r="BT141" s="447">
        <f t="shared" ca="1" si="71"/>
        <v>471.30000000000018</v>
      </c>
      <c r="BU141" s="447">
        <f t="shared" ca="1" si="72"/>
        <v>463.60000000000014</v>
      </c>
      <c r="BV141" s="447">
        <f t="shared" ca="1" si="73"/>
        <v>455.90000000000009</v>
      </c>
      <c r="BW141" s="447">
        <f t="shared" ca="1" si="74"/>
        <v>448.20000000000027</v>
      </c>
      <c r="BX141" s="440"/>
    </row>
    <row r="142" spans="52:76" x14ac:dyDescent="0.25">
      <c r="AZ142" s="450">
        <f t="shared" ca="1" si="76"/>
        <v>0.71478360595944779</v>
      </c>
      <c r="BA142" s="446">
        <f t="shared" ca="1" si="75"/>
        <v>1524</v>
      </c>
      <c r="BB142" s="447">
        <f t="shared" ca="1" si="53"/>
        <v>556.00000000000034</v>
      </c>
      <c r="BC142" s="447">
        <f t="shared" ca="1" si="54"/>
        <v>560.4000000000002</v>
      </c>
      <c r="BD142" s="447">
        <f t="shared" ca="1" si="55"/>
        <v>564.80000000000007</v>
      </c>
      <c r="BE142" s="447">
        <f t="shared" ca="1" si="56"/>
        <v>569.20000000000027</v>
      </c>
      <c r="BF142" s="447">
        <f t="shared" ca="1" si="57"/>
        <v>573.60000000000014</v>
      </c>
      <c r="BG142" s="447">
        <f t="shared" ca="1" si="58"/>
        <v>578.00000000000034</v>
      </c>
      <c r="BH142" s="447">
        <f t="shared" ca="1" si="59"/>
        <v>582.4000000000002</v>
      </c>
      <c r="BI142" s="447">
        <f t="shared" ca="1" si="60"/>
        <v>586.80000000000018</v>
      </c>
      <c r="BJ142" s="447">
        <f t="shared" ca="1" si="61"/>
        <v>591.20000000000027</v>
      </c>
      <c r="BK142" s="447">
        <f t="shared" ca="1" si="62"/>
        <v>595.60000000000014</v>
      </c>
      <c r="BL142" s="447">
        <f t="shared" ca="1" si="63"/>
        <v>600.00000000000023</v>
      </c>
      <c r="BM142" s="447">
        <f t="shared" ca="1" si="64"/>
        <v>604.40000000000009</v>
      </c>
      <c r="BN142" s="447">
        <f t="shared" ca="1" si="65"/>
        <v>608.80000000000018</v>
      </c>
      <c r="BO142" s="447">
        <f t="shared" ca="1" si="66"/>
        <v>603.30000000000018</v>
      </c>
      <c r="BP142" s="447">
        <f t="shared" ca="1" si="67"/>
        <v>595.60000000000014</v>
      </c>
      <c r="BQ142" s="447">
        <f t="shared" ca="1" si="68"/>
        <v>587.90000000000009</v>
      </c>
      <c r="BR142" s="447">
        <f t="shared" ca="1" si="69"/>
        <v>580.20000000000027</v>
      </c>
      <c r="BS142" s="447">
        <f t="shared" ca="1" si="70"/>
        <v>572.50000000000023</v>
      </c>
      <c r="BT142" s="447">
        <f t="shared" ca="1" si="71"/>
        <v>564.80000000000018</v>
      </c>
      <c r="BU142" s="447">
        <f t="shared" ca="1" si="72"/>
        <v>557.10000000000014</v>
      </c>
      <c r="BV142" s="447">
        <f t="shared" ca="1" si="73"/>
        <v>549.40000000000009</v>
      </c>
      <c r="BW142" s="447">
        <f t="shared" ca="1" si="74"/>
        <v>541.70000000000027</v>
      </c>
      <c r="BX142" s="440"/>
    </row>
    <row r="143" spans="52:76" x14ac:dyDescent="0.25">
      <c r="AZ143" s="450">
        <f t="shared" ca="1" si="76"/>
        <v>0.30109146679077958</v>
      </c>
      <c r="BA143" s="446">
        <f t="shared" ca="1" si="75"/>
        <v>1477</v>
      </c>
      <c r="BB143" s="447">
        <f t="shared" ca="1" si="53"/>
        <v>556.00000000000034</v>
      </c>
      <c r="BC143" s="447">
        <f t="shared" ca="1" si="54"/>
        <v>560.4000000000002</v>
      </c>
      <c r="BD143" s="447">
        <f t="shared" ca="1" si="55"/>
        <v>564.80000000000007</v>
      </c>
      <c r="BE143" s="447">
        <f t="shared" ca="1" si="56"/>
        <v>569.20000000000027</v>
      </c>
      <c r="BF143" s="447">
        <f t="shared" ca="1" si="57"/>
        <v>573.60000000000014</v>
      </c>
      <c r="BG143" s="447">
        <f t="shared" ca="1" si="58"/>
        <v>578.00000000000034</v>
      </c>
      <c r="BH143" s="447">
        <f t="shared" ca="1" si="59"/>
        <v>582.4000000000002</v>
      </c>
      <c r="BI143" s="447">
        <f t="shared" ca="1" si="60"/>
        <v>586.80000000000018</v>
      </c>
      <c r="BJ143" s="447">
        <f t="shared" ca="1" si="61"/>
        <v>590.10000000000014</v>
      </c>
      <c r="BK143" s="447">
        <f t="shared" ca="1" si="62"/>
        <v>582.40000000000009</v>
      </c>
      <c r="BL143" s="447">
        <f t="shared" ca="1" si="63"/>
        <v>574.70000000000005</v>
      </c>
      <c r="BM143" s="447">
        <f t="shared" ca="1" si="64"/>
        <v>567</v>
      </c>
      <c r="BN143" s="447">
        <f t="shared" ca="1" si="65"/>
        <v>559.30000000000018</v>
      </c>
      <c r="BO143" s="447">
        <f t="shared" ca="1" si="66"/>
        <v>551.60000000000014</v>
      </c>
      <c r="BP143" s="447">
        <f t="shared" ca="1" si="67"/>
        <v>543.90000000000009</v>
      </c>
      <c r="BQ143" s="447">
        <f t="shared" ca="1" si="68"/>
        <v>536.20000000000005</v>
      </c>
      <c r="BR143" s="447">
        <f t="shared" ca="1" si="69"/>
        <v>528.50000000000023</v>
      </c>
      <c r="BS143" s="447">
        <f t="shared" ca="1" si="70"/>
        <v>520.80000000000018</v>
      </c>
      <c r="BT143" s="447">
        <f t="shared" ca="1" si="71"/>
        <v>513.10000000000014</v>
      </c>
      <c r="BU143" s="447">
        <f t="shared" ca="1" si="72"/>
        <v>505.40000000000009</v>
      </c>
      <c r="BV143" s="447">
        <f t="shared" ca="1" si="73"/>
        <v>497.70000000000005</v>
      </c>
      <c r="BW143" s="447">
        <f t="shared" ca="1" si="74"/>
        <v>490.00000000000023</v>
      </c>
      <c r="BX143" s="440"/>
    </row>
    <row r="144" spans="52:76" x14ac:dyDescent="0.25">
      <c r="AZ144" s="450">
        <f t="shared" ca="1" si="76"/>
        <v>0.93860437447276357</v>
      </c>
      <c r="BA144" s="446">
        <f t="shared" ca="1" si="75"/>
        <v>1567</v>
      </c>
      <c r="BB144" s="447">
        <f t="shared" ca="1" si="53"/>
        <v>556.00000000000034</v>
      </c>
      <c r="BC144" s="447">
        <f t="shared" ca="1" si="54"/>
        <v>560.4000000000002</v>
      </c>
      <c r="BD144" s="447">
        <f t="shared" ca="1" si="55"/>
        <v>564.80000000000007</v>
      </c>
      <c r="BE144" s="447">
        <f t="shared" ca="1" si="56"/>
        <v>569.20000000000027</v>
      </c>
      <c r="BF144" s="447">
        <f t="shared" ca="1" si="57"/>
        <v>573.60000000000014</v>
      </c>
      <c r="BG144" s="447">
        <f t="shared" ca="1" si="58"/>
        <v>578.00000000000034</v>
      </c>
      <c r="BH144" s="447">
        <f t="shared" ca="1" si="59"/>
        <v>582.4000000000002</v>
      </c>
      <c r="BI144" s="447">
        <f t="shared" ca="1" si="60"/>
        <v>586.80000000000018</v>
      </c>
      <c r="BJ144" s="447">
        <f t="shared" ca="1" si="61"/>
        <v>591.20000000000027</v>
      </c>
      <c r="BK144" s="447">
        <f t="shared" ca="1" si="62"/>
        <v>595.60000000000014</v>
      </c>
      <c r="BL144" s="447">
        <f t="shared" ca="1" si="63"/>
        <v>600.00000000000023</v>
      </c>
      <c r="BM144" s="447">
        <f t="shared" ca="1" si="64"/>
        <v>604.40000000000009</v>
      </c>
      <c r="BN144" s="447">
        <f t="shared" ca="1" si="65"/>
        <v>608.80000000000018</v>
      </c>
      <c r="BO144" s="447">
        <f t="shared" ca="1" si="66"/>
        <v>613.20000000000027</v>
      </c>
      <c r="BP144" s="447">
        <f t="shared" ca="1" si="67"/>
        <v>617.60000000000014</v>
      </c>
      <c r="BQ144" s="447">
        <f t="shared" ca="1" si="68"/>
        <v>622.00000000000023</v>
      </c>
      <c r="BR144" s="447">
        <f t="shared" ca="1" si="69"/>
        <v>626.40000000000032</v>
      </c>
      <c r="BS144" s="447">
        <f t="shared" ca="1" si="70"/>
        <v>619.80000000000018</v>
      </c>
      <c r="BT144" s="447">
        <f t="shared" ca="1" si="71"/>
        <v>612.10000000000014</v>
      </c>
      <c r="BU144" s="447">
        <f t="shared" ca="1" si="72"/>
        <v>604.40000000000009</v>
      </c>
      <c r="BV144" s="447">
        <f t="shared" ca="1" si="73"/>
        <v>596.70000000000005</v>
      </c>
      <c r="BW144" s="447">
        <f t="shared" ca="1" si="74"/>
        <v>589.00000000000023</v>
      </c>
      <c r="BX144" s="440"/>
    </row>
    <row r="145" spans="52:76" x14ac:dyDescent="0.25">
      <c r="AZ145" s="450">
        <f t="shared" ca="1" si="76"/>
        <v>0.35177251314599867</v>
      </c>
      <c r="BA145" s="446">
        <f t="shared" ca="1" si="75"/>
        <v>1483</v>
      </c>
      <c r="BB145" s="447">
        <f t="shared" ca="1" si="53"/>
        <v>556.00000000000034</v>
      </c>
      <c r="BC145" s="447">
        <f t="shared" ca="1" si="54"/>
        <v>560.4000000000002</v>
      </c>
      <c r="BD145" s="447">
        <f t="shared" ca="1" si="55"/>
        <v>564.80000000000007</v>
      </c>
      <c r="BE145" s="447">
        <f t="shared" ca="1" si="56"/>
        <v>569.20000000000027</v>
      </c>
      <c r="BF145" s="447">
        <f t="shared" ca="1" si="57"/>
        <v>573.60000000000014</v>
      </c>
      <c r="BG145" s="447">
        <f t="shared" ca="1" si="58"/>
        <v>578.00000000000034</v>
      </c>
      <c r="BH145" s="447">
        <f t="shared" ca="1" si="59"/>
        <v>582.4000000000002</v>
      </c>
      <c r="BI145" s="447">
        <f t="shared" ca="1" si="60"/>
        <v>586.80000000000018</v>
      </c>
      <c r="BJ145" s="447">
        <f t="shared" ca="1" si="61"/>
        <v>591.20000000000027</v>
      </c>
      <c r="BK145" s="447">
        <f t="shared" ca="1" si="62"/>
        <v>589.00000000000023</v>
      </c>
      <c r="BL145" s="447">
        <f t="shared" ca="1" si="63"/>
        <v>581.30000000000018</v>
      </c>
      <c r="BM145" s="447">
        <f t="shared" ca="1" si="64"/>
        <v>573.60000000000014</v>
      </c>
      <c r="BN145" s="447">
        <f t="shared" ca="1" si="65"/>
        <v>565.90000000000032</v>
      </c>
      <c r="BO145" s="447">
        <f t="shared" ca="1" si="66"/>
        <v>558.20000000000027</v>
      </c>
      <c r="BP145" s="447">
        <f t="shared" ca="1" si="67"/>
        <v>550.50000000000023</v>
      </c>
      <c r="BQ145" s="447">
        <f t="shared" ca="1" si="68"/>
        <v>542.80000000000018</v>
      </c>
      <c r="BR145" s="447">
        <f t="shared" ca="1" si="69"/>
        <v>535.10000000000036</v>
      </c>
      <c r="BS145" s="447">
        <f t="shared" ca="1" si="70"/>
        <v>527.40000000000032</v>
      </c>
      <c r="BT145" s="447">
        <f t="shared" ca="1" si="71"/>
        <v>519.70000000000027</v>
      </c>
      <c r="BU145" s="447">
        <f t="shared" ca="1" si="72"/>
        <v>512.00000000000023</v>
      </c>
      <c r="BV145" s="447">
        <f t="shared" ca="1" si="73"/>
        <v>504.30000000000018</v>
      </c>
      <c r="BW145" s="447">
        <f t="shared" ca="1" si="74"/>
        <v>496.60000000000036</v>
      </c>
      <c r="BX145" s="440"/>
    </row>
    <row r="146" spans="52:76" x14ac:dyDescent="0.25">
      <c r="AZ146" s="450">
        <f t="shared" ca="1" si="76"/>
        <v>0.8886310209217223</v>
      </c>
      <c r="BA146" s="446">
        <f t="shared" ca="1" si="75"/>
        <v>1553</v>
      </c>
      <c r="BB146" s="447">
        <f t="shared" ca="1" si="53"/>
        <v>556.00000000000034</v>
      </c>
      <c r="BC146" s="447">
        <f t="shared" ca="1" si="54"/>
        <v>560.4000000000002</v>
      </c>
      <c r="BD146" s="447">
        <f t="shared" ca="1" si="55"/>
        <v>564.80000000000007</v>
      </c>
      <c r="BE146" s="447">
        <f t="shared" ca="1" si="56"/>
        <v>569.20000000000027</v>
      </c>
      <c r="BF146" s="447">
        <f t="shared" ca="1" si="57"/>
        <v>573.60000000000014</v>
      </c>
      <c r="BG146" s="447">
        <f t="shared" ca="1" si="58"/>
        <v>578.00000000000034</v>
      </c>
      <c r="BH146" s="447">
        <f t="shared" ca="1" si="59"/>
        <v>582.4000000000002</v>
      </c>
      <c r="BI146" s="447">
        <f t="shared" ca="1" si="60"/>
        <v>586.80000000000018</v>
      </c>
      <c r="BJ146" s="447">
        <f t="shared" ca="1" si="61"/>
        <v>591.20000000000027</v>
      </c>
      <c r="BK146" s="447">
        <f t="shared" ca="1" si="62"/>
        <v>595.60000000000014</v>
      </c>
      <c r="BL146" s="447">
        <f t="shared" ca="1" si="63"/>
        <v>600.00000000000023</v>
      </c>
      <c r="BM146" s="447">
        <f t="shared" ca="1" si="64"/>
        <v>604.40000000000009</v>
      </c>
      <c r="BN146" s="447">
        <f t="shared" ca="1" si="65"/>
        <v>608.80000000000018</v>
      </c>
      <c r="BO146" s="447">
        <f t="shared" ca="1" si="66"/>
        <v>613.20000000000027</v>
      </c>
      <c r="BP146" s="447">
        <f t="shared" ca="1" si="67"/>
        <v>617.60000000000014</v>
      </c>
      <c r="BQ146" s="447">
        <f t="shared" ca="1" si="68"/>
        <v>619.80000000000018</v>
      </c>
      <c r="BR146" s="447">
        <f t="shared" ca="1" si="69"/>
        <v>612.10000000000036</v>
      </c>
      <c r="BS146" s="447">
        <f t="shared" ca="1" si="70"/>
        <v>604.40000000000032</v>
      </c>
      <c r="BT146" s="447">
        <f t="shared" ca="1" si="71"/>
        <v>596.70000000000027</v>
      </c>
      <c r="BU146" s="447">
        <f t="shared" ca="1" si="72"/>
        <v>589.00000000000023</v>
      </c>
      <c r="BV146" s="447">
        <f t="shared" ca="1" si="73"/>
        <v>581.30000000000018</v>
      </c>
      <c r="BW146" s="447">
        <f t="shared" ca="1" si="74"/>
        <v>573.60000000000036</v>
      </c>
      <c r="BX146" s="440"/>
    </row>
    <row r="147" spans="52:76" x14ac:dyDescent="0.25">
      <c r="AZ147" s="450">
        <f t="shared" ca="1" si="76"/>
        <v>0.96933127219502979</v>
      </c>
      <c r="BA147" s="446">
        <f t="shared" ca="1" si="75"/>
        <v>1582</v>
      </c>
      <c r="BB147" s="447">
        <f t="shared" ca="1" si="53"/>
        <v>556.00000000000034</v>
      </c>
      <c r="BC147" s="447">
        <f t="shared" ca="1" si="54"/>
        <v>560.4000000000002</v>
      </c>
      <c r="BD147" s="447">
        <f t="shared" ca="1" si="55"/>
        <v>564.80000000000007</v>
      </c>
      <c r="BE147" s="447">
        <f t="shared" ca="1" si="56"/>
        <v>569.20000000000027</v>
      </c>
      <c r="BF147" s="447">
        <f t="shared" ca="1" si="57"/>
        <v>573.60000000000014</v>
      </c>
      <c r="BG147" s="447">
        <f t="shared" ca="1" si="58"/>
        <v>578.00000000000034</v>
      </c>
      <c r="BH147" s="447">
        <f t="shared" ca="1" si="59"/>
        <v>582.4000000000002</v>
      </c>
      <c r="BI147" s="447">
        <f t="shared" ca="1" si="60"/>
        <v>586.80000000000018</v>
      </c>
      <c r="BJ147" s="447">
        <f t="shared" ca="1" si="61"/>
        <v>591.20000000000027</v>
      </c>
      <c r="BK147" s="447">
        <f t="shared" ca="1" si="62"/>
        <v>595.60000000000014</v>
      </c>
      <c r="BL147" s="447">
        <f t="shared" ca="1" si="63"/>
        <v>600.00000000000023</v>
      </c>
      <c r="BM147" s="447">
        <f t="shared" ca="1" si="64"/>
        <v>604.40000000000009</v>
      </c>
      <c r="BN147" s="447">
        <f t="shared" ca="1" si="65"/>
        <v>608.80000000000018</v>
      </c>
      <c r="BO147" s="447">
        <f t="shared" ca="1" si="66"/>
        <v>613.20000000000027</v>
      </c>
      <c r="BP147" s="447">
        <f t="shared" ca="1" si="67"/>
        <v>617.60000000000014</v>
      </c>
      <c r="BQ147" s="447">
        <f t="shared" ca="1" si="68"/>
        <v>622.00000000000023</v>
      </c>
      <c r="BR147" s="447">
        <f t="shared" ca="1" si="69"/>
        <v>626.40000000000032</v>
      </c>
      <c r="BS147" s="447">
        <f t="shared" ca="1" si="70"/>
        <v>630.80000000000018</v>
      </c>
      <c r="BT147" s="447">
        <f t="shared" ca="1" si="71"/>
        <v>628.60000000000014</v>
      </c>
      <c r="BU147" s="447">
        <f t="shared" ca="1" si="72"/>
        <v>620.90000000000009</v>
      </c>
      <c r="BV147" s="447">
        <f t="shared" ca="1" si="73"/>
        <v>613.20000000000005</v>
      </c>
      <c r="BW147" s="447">
        <f t="shared" ca="1" si="74"/>
        <v>605.50000000000023</v>
      </c>
      <c r="BX147" s="440"/>
    </row>
    <row r="148" spans="52:76" x14ac:dyDescent="0.25">
      <c r="AZ148" s="450">
        <f t="shared" ca="1" si="76"/>
        <v>0.97128447769401727</v>
      </c>
      <c r="BA148" s="446">
        <f t="shared" ca="1" si="75"/>
        <v>1583</v>
      </c>
      <c r="BB148" s="447">
        <f t="shared" ref="BB148:BB211" ca="1" si="77">$C$4*MIN(B$9,$BA148)-B$9*$G$4</f>
        <v>556.00000000000034</v>
      </c>
      <c r="BC148" s="447">
        <f t="shared" ref="BC148:BC211" ca="1" si="78">$C$4*MIN(C$9,$BA148)-C$9*$G$4</f>
        <v>560.4000000000002</v>
      </c>
      <c r="BD148" s="447">
        <f t="shared" ref="BD148:BD211" ca="1" si="79">$C$4*MIN(D$9,$BA148)-D$9*$G$4</f>
        <v>564.80000000000007</v>
      </c>
      <c r="BE148" s="447">
        <f t="shared" ref="BE148:BE211" ca="1" si="80">$C$4*MIN(E$9,$BA148)-E$9*$G$4</f>
        <v>569.20000000000027</v>
      </c>
      <c r="BF148" s="447">
        <f t="shared" ref="BF148:BF211" ca="1" si="81">$C$4*MIN(F$9,$BA148)-F$9*$G$4</f>
        <v>573.60000000000014</v>
      </c>
      <c r="BG148" s="447">
        <f t="shared" ref="BG148:BG211" ca="1" si="82">$C$4*MIN(G$9,$BA148)-G$9*$G$4</f>
        <v>578.00000000000034</v>
      </c>
      <c r="BH148" s="447">
        <f t="shared" ref="BH148:BH211" ca="1" si="83">$C$4*MIN(H$9,$BA148)-H$9*$G$4</f>
        <v>582.4000000000002</v>
      </c>
      <c r="BI148" s="447">
        <f t="shared" ref="BI148:BI211" ca="1" si="84">$C$4*MIN(I$9,$BA148)-I$9*$G$4</f>
        <v>586.80000000000018</v>
      </c>
      <c r="BJ148" s="447">
        <f t="shared" ref="BJ148:BJ211" ca="1" si="85">$C$4*MIN(J$9,$BA148)-J$9*$G$4</f>
        <v>591.20000000000027</v>
      </c>
      <c r="BK148" s="447">
        <f t="shared" ref="BK148:BK211" ca="1" si="86">$C$4*MIN(K$9,$BA148)-K$9*$G$4</f>
        <v>595.60000000000014</v>
      </c>
      <c r="BL148" s="447">
        <f t="shared" ref="BL148:BL211" ca="1" si="87">$C$4*MIN(L$9,$BA148)-L$9*$G$4</f>
        <v>600.00000000000023</v>
      </c>
      <c r="BM148" s="447">
        <f t="shared" ref="BM148:BM211" ca="1" si="88">$C$4*MIN(M$9,$BA148)-M$9*$G$4</f>
        <v>604.40000000000009</v>
      </c>
      <c r="BN148" s="447">
        <f t="shared" ref="BN148:BN211" ca="1" si="89">$C$4*MIN(N$9,$BA148)-N$9*$G$4</f>
        <v>608.80000000000018</v>
      </c>
      <c r="BO148" s="447">
        <f t="shared" ref="BO148:BO211" ca="1" si="90">$C$4*MIN(O$9,$BA148)-O$9*$G$4</f>
        <v>613.20000000000027</v>
      </c>
      <c r="BP148" s="447">
        <f t="shared" ref="BP148:BP211" ca="1" si="91">$C$4*MIN(P$9,$BA148)-P$9*$G$4</f>
        <v>617.60000000000014</v>
      </c>
      <c r="BQ148" s="447">
        <f t="shared" ref="BQ148:BQ211" ca="1" si="92">$C$4*MIN(Q$9,$BA148)-Q$9*$G$4</f>
        <v>622.00000000000023</v>
      </c>
      <c r="BR148" s="447">
        <f t="shared" ref="BR148:BR211" ca="1" si="93">$C$4*MIN(R$9,$BA148)-R$9*$G$4</f>
        <v>626.40000000000032</v>
      </c>
      <c r="BS148" s="447">
        <f t="shared" ref="BS148:BS211" ca="1" si="94">$C$4*MIN(S$9,$BA148)-S$9*$G$4</f>
        <v>630.80000000000018</v>
      </c>
      <c r="BT148" s="447">
        <f t="shared" ref="BT148:BT211" ca="1" si="95">$C$4*MIN(T$9,$BA148)-T$9*$G$4</f>
        <v>629.70000000000027</v>
      </c>
      <c r="BU148" s="447">
        <f t="shared" ref="BU148:BU211" ca="1" si="96">$C$4*MIN(U$9,$BA148)-U$9*$G$4</f>
        <v>622.00000000000023</v>
      </c>
      <c r="BV148" s="447">
        <f t="shared" ref="BV148:BV211" ca="1" si="97">$C$4*MIN(V$9,$BA148)-V$9*$G$4</f>
        <v>614.30000000000018</v>
      </c>
      <c r="BW148" s="447">
        <f t="shared" ref="BW148:BW211" ca="1" si="98">$C$4*MIN(W$9,$BA148)-W$9*$G$4</f>
        <v>606.60000000000036</v>
      </c>
      <c r="BX148" s="440"/>
    </row>
    <row r="149" spans="52:76" x14ac:dyDescent="0.25">
      <c r="AZ149" s="450">
        <f t="shared" ca="1" si="76"/>
        <v>0.47039933073293749</v>
      </c>
      <c r="BA149" s="446">
        <f t="shared" ca="1" si="75"/>
        <v>1496</v>
      </c>
      <c r="BB149" s="447">
        <f t="shared" ca="1" si="77"/>
        <v>556.00000000000034</v>
      </c>
      <c r="BC149" s="447">
        <f t="shared" ca="1" si="78"/>
        <v>560.4000000000002</v>
      </c>
      <c r="BD149" s="447">
        <f t="shared" ca="1" si="79"/>
        <v>564.80000000000007</v>
      </c>
      <c r="BE149" s="447">
        <f t="shared" ca="1" si="80"/>
        <v>569.20000000000027</v>
      </c>
      <c r="BF149" s="447">
        <f t="shared" ca="1" si="81"/>
        <v>573.60000000000014</v>
      </c>
      <c r="BG149" s="447">
        <f t="shared" ca="1" si="82"/>
        <v>578.00000000000034</v>
      </c>
      <c r="BH149" s="447">
        <f t="shared" ca="1" si="83"/>
        <v>582.4000000000002</v>
      </c>
      <c r="BI149" s="447">
        <f t="shared" ca="1" si="84"/>
        <v>586.80000000000018</v>
      </c>
      <c r="BJ149" s="447">
        <f t="shared" ca="1" si="85"/>
        <v>591.20000000000027</v>
      </c>
      <c r="BK149" s="447">
        <f t="shared" ca="1" si="86"/>
        <v>595.60000000000014</v>
      </c>
      <c r="BL149" s="447">
        <f t="shared" ca="1" si="87"/>
        <v>595.60000000000014</v>
      </c>
      <c r="BM149" s="447">
        <f t="shared" ca="1" si="88"/>
        <v>587.90000000000009</v>
      </c>
      <c r="BN149" s="447">
        <f t="shared" ca="1" si="89"/>
        <v>580.20000000000027</v>
      </c>
      <c r="BO149" s="447">
        <f t="shared" ca="1" si="90"/>
        <v>572.50000000000023</v>
      </c>
      <c r="BP149" s="447">
        <f t="shared" ca="1" si="91"/>
        <v>564.80000000000018</v>
      </c>
      <c r="BQ149" s="447">
        <f t="shared" ca="1" si="92"/>
        <v>557.10000000000014</v>
      </c>
      <c r="BR149" s="447">
        <f t="shared" ca="1" si="93"/>
        <v>549.40000000000032</v>
      </c>
      <c r="BS149" s="447">
        <f t="shared" ca="1" si="94"/>
        <v>541.70000000000027</v>
      </c>
      <c r="BT149" s="447">
        <f t="shared" ca="1" si="95"/>
        <v>534.00000000000023</v>
      </c>
      <c r="BU149" s="447">
        <f t="shared" ca="1" si="96"/>
        <v>526.30000000000018</v>
      </c>
      <c r="BV149" s="447">
        <f t="shared" ca="1" si="97"/>
        <v>518.60000000000014</v>
      </c>
      <c r="BW149" s="447">
        <f t="shared" ca="1" si="98"/>
        <v>510.90000000000032</v>
      </c>
      <c r="BX149" s="440"/>
    </row>
    <row r="150" spans="52:76" x14ac:dyDescent="0.25">
      <c r="AZ150" s="450">
        <f t="shared" ca="1" si="76"/>
        <v>0.51993221777283616</v>
      </c>
      <c r="BA150" s="446">
        <f t="shared" ca="1" si="75"/>
        <v>1502</v>
      </c>
      <c r="BB150" s="447">
        <f t="shared" ca="1" si="77"/>
        <v>556.00000000000034</v>
      </c>
      <c r="BC150" s="447">
        <f t="shared" ca="1" si="78"/>
        <v>560.4000000000002</v>
      </c>
      <c r="BD150" s="447">
        <f t="shared" ca="1" si="79"/>
        <v>564.80000000000007</v>
      </c>
      <c r="BE150" s="447">
        <f t="shared" ca="1" si="80"/>
        <v>569.20000000000027</v>
      </c>
      <c r="BF150" s="447">
        <f t="shared" ca="1" si="81"/>
        <v>573.60000000000014</v>
      </c>
      <c r="BG150" s="447">
        <f t="shared" ca="1" si="82"/>
        <v>578.00000000000034</v>
      </c>
      <c r="BH150" s="447">
        <f t="shared" ca="1" si="83"/>
        <v>582.4000000000002</v>
      </c>
      <c r="BI150" s="447">
        <f t="shared" ca="1" si="84"/>
        <v>586.80000000000018</v>
      </c>
      <c r="BJ150" s="447">
        <f t="shared" ca="1" si="85"/>
        <v>591.20000000000027</v>
      </c>
      <c r="BK150" s="447">
        <f t="shared" ca="1" si="86"/>
        <v>595.60000000000014</v>
      </c>
      <c r="BL150" s="447">
        <f t="shared" ca="1" si="87"/>
        <v>600.00000000000023</v>
      </c>
      <c r="BM150" s="447">
        <f t="shared" ca="1" si="88"/>
        <v>594.5</v>
      </c>
      <c r="BN150" s="447">
        <f t="shared" ca="1" si="89"/>
        <v>586.80000000000018</v>
      </c>
      <c r="BO150" s="447">
        <f t="shared" ca="1" si="90"/>
        <v>579.10000000000014</v>
      </c>
      <c r="BP150" s="447">
        <f t="shared" ca="1" si="91"/>
        <v>571.40000000000009</v>
      </c>
      <c r="BQ150" s="447">
        <f t="shared" ca="1" si="92"/>
        <v>563.70000000000005</v>
      </c>
      <c r="BR150" s="447">
        <f t="shared" ca="1" si="93"/>
        <v>556.00000000000023</v>
      </c>
      <c r="BS150" s="447">
        <f t="shared" ca="1" si="94"/>
        <v>548.30000000000018</v>
      </c>
      <c r="BT150" s="447">
        <f t="shared" ca="1" si="95"/>
        <v>540.60000000000014</v>
      </c>
      <c r="BU150" s="447">
        <f t="shared" ca="1" si="96"/>
        <v>532.90000000000009</v>
      </c>
      <c r="BV150" s="447">
        <f t="shared" ca="1" si="97"/>
        <v>525.20000000000005</v>
      </c>
      <c r="BW150" s="447">
        <f t="shared" ca="1" si="98"/>
        <v>517.50000000000023</v>
      </c>
      <c r="BX150" s="440"/>
    </row>
    <row r="151" spans="52:76" x14ac:dyDescent="0.25">
      <c r="AZ151" s="450">
        <f t="shared" ca="1" si="76"/>
        <v>1.0124947782660154E-2</v>
      </c>
      <c r="BA151" s="446">
        <f t="shared" ca="1" si="75"/>
        <v>1397</v>
      </c>
      <c r="BB151" s="447">
        <f t="shared" ca="1" si="77"/>
        <v>556.00000000000034</v>
      </c>
      <c r="BC151" s="447">
        <f t="shared" ca="1" si="78"/>
        <v>556.00000000000011</v>
      </c>
      <c r="BD151" s="447">
        <f t="shared" ca="1" si="79"/>
        <v>548.30000000000007</v>
      </c>
      <c r="BE151" s="447">
        <f t="shared" ca="1" si="80"/>
        <v>540.60000000000014</v>
      </c>
      <c r="BF151" s="447">
        <f t="shared" ca="1" si="81"/>
        <v>532.90000000000009</v>
      </c>
      <c r="BG151" s="447">
        <f t="shared" ca="1" si="82"/>
        <v>525.20000000000016</v>
      </c>
      <c r="BH151" s="447">
        <f t="shared" ca="1" si="83"/>
        <v>517.50000000000011</v>
      </c>
      <c r="BI151" s="447">
        <f t="shared" ca="1" si="84"/>
        <v>509.80000000000018</v>
      </c>
      <c r="BJ151" s="447">
        <f t="shared" ca="1" si="85"/>
        <v>502.10000000000014</v>
      </c>
      <c r="BK151" s="447">
        <f t="shared" ca="1" si="86"/>
        <v>494.40000000000009</v>
      </c>
      <c r="BL151" s="447">
        <f t="shared" ca="1" si="87"/>
        <v>486.70000000000005</v>
      </c>
      <c r="BM151" s="447">
        <f t="shared" ca="1" si="88"/>
        <v>479</v>
      </c>
      <c r="BN151" s="447">
        <f t="shared" ca="1" si="89"/>
        <v>471.30000000000018</v>
      </c>
      <c r="BO151" s="447">
        <f t="shared" ca="1" si="90"/>
        <v>463.60000000000014</v>
      </c>
      <c r="BP151" s="447">
        <f t="shared" ca="1" si="91"/>
        <v>455.90000000000009</v>
      </c>
      <c r="BQ151" s="447">
        <f t="shared" ca="1" si="92"/>
        <v>448.20000000000005</v>
      </c>
      <c r="BR151" s="447">
        <f t="shared" ca="1" si="93"/>
        <v>440.50000000000023</v>
      </c>
      <c r="BS151" s="447">
        <f t="shared" ca="1" si="94"/>
        <v>432.80000000000018</v>
      </c>
      <c r="BT151" s="447">
        <f t="shared" ca="1" si="95"/>
        <v>425.10000000000014</v>
      </c>
      <c r="BU151" s="447">
        <f t="shared" ca="1" si="96"/>
        <v>417.40000000000009</v>
      </c>
      <c r="BV151" s="447">
        <f t="shared" ca="1" si="97"/>
        <v>409.70000000000005</v>
      </c>
      <c r="BW151" s="447">
        <f t="shared" ca="1" si="98"/>
        <v>402.00000000000023</v>
      </c>
      <c r="BX151" s="440"/>
    </row>
    <row r="152" spans="52:76" x14ac:dyDescent="0.25">
      <c r="AZ152" s="450">
        <f t="shared" ca="1" si="76"/>
        <v>0.14878605955774005</v>
      </c>
      <c r="BA152" s="446">
        <f t="shared" ca="1" si="75"/>
        <v>1454</v>
      </c>
      <c r="BB152" s="447">
        <f t="shared" ca="1" si="77"/>
        <v>556.00000000000034</v>
      </c>
      <c r="BC152" s="447">
        <f t="shared" ca="1" si="78"/>
        <v>560.4000000000002</v>
      </c>
      <c r="BD152" s="447">
        <f t="shared" ca="1" si="79"/>
        <v>564.80000000000007</v>
      </c>
      <c r="BE152" s="447">
        <f t="shared" ca="1" si="80"/>
        <v>569.20000000000027</v>
      </c>
      <c r="BF152" s="447">
        <f t="shared" ca="1" si="81"/>
        <v>573.60000000000014</v>
      </c>
      <c r="BG152" s="447">
        <f t="shared" ca="1" si="82"/>
        <v>578.00000000000034</v>
      </c>
      <c r="BH152" s="447">
        <f t="shared" ca="1" si="83"/>
        <v>580.20000000000016</v>
      </c>
      <c r="BI152" s="447">
        <f t="shared" ca="1" si="84"/>
        <v>572.50000000000023</v>
      </c>
      <c r="BJ152" s="447">
        <f t="shared" ca="1" si="85"/>
        <v>564.80000000000018</v>
      </c>
      <c r="BK152" s="447">
        <f t="shared" ca="1" si="86"/>
        <v>557.10000000000014</v>
      </c>
      <c r="BL152" s="447">
        <f t="shared" ca="1" si="87"/>
        <v>549.40000000000009</v>
      </c>
      <c r="BM152" s="447">
        <f t="shared" ca="1" si="88"/>
        <v>541.70000000000005</v>
      </c>
      <c r="BN152" s="447">
        <f t="shared" ca="1" si="89"/>
        <v>534.00000000000023</v>
      </c>
      <c r="BO152" s="447">
        <f t="shared" ca="1" si="90"/>
        <v>526.30000000000018</v>
      </c>
      <c r="BP152" s="447">
        <f t="shared" ca="1" si="91"/>
        <v>518.60000000000014</v>
      </c>
      <c r="BQ152" s="447">
        <f t="shared" ca="1" si="92"/>
        <v>510.90000000000009</v>
      </c>
      <c r="BR152" s="447">
        <f t="shared" ca="1" si="93"/>
        <v>503.20000000000027</v>
      </c>
      <c r="BS152" s="447">
        <f t="shared" ca="1" si="94"/>
        <v>495.50000000000023</v>
      </c>
      <c r="BT152" s="447">
        <f t="shared" ca="1" si="95"/>
        <v>487.80000000000018</v>
      </c>
      <c r="BU152" s="447">
        <f t="shared" ca="1" si="96"/>
        <v>480.10000000000014</v>
      </c>
      <c r="BV152" s="447">
        <f t="shared" ca="1" si="97"/>
        <v>472.40000000000009</v>
      </c>
      <c r="BW152" s="447">
        <f t="shared" ca="1" si="98"/>
        <v>464.70000000000027</v>
      </c>
      <c r="BX152" s="440"/>
    </row>
    <row r="153" spans="52:76" x14ac:dyDescent="0.25">
      <c r="AZ153" s="450">
        <f t="shared" ca="1" si="76"/>
        <v>0.12141972984740834</v>
      </c>
      <c r="BA153" s="446">
        <f t="shared" ca="1" si="75"/>
        <v>1448</v>
      </c>
      <c r="BB153" s="447">
        <f t="shared" ca="1" si="77"/>
        <v>556.00000000000034</v>
      </c>
      <c r="BC153" s="447">
        <f t="shared" ca="1" si="78"/>
        <v>560.4000000000002</v>
      </c>
      <c r="BD153" s="447">
        <f t="shared" ca="1" si="79"/>
        <v>564.80000000000007</v>
      </c>
      <c r="BE153" s="447">
        <f t="shared" ca="1" si="80"/>
        <v>569.20000000000027</v>
      </c>
      <c r="BF153" s="447">
        <f t="shared" ca="1" si="81"/>
        <v>573.60000000000014</v>
      </c>
      <c r="BG153" s="447">
        <f t="shared" ca="1" si="82"/>
        <v>578.00000000000034</v>
      </c>
      <c r="BH153" s="447">
        <f t="shared" ca="1" si="83"/>
        <v>573.60000000000025</v>
      </c>
      <c r="BI153" s="447">
        <f t="shared" ca="1" si="84"/>
        <v>565.90000000000032</v>
      </c>
      <c r="BJ153" s="447">
        <f t="shared" ca="1" si="85"/>
        <v>558.20000000000027</v>
      </c>
      <c r="BK153" s="447">
        <f t="shared" ca="1" si="86"/>
        <v>550.50000000000023</v>
      </c>
      <c r="BL153" s="447">
        <f t="shared" ca="1" si="87"/>
        <v>542.80000000000018</v>
      </c>
      <c r="BM153" s="447">
        <f t="shared" ca="1" si="88"/>
        <v>535.10000000000014</v>
      </c>
      <c r="BN153" s="447">
        <f t="shared" ca="1" si="89"/>
        <v>527.40000000000032</v>
      </c>
      <c r="BO153" s="447">
        <f t="shared" ca="1" si="90"/>
        <v>519.70000000000027</v>
      </c>
      <c r="BP153" s="447">
        <f t="shared" ca="1" si="91"/>
        <v>512.00000000000023</v>
      </c>
      <c r="BQ153" s="447">
        <f t="shared" ca="1" si="92"/>
        <v>504.30000000000018</v>
      </c>
      <c r="BR153" s="447">
        <f t="shared" ca="1" si="93"/>
        <v>496.60000000000036</v>
      </c>
      <c r="BS153" s="447">
        <f t="shared" ca="1" si="94"/>
        <v>488.90000000000032</v>
      </c>
      <c r="BT153" s="447">
        <f t="shared" ca="1" si="95"/>
        <v>481.20000000000027</v>
      </c>
      <c r="BU153" s="447">
        <f t="shared" ca="1" si="96"/>
        <v>473.50000000000023</v>
      </c>
      <c r="BV153" s="447">
        <f t="shared" ca="1" si="97"/>
        <v>465.80000000000018</v>
      </c>
      <c r="BW153" s="447">
        <f t="shared" ca="1" si="98"/>
        <v>458.10000000000036</v>
      </c>
      <c r="BX153" s="440"/>
    </row>
    <row r="154" spans="52:76" x14ac:dyDescent="0.25">
      <c r="AZ154" s="450">
        <f t="shared" ca="1" si="76"/>
        <v>0.32485698073182512</v>
      </c>
      <c r="BA154" s="446">
        <f t="shared" ca="1" si="75"/>
        <v>1480</v>
      </c>
      <c r="BB154" s="447">
        <f t="shared" ca="1" si="77"/>
        <v>556.00000000000034</v>
      </c>
      <c r="BC154" s="447">
        <f t="shared" ca="1" si="78"/>
        <v>560.4000000000002</v>
      </c>
      <c r="BD154" s="447">
        <f t="shared" ca="1" si="79"/>
        <v>564.80000000000007</v>
      </c>
      <c r="BE154" s="447">
        <f t="shared" ca="1" si="80"/>
        <v>569.20000000000027</v>
      </c>
      <c r="BF154" s="447">
        <f t="shared" ca="1" si="81"/>
        <v>573.60000000000014</v>
      </c>
      <c r="BG154" s="447">
        <f t="shared" ca="1" si="82"/>
        <v>578.00000000000034</v>
      </c>
      <c r="BH154" s="447">
        <f t="shared" ca="1" si="83"/>
        <v>582.4000000000002</v>
      </c>
      <c r="BI154" s="447">
        <f t="shared" ca="1" si="84"/>
        <v>586.80000000000018</v>
      </c>
      <c r="BJ154" s="447">
        <f t="shared" ca="1" si="85"/>
        <v>591.20000000000027</v>
      </c>
      <c r="BK154" s="447">
        <f t="shared" ca="1" si="86"/>
        <v>585.70000000000027</v>
      </c>
      <c r="BL154" s="447">
        <f t="shared" ca="1" si="87"/>
        <v>578.00000000000023</v>
      </c>
      <c r="BM154" s="447">
        <f t="shared" ca="1" si="88"/>
        <v>570.30000000000018</v>
      </c>
      <c r="BN154" s="447">
        <f t="shared" ca="1" si="89"/>
        <v>562.60000000000036</v>
      </c>
      <c r="BO154" s="447">
        <f t="shared" ca="1" si="90"/>
        <v>554.90000000000032</v>
      </c>
      <c r="BP154" s="447">
        <f t="shared" ca="1" si="91"/>
        <v>547.20000000000027</v>
      </c>
      <c r="BQ154" s="447">
        <f t="shared" ca="1" si="92"/>
        <v>539.50000000000023</v>
      </c>
      <c r="BR154" s="447">
        <f t="shared" ca="1" si="93"/>
        <v>531.80000000000041</v>
      </c>
      <c r="BS154" s="447">
        <f t="shared" ca="1" si="94"/>
        <v>524.10000000000036</v>
      </c>
      <c r="BT154" s="447">
        <f t="shared" ca="1" si="95"/>
        <v>516.40000000000032</v>
      </c>
      <c r="BU154" s="447">
        <f t="shared" ca="1" si="96"/>
        <v>508.70000000000027</v>
      </c>
      <c r="BV154" s="447">
        <f t="shared" ca="1" si="97"/>
        <v>501.00000000000023</v>
      </c>
      <c r="BW154" s="447">
        <f t="shared" ca="1" si="98"/>
        <v>493.30000000000041</v>
      </c>
      <c r="BX154" s="440"/>
    </row>
    <row r="155" spans="52:76" x14ac:dyDescent="0.25">
      <c r="AZ155" s="450">
        <f t="shared" ca="1" si="76"/>
        <v>0.36962436598823056</v>
      </c>
      <c r="BA155" s="446">
        <f t="shared" ca="1" si="75"/>
        <v>1485</v>
      </c>
      <c r="BB155" s="447">
        <f t="shared" ca="1" si="77"/>
        <v>556.00000000000034</v>
      </c>
      <c r="BC155" s="447">
        <f t="shared" ca="1" si="78"/>
        <v>560.4000000000002</v>
      </c>
      <c r="BD155" s="447">
        <f t="shared" ca="1" si="79"/>
        <v>564.80000000000007</v>
      </c>
      <c r="BE155" s="447">
        <f t="shared" ca="1" si="80"/>
        <v>569.20000000000027</v>
      </c>
      <c r="BF155" s="447">
        <f t="shared" ca="1" si="81"/>
        <v>573.60000000000014</v>
      </c>
      <c r="BG155" s="447">
        <f t="shared" ca="1" si="82"/>
        <v>578.00000000000034</v>
      </c>
      <c r="BH155" s="447">
        <f t="shared" ca="1" si="83"/>
        <v>582.4000000000002</v>
      </c>
      <c r="BI155" s="447">
        <f t="shared" ca="1" si="84"/>
        <v>586.80000000000018</v>
      </c>
      <c r="BJ155" s="447">
        <f t="shared" ca="1" si="85"/>
        <v>591.20000000000027</v>
      </c>
      <c r="BK155" s="447">
        <f t="shared" ca="1" si="86"/>
        <v>591.20000000000027</v>
      </c>
      <c r="BL155" s="447">
        <f t="shared" ca="1" si="87"/>
        <v>583.50000000000023</v>
      </c>
      <c r="BM155" s="447">
        <f t="shared" ca="1" si="88"/>
        <v>575.80000000000018</v>
      </c>
      <c r="BN155" s="447">
        <f t="shared" ca="1" si="89"/>
        <v>568.10000000000036</v>
      </c>
      <c r="BO155" s="447">
        <f t="shared" ca="1" si="90"/>
        <v>560.40000000000032</v>
      </c>
      <c r="BP155" s="447">
        <f t="shared" ca="1" si="91"/>
        <v>552.70000000000027</v>
      </c>
      <c r="BQ155" s="447">
        <f t="shared" ca="1" si="92"/>
        <v>545.00000000000023</v>
      </c>
      <c r="BR155" s="447">
        <f t="shared" ca="1" si="93"/>
        <v>537.30000000000041</v>
      </c>
      <c r="BS155" s="447">
        <f t="shared" ca="1" si="94"/>
        <v>529.60000000000036</v>
      </c>
      <c r="BT155" s="447">
        <f t="shared" ca="1" si="95"/>
        <v>521.90000000000032</v>
      </c>
      <c r="BU155" s="447">
        <f t="shared" ca="1" si="96"/>
        <v>514.20000000000027</v>
      </c>
      <c r="BV155" s="447">
        <f t="shared" ca="1" si="97"/>
        <v>506.50000000000023</v>
      </c>
      <c r="BW155" s="447">
        <f t="shared" ca="1" si="98"/>
        <v>498.80000000000041</v>
      </c>
      <c r="BX155" s="440"/>
    </row>
    <row r="156" spans="52:76" x14ac:dyDescent="0.25">
      <c r="AZ156" s="450">
        <f t="shared" ca="1" si="76"/>
        <v>0.32645937083744669</v>
      </c>
      <c r="BA156" s="446">
        <f t="shared" ca="1" si="75"/>
        <v>1480</v>
      </c>
      <c r="BB156" s="447">
        <f t="shared" ca="1" si="77"/>
        <v>556.00000000000034</v>
      </c>
      <c r="BC156" s="447">
        <f t="shared" ca="1" si="78"/>
        <v>560.4000000000002</v>
      </c>
      <c r="BD156" s="447">
        <f t="shared" ca="1" si="79"/>
        <v>564.80000000000007</v>
      </c>
      <c r="BE156" s="447">
        <f t="shared" ca="1" si="80"/>
        <v>569.20000000000027</v>
      </c>
      <c r="BF156" s="447">
        <f t="shared" ca="1" si="81"/>
        <v>573.60000000000014</v>
      </c>
      <c r="BG156" s="447">
        <f t="shared" ca="1" si="82"/>
        <v>578.00000000000034</v>
      </c>
      <c r="BH156" s="447">
        <f t="shared" ca="1" si="83"/>
        <v>582.4000000000002</v>
      </c>
      <c r="BI156" s="447">
        <f t="shared" ca="1" si="84"/>
        <v>586.80000000000018</v>
      </c>
      <c r="BJ156" s="447">
        <f t="shared" ca="1" si="85"/>
        <v>591.20000000000027</v>
      </c>
      <c r="BK156" s="447">
        <f t="shared" ca="1" si="86"/>
        <v>585.70000000000027</v>
      </c>
      <c r="BL156" s="447">
        <f t="shared" ca="1" si="87"/>
        <v>578.00000000000023</v>
      </c>
      <c r="BM156" s="447">
        <f t="shared" ca="1" si="88"/>
        <v>570.30000000000018</v>
      </c>
      <c r="BN156" s="447">
        <f t="shared" ca="1" si="89"/>
        <v>562.60000000000036</v>
      </c>
      <c r="BO156" s="447">
        <f t="shared" ca="1" si="90"/>
        <v>554.90000000000032</v>
      </c>
      <c r="BP156" s="447">
        <f t="shared" ca="1" si="91"/>
        <v>547.20000000000027</v>
      </c>
      <c r="BQ156" s="447">
        <f t="shared" ca="1" si="92"/>
        <v>539.50000000000023</v>
      </c>
      <c r="BR156" s="447">
        <f t="shared" ca="1" si="93"/>
        <v>531.80000000000041</v>
      </c>
      <c r="BS156" s="447">
        <f t="shared" ca="1" si="94"/>
        <v>524.10000000000036</v>
      </c>
      <c r="BT156" s="447">
        <f t="shared" ca="1" si="95"/>
        <v>516.40000000000032</v>
      </c>
      <c r="BU156" s="447">
        <f t="shared" ca="1" si="96"/>
        <v>508.70000000000027</v>
      </c>
      <c r="BV156" s="447">
        <f t="shared" ca="1" si="97"/>
        <v>501.00000000000023</v>
      </c>
      <c r="BW156" s="447">
        <f t="shared" ca="1" si="98"/>
        <v>493.30000000000041</v>
      </c>
      <c r="BX156" s="440"/>
    </row>
    <row r="157" spans="52:76" x14ac:dyDescent="0.25">
      <c r="AZ157" s="450">
        <f t="shared" ca="1" si="76"/>
        <v>0.50487873264855321</v>
      </c>
      <c r="BA157" s="446">
        <f t="shared" ca="1" si="75"/>
        <v>1500</v>
      </c>
      <c r="BB157" s="447">
        <f t="shared" ca="1" si="77"/>
        <v>556.00000000000034</v>
      </c>
      <c r="BC157" s="447">
        <f t="shared" ca="1" si="78"/>
        <v>560.4000000000002</v>
      </c>
      <c r="BD157" s="447">
        <f t="shared" ca="1" si="79"/>
        <v>564.80000000000007</v>
      </c>
      <c r="BE157" s="447">
        <f t="shared" ca="1" si="80"/>
        <v>569.20000000000027</v>
      </c>
      <c r="BF157" s="447">
        <f t="shared" ca="1" si="81"/>
        <v>573.60000000000014</v>
      </c>
      <c r="BG157" s="447">
        <f t="shared" ca="1" si="82"/>
        <v>578.00000000000034</v>
      </c>
      <c r="BH157" s="447">
        <f t="shared" ca="1" si="83"/>
        <v>582.4000000000002</v>
      </c>
      <c r="BI157" s="447">
        <f t="shared" ca="1" si="84"/>
        <v>586.80000000000018</v>
      </c>
      <c r="BJ157" s="447">
        <f t="shared" ca="1" si="85"/>
        <v>591.20000000000027</v>
      </c>
      <c r="BK157" s="447">
        <f t="shared" ca="1" si="86"/>
        <v>595.60000000000014</v>
      </c>
      <c r="BL157" s="447">
        <f t="shared" ca="1" si="87"/>
        <v>600.00000000000023</v>
      </c>
      <c r="BM157" s="447">
        <f t="shared" ca="1" si="88"/>
        <v>592.30000000000018</v>
      </c>
      <c r="BN157" s="447">
        <f t="shared" ca="1" si="89"/>
        <v>584.60000000000036</v>
      </c>
      <c r="BO157" s="447">
        <f t="shared" ca="1" si="90"/>
        <v>576.90000000000032</v>
      </c>
      <c r="BP157" s="447">
        <f t="shared" ca="1" si="91"/>
        <v>569.20000000000027</v>
      </c>
      <c r="BQ157" s="447">
        <f t="shared" ca="1" si="92"/>
        <v>561.50000000000023</v>
      </c>
      <c r="BR157" s="447">
        <f t="shared" ca="1" si="93"/>
        <v>553.80000000000041</v>
      </c>
      <c r="BS157" s="447">
        <f t="shared" ca="1" si="94"/>
        <v>546.10000000000036</v>
      </c>
      <c r="BT157" s="447">
        <f t="shared" ca="1" si="95"/>
        <v>538.40000000000032</v>
      </c>
      <c r="BU157" s="447">
        <f t="shared" ca="1" si="96"/>
        <v>530.70000000000027</v>
      </c>
      <c r="BV157" s="447">
        <f t="shared" ca="1" si="97"/>
        <v>523.00000000000023</v>
      </c>
      <c r="BW157" s="447">
        <f t="shared" ca="1" si="98"/>
        <v>515.30000000000041</v>
      </c>
      <c r="BX157" s="440"/>
    </row>
    <row r="158" spans="52:76" x14ac:dyDescent="0.25">
      <c r="AZ158" s="450">
        <f t="shared" ca="1" si="76"/>
        <v>0.2815975755815221</v>
      </c>
      <c r="BA158" s="446">
        <f t="shared" ca="1" si="75"/>
        <v>1474</v>
      </c>
      <c r="BB158" s="447">
        <f t="shared" ca="1" si="77"/>
        <v>556.00000000000034</v>
      </c>
      <c r="BC158" s="447">
        <f t="shared" ca="1" si="78"/>
        <v>560.4000000000002</v>
      </c>
      <c r="BD158" s="447">
        <f t="shared" ca="1" si="79"/>
        <v>564.80000000000007</v>
      </c>
      <c r="BE158" s="447">
        <f t="shared" ca="1" si="80"/>
        <v>569.20000000000027</v>
      </c>
      <c r="BF158" s="447">
        <f t="shared" ca="1" si="81"/>
        <v>573.60000000000014</v>
      </c>
      <c r="BG158" s="447">
        <f t="shared" ca="1" si="82"/>
        <v>578.00000000000034</v>
      </c>
      <c r="BH158" s="447">
        <f t="shared" ca="1" si="83"/>
        <v>582.4000000000002</v>
      </c>
      <c r="BI158" s="447">
        <f t="shared" ca="1" si="84"/>
        <v>586.80000000000018</v>
      </c>
      <c r="BJ158" s="447">
        <f t="shared" ca="1" si="85"/>
        <v>586.80000000000018</v>
      </c>
      <c r="BK158" s="447">
        <f t="shared" ca="1" si="86"/>
        <v>579.10000000000014</v>
      </c>
      <c r="BL158" s="447">
        <f t="shared" ca="1" si="87"/>
        <v>571.40000000000009</v>
      </c>
      <c r="BM158" s="447">
        <f t="shared" ca="1" si="88"/>
        <v>563.70000000000005</v>
      </c>
      <c r="BN158" s="447">
        <f t="shared" ca="1" si="89"/>
        <v>556.00000000000023</v>
      </c>
      <c r="BO158" s="447">
        <f t="shared" ca="1" si="90"/>
        <v>548.30000000000018</v>
      </c>
      <c r="BP158" s="447">
        <f t="shared" ca="1" si="91"/>
        <v>540.60000000000014</v>
      </c>
      <c r="BQ158" s="447">
        <f t="shared" ca="1" si="92"/>
        <v>532.90000000000009</v>
      </c>
      <c r="BR158" s="447">
        <f t="shared" ca="1" si="93"/>
        <v>525.20000000000027</v>
      </c>
      <c r="BS158" s="447">
        <f t="shared" ca="1" si="94"/>
        <v>517.50000000000023</v>
      </c>
      <c r="BT158" s="447">
        <f t="shared" ca="1" si="95"/>
        <v>509.80000000000018</v>
      </c>
      <c r="BU158" s="447">
        <f t="shared" ca="1" si="96"/>
        <v>502.10000000000014</v>
      </c>
      <c r="BV158" s="447">
        <f t="shared" ca="1" si="97"/>
        <v>494.40000000000009</v>
      </c>
      <c r="BW158" s="447">
        <f t="shared" ca="1" si="98"/>
        <v>486.70000000000027</v>
      </c>
      <c r="BX158" s="440"/>
    </row>
    <row r="159" spans="52:76" x14ac:dyDescent="0.25">
      <c r="AZ159" s="450">
        <f t="shared" ca="1" si="76"/>
        <v>0.37804108531502201</v>
      </c>
      <c r="BA159" s="446">
        <f t="shared" ca="1" si="75"/>
        <v>1486</v>
      </c>
      <c r="BB159" s="447">
        <f t="shared" ca="1" si="77"/>
        <v>556.00000000000034</v>
      </c>
      <c r="BC159" s="447">
        <f t="shared" ca="1" si="78"/>
        <v>560.4000000000002</v>
      </c>
      <c r="BD159" s="447">
        <f t="shared" ca="1" si="79"/>
        <v>564.80000000000007</v>
      </c>
      <c r="BE159" s="447">
        <f t="shared" ca="1" si="80"/>
        <v>569.20000000000027</v>
      </c>
      <c r="BF159" s="447">
        <f t="shared" ca="1" si="81"/>
        <v>573.60000000000014</v>
      </c>
      <c r="BG159" s="447">
        <f t="shared" ca="1" si="82"/>
        <v>578.00000000000034</v>
      </c>
      <c r="BH159" s="447">
        <f t="shared" ca="1" si="83"/>
        <v>582.4000000000002</v>
      </c>
      <c r="BI159" s="447">
        <f t="shared" ca="1" si="84"/>
        <v>586.80000000000018</v>
      </c>
      <c r="BJ159" s="447">
        <f t="shared" ca="1" si="85"/>
        <v>591.20000000000027</v>
      </c>
      <c r="BK159" s="447">
        <f t="shared" ca="1" si="86"/>
        <v>592.30000000000018</v>
      </c>
      <c r="BL159" s="447">
        <f t="shared" ca="1" si="87"/>
        <v>584.60000000000014</v>
      </c>
      <c r="BM159" s="447">
        <f t="shared" ca="1" si="88"/>
        <v>576.90000000000009</v>
      </c>
      <c r="BN159" s="447">
        <f t="shared" ca="1" si="89"/>
        <v>569.20000000000027</v>
      </c>
      <c r="BO159" s="447">
        <f t="shared" ca="1" si="90"/>
        <v>561.50000000000023</v>
      </c>
      <c r="BP159" s="447">
        <f t="shared" ca="1" si="91"/>
        <v>553.80000000000018</v>
      </c>
      <c r="BQ159" s="447">
        <f t="shared" ca="1" si="92"/>
        <v>546.10000000000014</v>
      </c>
      <c r="BR159" s="447">
        <f t="shared" ca="1" si="93"/>
        <v>538.40000000000032</v>
      </c>
      <c r="BS159" s="447">
        <f t="shared" ca="1" si="94"/>
        <v>530.70000000000027</v>
      </c>
      <c r="BT159" s="447">
        <f t="shared" ca="1" si="95"/>
        <v>523.00000000000023</v>
      </c>
      <c r="BU159" s="447">
        <f t="shared" ca="1" si="96"/>
        <v>515.30000000000018</v>
      </c>
      <c r="BV159" s="447">
        <f t="shared" ca="1" si="97"/>
        <v>507.60000000000014</v>
      </c>
      <c r="BW159" s="447">
        <f t="shared" ca="1" si="98"/>
        <v>499.90000000000032</v>
      </c>
      <c r="BX159" s="440"/>
    </row>
    <row r="160" spans="52:76" x14ac:dyDescent="0.25">
      <c r="AZ160" s="450">
        <f t="shared" ca="1" si="76"/>
        <v>0.73037542967379288</v>
      </c>
      <c r="BA160" s="446">
        <f t="shared" ca="1" si="75"/>
        <v>1527</v>
      </c>
      <c r="BB160" s="447">
        <f t="shared" ca="1" si="77"/>
        <v>556.00000000000034</v>
      </c>
      <c r="BC160" s="447">
        <f t="shared" ca="1" si="78"/>
        <v>560.4000000000002</v>
      </c>
      <c r="BD160" s="447">
        <f t="shared" ca="1" si="79"/>
        <v>564.80000000000007</v>
      </c>
      <c r="BE160" s="447">
        <f t="shared" ca="1" si="80"/>
        <v>569.20000000000027</v>
      </c>
      <c r="BF160" s="447">
        <f t="shared" ca="1" si="81"/>
        <v>573.60000000000014</v>
      </c>
      <c r="BG160" s="447">
        <f t="shared" ca="1" si="82"/>
        <v>578.00000000000034</v>
      </c>
      <c r="BH160" s="447">
        <f t="shared" ca="1" si="83"/>
        <v>582.4000000000002</v>
      </c>
      <c r="BI160" s="447">
        <f t="shared" ca="1" si="84"/>
        <v>586.80000000000018</v>
      </c>
      <c r="BJ160" s="447">
        <f t="shared" ca="1" si="85"/>
        <v>591.20000000000027</v>
      </c>
      <c r="BK160" s="447">
        <f t="shared" ca="1" si="86"/>
        <v>595.60000000000014</v>
      </c>
      <c r="BL160" s="447">
        <f t="shared" ca="1" si="87"/>
        <v>600.00000000000023</v>
      </c>
      <c r="BM160" s="447">
        <f t="shared" ca="1" si="88"/>
        <v>604.40000000000009</v>
      </c>
      <c r="BN160" s="447">
        <f t="shared" ca="1" si="89"/>
        <v>608.80000000000018</v>
      </c>
      <c r="BO160" s="447">
        <f t="shared" ca="1" si="90"/>
        <v>606.60000000000014</v>
      </c>
      <c r="BP160" s="447">
        <f t="shared" ca="1" si="91"/>
        <v>598.90000000000009</v>
      </c>
      <c r="BQ160" s="447">
        <f t="shared" ca="1" si="92"/>
        <v>591.20000000000005</v>
      </c>
      <c r="BR160" s="447">
        <f t="shared" ca="1" si="93"/>
        <v>583.50000000000023</v>
      </c>
      <c r="BS160" s="447">
        <f t="shared" ca="1" si="94"/>
        <v>575.80000000000018</v>
      </c>
      <c r="BT160" s="447">
        <f t="shared" ca="1" si="95"/>
        <v>568.10000000000014</v>
      </c>
      <c r="BU160" s="447">
        <f t="shared" ca="1" si="96"/>
        <v>560.40000000000009</v>
      </c>
      <c r="BV160" s="447">
        <f t="shared" ca="1" si="97"/>
        <v>552.70000000000005</v>
      </c>
      <c r="BW160" s="447">
        <f t="shared" ca="1" si="98"/>
        <v>545.00000000000023</v>
      </c>
      <c r="BX160" s="440"/>
    </row>
    <row r="161" spans="52:76" x14ac:dyDescent="0.25">
      <c r="AZ161" s="450">
        <f t="shared" ca="1" si="76"/>
        <v>0.15696960079575173</v>
      </c>
      <c r="BA161" s="446">
        <f t="shared" ca="1" si="75"/>
        <v>1455</v>
      </c>
      <c r="BB161" s="447">
        <f t="shared" ca="1" si="77"/>
        <v>556.00000000000034</v>
      </c>
      <c r="BC161" s="447">
        <f t="shared" ca="1" si="78"/>
        <v>560.4000000000002</v>
      </c>
      <c r="BD161" s="447">
        <f t="shared" ca="1" si="79"/>
        <v>564.80000000000007</v>
      </c>
      <c r="BE161" s="447">
        <f t="shared" ca="1" si="80"/>
        <v>569.20000000000027</v>
      </c>
      <c r="BF161" s="447">
        <f t="shared" ca="1" si="81"/>
        <v>573.60000000000014</v>
      </c>
      <c r="BG161" s="447">
        <f t="shared" ca="1" si="82"/>
        <v>578.00000000000034</v>
      </c>
      <c r="BH161" s="447">
        <f t="shared" ca="1" si="83"/>
        <v>581.3000000000003</v>
      </c>
      <c r="BI161" s="447">
        <f t="shared" ca="1" si="84"/>
        <v>573.60000000000036</v>
      </c>
      <c r="BJ161" s="447">
        <f t="shared" ca="1" si="85"/>
        <v>565.90000000000032</v>
      </c>
      <c r="BK161" s="447">
        <f t="shared" ca="1" si="86"/>
        <v>558.20000000000027</v>
      </c>
      <c r="BL161" s="447">
        <f t="shared" ca="1" si="87"/>
        <v>550.50000000000023</v>
      </c>
      <c r="BM161" s="447">
        <f t="shared" ca="1" si="88"/>
        <v>542.80000000000018</v>
      </c>
      <c r="BN161" s="447">
        <f t="shared" ca="1" si="89"/>
        <v>535.10000000000036</v>
      </c>
      <c r="BO161" s="447">
        <f t="shared" ca="1" si="90"/>
        <v>527.40000000000032</v>
      </c>
      <c r="BP161" s="447">
        <f t="shared" ca="1" si="91"/>
        <v>519.70000000000027</v>
      </c>
      <c r="BQ161" s="447">
        <f t="shared" ca="1" si="92"/>
        <v>512.00000000000023</v>
      </c>
      <c r="BR161" s="447">
        <f t="shared" ca="1" si="93"/>
        <v>504.30000000000041</v>
      </c>
      <c r="BS161" s="447">
        <f t="shared" ca="1" si="94"/>
        <v>496.60000000000036</v>
      </c>
      <c r="BT161" s="447">
        <f t="shared" ca="1" si="95"/>
        <v>488.90000000000032</v>
      </c>
      <c r="BU161" s="447">
        <f t="shared" ca="1" si="96"/>
        <v>481.20000000000027</v>
      </c>
      <c r="BV161" s="447">
        <f t="shared" ca="1" si="97"/>
        <v>473.50000000000023</v>
      </c>
      <c r="BW161" s="447">
        <f t="shared" ca="1" si="98"/>
        <v>465.80000000000041</v>
      </c>
      <c r="BX161" s="440"/>
    </row>
    <row r="162" spans="52:76" x14ac:dyDescent="0.25">
      <c r="AZ162" s="450">
        <f t="shared" ca="1" si="76"/>
        <v>0.44655932294852574</v>
      </c>
      <c r="BA162" s="446">
        <f t="shared" ca="1" si="75"/>
        <v>1494</v>
      </c>
      <c r="BB162" s="447">
        <f t="shared" ca="1" si="77"/>
        <v>556.00000000000034</v>
      </c>
      <c r="BC162" s="447">
        <f t="shared" ca="1" si="78"/>
        <v>560.4000000000002</v>
      </c>
      <c r="BD162" s="447">
        <f t="shared" ca="1" si="79"/>
        <v>564.80000000000007</v>
      </c>
      <c r="BE162" s="447">
        <f t="shared" ca="1" si="80"/>
        <v>569.20000000000027</v>
      </c>
      <c r="BF162" s="447">
        <f t="shared" ca="1" si="81"/>
        <v>573.60000000000014</v>
      </c>
      <c r="BG162" s="447">
        <f t="shared" ca="1" si="82"/>
        <v>578.00000000000034</v>
      </c>
      <c r="BH162" s="447">
        <f t="shared" ca="1" si="83"/>
        <v>582.4000000000002</v>
      </c>
      <c r="BI162" s="447">
        <f t="shared" ca="1" si="84"/>
        <v>586.80000000000018</v>
      </c>
      <c r="BJ162" s="447">
        <f t="shared" ca="1" si="85"/>
        <v>591.20000000000027</v>
      </c>
      <c r="BK162" s="447">
        <f t="shared" ca="1" si="86"/>
        <v>595.60000000000014</v>
      </c>
      <c r="BL162" s="447">
        <f t="shared" ca="1" si="87"/>
        <v>593.40000000000009</v>
      </c>
      <c r="BM162" s="447">
        <f t="shared" ca="1" si="88"/>
        <v>585.70000000000005</v>
      </c>
      <c r="BN162" s="447">
        <f t="shared" ca="1" si="89"/>
        <v>578.00000000000023</v>
      </c>
      <c r="BO162" s="447">
        <f t="shared" ca="1" si="90"/>
        <v>570.30000000000018</v>
      </c>
      <c r="BP162" s="447">
        <f t="shared" ca="1" si="91"/>
        <v>562.60000000000014</v>
      </c>
      <c r="BQ162" s="447">
        <f t="shared" ca="1" si="92"/>
        <v>554.90000000000009</v>
      </c>
      <c r="BR162" s="447">
        <f t="shared" ca="1" si="93"/>
        <v>547.20000000000027</v>
      </c>
      <c r="BS162" s="447">
        <f t="shared" ca="1" si="94"/>
        <v>539.50000000000023</v>
      </c>
      <c r="BT162" s="447">
        <f t="shared" ca="1" si="95"/>
        <v>531.80000000000018</v>
      </c>
      <c r="BU162" s="447">
        <f t="shared" ca="1" si="96"/>
        <v>524.10000000000014</v>
      </c>
      <c r="BV162" s="447">
        <f t="shared" ca="1" si="97"/>
        <v>516.40000000000009</v>
      </c>
      <c r="BW162" s="447">
        <f t="shared" ca="1" si="98"/>
        <v>508.70000000000027</v>
      </c>
      <c r="BX162" s="440"/>
    </row>
    <row r="163" spans="52:76" x14ac:dyDescent="0.25">
      <c r="AZ163" s="450">
        <f t="shared" ca="1" si="76"/>
        <v>0.94883926754263115</v>
      </c>
      <c r="BA163" s="446">
        <f t="shared" ca="1" si="75"/>
        <v>1571</v>
      </c>
      <c r="BB163" s="447">
        <f t="shared" ca="1" si="77"/>
        <v>556.00000000000034</v>
      </c>
      <c r="BC163" s="447">
        <f t="shared" ca="1" si="78"/>
        <v>560.4000000000002</v>
      </c>
      <c r="BD163" s="447">
        <f t="shared" ca="1" si="79"/>
        <v>564.80000000000007</v>
      </c>
      <c r="BE163" s="447">
        <f t="shared" ca="1" si="80"/>
        <v>569.20000000000027</v>
      </c>
      <c r="BF163" s="447">
        <f t="shared" ca="1" si="81"/>
        <v>573.60000000000014</v>
      </c>
      <c r="BG163" s="447">
        <f t="shared" ca="1" si="82"/>
        <v>578.00000000000034</v>
      </c>
      <c r="BH163" s="447">
        <f t="shared" ca="1" si="83"/>
        <v>582.4000000000002</v>
      </c>
      <c r="BI163" s="447">
        <f t="shared" ca="1" si="84"/>
        <v>586.80000000000018</v>
      </c>
      <c r="BJ163" s="447">
        <f t="shared" ca="1" si="85"/>
        <v>591.20000000000027</v>
      </c>
      <c r="BK163" s="447">
        <f t="shared" ca="1" si="86"/>
        <v>595.60000000000014</v>
      </c>
      <c r="BL163" s="447">
        <f t="shared" ca="1" si="87"/>
        <v>600.00000000000023</v>
      </c>
      <c r="BM163" s="447">
        <f t="shared" ca="1" si="88"/>
        <v>604.40000000000009</v>
      </c>
      <c r="BN163" s="447">
        <f t="shared" ca="1" si="89"/>
        <v>608.80000000000018</v>
      </c>
      <c r="BO163" s="447">
        <f t="shared" ca="1" si="90"/>
        <v>613.20000000000027</v>
      </c>
      <c r="BP163" s="447">
        <f t="shared" ca="1" si="91"/>
        <v>617.60000000000014</v>
      </c>
      <c r="BQ163" s="447">
        <f t="shared" ca="1" si="92"/>
        <v>622.00000000000023</v>
      </c>
      <c r="BR163" s="447">
        <f t="shared" ca="1" si="93"/>
        <v>626.40000000000032</v>
      </c>
      <c r="BS163" s="447">
        <f t="shared" ca="1" si="94"/>
        <v>624.20000000000027</v>
      </c>
      <c r="BT163" s="447">
        <f t="shared" ca="1" si="95"/>
        <v>616.50000000000023</v>
      </c>
      <c r="BU163" s="447">
        <f t="shared" ca="1" si="96"/>
        <v>608.80000000000018</v>
      </c>
      <c r="BV163" s="447">
        <f t="shared" ca="1" si="97"/>
        <v>601.10000000000014</v>
      </c>
      <c r="BW163" s="447">
        <f t="shared" ca="1" si="98"/>
        <v>593.40000000000032</v>
      </c>
      <c r="BX163" s="440"/>
    </row>
    <row r="164" spans="52:76" x14ac:dyDescent="0.25">
      <c r="AZ164" s="450">
        <f t="shared" ca="1" si="76"/>
        <v>0.73712387719300276</v>
      </c>
      <c r="BA164" s="446">
        <f t="shared" ca="1" si="75"/>
        <v>1527</v>
      </c>
      <c r="BB164" s="447">
        <f t="shared" ca="1" si="77"/>
        <v>556.00000000000034</v>
      </c>
      <c r="BC164" s="447">
        <f t="shared" ca="1" si="78"/>
        <v>560.4000000000002</v>
      </c>
      <c r="BD164" s="447">
        <f t="shared" ca="1" si="79"/>
        <v>564.80000000000007</v>
      </c>
      <c r="BE164" s="447">
        <f t="shared" ca="1" si="80"/>
        <v>569.20000000000027</v>
      </c>
      <c r="BF164" s="447">
        <f t="shared" ca="1" si="81"/>
        <v>573.60000000000014</v>
      </c>
      <c r="BG164" s="447">
        <f t="shared" ca="1" si="82"/>
        <v>578.00000000000034</v>
      </c>
      <c r="BH164" s="447">
        <f t="shared" ca="1" si="83"/>
        <v>582.4000000000002</v>
      </c>
      <c r="BI164" s="447">
        <f t="shared" ca="1" si="84"/>
        <v>586.80000000000018</v>
      </c>
      <c r="BJ164" s="447">
        <f t="shared" ca="1" si="85"/>
        <v>591.20000000000027</v>
      </c>
      <c r="BK164" s="447">
        <f t="shared" ca="1" si="86"/>
        <v>595.60000000000014</v>
      </c>
      <c r="BL164" s="447">
        <f t="shared" ca="1" si="87"/>
        <v>600.00000000000023</v>
      </c>
      <c r="BM164" s="447">
        <f t="shared" ca="1" si="88"/>
        <v>604.40000000000009</v>
      </c>
      <c r="BN164" s="447">
        <f t="shared" ca="1" si="89"/>
        <v>608.80000000000018</v>
      </c>
      <c r="BO164" s="447">
        <f t="shared" ca="1" si="90"/>
        <v>606.60000000000014</v>
      </c>
      <c r="BP164" s="447">
        <f t="shared" ca="1" si="91"/>
        <v>598.90000000000009</v>
      </c>
      <c r="BQ164" s="447">
        <f t="shared" ca="1" si="92"/>
        <v>591.20000000000005</v>
      </c>
      <c r="BR164" s="447">
        <f t="shared" ca="1" si="93"/>
        <v>583.50000000000023</v>
      </c>
      <c r="BS164" s="447">
        <f t="shared" ca="1" si="94"/>
        <v>575.80000000000018</v>
      </c>
      <c r="BT164" s="447">
        <f t="shared" ca="1" si="95"/>
        <v>568.10000000000014</v>
      </c>
      <c r="BU164" s="447">
        <f t="shared" ca="1" si="96"/>
        <v>560.40000000000009</v>
      </c>
      <c r="BV164" s="447">
        <f t="shared" ca="1" si="97"/>
        <v>552.70000000000005</v>
      </c>
      <c r="BW164" s="447">
        <f t="shared" ca="1" si="98"/>
        <v>545.00000000000023</v>
      </c>
      <c r="BX164" s="440"/>
    </row>
    <row r="165" spans="52:76" x14ac:dyDescent="0.25">
      <c r="AZ165" s="450">
        <f t="shared" ca="1" si="76"/>
        <v>0.20174488317186645</v>
      </c>
      <c r="BA165" s="446">
        <f t="shared" ca="1" si="75"/>
        <v>1463</v>
      </c>
      <c r="BB165" s="447">
        <f t="shared" ca="1" si="77"/>
        <v>556.00000000000034</v>
      </c>
      <c r="BC165" s="447">
        <f t="shared" ca="1" si="78"/>
        <v>560.4000000000002</v>
      </c>
      <c r="BD165" s="447">
        <f t="shared" ca="1" si="79"/>
        <v>564.80000000000007</v>
      </c>
      <c r="BE165" s="447">
        <f t="shared" ca="1" si="80"/>
        <v>569.20000000000027</v>
      </c>
      <c r="BF165" s="447">
        <f t="shared" ca="1" si="81"/>
        <v>573.60000000000014</v>
      </c>
      <c r="BG165" s="447">
        <f t="shared" ca="1" si="82"/>
        <v>578.00000000000034</v>
      </c>
      <c r="BH165" s="447">
        <f t="shared" ca="1" si="83"/>
        <v>582.4000000000002</v>
      </c>
      <c r="BI165" s="447">
        <f t="shared" ca="1" si="84"/>
        <v>582.40000000000032</v>
      </c>
      <c r="BJ165" s="447">
        <f t="shared" ca="1" si="85"/>
        <v>574.70000000000027</v>
      </c>
      <c r="BK165" s="447">
        <f t="shared" ca="1" si="86"/>
        <v>567.00000000000023</v>
      </c>
      <c r="BL165" s="447">
        <f t="shared" ca="1" si="87"/>
        <v>559.30000000000018</v>
      </c>
      <c r="BM165" s="447">
        <f t="shared" ca="1" si="88"/>
        <v>551.60000000000014</v>
      </c>
      <c r="BN165" s="447">
        <f t="shared" ca="1" si="89"/>
        <v>543.90000000000032</v>
      </c>
      <c r="BO165" s="447">
        <f t="shared" ca="1" si="90"/>
        <v>536.20000000000027</v>
      </c>
      <c r="BP165" s="447">
        <f t="shared" ca="1" si="91"/>
        <v>528.50000000000023</v>
      </c>
      <c r="BQ165" s="447">
        <f t="shared" ca="1" si="92"/>
        <v>520.80000000000018</v>
      </c>
      <c r="BR165" s="447">
        <f t="shared" ca="1" si="93"/>
        <v>513.10000000000036</v>
      </c>
      <c r="BS165" s="447">
        <f t="shared" ca="1" si="94"/>
        <v>505.40000000000032</v>
      </c>
      <c r="BT165" s="447">
        <f t="shared" ca="1" si="95"/>
        <v>497.70000000000027</v>
      </c>
      <c r="BU165" s="447">
        <f t="shared" ca="1" si="96"/>
        <v>490.00000000000023</v>
      </c>
      <c r="BV165" s="447">
        <f t="shared" ca="1" si="97"/>
        <v>482.30000000000018</v>
      </c>
      <c r="BW165" s="447">
        <f t="shared" ca="1" si="98"/>
        <v>474.60000000000036</v>
      </c>
      <c r="BX165" s="440"/>
    </row>
    <row r="166" spans="52:76" x14ac:dyDescent="0.25">
      <c r="AZ166" s="450">
        <f t="shared" ca="1" si="76"/>
        <v>0.74324169982856314</v>
      </c>
      <c r="BA166" s="446">
        <f t="shared" ca="1" si="75"/>
        <v>1528</v>
      </c>
      <c r="BB166" s="447">
        <f t="shared" ca="1" si="77"/>
        <v>556.00000000000034</v>
      </c>
      <c r="BC166" s="447">
        <f t="shared" ca="1" si="78"/>
        <v>560.4000000000002</v>
      </c>
      <c r="BD166" s="447">
        <f t="shared" ca="1" si="79"/>
        <v>564.80000000000007</v>
      </c>
      <c r="BE166" s="447">
        <f t="shared" ca="1" si="80"/>
        <v>569.20000000000027</v>
      </c>
      <c r="BF166" s="447">
        <f t="shared" ca="1" si="81"/>
        <v>573.60000000000014</v>
      </c>
      <c r="BG166" s="447">
        <f t="shared" ca="1" si="82"/>
        <v>578.00000000000034</v>
      </c>
      <c r="BH166" s="447">
        <f t="shared" ca="1" si="83"/>
        <v>582.4000000000002</v>
      </c>
      <c r="BI166" s="447">
        <f t="shared" ca="1" si="84"/>
        <v>586.80000000000018</v>
      </c>
      <c r="BJ166" s="447">
        <f t="shared" ca="1" si="85"/>
        <v>591.20000000000027</v>
      </c>
      <c r="BK166" s="447">
        <f t="shared" ca="1" si="86"/>
        <v>595.60000000000014</v>
      </c>
      <c r="BL166" s="447">
        <f t="shared" ca="1" si="87"/>
        <v>600.00000000000023</v>
      </c>
      <c r="BM166" s="447">
        <f t="shared" ca="1" si="88"/>
        <v>604.40000000000009</v>
      </c>
      <c r="BN166" s="447">
        <f t="shared" ca="1" si="89"/>
        <v>608.80000000000018</v>
      </c>
      <c r="BO166" s="447">
        <f t="shared" ca="1" si="90"/>
        <v>607.70000000000027</v>
      </c>
      <c r="BP166" s="447">
        <f t="shared" ca="1" si="91"/>
        <v>600.00000000000023</v>
      </c>
      <c r="BQ166" s="447">
        <f t="shared" ca="1" si="92"/>
        <v>592.30000000000018</v>
      </c>
      <c r="BR166" s="447">
        <f t="shared" ca="1" si="93"/>
        <v>584.60000000000036</v>
      </c>
      <c r="BS166" s="447">
        <f t="shared" ca="1" si="94"/>
        <v>576.90000000000032</v>
      </c>
      <c r="BT166" s="447">
        <f t="shared" ca="1" si="95"/>
        <v>569.20000000000027</v>
      </c>
      <c r="BU166" s="447">
        <f t="shared" ca="1" si="96"/>
        <v>561.50000000000023</v>
      </c>
      <c r="BV166" s="447">
        <f t="shared" ca="1" si="97"/>
        <v>553.80000000000018</v>
      </c>
      <c r="BW166" s="447">
        <f t="shared" ca="1" si="98"/>
        <v>546.10000000000036</v>
      </c>
      <c r="BX166" s="440"/>
    </row>
    <row r="167" spans="52:76" x14ac:dyDescent="0.25">
      <c r="AZ167" s="450">
        <f t="shared" ca="1" si="76"/>
        <v>0.47891092328250551</v>
      </c>
      <c r="BA167" s="446">
        <f t="shared" ca="1" si="75"/>
        <v>1497</v>
      </c>
      <c r="BB167" s="447">
        <f t="shared" ca="1" si="77"/>
        <v>556.00000000000034</v>
      </c>
      <c r="BC167" s="447">
        <f t="shared" ca="1" si="78"/>
        <v>560.4000000000002</v>
      </c>
      <c r="BD167" s="447">
        <f t="shared" ca="1" si="79"/>
        <v>564.80000000000007</v>
      </c>
      <c r="BE167" s="447">
        <f t="shared" ca="1" si="80"/>
        <v>569.20000000000027</v>
      </c>
      <c r="BF167" s="447">
        <f t="shared" ca="1" si="81"/>
        <v>573.60000000000014</v>
      </c>
      <c r="BG167" s="447">
        <f t="shared" ca="1" si="82"/>
        <v>578.00000000000034</v>
      </c>
      <c r="BH167" s="447">
        <f t="shared" ca="1" si="83"/>
        <v>582.4000000000002</v>
      </c>
      <c r="BI167" s="447">
        <f t="shared" ca="1" si="84"/>
        <v>586.80000000000018</v>
      </c>
      <c r="BJ167" s="447">
        <f t="shared" ca="1" si="85"/>
        <v>591.20000000000027</v>
      </c>
      <c r="BK167" s="447">
        <f t="shared" ca="1" si="86"/>
        <v>595.60000000000014</v>
      </c>
      <c r="BL167" s="447">
        <f t="shared" ca="1" si="87"/>
        <v>596.70000000000005</v>
      </c>
      <c r="BM167" s="447">
        <f t="shared" ca="1" si="88"/>
        <v>589</v>
      </c>
      <c r="BN167" s="447">
        <f t="shared" ca="1" si="89"/>
        <v>581.30000000000018</v>
      </c>
      <c r="BO167" s="447">
        <f t="shared" ca="1" si="90"/>
        <v>573.60000000000014</v>
      </c>
      <c r="BP167" s="447">
        <f t="shared" ca="1" si="91"/>
        <v>565.90000000000009</v>
      </c>
      <c r="BQ167" s="447">
        <f t="shared" ca="1" si="92"/>
        <v>558.20000000000005</v>
      </c>
      <c r="BR167" s="447">
        <f t="shared" ca="1" si="93"/>
        <v>550.50000000000023</v>
      </c>
      <c r="BS167" s="447">
        <f t="shared" ca="1" si="94"/>
        <v>542.80000000000018</v>
      </c>
      <c r="BT167" s="447">
        <f t="shared" ca="1" si="95"/>
        <v>535.10000000000014</v>
      </c>
      <c r="BU167" s="447">
        <f t="shared" ca="1" si="96"/>
        <v>527.40000000000009</v>
      </c>
      <c r="BV167" s="447">
        <f t="shared" ca="1" si="97"/>
        <v>519.70000000000005</v>
      </c>
      <c r="BW167" s="447">
        <f t="shared" ca="1" si="98"/>
        <v>512.00000000000023</v>
      </c>
      <c r="BX167" s="440"/>
    </row>
    <row r="168" spans="52:76" x14ac:dyDescent="0.25">
      <c r="AZ168" s="450">
        <f t="shared" ca="1" si="76"/>
        <v>5.7224587465032339E-4</v>
      </c>
      <c r="BA168" s="446">
        <f t="shared" ca="1" si="75"/>
        <v>1356</v>
      </c>
      <c r="BB168" s="447">
        <f t="shared" ca="1" si="77"/>
        <v>518.60000000000025</v>
      </c>
      <c r="BC168" s="447">
        <f t="shared" ca="1" si="78"/>
        <v>510.9000000000002</v>
      </c>
      <c r="BD168" s="447">
        <f t="shared" ca="1" si="79"/>
        <v>503.20000000000016</v>
      </c>
      <c r="BE168" s="447">
        <f t="shared" ca="1" si="80"/>
        <v>495.50000000000023</v>
      </c>
      <c r="BF168" s="447">
        <f t="shared" ca="1" si="81"/>
        <v>487.80000000000018</v>
      </c>
      <c r="BG168" s="447">
        <f t="shared" ca="1" si="82"/>
        <v>480.10000000000025</v>
      </c>
      <c r="BH168" s="447">
        <f t="shared" ca="1" si="83"/>
        <v>472.4000000000002</v>
      </c>
      <c r="BI168" s="447">
        <f t="shared" ca="1" si="84"/>
        <v>464.70000000000027</v>
      </c>
      <c r="BJ168" s="447">
        <f t="shared" ca="1" si="85"/>
        <v>457.00000000000023</v>
      </c>
      <c r="BK168" s="447">
        <f t="shared" ca="1" si="86"/>
        <v>449.30000000000018</v>
      </c>
      <c r="BL168" s="447">
        <f t="shared" ca="1" si="87"/>
        <v>441.60000000000014</v>
      </c>
      <c r="BM168" s="447">
        <f t="shared" ca="1" si="88"/>
        <v>433.90000000000009</v>
      </c>
      <c r="BN168" s="447">
        <f t="shared" ca="1" si="89"/>
        <v>426.20000000000027</v>
      </c>
      <c r="BO168" s="447">
        <f t="shared" ca="1" si="90"/>
        <v>418.50000000000023</v>
      </c>
      <c r="BP168" s="447">
        <f t="shared" ca="1" si="91"/>
        <v>410.80000000000018</v>
      </c>
      <c r="BQ168" s="447">
        <f t="shared" ca="1" si="92"/>
        <v>403.10000000000014</v>
      </c>
      <c r="BR168" s="447">
        <f t="shared" ca="1" si="93"/>
        <v>395.40000000000032</v>
      </c>
      <c r="BS168" s="447">
        <f t="shared" ca="1" si="94"/>
        <v>387.70000000000027</v>
      </c>
      <c r="BT168" s="447">
        <f t="shared" ca="1" si="95"/>
        <v>380.00000000000023</v>
      </c>
      <c r="BU168" s="447">
        <f t="shared" ca="1" si="96"/>
        <v>372.30000000000018</v>
      </c>
      <c r="BV168" s="447">
        <f t="shared" ca="1" si="97"/>
        <v>364.60000000000014</v>
      </c>
      <c r="BW168" s="447">
        <f t="shared" ca="1" si="98"/>
        <v>356.90000000000032</v>
      </c>
      <c r="BX168" s="440"/>
    </row>
    <row r="169" spans="52:76" x14ac:dyDescent="0.25">
      <c r="AZ169" s="450">
        <f t="shared" ca="1" si="76"/>
        <v>0.48199451285335915</v>
      </c>
      <c r="BA169" s="446">
        <f t="shared" ca="1" si="75"/>
        <v>1498</v>
      </c>
      <c r="BB169" s="447">
        <f t="shared" ca="1" si="77"/>
        <v>556.00000000000034</v>
      </c>
      <c r="BC169" s="447">
        <f t="shared" ca="1" si="78"/>
        <v>560.4000000000002</v>
      </c>
      <c r="BD169" s="447">
        <f t="shared" ca="1" si="79"/>
        <v>564.80000000000007</v>
      </c>
      <c r="BE169" s="447">
        <f t="shared" ca="1" si="80"/>
        <v>569.20000000000027</v>
      </c>
      <c r="BF169" s="447">
        <f t="shared" ca="1" si="81"/>
        <v>573.60000000000014</v>
      </c>
      <c r="BG169" s="447">
        <f t="shared" ca="1" si="82"/>
        <v>578.00000000000034</v>
      </c>
      <c r="BH169" s="447">
        <f t="shared" ca="1" si="83"/>
        <v>582.4000000000002</v>
      </c>
      <c r="BI169" s="447">
        <f t="shared" ca="1" si="84"/>
        <v>586.80000000000018</v>
      </c>
      <c r="BJ169" s="447">
        <f t="shared" ca="1" si="85"/>
        <v>591.20000000000027</v>
      </c>
      <c r="BK169" s="447">
        <f t="shared" ca="1" si="86"/>
        <v>595.60000000000014</v>
      </c>
      <c r="BL169" s="447">
        <f t="shared" ca="1" si="87"/>
        <v>597.80000000000018</v>
      </c>
      <c r="BM169" s="447">
        <f t="shared" ca="1" si="88"/>
        <v>590.10000000000014</v>
      </c>
      <c r="BN169" s="447">
        <f t="shared" ca="1" si="89"/>
        <v>582.40000000000032</v>
      </c>
      <c r="BO169" s="447">
        <f t="shared" ca="1" si="90"/>
        <v>574.70000000000027</v>
      </c>
      <c r="BP169" s="447">
        <f t="shared" ca="1" si="91"/>
        <v>567.00000000000023</v>
      </c>
      <c r="BQ169" s="447">
        <f t="shared" ca="1" si="92"/>
        <v>559.30000000000018</v>
      </c>
      <c r="BR169" s="447">
        <f t="shared" ca="1" si="93"/>
        <v>551.60000000000036</v>
      </c>
      <c r="BS169" s="447">
        <f t="shared" ca="1" si="94"/>
        <v>543.90000000000032</v>
      </c>
      <c r="BT169" s="447">
        <f t="shared" ca="1" si="95"/>
        <v>536.20000000000027</v>
      </c>
      <c r="BU169" s="447">
        <f t="shared" ca="1" si="96"/>
        <v>528.50000000000023</v>
      </c>
      <c r="BV169" s="447">
        <f t="shared" ca="1" si="97"/>
        <v>520.80000000000018</v>
      </c>
      <c r="BW169" s="447">
        <f t="shared" ca="1" si="98"/>
        <v>513.10000000000036</v>
      </c>
      <c r="BX169" s="440"/>
    </row>
    <row r="170" spans="52:76" x14ac:dyDescent="0.25">
      <c r="AZ170" s="450">
        <f t="shared" ca="1" si="76"/>
        <v>0.19739091566578004</v>
      </c>
      <c r="BA170" s="446">
        <f t="shared" ca="1" si="75"/>
        <v>1462</v>
      </c>
      <c r="BB170" s="447">
        <f t="shared" ca="1" si="77"/>
        <v>556.00000000000034</v>
      </c>
      <c r="BC170" s="447">
        <f t="shared" ca="1" si="78"/>
        <v>560.4000000000002</v>
      </c>
      <c r="BD170" s="447">
        <f t="shared" ca="1" si="79"/>
        <v>564.80000000000007</v>
      </c>
      <c r="BE170" s="447">
        <f t="shared" ca="1" si="80"/>
        <v>569.20000000000027</v>
      </c>
      <c r="BF170" s="447">
        <f t="shared" ca="1" si="81"/>
        <v>573.60000000000014</v>
      </c>
      <c r="BG170" s="447">
        <f t="shared" ca="1" si="82"/>
        <v>578.00000000000034</v>
      </c>
      <c r="BH170" s="447">
        <f t="shared" ca="1" si="83"/>
        <v>582.4000000000002</v>
      </c>
      <c r="BI170" s="447">
        <f t="shared" ca="1" si="84"/>
        <v>581.30000000000018</v>
      </c>
      <c r="BJ170" s="447">
        <f t="shared" ca="1" si="85"/>
        <v>573.60000000000014</v>
      </c>
      <c r="BK170" s="447">
        <f t="shared" ca="1" si="86"/>
        <v>565.90000000000009</v>
      </c>
      <c r="BL170" s="447">
        <f t="shared" ca="1" si="87"/>
        <v>558.20000000000005</v>
      </c>
      <c r="BM170" s="447">
        <f t="shared" ca="1" si="88"/>
        <v>550.5</v>
      </c>
      <c r="BN170" s="447">
        <f t="shared" ca="1" si="89"/>
        <v>542.80000000000018</v>
      </c>
      <c r="BO170" s="447">
        <f t="shared" ca="1" si="90"/>
        <v>535.10000000000014</v>
      </c>
      <c r="BP170" s="447">
        <f t="shared" ca="1" si="91"/>
        <v>527.40000000000009</v>
      </c>
      <c r="BQ170" s="447">
        <f t="shared" ca="1" si="92"/>
        <v>519.70000000000005</v>
      </c>
      <c r="BR170" s="447">
        <f t="shared" ca="1" si="93"/>
        <v>512.00000000000023</v>
      </c>
      <c r="BS170" s="447">
        <f t="shared" ca="1" si="94"/>
        <v>504.30000000000018</v>
      </c>
      <c r="BT170" s="447">
        <f t="shared" ca="1" si="95"/>
        <v>496.60000000000014</v>
      </c>
      <c r="BU170" s="447">
        <f t="shared" ca="1" si="96"/>
        <v>488.90000000000009</v>
      </c>
      <c r="BV170" s="447">
        <f t="shared" ca="1" si="97"/>
        <v>481.20000000000005</v>
      </c>
      <c r="BW170" s="447">
        <f t="shared" ca="1" si="98"/>
        <v>473.50000000000023</v>
      </c>
      <c r="BX170" s="440"/>
    </row>
    <row r="171" spans="52:76" x14ac:dyDescent="0.25">
      <c r="AZ171" s="450">
        <f t="shared" ca="1" si="76"/>
        <v>2.435057744421476E-2</v>
      </c>
      <c r="BA171" s="446">
        <f t="shared" ca="1" si="75"/>
        <v>1413</v>
      </c>
      <c r="BB171" s="447">
        <f t="shared" ca="1" si="77"/>
        <v>556.00000000000034</v>
      </c>
      <c r="BC171" s="447">
        <f t="shared" ca="1" si="78"/>
        <v>560.4000000000002</v>
      </c>
      <c r="BD171" s="447">
        <f t="shared" ca="1" si="79"/>
        <v>564.80000000000007</v>
      </c>
      <c r="BE171" s="447">
        <f t="shared" ca="1" si="80"/>
        <v>558.20000000000027</v>
      </c>
      <c r="BF171" s="447">
        <f t="shared" ca="1" si="81"/>
        <v>550.50000000000023</v>
      </c>
      <c r="BG171" s="447">
        <f t="shared" ca="1" si="82"/>
        <v>542.8000000000003</v>
      </c>
      <c r="BH171" s="447">
        <f t="shared" ca="1" si="83"/>
        <v>535.10000000000025</v>
      </c>
      <c r="BI171" s="447">
        <f t="shared" ca="1" si="84"/>
        <v>527.40000000000032</v>
      </c>
      <c r="BJ171" s="447">
        <f t="shared" ca="1" si="85"/>
        <v>519.70000000000027</v>
      </c>
      <c r="BK171" s="447">
        <f t="shared" ca="1" si="86"/>
        <v>512.00000000000023</v>
      </c>
      <c r="BL171" s="447">
        <f t="shared" ca="1" si="87"/>
        <v>504.30000000000018</v>
      </c>
      <c r="BM171" s="447">
        <f t="shared" ca="1" si="88"/>
        <v>496.60000000000014</v>
      </c>
      <c r="BN171" s="447">
        <f t="shared" ca="1" si="89"/>
        <v>488.90000000000032</v>
      </c>
      <c r="BO171" s="447">
        <f t="shared" ca="1" si="90"/>
        <v>481.20000000000027</v>
      </c>
      <c r="BP171" s="447">
        <f t="shared" ca="1" si="91"/>
        <v>473.50000000000023</v>
      </c>
      <c r="BQ171" s="447">
        <f t="shared" ca="1" si="92"/>
        <v>465.80000000000018</v>
      </c>
      <c r="BR171" s="447">
        <f t="shared" ca="1" si="93"/>
        <v>458.10000000000036</v>
      </c>
      <c r="BS171" s="447">
        <f t="shared" ca="1" si="94"/>
        <v>450.40000000000032</v>
      </c>
      <c r="BT171" s="447">
        <f t="shared" ca="1" si="95"/>
        <v>442.70000000000027</v>
      </c>
      <c r="BU171" s="447">
        <f t="shared" ca="1" si="96"/>
        <v>435.00000000000023</v>
      </c>
      <c r="BV171" s="447">
        <f t="shared" ca="1" si="97"/>
        <v>427.30000000000018</v>
      </c>
      <c r="BW171" s="447">
        <f t="shared" ca="1" si="98"/>
        <v>419.60000000000036</v>
      </c>
      <c r="BX171" s="440"/>
    </row>
    <row r="172" spans="52:76" x14ac:dyDescent="0.25">
      <c r="AZ172" s="450">
        <f t="shared" ca="1" si="76"/>
        <v>0.20743730347616307</v>
      </c>
      <c r="BA172" s="446">
        <f t="shared" ca="1" si="75"/>
        <v>1464</v>
      </c>
      <c r="BB172" s="447">
        <f t="shared" ca="1" si="77"/>
        <v>556.00000000000034</v>
      </c>
      <c r="BC172" s="447">
        <f t="shared" ca="1" si="78"/>
        <v>560.4000000000002</v>
      </c>
      <c r="BD172" s="447">
        <f t="shared" ca="1" si="79"/>
        <v>564.80000000000007</v>
      </c>
      <c r="BE172" s="447">
        <f t="shared" ca="1" si="80"/>
        <v>569.20000000000027</v>
      </c>
      <c r="BF172" s="447">
        <f t="shared" ca="1" si="81"/>
        <v>573.60000000000014</v>
      </c>
      <c r="BG172" s="447">
        <f t="shared" ca="1" si="82"/>
        <v>578.00000000000034</v>
      </c>
      <c r="BH172" s="447">
        <f t="shared" ca="1" si="83"/>
        <v>582.4000000000002</v>
      </c>
      <c r="BI172" s="447">
        <f t="shared" ca="1" si="84"/>
        <v>583.50000000000023</v>
      </c>
      <c r="BJ172" s="447">
        <f t="shared" ca="1" si="85"/>
        <v>575.80000000000018</v>
      </c>
      <c r="BK172" s="447">
        <f t="shared" ca="1" si="86"/>
        <v>568.10000000000014</v>
      </c>
      <c r="BL172" s="447">
        <f t="shared" ca="1" si="87"/>
        <v>560.40000000000009</v>
      </c>
      <c r="BM172" s="447">
        <f t="shared" ca="1" si="88"/>
        <v>552.70000000000005</v>
      </c>
      <c r="BN172" s="447">
        <f t="shared" ca="1" si="89"/>
        <v>545.00000000000023</v>
      </c>
      <c r="BO172" s="447">
        <f t="shared" ca="1" si="90"/>
        <v>537.30000000000018</v>
      </c>
      <c r="BP172" s="447">
        <f t="shared" ca="1" si="91"/>
        <v>529.60000000000014</v>
      </c>
      <c r="BQ172" s="447">
        <f t="shared" ca="1" si="92"/>
        <v>521.90000000000009</v>
      </c>
      <c r="BR172" s="447">
        <f t="shared" ca="1" si="93"/>
        <v>514.20000000000027</v>
      </c>
      <c r="BS172" s="447">
        <f t="shared" ca="1" si="94"/>
        <v>506.50000000000023</v>
      </c>
      <c r="BT172" s="447">
        <f t="shared" ca="1" si="95"/>
        <v>498.80000000000018</v>
      </c>
      <c r="BU172" s="447">
        <f t="shared" ca="1" si="96"/>
        <v>491.10000000000014</v>
      </c>
      <c r="BV172" s="447">
        <f t="shared" ca="1" si="97"/>
        <v>483.40000000000009</v>
      </c>
      <c r="BW172" s="447">
        <f t="shared" ca="1" si="98"/>
        <v>475.70000000000027</v>
      </c>
      <c r="BX172" s="440"/>
    </row>
    <row r="173" spans="52:76" x14ac:dyDescent="0.25">
      <c r="AZ173" s="450">
        <f t="shared" ca="1" si="76"/>
        <v>0.77831122701636446</v>
      </c>
      <c r="BA173" s="446">
        <f t="shared" ca="1" si="75"/>
        <v>1533</v>
      </c>
      <c r="BB173" s="447">
        <f t="shared" ca="1" si="77"/>
        <v>556.00000000000034</v>
      </c>
      <c r="BC173" s="447">
        <f t="shared" ca="1" si="78"/>
        <v>560.4000000000002</v>
      </c>
      <c r="BD173" s="447">
        <f t="shared" ca="1" si="79"/>
        <v>564.80000000000007</v>
      </c>
      <c r="BE173" s="447">
        <f t="shared" ca="1" si="80"/>
        <v>569.20000000000027</v>
      </c>
      <c r="BF173" s="447">
        <f t="shared" ca="1" si="81"/>
        <v>573.60000000000014</v>
      </c>
      <c r="BG173" s="447">
        <f t="shared" ca="1" si="82"/>
        <v>578.00000000000034</v>
      </c>
      <c r="BH173" s="447">
        <f t="shared" ca="1" si="83"/>
        <v>582.4000000000002</v>
      </c>
      <c r="BI173" s="447">
        <f t="shared" ca="1" si="84"/>
        <v>586.80000000000018</v>
      </c>
      <c r="BJ173" s="447">
        <f t="shared" ca="1" si="85"/>
        <v>591.20000000000027</v>
      </c>
      <c r="BK173" s="447">
        <f t="shared" ca="1" si="86"/>
        <v>595.60000000000014</v>
      </c>
      <c r="BL173" s="447">
        <f t="shared" ca="1" si="87"/>
        <v>600.00000000000023</v>
      </c>
      <c r="BM173" s="447">
        <f t="shared" ca="1" si="88"/>
        <v>604.40000000000009</v>
      </c>
      <c r="BN173" s="447">
        <f t="shared" ca="1" si="89"/>
        <v>608.80000000000018</v>
      </c>
      <c r="BO173" s="447">
        <f t="shared" ca="1" si="90"/>
        <v>613.20000000000027</v>
      </c>
      <c r="BP173" s="447">
        <f t="shared" ca="1" si="91"/>
        <v>605.50000000000023</v>
      </c>
      <c r="BQ173" s="447">
        <f t="shared" ca="1" si="92"/>
        <v>597.80000000000018</v>
      </c>
      <c r="BR173" s="447">
        <f t="shared" ca="1" si="93"/>
        <v>590.10000000000036</v>
      </c>
      <c r="BS173" s="447">
        <f t="shared" ca="1" si="94"/>
        <v>582.40000000000032</v>
      </c>
      <c r="BT173" s="447">
        <f t="shared" ca="1" si="95"/>
        <v>574.70000000000027</v>
      </c>
      <c r="BU173" s="447">
        <f t="shared" ca="1" si="96"/>
        <v>567.00000000000023</v>
      </c>
      <c r="BV173" s="447">
        <f t="shared" ca="1" si="97"/>
        <v>559.30000000000018</v>
      </c>
      <c r="BW173" s="447">
        <f t="shared" ca="1" si="98"/>
        <v>551.60000000000036</v>
      </c>
      <c r="BX173" s="440"/>
    </row>
    <row r="174" spans="52:76" x14ac:dyDescent="0.25">
      <c r="AZ174" s="450">
        <f t="shared" ca="1" si="76"/>
        <v>0.25953699356046178</v>
      </c>
      <c r="BA174" s="446">
        <f t="shared" ca="1" si="75"/>
        <v>1471</v>
      </c>
      <c r="BB174" s="447">
        <f t="shared" ca="1" si="77"/>
        <v>556.00000000000034</v>
      </c>
      <c r="BC174" s="447">
        <f t="shared" ca="1" si="78"/>
        <v>560.4000000000002</v>
      </c>
      <c r="BD174" s="447">
        <f t="shared" ca="1" si="79"/>
        <v>564.80000000000007</v>
      </c>
      <c r="BE174" s="447">
        <f t="shared" ca="1" si="80"/>
        <v>569.20000000000027</v>
      </c>
      <c r="BF174" s="447">
        <f t="shared" ca="1" si="81"/>
        <v>573.60000000000014</v>
      </c>
      <c r="BG174" s="447">
        <f t="shared" ca="1" si="82"/>
        <v>578.00000000000034</v>
      </c>
      <c r="BH174" s="447">
        <f t="shared" ca="1" si="83"/>
        <v>582.4000000000002</v>
      </c>
      <c r="BI174" s="447">
        <f t="shared" ca="1" si="84"/>
        <v>586.80000000000018</v>
      </c>
      <c r="BJ174" s="447">
        <f t="shared" ca="1" si="85"/>
        <v>583.50000000000023</v>
      </c>
      <c r="BK174" s="447">
        <f t="shared" ca="1" si="86"/>
        <v>575.80000000000018</v>
      </c>
      <c r="BL174" s="447">
        <f t="shared" ca="1" si="87"/>
        <v>568.10000000000014</v>
      </c>
      <c r="BM174" s="447">
        <f t="shared" ca="1" si="88"/>
        <v>560.40000000000009</v>
      </c>
      <c r="BN174" s="447">
        <f t="shared" ca="1" si="89"/>
        <v>552.70000000000027</v>
      </c>
      <c r="BO174" s="447">
        <f t="shared" ca="1" si="90"/>
        <v>545.00000000000023</v>
      </c>
      <c r="BP174" s="447">
        <f t="shared" ca="1" si="91"/>
        <v>537.30000000000018</v>
      </c>
      <c r="BQ174" s="447">
        <f t="shared" ca="1" si="92"/>
        <v>529.60000000000014</v>
      </c>
      <c r="BR174" s="447">
        <f t="shared" ca="1" si="93"/>
        <v>521.90000000000032</v>
      </c>
      <c r="BS174" s="447">
        <f t="shared" ca="1" si="94"/>
        <v>514.20000000000027</v>
      </c>
      <c r="BT174" s="447">
        <f t="shared" ca="1" si="95"/>
        <v>506.50000000000023</v>
      </c>
      <c r="BU174" s="447">
        <f t="shared" ca="1" si="96"/>
        <v>498.80000000000018</v>
      </c>
      <c r="BV174" s="447">
        <f t="shared" ca="1" si="97"/>
        <v>491.10000000000014</v>
      </c>
      <c r="BW174" s="447">
        <f t="shared" ca="1" si="98"/>
        <v>483.40000000000032</v>
      </c>
      <c r="BX174" s="440"/>
    </row>
    <row r="175" spans="52:76" x14ac:dyDescent="0.25">
      <c r="AZ175" s="450">
        <f t="shared" ca="1" si="76"/>
        <v>0.82258646824876813</v>
      </c>
      <c r="BA175" s="446">
        <f t="shared" ca="1" si="75"/>
        <v>1540</v>
      </c>
      <c r="BB175" s="447">
        <f t="shared" ca="1" si="77"/>
        <v>556.00000000000034</v>
      </c>
      <c r="BC175" s="447">
        <f t="shared" ca="1" si="78"/>
        <v>560.4000000000002</v>
      </c>
      <c r="BD175" s="447">
        <f t="shared" ca="1" si="79"/>
        <v>564.80000000000007</v>
      </c>
      <c r="BE175" s="447">
        <f t="shared" ca="1" si="80"/>
        <v>569.20000000000027</v>
      </c>
      <c r="BF175" s="447">
        <f t="shared" ca="1" si="81"/>
        <v>573.60000000000014</v>
      </c>
      <c r="BG175" s="447">
        <f t="shared" ca="1" si="82"/>
        <v>578.00000000000034</v>
      </c>
      <c r="BH175" s="447">
        <f t="shared" ca="1" si="83"/>
        <v>582.4000000000002</v>
      </c>
      <c r="BI175" s="447">
        <f t="shared" ca="1" si="84"/>
        <v>586.80000000000018</v>
      </c>
      <c r="BJ175" s="447">
        <f t="shared" ca="1" si="85"/>
        <v>591.20000000000027</v>
      </c>
      <c r="BK175" s="447">
        <f t="shared" ca="1" si="86"/>
        <v>595.60000000000014</v>
      </c>
      <c r="BL175" s="447">
        <f t="shared" ca="1" si="87"/>
        <v>600.00000000000023</v>
      </c>
      <c r="BM175" s="447">
        <f t="shared" ca="1" si="88"/>
        <v>604.40000000000009</v>
      </c>
      <c r="BN175" s="447">
        <f t="shared" ca="1" si="89"/>
        <v>608.80000000000018</v>
      </c>
      <c r="BO175" s="447">
        <f t="shared" ca="1" si="90"/>
        <v>613.20000000000027</v>
      </c>
      <c r="BP175" s="447">
        <f t="shared" ca="1" si="91"/>
        <v>613.20000000000027</v>
      </c>
      <c r="BQ175" s="447">
        <f t="shared" ca="1" si="92"/>
        <v>605.50000000000023</v>
      </c>
      <c r="BR175" s="447">
        <f t="shared" ca="1" si="93"/>
        <v>597.80000000000041</v>
      </c>
      <c r="BS175" s="447">
        <f t="shared" ca="1" si="94"/>
        <v>590.10000000000036</v>
      </c>
      <c r="BT175" s="447">
        <f t="shared" ca="1" si="95"/>
        <v>582.40000000000032</v>
      </c>
      <c r="BU175" s="447">
        <f t="shared" ca="1" si="96"/>
        <v>574.70000000000027</v>
      </c>
      <c r="BV175" s="447">
        <f t="shared" ca="1" si="97"/>
        <v>567.00000000000023</v>
      </c>
      <c r="BW175" s="447">
        <f t="shared" ca="1" si="98"/>
        <v>559.30000000000041</v>
      </c>
      <c r="BX175" s="440"/>
    </row>
    <row r="176" spans="52:76" x14ac:dyDescent="0.25">
      <c r="AZ176" s="450">
        <f t="shared" ca="1" si="76"/>
        <v>4.3809293744781819E-2</v>
      </c>
      <c r="BA176" s="446">
        <f t="shared" ca="1" si="75"/>
        <v>1424</v>
      </c>
      <c r="BB176" s="447">
        <f t="shared" ca="1" si="77"/>
        <v>556.00000000000034</v>
      </c>
      <c r="BC176" s="447">
        <f t="shared" ca="1" si="78"/>
        <v>560.4000000000002</v>
      </c>
      <c r="BD176" s="447">
        <f t="shared" ca="1" si="79"/>
        <v>564.80000000000007</v>
      </c>
      <c r="BE176" s="447">
        <f t="shared" ca="1" si="80"/>
        <v>569.20000000000027</v>
      </c>
      <c r="BF176" s="447">
        <f t="shared" ca="1" si="81"/>
        <v>562.60000000000014</v>
      </c>
      <c r="BG176" s="447">
        <f t="shared" ca="1" si="82"/>
        <v>554.9000000000002</v>
      </c>
      <c r="BH176" s="447">
        <f t="shared" ca="1" si="83"/>
        <v>547.20000000000016</v>
      </c>
      <c r="BI176" s="447">
        <f t="shared" ca="1" si="84"/>
        <v>539.50000000000023</v>
      </c>
      <c r="BJ176" s="447">
        <f t="shared" ca="1" si="85"/>
        <v>531.80000000000018</v>
      </c>
      <c r="BK176" s="447">
        <f t="shared" ca="1" si="86"/>
        <v>524.10000000000014</v>
      </c>
      <c r="BL176" s="447">
        <f t="shared" ca="1" si="87"/>
        <v>516.40000000000009</v>
      </c>
      <c r="BM176" s="447">
        <f t="shared" ca="1" si="88"/>
        <v>508.70000000000005</v>
      </c>
      <c r="BN176" s="447">
        <f t="shared" ca="1" si="89"/>
        <v>501.00000000000023</v>
      </c>
      <c r="BO176" s="447">
        <f t="shared" ca="1" si="90"/>
        <v>493.30000000000018</v>
      </c>
      <c r="BP176" s="447">
        <f t="shared" ca="1" si="91"/>
        <v>485.60000000000014</v>
      </c>
      <c r="BQ176" s="447">
        <f t="shared" ca="1" si="92"/>
        <v>477.90000000000009</v>
      </c>
      <c r="BR176" s="447">
        <f t="shared" ca="1" si="93"/>
        <v>470.20000000000027</v>
      </c>
      <c r="BS176" s="447">
        <f t="shared" ca="1" si="94"/>
        <v>462.50000000000023</v>
      </c>
      <c r="BT176" s="447">
        <f t="shared" ca="1" si="95"/>
        <v>454.80000000000018</v>
      </c>
      <c r="BU176" s="447">
        <f t="shared" ca="1" si="96"/>
        <v>447.10000000000014</v>
      </c>
      <c r="BV176" s="447">
        <f t="shared" ca="1" si="97"/>
        <v>439.40000000000009</v>
      </c>
      <c r="BW176" s="447">
        <f t="shared" ca="1" si="98"/>
        <v>431.70000000000027</v>
      </c>
      <c r="BX176" s="440"/>
    </row>
    <row r="177" spans="52:76" x14ac:dyDescent="0.25">
      <c r="AZ177" s="450">
        <f t="shared" ca="1" si="76"/>
        <v>0.96406942926300543</v>
      </c>
      <c r="BA177" s="446">
        <f t="shared" ca="1" si="75"/>
        <v>1579</v>
      </c>
      <c r="BB177" s="447">
        <f t="shared" ca="1" si="77"/>
        <v>556.00000000000034</v>
      </c>
      <c r="BC177" s="447">
        <f t="shared" ca="1" si="78"/>
        <v>560.4000000000002</v>
      </c>
      <c r="BD177" s="447">
        <f t="shared" ca="1" si="79"/>
        <v>564.80000000000007</v>
      </c>
      <c r="BE177" s="447">
        <f t="shared" ca="1" si="80"/>
        <v>569.20000000000027</v>
      </c>
      <c r="BF177" s="447">
        <f t="shared" ca="1" si="81"/>
        <v>573.60000000000014</v>
      </c>
      <c r="BG177" s="447">
        <f t="shared" ca="1" si="82"/>
        <v>578.00000000000034</v>
      </c>
      <c r="BH177" s="447">
        <f t="shared" ca="1" si="83"/>
        <v>582.4000000000002</v>
      </c>
      <c r="BI177" s="447">
        <f t="shared" ca="1" si="84"/>
        <v>586.80000000000018</v>
      </c>
      <c r="BJ177" s="447">
        <f t="shared" ca="1" si="85"/>
        <v>591.20000000000027</v>
      </c>
      <c r="BK177" s="447">
        <f t="shared" ca="1" si="86"/>
        <v>595.60000000000014</v>
      </c>
      <c r="BL177" s="447">
        <f t="shared" ca="1" si="87"/>
        <v>600.00000000000023</v>
      </c>
      <c r="BM177" s="447">
        <f t="shared" ca="1" si="88"/>
        <v>604.40000000000009</v>
      </c>
      <c r="BN177" s="447">
        <f t="shared" ca="1" si="89"/>
        <v>608.80000000000018</v>
      </c>
      <c r="BO177" s="447">
        <f t="shared" ca="1" si="90"/>
        <v>613.20000000000027</v>
      </c>
      <c r="BP177" s="447">
        <f t="shared" ca="1" si="91"/>
        <v>617.60000000000014</v>
      </c>
      <c r="BQ177" s="447">
        <f t="shared" ca="1" si="92"/>
        <v>622.00000000000023</v>
      </c>
      <c r="BR177" s="447">
        <f t="shared" ca="1" si="93"/>
        <v>626.40000000000032</v>
      </c>
      <c r="BS177" s="447">
        <f t="shared" ca="1" si="94"/>
        <v>630.80000000000018</v>
      </c>
      <c r="BT177" s="447">
        <f t="shared" ca="1" si="95"/>
        <v>625.30000000000018</v>
      </c>
      <c r="BU177" s="447">
        <f t="shared" ca="1" si="96"/>
        <v>617.60000000000014</v>
      </c>
      <c r="BV177" s="447">
        <f t="shared" ca="1" si="97"/>
        <v>609.90000000000009</v>
      </c>
      <c r="BW177" s="447">
        <f t="shared" ca="1" si="98"/>
        <v>602.20000000000027</v>
      </c>
      <c r="BX177" s="440"/>
    </row>
    <row r="178" spans="52:76" x14ac:dyDescent="0.25">
      <c r="AZ178" s="450">
        <f t="shared" ca="1" si="76"/>
        <v>0.55541669528152149</v>
      </c>
      <c r="BA178" s="446">
        <f t="shared" ca="1" si="75"/>
        <v>1506</v>
      </c>
      <c r="BB178" s="447">
        <f t="shared" ca="1" si="77"/>
        <v>556.00000000000034</v>
      </c>
      <c r="BC178" s="447">
        <f t="shared" ca="1" si="78"/>
        <v>560.4000000000002</v>
      </c>
      <c r="BD178" s="447">
        <f t="shared" ca="1" si="79"/>
        <v>564.80000000000007</v>
      </c>
      <c r="BE178" s="447">
        <f t="shared" ca="1" si="80"/>
        <v>569.20000000000027</v>
      </c>
      <c r="BF178" s="447">
        <f t="shared" ca="1" si="81"/>
        <v>573.60000000000014</v>
      </c>
      <c r="BG178" s="447">
        <f t="shared" ca="1" si="82"/>
        <v>578.00000000000034</v>
      </c>
      <c r="BH178" s="447">
        <f t="shared" ca="1" si="83"/>
        <v>582.4000000000002</v>
      </c>
      <c r="BI178" s="447">
        <f t="shared" ca="1" si="84"/>
        <v>586.80000000000018</v>
      </c>
      <c r="BJ178" s="447">
        <f t="shared" ca="1" si="85"/>
        <v>591.20000000000027</v>
      </c>
      <c r="BK178" s="447">
        <f t="shared" ca="1" si="86"/>
        <v>595.60000000000014</v>
      </c>
      <c r="BL178" s="447">
        <f t="shared" ca="1" si="87"/>
        <v>600.00000000000023</v>
      </c>
      <c r="BM178" s="447">
        <f t="shared" ca="1" si="88"/>
        <v>598.90000000000009</v>
      </c>
      <c r="BN178" s="447">
        <f t="shared" ca="1" si="89"/>
        <v>591.20000000000027</v>
      </c>
      <c r="BO178" s="447">
        <f t="shared" ca="1" si="90"/>
        <v>583.50000000000023</v>
      </c>
      <c r="BP178" s="447">
        <f t="shared" ca="1" si="91"/>
        <v>575.80000000000018</v>
      </c>
      <c r="BQ178" s="447">
        <f t="shared" ca="1" si="92"/>
        <v>568.10000000000014</v>
      </c>
      <c r="BR178" s="447">
        <f t="shared" ca="1" si="93"/>
        <v>560.40000000000032</v>
      </c>
      <c r="BS178" s="447">
        <f t="shared" ca="1" si="94"/>
        <v>552.70000000000027</v>
      </c>
      <c r="BT178" s="447">
        <f t="shared" ca="1" si="95"/>
        <v>545.00000000000023</v>
      </c>
      <c r="BU178" s="447">
        <f t="shared" ca="1" si="96"/>
        <v>537.30000000000018</v>
      </c>
      <c r="BV178" s="447">
        <f t="shared" ca="1" si="97"/>
        <v>529.60000000000014</v>
      </c>
      <c r="BW178" s="447">
        <f t="shared" ca="1" si="98"/>
        <v>521.90000000000032</v>
      </c>
      <c r="BX178" s="440"/>
    </row>
    <row r="179" spans="52:76" x14ac:dyDescent="0.25">
      <c r="AZ179" s="450">
        <f t="shared" ca="1" si="76"/>
        <v>0.23433092290361757</v>
      </c>
      <c r="BA179" s="446">
        <f t="shared" ca="1" si="75"/>
        <v>1468</v>
      </c>
      <c r="BB179" s="447">
        <f t="shared" ca="1" si="77"/>
        <v>556.00000000000034</v>
      </c>
      <c r="BC179" s="447">
        <f t="shared" ca="1" si="78"/>
        <v>560.4000000000002</v>
      </c>
      <c r="BD179" s="447">
        <f t="shared" ca="1" si="79"/>
        <v>564.80000000000007</v>
      </c>
      <c r="BE179" s="447">
        <f t="shared" ca="1" si="80"/>
        <v>569.20000000000027</v>
      </c>
      <c r="BF179" s="447">
        <f t="shared" ca="1" si="81"/>
        <v>573.60000000000014</v>
      </c>
      <c r="BG179" s="447">
        <f t="shared" ca="1" si="82"/>
        <v>578.00000000000034</v>
      </c>
      <c r="BH179" s="447">
        <f t="shared" ca="1" si="83"/>
        <v>582.4000000000002</v>
      </c>
      <c r="BI179" s="447">
        <f t="shared" ca="1" si="84"/>
        <v>586.80000000000018</v>
      </c>
      <c r="BJ179" s="447">
        <f t="shared" ca="1" si="85"/>
        <v>580.20000000000027</v>
      </c>
      <c r="BK179" s="447">
        <f t="shared" ca="1" si="86"/>
        <v>572.50000000000023</v>
      </c>
      <c r="BL179" s="447">
        <f t="shared" ca="1" si="87"/>
        <v>564.80000000000018</v>
      </c>
      <c r="BM179" s="447">
        <f t="shared" ca="1" si="88"/>
        <v>557.10000000000014</v>
      </c>
      <c r="BN179" s="447">
        <f t="shared" ca="1" si="89"/>
        <v>549.40000000000032</v>
      </c>
      <c r="BO179" s="447">
        <f t="shared" ca="1" si="90"/>
        <v>541.70000000000027</v>
      </c>
      <c r="BP179" s="447">
        <f t="shared" ca="1" si="91"/>
        <v>534.00000000000023</v>
      </c>
      <c r="BQ179" s="447">
        <f t="shared" ca="1" si="92"/>
        <v>526.30000000000018</v>
      </c>
      <c r="BR179" s="447">
        <f t="shared" ca="1" si="93"/>
        <v>518.60000000000036</v>
      </c>
      <c r="BS179" s="447">
        <f t="shared" ca="1" si="94"/>
        <v>510.90000000000032</v>
      </c>
      <c r="BT179" s="447">
        <f t="shared" ca="1" si="95"/>
        <v>503.20000000000027</v>
      </c>
      <c r="BU179" s="447">
        <f t="shared" ca="1" si="96"/>
        <v>495.50000000000023</v>
      </c>
      <c r="BV179" s="447">
        <f t="shared" ca="1" si="97"/>
        <v>487.80000000000018</v>
      </c>
      <c r="BW179" s="447">
        <f t="shared" ca="1" si="98"/>
        <v>480.10000000000036</v>
      </c>
      <c r="BX179" s="440"/>
    </row>
    <row r="180" spans="52:76" x14ac:dyDescent="0.25">
      <c r="AZ180" s="450">
        <f t="shared" ca="1" si="76"/>
        <v>0.7592212298437464</v>
      </c>
      <c r="BA180" s="446">
        <f t="shared" ca="1" si="75"/>
        <v>1530</v>
      </c>
      <c r="BB180" s="447">
        <f t="shared" ca="1" si="77"/>
        <v>556.00000000000034</v>
      </c>
      <c r="BC180" s="447">
        <f t="shared" ca="1" si="78"/>
        <v>560.4000000000002</v>
      </c>
      <c r="BD180" s="447">
        <f t="shared" ca="1" si="79"/>
        <v>564.80000000000007</v>
      </c>
      <c r="BE180" s="447">
        <f t="shared" ca="1" si="80"/>
        <v>569.20000000000027</v>
      </c>
      <c r="BF180" s="447">
        <f t="shared" ca="1" si="81"/>
        <v>573.60000000000014</v>
      </c>
      <c r="BG180" s="447">
        <f t="shared" ca="1" si="82"/>
        <v>578.00000000000034</v>
      </c>
      <c r="BH180" s="447">
        <f t="shared" ca="1" si="83"/>
        <v>582.4000000000002</v>
      </c>
      <c r="BI180" s="447">
        <f t="shared" ca="1" si="84"/>
        <v>586.80000000000018</v>
      </c>
      <c r="BJ180" s="447">
        <f t="shared" ca="1" si="85"/>
        <v>591.20000000000027</v>
      </c>
      <c r="BK180" s="447">
        <f t="shared" ca="1" si="86"/>
        <v>595.60000000000014</v>
      </c>
      <c r="BL180" s="447">
        <f t="shared" ca="1" si="87"/>
        <v>600.00000000000023</v>
      </c>
      <c r="BM180" s="447">
        <f t="shared" ca="1" si="88"/>
        <v>604.40000000000009</v>
      </c>
      <c r="BN180" s="447">
        <f t="shared" ca="1" si="89"/>
        <v>608.80000000000018</v>
      </c>
      <c r="BO180" s="447">
        <f t="shared" ca="1" si="90"/>
        <v>609.90000000000032</v>
      </c>
      <c r="BP180" s="447">
        <f t="shared" ca="1" si="91"/>
        <v>602.20000000000027</v>
      </c>
      <c r="BQ180" s="447">
        <f t="shared" ca="1" si="92"/>
        <v>594.50000000000023</v>
      </c>
      <c r="BR180" s="447">
        <f t="shared" ca="1" si="93"/>
        <v>586.80000000000041</v>
      </c>
      <c r="BS180" s="447">
        <f t="shared" ca="1" si="94"/>
        <v>579.10000000000036</v>
      </c>
      <c r="BT180" s="447">
        <f t="shared" ca="1" si="95"/>
        <v>571.40000000000032</v>
      </c>
      <c r="BU180" s="447">
        <f t="shared" ca="1" si="96"/>
        <v>563.70000000000027</v>
      </c>
      <c r="BV180" s="447">
        <f t="shared" ca="1" si="97"/>
        <v>556.00000000000023</v>
      </c>
      <c r="BW180" s="447">
        <f t="shared" ca="1" si="98"/>
        <v>548.30000000000041</v>
      </c>
      <c r="BX180" s="440"/>
    </row>
    <row r="181" spans="52:76" x14ac:dyDescent="0.25">
      <c r="AZ181" s="450">
        <f t="shared" ca="1" si="76"/>
        <v>0.92047014048911369</v>
      </c>
      <c r="BA181" s="446">
        <f t="shared" ca="1" si="75"/>
        <v>1561</v>
      </c>
      <c r="BB181" s="447">
        <f t="shared" ca="1" si="77"/>
        <v>556.00000000000034</v>
      </c>
      <c r="BC181" s="447">
        <f t="shared" ca="1" si="78"/>
        <v>560.4000000000002</v>
      </c>
      <c r="BD181" s="447">
        <f t="shared" ca="1" si="79"/>
        <v>564.80000000000007</v>
      </c>
      <c r="BE181" s="447">
        <f t="shared" ca="1" si="80"/>
        <v>569.20000000000027</v>
      </c>
      <c r="BF181" s="447">
        <f t="shared" ca="1" si="81"/>
        <v>573.60000000000014</v>
      </c>
      <c r="BG181" s="447">
        <f t="shared" ca="1" si="82"/>
        <v>578.00000000000034</v>
      </c>
      <c r="BH181" s="447">
        <f t="shared" ca="1" si="83"/>
        <v>582.4000000000002</v>
      </c>
      <c r="BI181" s="447">
        <f t="shared" ca="1" si="84"/>
        <v>586.80000000000018</v>
      </c>
      <c r="BJ181" s="447">
        <f t="shared" ca="1" si="85"/>
        <v>591.20000000000027</v>
      </c>
      <c r="BK181" s="447">
        <f t="shared" ca="1" si="86"/>
        <v>595.60000000000014</v>
      </c>
      <c r="BL181" s="447">
        <f t="shared" ca="1" si="87"/>
        <v>600.00000000000023</v>
      </c>
      <c r="BM181" s="447">
        <f t="shared" ca="1" si="88"/>
        <v>604.40000000000009</v>
      </c>
      <c r="BN181" s="447">
        <f t="shared" ca="1" si="89"/>
        <v>608.80000000000018</v>
      </c>
      <c r="BO181" s="447">
        <f t="shared" ca="1" si="90"/>
        <v>613.20000000000027</v>
      </c>
      <c r="BP181" s="447">
        <f t="shared" ca="1" si="91"/>
        <v>617.60000000000014</v>
      </c>
      <c r="BQ181" s="447">
        <f t="shared" ca="1" si="92"/>
        <v>622.00000000000023</v>
      </c>
      <c r="BR181" s="447">
        <f t="shared" ca="1" si="93"/>
        <v>620.90000000000032</v>
      </c>
      <c r="BS181" s="447">
        <f t="shared" ca="1" si="94"/>
        <v>613.20000000000027</v>
      </c>
      <c r="BT181" s="447">
        <f t="shared" ca="1" si="95"/>
        <v>605.50000000000023</v>
      </c>
      <c r="BU181" s="447">
        <f t="shared" ca="1" si="96"/>
        <v>597.80000000000018</v>
      </c>
      <c r="BV181" s="447">
        <f t="shared" ca="1" si="97"/>
        <v>590.10000000000014</v>
      </c>
      <c r="BW181" s="447">
        <f t="shared" ca="1" si="98"/>
        <v>582.40000000000032</v>
      </c>
      <c r="BX181" s="440"/>
    </row>
    <row r="182" spans="52:76" x14ac:dyDescent="0.25">
      <c r="AZ182" s="450">
        <f t="shared" ca="1" si="76"/>
        <v>0.27578399948712751</v>
      </c>
      <c r="BA182" s="446">
        <f t="shared" ca="1" si="75"/>
        <v>1473</v>
      </c>
      <c r="BB182" s="447">
        <f t="shared" ca="1" si="77"/>
        <v>556.00000000000034</v>
      </c>
      <c r="BC182" s="447">
        <f t="shared" ca="1" si="78"/>
        <v>560.4000000000002</v>
      </c>
      <c r="BD182" s="447">
        <f t="shared" ca="1" si="79"/>
        <v>564.80000000000007</v>
      </c>
      <c r="BE182" s="447">
        <f t="shared" ca="1" si="80"/>
        <v>569.20000000000027</v>
      </c>
      <c r="BF182" s="447">
        <f t="shared" ca="1" si="81"/>
        <v>573.60000000000014</v>
      </c>
      <c r="BG182" s="447">
        <f t="shared" ca="1" si="82"/>
        <v>578.00000000000034</v>
      </c>
      <c r="BH182" s="447">
        <f t="shared" ca="1" si="83"/>
        <v>582.4000000000002</v>
      </c>
      <c r="BI182" s="447">
        <f t="shared" ca="1" si="84"/>
        <v>586.80000000000018</v>
      </c>
      <c r="BJ182" s="447">
        <f t="shared" ca="1" si="85"/>
        <v>585.70000000000027</v>
      </c>
      <c r="BK182" s="447">
        <f t="shared" ca="1" si="86"/>
        <v>578.00000000000023</v>
      </c>
      <c r="BL182" s="447">
        <f t="shared" ca="1" si="87"/>
        <v>570.30000000000018</v>
      </c>
      <c r="BM182" s="447">
        <f t="shared" ca="1" si="88"/>
        <v>562.60000000000014</v>
      </c>
      <c r="BN182" s="447">
        <f t="shared" ca="1" si="89"/>
        <v>554.90000000000032</v>
      </c>
      <c r="BO182" s="447">
        <f t="shared" ca="1" si="90"/>
        <v>547.20000000000027</v>
      </c>
      <c r="BP182" s="447">
        <f t="shared" ca="1" si="91"/>
        <v>539.50000000000023</v>
      </c>
      <c r="BQ182" s="447">
        <f t="shared" ca="1" si="92"/>
        <v>531.80000000000018</v>
      </c>
      <c r="BR182" s="447">
        <f t="shared" ca="1" si="93"/>
        <v>524.10000000000036</v>
      </c>
      <c r="BS182" s="447">
        <f t="shared" ca="1" si="94"/>
        <v>516.40000000000032</v>
      </c>
      <c r="BT182" s="447">
        <f t="shared" ca="1" si="95"/>
        <v>508.70000000000027</v>
      </c>
      <c r="BU182" s="447">
        <f t="shared" ca="1" si="96"/>
        <v>501.00000000000023</v>
      </c>
      <c r="BV182" s="447">
        <f t="shared" ca="1" si="97"/>
        <v>493.30000000000018</v>
      </c>
      <c r="BW182" s="447">
        <f t="shared" ca="1" si="98"/>
        <v>485.60000000000036</v>
      </c>
      <c r="BX182" s="440"/>
    </row>
    <row r="183" spans="52:76" x14ac:dyDescent="0.25">
      <c r="AZ183" s="450">
        <f t="shared" ca="1" si="76"/>
        <v>0.46585259172757232</v>
      </c>
      <c r="BA183" s="446">
        <f t="shared" ca="1" si="75"/>
        <v>1496</v>
      </c>
      <c r="BB183" s="447">
        <f t="shared" ca="1" si="77"/>
        <v>556.00000000000034</v>
      </c>
      <c r="BC183" s="447">
        <f t="shared" ca="1" si="78"/>
        <v>560.4000000000002</v>
      </c>
      <c r="BD183" s="447">
        <f t="shared" ca="1" si="79"/>
        <v>564.80000000000007</v>
      </c>
      <c r="BE183" s="447">
        <f t="shared" ca="1" si="80"/>
        <v>569.20000000000027</v>
      </c>
      <c r="BF183" s="447">
        <f t="shared" ca="1" si="81"/>
        <v>573.60000000000014</v>
      </c>
      <c r="BG183" s="447">
        <f t="shared" ca="1" si="82"/>
        <v>578.00000000000034</v>
      </c>
      <c r="BH183" s="447">
        <f t="shared" ca="1" si="83"/>
        <v>582.4000000000002</v>
      </c>
      <c r="BI183" s="447">
        <f t="shared" ca="1" si="84"/>
        <v>586.80000000000018</v>
      </c>
      <c r="BJ183" s="447">
        <f t="shared" ca="1" si="85"/>
        <v>591.20000000000027</v>
      </c>
      <c r="BK183" s="447">
        <f t="shared" ca="1" si="86"/>
        <v>595.60000000000014</v>
      </c>
      <c r="BL183" s="447">
        <f t="shared" ca="1" si="87"/>
        <v>595.60000000000014</v>
      </c>
      <c r="BM183" s="447">
        <f t="shared" ca="1" si="88"/>
        <v>587.90000000000009</v>
      </c>
      <c r="BN183" s="447">
        <f t="shared" ca="1" si="89"/>
        <v>580.20000000000027</v>
      </c>
      <c r="BO183" s="447">
        <f t="shared" ca="1" si="90"/>
        <v>572.50000000000023</v>
      </c>
      <c r="BP183" s="447">
        <f t="shared" ca="1" si="91"/>
        <v>564.80000000000018</v>
      </c>
      <c r="BQ183" s="447">
        <f t="shared" ca="1" si="92"/>
        <v>557.10000000000014</v>
      </c>
      <c r="BR183" s="447">
        <f t="shared" ca="1" si="93"/>
        <v>549.40000000000032</v>
      </c>
      <c r="BS183" s="447">
        <f t="shared" ca="1" si="94"/>
        <v>541.70000000000027</v>
      </c>
      <c r="BT183" s="447">
        <f t="shared" ca="1" si="95"/>
        <v>534.00000000000023</v>
      </c>
      <c r="BU183" s="447">
        <f t="shared" ca="1" si="96"/>
        <v>526.30000000000018</v>
      </c>
      <c r="BV183" s="447">
        <f t="shared" ca="1" si="97"/>
        <v>518.60000000000014</v>
      </c>
      <c r="BW183" s="447">
        <f t="shared" ca="1" si="98"/>
        <v>510.90000000000032</v>
      </c>
      <c r="BX183" s="440"/>
    </row>
    <row r="184" spans="52:76" x14ac:dyDescent="0.25">
      <c r="AZ184" s="450">
        <f t="shared" ca="1" si="76"/>
        <v>0.11620796747151885</v>
      </c>
      <c r="BA184" s="446">
        <f t="shared" ca="1" si="75"/>
        <v>1447</v>
      </c>
      <c r="BB184" s="447">
        <f t="shared" ca="1" si="77"/>
        <v>556.00000000000034</v>
      </c>
      <c r="BC184" s="447">
        <f t="shared" ca="1" si="78"/>
        <v>560.4000000000002</v>
      </c>
      <c r="BD184" s="447">
        <f t="shared" ca="1" si="79"/>
        <v>564.80000000000007</v>
      </c>
      <c r="BE184" s="447">
        <f t="shared" ca="1" si="80"/>
        <v>569.20000000000027</v>
      </c>
      <c r="BF184" s="447">
        <f t="shared" ca="1" si="81"/>
        <v>573.60000000000014</v>
      </c>
      <c r="BG184" s="447">
        <f t="shared" ca="1" si="82"/>
        <v>578.00000000000034</v>
      </c>
      <c r="BH184" s="447">
        <f t="shared" ca="1" si="83"/>
        <v>572.50000000000011</v>
      </c>
      <c r="BI184" s="447">
        <f t="shared" ca="1" si="84"/>
        <v>564.80000000000018</v>
      </c>
      <c r="BJ184" s="447">
        <f t="shared" ca="1" si="85"/>
        <v>557.10000000000014</v>
      </c>
      <c r="BK184" s="447">
        <f t="shared" ca="1" si="86"/>
        <v>549.40000000000009</v>
      </c>
      <c r="BL184" s="447">
        <f t="shared" ca="1" si="87"/>
        <v>541.70000000000005</v>
      </c>
      <c r="BM184" s="447">
        <f t="shared" ca="1" si="88"/>
        <v>534</v>
      </c>
      <c r="BN184" s="447">
        <f t="shared" ca="1" si="89"/>
        <v>526.30000000000018</v>
      </c>
      <c r="BO184" s="447">
        <f t="shared" ca="1" si="90"/>
        <v>518.60000000000014</v>
      </c>
      <c r="BP184" s="447">
        <f t="shared" ca="1" si="91"/>
        <v>510.90000000000009</v>
      </c>
      <c r="BQ184" s="447">
        <f t="shared" ca="1" si="92"/>
        <v>503.20000000000005</v>
      </c>
      <c r="BR184" s="447">
        <f t="shared" ca="1" si="93"/>
        <v>495.50000000000023</v>
      </c>
      <c r="BS184" s="447">
        <f t="shared" ca="1" si="94"/>
        <v>487.80000000000018</v>
      </c>
      <c r="BT184" s="447">
        <f t="shared" ca="1" si="95"/>
        <v>480.10000000000014</v>
      </c>
      <c r="BU184" s="447">
        <f t="shared" ca="1" si="96"/>
        <v>472.40000000000009</v>
      </c>
      <c r="BV184" s="447">
        <f t="shared" ca="1" si="97"/>
        <v>464.70000000000005</v>
      </c>
      <c r="BW184" s="447">
        <f t="shared" ca="1" si="98"/>
        <v>457.00000000000023</v>
      </c>
      <c r="BX184" s="440"/>
    </row>
    <row r="185" spans="52:76" x14ac:dyDescent="0.25">
      <c r="AZ185" s="450">
        <f t="shared" ca="1" si="76"/>
        <v>0.26582297710738678</v>
      </c>
      <c r="BA185" s="446">
        <f t="shared" ca="1" si="75"/>
        <v>1472</v>
      </c>
      <c r="BB185" s="447">
        <f t="shared" ca="1" si="77"/>
        <v>556.00000000000034</v>
      </c>
      <c r="BC185" s="447">
        <f t="shared" ca="1" si="78"/>
        <v>560.4000000000002</v>
      </c>
      <c r="BD185" s="447">
        <f t="shared" ca="1" si="79"/>
        <v>564.80000000000007</v>
      </c>
      <c r="BE185" s="447">
        <f t="shared" ca="1" si="80"/>
        <v>569.20000000000027</v>
      </c>
      <c r="BF185" s="447">
        <f t="shared" ca="1" si="81"/>
        <v>573.60000000000014</v>
      </c>
      <c r="BG185" s="447">
        <f t="shared" ca="1" si="82"/>
        <v>578.00000000000034</v>
      </c>
      <c r="BH185" s="447">
        <f t="shared" ca="1" si="83"/>
        <v>582.4000000000002</v>
      </c>
      <c r="BI185" s="447">
        <f t="shared" ca="1" si="84"/>
        <v>586.80000000000018</v>
      </c>
      <c r="BJ185" s="447">
        <f t="shared" ca="1" si="85"/>
        <v>584.60000000000014</v>
      </c>
      <c r="BK185" s="447">
        <f t="shared" ca="1" si="86"/>
        <v>576.90000000000009</v>
      </c>
      <c r="BL185" s="447">
        <f t="shared" ca="1" si="87"/>
        <v>569.20000000000005</v>
      </c>
      <c r="BM185" s="447">
        <f t="shared" ca="1" si="88"/>
        <v>561.5</v>
      </c>
      <c r="BN185" s="447">
        <f t="shared" ca="1" si="89"/>
        <v>553.80000000000018</v>
      </c>
      <c r="BO185" s="447">
        <f t="shared" ca="1" si="90"/>
        <v>546.10000000000014</v>
      </c>
      <c r="BP185" s="447">
        <f t="shared" ca="1" si="91"/>
        <v>538.40000000000009</v>
      </c>
      <c r="BQ185" s="447">
        <f t="shared" ca="1" si="92"/>
        <v>530.70000000000005</v>
      </c>
      <c r="BR185" s="447">
        <f t="shared" ca="1" si="93"/>
        <v>523.00000000000023</v>
      </c>
      <c r="BS185" s="447">
        <f t="shared" ca="1" si="94"/>
        <v>515.30000000000018</v>
      </c>
      <c r="BT185" s="447">
        <f t="shared" ca="1" si="95"/>
        <v>507.60000000000014</v>
      </c>
      <c r="BU185" s="447">
        <f t="shared" ca="1" si="96"/>
        <v>499.90000000000009</v>
      </c>
      <c r="BV185" s="447">
        <f t="shared" ca="1" si="97"/>
        <v>492.20000000000005</v>
      </c>
      <c r="BW185" s="447">
        <f t="shared" ca="1" si="98"/>
        <v>484.50000000000023</v>
      </c>
      <c r="BX185" s="440"/>
    </row>
    <row r="186" spans="52:76" x14ac:dyDescent="0.25">
      <c r="AZ186" s="450">
        <f t="shared" ca="1" si="76"/>
        <v>1.9987377320592414E-2</v>
      </c>
      <c r="BA186" s="446">
        <f t="shared" ca="1" si="75"/>
        <v>1409</v>
      </c>
      <c r="BB186" s="447">
        <f t="shared" ca="1" si="77"/>
        <v>556.00000000000034</v>
      </c>
      <c r="BC186" s="447">
        <f t="shared" ca="1" si="78"/>
        <v>560.4000000000002</v>
      </c>
      <c r="BD186" s="447">
        <f t="shared" ca="1" si="79"/>
        <v>561.50000000000011</v>
      </c>
      <c r="BE186" s="447">
        <f t="shared" ca="1" si="80"/>
        <v>553.80000000000018</v>
      </c>
      <c r="BF186" s="447">
        <f t="shared" ca="1" si="81"/>
        <v>546.10000000000014</v>
      </c>
      <c r="BG186" s="447">
        <f t="shared" ca="1" si="82"/>
        <v>538.4000000000002</v>
      </c>
      <c r="BH186" s="447">
        <f t="shared" ca="1" si="83"/>
        <v>530.70000000000016</v>
      </c>
      <c r="BI186" s="447">
        <f t="shared" ca="1" si="84"/>
        <v>523.00000000000023</v>
      </c>
      <c r="BJ186" s="447">
        <f t="shared" ca="1" si="85"/>
        <v>515.30000000000018</v>
      </c>
      <c r="BK186" s="447">
        <f t="shared" ca="1" si="86"/>
        <v>507.60000000000014</v>
      </c>
      <c r="BL186" s="447">
        <f t="shared" ca="1" si="87"/>
        <v>499.90000000000009</v>
      </c>
      <c r="BM186" s="447">
        <f t="shared" ca="1" si="88"/>
        <v>492.20000000000005</v>
      </c>
      <c r="BN186" s="447">
        <f t="shared" ca="1" si="89"/>
        <v>484.50000000000023</v>
      </c>
      <c r="BO186" s="447">
        <f t="shared" ca="1" si="90"/>
        <v>476.80000000000018</v>
      </c>
      <c r="BP186" s="447">
        <f t="shared" ca="1" si="91"/>
        <v>469.10000000000014</v>
      </c>
      <c r="BQ186" s="447">
        <f t="shared" ca="1" si="92"/>
        <v>461.40000000000009</v>
      </c>
      <c r="BR186" s="447">
        <f t="shared" ca="1" si="93"/>
        <v>453.70000000000027</v>
      </c>
      <c r="BS186" s="447">
        <f t="shared" ca="1" si="94"/>
        <v>446.00000000000023</v>
      </c>
      <c r="BT186" s="447">
        <f t="shared" ca="1" si="95"/>
        <v>438.30000000000018</v>
      </c>
      <c r="BU186" s="447">
        <f t="shared" ca="1" si="96"/>
        <v>430.60000000000014</v>
      </c>
      <c r="BV186" s="447">
        <f t="shared" ca="1" si="97"/>
        <v>422.90000000000009</v>
      </c>
      <c r="BW186" s="447">
        <f t="shared" ca="1" si="98"/>
        <v>415.20000000000027</v>
      </c>
      <c r="BX186" s="440"/>
    </row>
    <row r="187" spans="52:76" x14ac:dyDescent="0.25">
      <c r="AZ187" s="450">
        <f t="shared" ca="1" si="76"/>
        <v>0.26488475885471974</v>
      </c>
      <c r="BA187" s="446">
        <f t="shared" ca="1" si="75"/>
        <v>1472</v>
      </c>
      <c r="BB187" s="447">
        <f t="shared" ca="1" si="77"/>
        <v>556.00000000000034</v>
      </c>
      <c r="BC187" s="447">
        <f t="shared" ca="1" si="78"/>
        <v>560.4000000000002</v>
      </c>
      <c r="BD187" s="447">
        <f t="shared" ca="1" si="79"/>
        <v>564.80000000000007</v>
      </c>
      <c r="BE187" s="447">
        <f t="shared" ca="1" si="80"/>
        <v>569.20000000000027</v>
      </c>
      <c r="BF187" s="447">
        <f t="shared" ca="1" si="81"/>
        <v>573.60000000000014</v>
      </c>
      <c r="BG187" s="447">
        <f t="shared" ca="1" si="82"/>
        <v>578.00000000000034</v>
      </c>
      <c r="BH187" s="447">
        <f t="shared" ca="1" si="83"/>
        <v>582.4000000000002</v>
      </c>
      <c r="BI187" s="447">
        <f t="shared" ca="1" si="84"/>
        <v>586.80000000000018</v>
      </c>
      <c r="BJ187" s="447">
        <f t="shared" ca="1" si="85"/>
        <v>584.60000000000014</v>
      </c>
      <c r="BK187" s="447">
        <f t="shared" ca="1" si="86"/>
        <v>576.90000000000009</v>
      </c>
      <c r="BL187" s="447">
        <f t="shared" ca="1" si="87"/>
        <v>569.20000000000005</v>
      </c>
      <c r="BM187" s="447">
        <f t="shared" ca="1" si="88"/>
        <v>561.5</v>
      </c>
      <c r="BN187" s="447">
        <f t="shared" ca="1" si="89"/>
        <v>553.80000000000018</v>
      </c>
      <c r="BO187" s="447">
        <f t="shared" ca="1" si="90"/>
        <v>546.10000000000014</v>
      </c>
      <c r="BP187" s="447">
        <f t="shared" ca="1" si="91"/>
        <v>538.40000000000009</v>
      </c>
      <c r="BQ187" s="447">
        <f t="shared" ca="1" si="92"/>
        <v>530.70000000000005</v>
      </c>
      <c r="BR187" s="447">
        <f t="shared" ca="1" si="93"/>
        <v>523.00000000000023</v>
      </c>
      <c r="BS187" s="447">
        <f t="shared" ca="1" si="94"/>
        <v>515.30000000000018</v>
      </c>
      <c r="BT187" s="447">
        <f t="shared" ca="1" si="95"/>
        <v>507.60000000000014</v>
      </c>
      <c r="BU187" s="447">
        <f t="shared" ca="1" si="96"/>
        <v>499.90000000000009</v>
      </c>
      <c r="BV187" s="447">
        <f t="shared" ca="1" si="97"/>
        <v>492.20000000000005</v>
      </c>
      <c r="BW187" s="447">
        <f t="shared" ca="1" si="98"/>
        <v>484.50000000000023</v>
      </c>
      <c r="BX187" s="440"/>
    </row>
    <row r="188" spans="52:76" x14ac:dyDescent="0.25">
      <c r="AZ188" s="450">
        <f t="shared" ca="1" si="76"/>
        <v>0.66045118727731233</v>
      </c>
      <c r="BA188" s="446">
        <f t="shared" ca="1" si="75"/>
        <v>1518</v>
      </c>
      <c r="BB188" s="447">
        <f t="shared" ca="1" si="77"/>
        <v>556.00000000000034</v>
      </c>
      <c r="BC188" s="447">
        <f t="shared" ca="1" si="78"/>
        <v>560.4000000000002</v>
      </c>
      <c r="BD188" s="447">
        <f t="shared" ca="1" si="79"/>
        <v>564.80000000000007</v>
      </c>
      <c r="BE188" s="447">
        <f t="shared" ca="1" si="80"/>
        <v>569.20000000000027</v>
      </c>
      <c r="BF188" s="447">
        <f t="shared" ca="1" si="81"/>
        <v>573.60000000000014</v>
      </c>
      <c r="BG188" s="447">
        <f t="shared" ca="1" si="82"/>
        <v>578.00000000000034</v>
      </c>
      <c r="BH188" s="447">
        <f t="shared" ca="1" si="83"/>
        <v>582.4000000000002</v>
      </c>
      <c r="BI188" s="447">
        <f t="shared" ca="1" si="84"/>
        <v>586.80000000000018</v>
      </c>
      <c r="BJ188" s="447">
        <f t="shared" ca="1" si="85"/>
        <v>591.20000000000027</v>
      </c>
      <c r="BK188" s="447">
        <f t="shared" ca="1" si="86"/>
        <v>595.60000000000014</v>
      </c>
      <c r="BL188" s="447">
        <f t="shared" ca="1" si="87"/>
        <v>600.00000000000023</v>
      </c>
      <c r="BM188" s="447">
        <f t="shared" ca="1" si="88"/>
        <v>604.40000000000009</v>
      </c>
      <c r="BN188" s="447">
        <f t="shared" ca="1" si="89"/>
        <v>604.40000000000032</v>
      </c>
      <c r="BO188" s="447">
        <f t="shared" ca="1" si="90"/>
        <v>596.70000000000027</v>
      </c>
      <c r="BP188" s="447">
        <f t="shared" ca="1" si="91"/>
        <v>589.00000000000023</v>
      </c>
      <c r="BQ188" s="447">
        <f t="shared" ca="1" si="92"/>
        <v>581.30000000000018</v>
      </c>
      <c r="BR188" s="447">
        <f t="shared" ca="1" si="93"/>
        <v>573.60000000000036</v>
      </c>
      <c r="BS188" s="447">
        <f t="shared" ca="1" si="94"/>
        <v>565.90000000000032</v>
      </c>
      <c r="BT188" s="447">
        <f t="shared" ca="1" si="95"/>
        <v>558.20000000000027</v>
      </c>
      <c r="BU188" s="447">
        <f t="shared" ca="1" si="96"/>
        <v>550.50000000000023</v>
      </c>
      <c r="BV188" s="447">
        <f t="shared" ca="1" si="97"/>
        <v>542.80000000000018</v>
      </c>
      <c r="BW188" s="447">
        <f t="shared" ca="1" si="98"/>
        <v>535.10000000000036</v>
      </c>
      <c r="BX188" s="440"/>
    </row>
    <row r="189" spans="52:76" x14ac:dyDescent="0.25">
      <c r="AZ189" s="450">
        <f t="shared" ca="1" si="76"/>
        <v>0.37092257834444908</v>
      </c>
      <c r="BA189" s="446">
        <f t="shared" ca="1" si="75"/>
        <v>1485</v>
      </c>
      <c r="BB189" s="447">
        <f t="shared" ca="1" si="77"/>
        <v>556.00000000000034</v>
      </c>
      <c r="BC189" s="447">
        <f t="shared" ca="1" si="78"/>
        <v>560.4000000000002</v>
      </c>
      <c r="BD189" s="447">
        <f t="shared" ca="1" si="79"/>
        <v>564.80000000000007</v>
      </c>
      <c r="BE189" s="447">
        <f t="shared" ca="1" si="80"/>
        <v>569.20000000000027</v>
      </c>
      <c r="BF189" s="447">
        <f t="shared" ca="1" si="81"/>
        <v>573.60000000000014</v>
      </c>
      <c r="BG189" s="447">
        <f t="shared" ca="1" si="82"/>
        <v>578.00000000000034</v>
      </c>
      <c r="BH189" s="447">
        <f t="shared" ca="1" si="83"/>
        <v>582.4000000000002</v>
      </c>
      <c r="BI189" s="447">
        <f t="shared" ca="1" si="84"/>
        <v>586.80000000000018</v>
      </c>
      <c r="BJ189" s="447">
        <f t="shared" ca="1" si="85"/>
        <v>591.20000000000027</v>
      </c>
      <c r="BK189" s="447">
        <f t="shared" ca="1" si="86"/>
        <v>591.20000000000027</v>
      </c>
      <c r="BL189" s="447">
        <f t="shared" ca="1" si="87"/>
        <v>583.50000000000023</v>
      </c>
      <c r="BM189" s="447">
        <f t="shared" ca="1" si="88"/>
        <v>575.80000000000018</v>
      </c>
      <c r="BN189" s="447">
        <f t="shared" ca="1" si="89"/>
        <v>568.10000000000036</v>
      </c>
      <c r="BO189" s="447">
        <f t="shared" ca="1" si="90"/>
        <v>560.40000000000032</v>
      </c>
      <c r="BP189" s="447">
        <f t="shared" ca="1" si="91"/>
        <v>552.70000000000027</v>
      </c>
      <c r="BQ189" s="447">
        <f t="shared" ca="1" si="92"/>
        <v>545.00000000000023</v>
      </c>
      <c r="BR189" s="447">
        <f t="shared" ca="1" si="93"/>
        <v>537.30000000000041</v>
      </c>
      <c r="BS189" s="447">
        <f t="shared" ca="1" si="94"/>
        <v>529.60000000000036</v>
      </c>
      <c r="BT189" s="447">
        <f t="shared" ca="1" si="95"/>
        <v>521.90000000000032</v>
      </c>
      <c r="BU189" s="447">
        <f t="shared" ca="1" si="96"/>
        <v>514.20000000000027</v>
      </c>
      <c r="BV189" s="447">
        <f t="shared" ca="1" si="97"/>
        <v>506.50000000000023</v>
      </c>
      <c r="BW189" s="447">
        <f t="shared" ca="1" si="98"/>
        <v>498.80000000000041</v>
      </c>
      <c r="BX189" s="440"/>
    </row>
    <row r="190" spans="52:76" x14ac:dyDescent="0.25">
      <c r="AZ190" s="450">
        <f t="shared" ca="1" si="76"/>
        <v>0.56254789009557438</v>
      </c>
      <c r="BA190" s="446">
        <f t="shared" ca="1" si="75"/>
        <v>1506</v>
      </c>
      <c r="BB190" s="447">
        <f t="shared" ca="1" si="77"/>
        <v>556.00000000000034</v>
      </c>
      <c r="BC190" s="447">
        <f t="shared" ca="1" si="78"/>
        <v>560.4000000000002</v>
      </c>
      <c r="BD190" s="447">
        <f t="shared" ca="1" si="79"/>
        <v>564.80000000000007</v>
      </c>
      <c r="BE190" s="447">
        <f t="shared" ca="1" si="80"/>
        <v>569.20000000000027</v>
      </c>
      <c r="BF190" s="447">
        <f t="shared" ca="1" si="81"/>
        <v>573.60000000000014</v>
      </c>
      <c r="BG190" s="447">
        <f t="shared" ca="1" si="82"/>
        <v>578.00000000000034</v>
      </c>
      <c r="BH190" s="447">
        <f t="shared" ca="1" si="83"/>
        <v>582.4000000000002</v>
      </c>
      <c r="BI190" s="447">
        <f t="shared" ca="1" si="84"/>
        <v>586.80000000000018</v>
      </c>
      <c r="BJ190" s="447">
        <f t="shared" ca="1" si="85"/>
        <v>591.20000000000027</v>
      </c>
      <c r="BK190" s="447">
        <f t="shared" ca="1" si="86"/>
        <v>595.60000000000014</v>
      </c>
      <c r="BL190" s="447">
        <f t="shared" ca="1" si="87"/>
        <v>600.00000000000023</v>
      </c>
      <c r="BM190" s="447">
        <f t="shared" ca="1" si="88"/>
        <v>598.90000000000009</v>
      </c>
      <c r="BN190" s="447">
        <f t="shared" ca="1" si="89"/>
        <v>591.20000000000027</v>
      </c>
      <c r="BO190" s="447">
        <f t="shared" ca="1" si="90"/>
        <v>583.50000000000023</v>
      </c>
      <c r="BP190" s="447">
        <f t="shared" ca="1" si="91"/>
        <v>575.80000000000018</v>
      </c>
      <c r="BQ190" s="447">
        <f t="shared" ca="1" si="92"/>
        <v>568.10000000000014</v>
      </c>
      <c r="BR190" s="447">
        <f t="shared" ca="1" si="93"/>
        <v>560.40000000000032</v>
      </c>
      <c r="BS190" s="447">
        <f t="shared" ca="1" si="94"/>
        <v>552.70000000000027</v>
      </c>
      <c r="BT190" s="447">
        <f t="shared" ca="1" si="95"/>
        <v>545.00000000000023</v>
      </c>
      <c r="BU190" s="447">
        <f t="shared" ca="1" si="96"/>
        <v>537.30000000000018</v>
      </c>
      <c r="BV190" s="447">
        <f t="shared" ca="1" si="97"/>
        <v>529.60000000000014</v>
      </c>
      <c r="BW190" s="447">
        <f t="shared" ca="1" si="98"/>
        <v>521.90000000000032</v>
      </c>
      <c r="BX190" s="440"/>
    </row>
    <row r="191" spans="52:76" x14ac:dyDescent="0.25">
      <c r="AZ191" s="450">
        <f t="shared" ca="1" si="76"/>
        <v>0.24456073889286534</v>
      </c>
      <c r="BA191" s="446">
        <f t="shared" ca="1" si="75"/>
        <v>1469</v>
      </c>
      <c r="BB191" s="447">
        <f t="shared" ca="1" si="77"/>
        <v>556.00000000000034</v>
      </c>
      <c r="BC191" s="447">
        <f t="shared" ca="1" si="78"/>
        <v>560.4000000000002</v>
      </c>
      <c r="BD191" s="447">
        <f t="shared" ca="1" si="79"/>
        <v>564.80000000000007</v>
      </c>
      <c r="BE191" s="447">
        <f t="shared" ca="1" si="80"/>
        <v>569.20000000000027</v>
      </c>
      <c r="BF191" s="447">
        <f t="shared" ca="1" si="81"/>
        <v>573.60000000000014</v>
      </c>
      <c r="BG191" s="447">
        <f t="shared" ca="1" si="82"/>
        <v>578.00000000000034</v>
      </c>
      <c r="BH191" s="447">
        <f t="shared" ca="1" si="83"/>
        <v>582.4000000000002</v>
      </c>
      <c r="BI191" s="447">
        <f t="shared" ca="1" si="84"/>
        <v>586.80000000000018</v>
      </c>
      <c r="BJ191" s="447">
        <f t="shared" ca="1" si="85"/>
        <v>581.30000000000018</v>
      </c>
      <c r="BK191" s="447">
        <f t="shared" ca="1" si="86"/>
        <v>573.60000000000014</v>
      </c>
      <c r="BL191" s="447">
        <f t="shared" ca="1" si="87"/>
        <v>565.90000000000009</v>
      </c>
      <c r="BM191" s="447">
        <f t="shared" ca="1" si="88"/>
        <v>558.20000000000005</v>
      </c>
      <c r="BN191" s="447">
        <f t="shared" ca="1" si="89"/>
        <v>550.50000000000023</v>
      </c>
      <c r="BO191" s="447">
        <f t="shared" ca="1" si="90"/>
        <v>542.80000000000018</v>
      </c>
      <c r="BP191" s="447">
        <f t="shared" ca="1" si="91"/>
        <v>535.10000000000014</v>
      </c>
      <c r="BQ191" s="447">
        <f t="shared" ca="1" si="92"/>
        <v>527.40000000000009</v>
      </c>
      <c r="BR191" s="447">
        <f t="shared" ca="1" si="93"/>
        <v>519.70000000000027</v>
      </c>
      <c r="BS191" s="447">
        <f t="shared" ca="1" si="94"/>
        <v>512.00000000000023</v>
      </c>
      <c r="BT191" s="447">
        <f t="shared" ca="1" si="95"/>
        <v>504.30000000000018</v>
      </c>
      <c r="BU191" s="447">
        <f t="shared" ca="1" si="96"/>
        <v>496.60000000000014</v>
      </c>
      <c r="BV191" s="447">
        <f t="shared" ca="1" si="97"/>
        <v>488.90000000000009</v>
      </c>
      <c r="BW191" s="447">
        <f t="shared" ca="1" si="98"/>
        <v>481.20000000000027</v>
      </c>
      <c r="BX191" s="440"/>
    </row>
    <row r="192" spans="52:76" x14ac:dyDescent="0.25">
      <c r="AZ192" s="450">
        <f t="shared" ca="1" si="76"/>
        <v>0.16010636136023426</v>
      </c>
      <c r="BA192" s="446">
        <f t="shared" ca="1" si="75"/>
        <v>1456</v>
      </c>
      <c r="BB192" s="447">
        <f t="shared" ca="1" si="77"/>
        <v>556.00000000000034</v>
      </c>
      <c r="BC192" s="447">
        <f t="shared" ca="1" si="78"/>
        <v>560.4000000000002</v>
      </c>
      <c r="BD192" s="447">
        <f t="shared" ca="1" si="79"/>
        <v>564.80000000000007</v>
      </c>
      <c r="BE192" s="447">
        <f t="shared" ca="1" si="80"/>
        <v>569.20000000000027</v>
      </c>
      <c r="BF192" s="447">
        <f t="shared" ca="1" si="81"/>
        <v>573.60000000000014</v>
      </c>
      <c r="BG192" s="447">
        <f t="shared" ca="1" si="82"/>
        <v>578.00000000000034</v>
      </c>
      <c r="BH192" s="447">
        <f t="shared" ca="1" si="83"/>
        <v>582.4000000000002</v>
      </c>
      <c r="BI192" s="447">
        <f t="shared" ca="1" si="84"/>
        <v>574.70000000000027</v>
      </c>
      <c r="BJ192" s="447">
        <f t="shared" ca="1" si="85"/>
        <v>567.00000000000023</v>
      </c>
      <c r="BK192" s="447">
        <f t="shared" ca="1" si="86"/>
        <v>559.30000000000018</v>
      </c>
      <c r="BL192" s="447">
        <f t="shared" ca="1" si="87"/>
        <v>551.60000000000014</v>
      </c>
      <c r="BM192" s="447">
        <f t="shared" ca="1" si="88"/>
        <v>543.90000000000009</v>
      </c>
      <c r="BN192" s="447">
        <f t="shared" ca="1" si="89"/>
        <v>536.20000000000027</v>
      </c>
      <c r="BO192" s="447">
        <f t="shared" ca="1" si="90"/>
        <v>528.50000000000023</v>
      </c>
      <c r="BP192" s="447">
        <f t="shared" ca="1" si="91"/>
        <v>520.80000000000018</v>
      </c>
      <c r="BQ192" s="447">
        <f t="shared" ca="1" si="92"/>
        <v>513.10000000000014</v>
      </c>
      <c r="BR192" s="447">
        <f t="shared" ca="1" si="93"/>
        <v>505.40000000000032</v>
      </c>
      <c r="BS192" s="447">
        <f t="shared" ca="1" si="94"/>
        <v>497.70000000000027</v>
      </c>
      <c r="BT192" s="447">
        <f t="shared" ca="1" si="95"/>
        <v>490.00000000000023</v>
      </c>
      <c r="BU192" s="447">
        <f t="shared" ca="1" si="96"/>
        <v>482.30000000000018</v>
      </c>
      <c r="BV192" s="447">
        <f t="shared" ca="1" si="97"/>
        <v>474.60000000000014</v>
      </c>
      <c r="BW192" s="447">
        <f t="shared" ca="1" si="98"/>
        <v>466.90000000000032</v>
      </c>
      <c r="BX192" s="440"/>
    </row>
    <row r="193" spans="52:76" x14ac:dyDescent="0.25">
      <c r="AZ193" s="450">
        <f t="shared" ca="1" si="76"/>
        <v>1.9159465670592457E-2</v>
      </c>
      <c r="BA193" s="446">
        <f t="shared" ca="1" si="75"/>
        <v>1408</v>
      </c>
      <c r="BB193" s="447">
        <f t="shared" ca="1" si="77"/>
        <v>556.00000000000034</v>
      </c>
      <c r="BC193" s="447">
        <f t="shared" ca="1" si="78"/>
        <v>560.4000000000002</v>
      </c>
      <c r="BD193" s="447">
        <f t="shared" ca="1" si="79"/>
        <v>560.4000000000002</v>
      </c>
      <c r="BE193" s="447">
        <f t="shared" ca="1" si="80"/>
        <v>552.70000000000027</v>
      </c>
      <c r="BF193" s="447">
        <f t="shared" ca="1" si="81"/>
        <v>545.00000000000023</v>
      </c>
      <c r="BG193" s="447">
        <f t="shared" ca="1" si="82"/>
        <v>537.3000000000003</v>
      </c>
      <c r="BH193" s="447">
        <f t="shared" ca="1" si="83"/>
        <v>529.60000000000025</v>
      </c>
      <c r="BI193" s="447">
        <f t="shared" ca="1" si="84"/>
        <v>521.90000000000032</v>
      </c>
      <c r="BJ193" s="447">
        <f t="shared" ca="1" si="85"/>
        <v>514.20000000000027</v>
      </c>
      <c r="BK193" s="447">
        <f t="shared" ca="1" si="86"/>
        <v>506.50000000000023</v>
      </c>
      <c r="BL193" s="447">
        <f t="shared" ca="1" si="87"/>
        <v>498.80000000000018</v>
      </c>
      <c r="BM193" s="447">
        <f t="shared" ca="1" si="88"/>
        <v>491.10000000000014</v>
      </c>
      <c r="BN193" s="447">
        <f t="shared" ca="1" si="89"/>
        <v>483.40000000000032</v>
      </c>
      <c r="BO193" s="447">
        <f t="shared" ca="1" si="90"/>
        <v>475.70000000000027</v>
      </c>
      <c r="BP193" s="447">
        <f t="shared" ca="1" si="91"/>
        <v>468.00000000000023</v>
      </c>
      <c r="BQ193" s="447">
        <f t="shared" ca="1" si="92"/>
        <v>460.30000000000018</v>
      </c>
      <c r="BR193" s="447">
        <f t="shared" ca="1" si="93"/>
        <v>452.60000000000036</v>
      </c>
      <c r="BS193" s="447">
        <f t="shared" ca="1" si="94"/>
        <v>444.90000000000032</v>
      </c>
      <c r="BT193" s="447">
        <f t="shared" ca="1" si="95"/>
        <v>437.20000000000027</v>
      </c>
      <c r="BU193" s="447">
        <f t="shared" ca="1" si="96"/>
        <v>429.50000000000023</v>
      </c>
      <c r="BV193" s="447">
        <f t="shared" ca="1" si="97"/>
        <v>421.80000000000018</v>
      </c>
      <c r="BW193" s="447">
        <f t="shared" ca="1" si="98"/>
        <v>414.10000000000036</v>
      </c>
      <c r="BX193" s="440"/>
    </row>
    <row r="194" spans="52:76" x14ac:dyDescent="0.25">
      <c r="AZ194" s="450">
        <f t="shared" ca="1" si="76"/>
        <v>0.26122265808561873</v>
      </c>
      <c r="BA194" s="446">
        <f t="shared" ca="1" si="75"/>
        <v>1471</v>
      </c>
      <c r="BB194" s="447">
        <f t="shared" ca="1" si="77"/>
        <v>556.00000000000034</v>
      </c>
      <c r="BC194" s="447">
        <f t="shared" ca="1" si="78"/>
        <v>560.4000000000002</v>
      </c>
      <c r="BD194" s="447">
        <f t="shared" ca="1" si="79"/>
        <v>564.80000000000007</v>
      </c>
      <c r="BE194" s="447">
        <f t="shared" ca="1" si="80"/>
        <v>569.20000000000027</v>
      </c>
      <c r="BF194" s="447">
        <f t="shared" ca="1" si="81"/>
        <v>573.60000000000014</v>
      </c>
      <c r="BG194" s="447">
        <f t="shared" ca="1" si="82"/>
        <v>578.00000000000034</v>
      </c>
      <c r="BH194" s="447">
        <f t="shared" ca="1" si="83"/>
        <v>582.4000000000002</v>
      </c>
      <c r="BI194" s="447">
        <f t="shared" ca="1" si="84"/>
        <v>586.80000000000018</v>
      </c>
      <c r="BJ194" s="447">
        <f t="shared" ca="1" si="85"/>
        <v>583.50000000000023</v>
      </c>
      <c r="BK194" s="447">
        <f t="shared" ca="1" si="86"/>
        <v>575.80000000000018</v>
      </c>
      <c r="BL194" s="447">
        <f t="shared" ca="1" si="87"/>
        <v>568.10000000000014</v>
      </c>
      <c r="BM194" s="447">
        <f t="shared" ca="1" si="88"/>
        <v>560.40000000000009</v>
      </c>
      <c r="BN194" s="447">
        <f t="shared" ca="1" si="89"/>
        <v>552.70000000000027</v>
      </c>
      <c r="BO194" s="447">
        <f t="shared" ca="1" si="90"/>
        <v>545.00000000000023</v>
      </c>
      <c r="BP194" s="447">
        <f t="shared" ca="1" si="91"/>
        <v>537.30000000000018</v>
      </c>
      <c r="BQ194" s="447">
        <f t="shared" ca="1" si="92"/>
        <v>529.60000000000014</v>
      </c>
      <c r="BR194" s="447">
        <f t="shared" ca="1" si="93"/>
        <v>521.90000000000032</v>
      </c>
      <c r="BS194" s="447">
        <f t="shared" ca="1" si="94"/>
        <v>514.20000000000027</v>
      </c>
      <c r="BT194" s="447">
        <f t="shared" ca="1" si="95"/>
        <v>506.50000000000023</v>
      </c>
      <c r="BU194" s="447">
        <f t="shared" ca="1" si="96"/>
        <v>498.80000000000018</v>
      </c>
      <c r="BV194" s="447">
        <f t="shared" ca="1" si="97"/>
        <v>491.10000000000014</v>
      </c>
      <c r="BW194" s="447">
        <f t="shared" ca="1" si="98"/>
        <v>483.40000000000032</v>
      </c>
      <c r="BX194" s="440"/>
    </row>
    <row r="195" spans="52:76" x14ac:dyDescent="0.25">
      <c r="AZ195" s="450">
        <f t="shared" ca="1" si="76"/>
        <v>0.7450565756951717</v>
      </c>
      <c r="BA195" s="446">
        <f t="shared" ca="1" si="75"/>
        <v>1528</v>
      </c>
      <c r="BB195" s="447">
        <f t="shared" ca="1" si="77"/>
        <v>556.00000000000034</v>
      </c>
      <c r="BC195" s="447">
        <f t="shared" ca="1" si="78"/>
        <v>560.4000000000002</v>
      </c>
      <c r="BD195" s="447">
        <f t="shared" ca="1" si="79"/>
        <v>564.80000000000007</v>
      </c>
      <c r="BE195" s="447">
        <f t="shared" ca="1" si="80"/>
        <v>569.20000000000027</v>
      </c>
      <c r="BF195" s="447">
        <f t="shared" ca="1" si="81"/>
        <v>573.60000000000014</v>
      </c>
      <c r="BG195" s="447">
        <f t="shared" ca="1" si="82"/>
        <v>578.00000000000034</v>
      </c>
      <c r="BH195" s="447">
        <f t="shared" ca="1" si="83"/>
        <v>582.4000000000002</v>
      </c>
      <c r="BI195" s="447">
        <f t="shared" ca="1" si="84"/>
        <v>586.80000000000018</v>
      </c>
      <c r="BJ195" s="447">
        <f t="shared" ca="1" si="85"/>
        <v>591.20000000000027</v>
      </c>
      <c r="BK195" s="447">
        <f t="shared" ca="1" si="86"/>
        <v>595.60000000000014</v>
      </c>
      <c r="BL195" s="447">
        <f t="shared" ca="1" si="87"/>
        <v>600.00000000000023</v>
      </c>
      <c r="BM195" s="447">
        <f t="shared" ca="1" si="88"/>
        <v>604.40000000000009</v>
      </c>
      <c r="BN195" s="447">
        <f t="shared" ca="1" si="89"/>
        <v>608.80000000000018</v>
      </c>
      <c r="BO195" s="447">
        <f t="shared" ca="1" si="90"/>
        <v>607.70000000000027</v>
      </c>
      <c r="BP195" s="447">
        <f t="shared" ca="1" si="91"/>
        <v>600.00000000000023</v>
      </c>
      <c r="BQ195" s="447">
        <f t="shared" ca="1" si="92"/>
        <v>592.30000000000018</v>
      </c>
      <c r="BR195" s="447">
        <f t="shared" ca="1" si="93"/>
        <v>584.60000000000036</v>
      </c>
      <c r="BS195" s="447">
        <f t="shared" ca="1" si="94"/>
        <v>576.90000000000032</v>
      </c>
      <c r="BT195" s="447">
        <f t="shared" ca="1" si="95"/>
        <v>569.20000000000027</v>
      </c>
      <c r="BU195" s="447">
        <f t="shared" ca="1" si="96"/>
        <v>561.50000000000023</v>
      </c>
      <c r="BV195" s="447">
        <f t="shared" ca="1" si="97"/>
        <v>553.80000000000018</v>
      </c>
      <c r="BW195" s="447">
        <f t="shared" ca="1" si="98"/>
        <v>546.10000000000036</v>
      </c>
      <c r="BX195" s="440"/>
    </row>
    <row r="196" spans="52:76" x14ac:dyDescent="0.25">
      <c r="AZ196" s="450">
        <f t="shared" ca="1" si="76"/>
        <v>0.87018612586216759</v>
      </c>
      <c r="BA196" s="446">
        <f t="shared" ref="BA196:BA259" ca="1" si="99">INT(_xlfn.NORM.INV(AZ196,$K$2,$N$2/2*0.8))</f>
        <v>1549</v>
      </c>
      <c r="BB196" s="447">
        <f t="shared" ca="1" si="77"/>
        <v>556.00000000000034</v>
      </c>
      <c r="BC196" s="447">
        <f t="shared" ca="1" si="78"/>
        <v>560.4000000000002</v>
      </c>
      <c r="BD196" s="447">
        <f t="shared" ca="1" si="79"/>
        <v>564.80000000000007</v>
      </c>
      <c r="BE196" s="447">
        <f t="shared" ca="1" si="80"/>
        <v>569.20000000000027</v>
      </c>
      <c r="BF196" s="447">
        <f t="shared" ca="1" si="81"/>
        <v>573.60000000000014</v>
      </c>
      <c r="BG196" s="447">
        <f t="shared" ca="1" si="82"/>
        <v>578.00000000000034</v>
      </c>
      <c r="BH196" s="447">
        <f t="shared" ca="1" si="83"/>
        <v>582.4000000000002</v>
      </c>
      <c r="BI196" s="447">
        <f t="shared" ca="1" si="84"/>
        <v>586.80000000000018</v>
      </c>
      <c r="BJ196" s="447">
        <f t="shared" ca="1" si="85"/>
        <v>591.20000000000027</v>
      </c>
      <c r="BK196" s="447">
        <f t="shared" ca="1" si="86"/>
        <v>595.60000000000014</v>
      </c>
      <c r="BL196" s="447">
        <f t="shared" ca="1" si="87"/>
        <v>600.00000000000023</v>
      </c>
      <c r="BM196" s="447">
        <f t="shared" ca="1" si="88"/>
        <v>604.40000000000009</v>
      </c>
      <c r="BN196" s="447">
        <f t="shared" ca="1" si="89"/>
        <v>608.80000000000018</v>
      </c>
      <c r="BO196" s="447">
        <f t="shared" ca="1" si="90"/>
        <v>613.20000000000027</v>
      </c>
      <c r="BP196" s="447">
        <f t="shared" ca="1" si="91"/>
        <v>617.60000000000014</v>
      </c>
      <c r="BQ196" s="447">
        <f t="shared" ca="1" si="92"/>
        <v>615.40000000000009</v>
      </c>
      <c r="BR196" s="447">
        <f t="shared" ca="1" si="93"/>
        <v>607.70000000000027</v>
      </c>
      <c r="BS196" s="447">
        <f t="shared" ca="1" si="94"/>
        <v>600.00000000000023</v>
      </c>
      <c r="BT196" s="447">
        <f t="shared" ca="1" si="95"/>
        <v>592.30000000000018</v>
      </c>
      <c r="BU196" s="447">
        <f t="shared" ca="1" si="96"/>
        <v>584.60000000000014</v>
      </c>
      <c r="BV196" s="447">
        <f t="shared" ca="1" si="97"/>
        <v>576.90000000000009</v>
      </c>
      <c r="BW196" s="447">
        <f t="shared" ca="1" si="98"/>
        <v>569.20000000000027</v>
      </c>
      <c r="BX196" s="440"/>
    </row>
    <row r="197" spans="52:76" x14ac:dyDescent="0.25">
      <c r="AZ197" s="450">
        <f t="shared" ref="AZ197:AZ260" ca="1" si="100">RAND()</f>
        <v>0.79299784778921634</v>
      </c>
      <c r="BA197" s="446">
        <f t="shared" ca="1" si="99"/>
        <v>1535</v>
      </c>
      <c r="BB197" s="447">
        <f t="shared" ca="1" si="77"/>
        <v>556.00000000000034</v>
      </c>
      <c r="BC197" s="447">
        <f t="shared" ca="1" si="78"/>
        <v>560.4000000000002</v>
      </c>
      <c r="BD197" s="447">
        <f t="shared" ca="1" si="79"/>
        <v>564.80000000000007</v>
      </c>
      <c r="BE197" s="447">
        <f t="shared" ca="1" si="80"/>
        <v>569.20000000000027</v>
      </c>
      <c r="BF197" s="447">
        <f t="shared" ca="1" si="81"/>
        <v>573.60000000000014</v>
      </c>
      <c r="BG197" s="447">
        <f t="shared" ca="1" si="82"/>
        <v>578.00000000000034</v>
      </c>
      <c r="BH197" s="447">
        <f t="shared" ca="1" si="83"/>
        <v>582.4000000000002</v>
      </c>
      <c r="BI197" s="447">
        <f t="shared" ca="1" si="84"/>
        <v>586.80000000000018</v>
      </c>
      <c r="BJ197" s="447">
        <f t="shared" ca="1" si="85"/>
        <v>591.20000000000027</v>
      </c>
      <c r="BK197" s="447">
        <f t="shared" ca="1" si="86"/>
        <v>595.60000000000014</v>
      </c>
      <c r="BL197" s="447">
        <f t="shared" ca="1" si="87"/>
        <v>600.00000000000023</v>
      </c>
      <c r="BM197" s="447">
        <f t="shared" ca="1" si="88"/>
        <v>604.40000000000009</v>
      </c>
      <c r="BN197" s="447">
        <f t="shared" ca="1" si="89"/>
        <v>608.80000000000018</v>
      </c>
      <c r="BO197" s="447">
        <f t="shared" ca="1" si="90"/>
        <v>613.20000000000027</v>
      </c>
      <c r="BP197" s="447">
        <f t="shared" ca="1" si="91"/>
        <v>607.70000000000027</v>
      </c>
      <c r="BQ197" s="447">
        <f t="shared" ca="1" si="92"/>
        <v>600.00000000000023</v>
      </c>
      <c r="BR197" s="447">
        <f t="shared" ca="1" si="93"/>
        <v>592.30000000000041</v>
      </c>
      <c r="BS197" s="447">
        <f t="shared" ca="1" si="94"/>
        <v>584.60000000000036</v>
      </c>
      <c r="BT197" s="447">
        <f t="shared" ca="1" si="95"/>
        <v>576.90000000000032</v>
      </c>
      <c r="BU197" s="447">
        <f t="shared" ca="1" si="96"/>
        <v>569.20000000000027</v>
      </c>
      <c r="BV197" s="447">
        <f t="shared" ca="1" si="97"/>
        <v>561.50000000000023</v>
      </c>
      <c r="BW197" s="447">
        <f t="shared" ca="1" si="98"/>
        <v>553.80000000000041</v>
      </c>
      <c r="BX197" s="440"/>
    </row>
    <row r="198" spans="52:76" x14ac:dyDescent="0.25">
      <c r="AZ198" s="450">
        <f t="shared" ca="1" si="100"/>
        <v>0.61838517777145319</v>
      </c>
      <c r="BA198" s="446">
        <f t="shared" ca="1" si="99"/>
        <v>1513</v>
      </c>
      <c r="BB198" s="447">
        <f t="shared" ca="1" si="77"/>
        <v>556.00000000000034</v>
      </c>
      <c r="BC198" s="447">
        <f t="shared" ca="1" si="78"/>
        <v>560.4000000000002</v>
      </c>
      <c r="BD198" s="447">
        <f t="shared" ca="1" si="79"/>
        <v>564.80000000000007</v>
      </c>
      <c r="BE198" s="447">
        <f t="shared" ca="1" si="80"/>
        <v>569.20000000000027</v>
      </c>
      <c r="BF198" s="447">
        <f t="shared" ca="1" si="81"/>
        <v>573.60000000000014</v>
      </c>
      <c r="BG198" s="447">
        <f t="shared" ca="1" si="82"/>
        <v>578.00000000000034</v>
      </c>
      <c r="BH198" s="447">
        <f t="shared" ca="1" si="83"/>
        <v>582.4000000000002</v>
      </c>
      <c r="BI198" s="447">
        <f t="shared" ca="1" si="84"/>
        <v>586.80000000000018</v>
      </c>
      <c r="BJ198" s="447">
        <f t="shared" ca="1" si="85"/>
        <v>591.20000000000027</v>
      </c>
      <c r="BK198" s="447">
        <f t="shared" ca="1" si="86"/>
        <v>595.60000000000014</v>
      </c>
      <c r="BL198" s="447">
        <f t="shared" ca="1" si="87"/>
        <v>600.00000000000023</v>
      </c>
      <c r="BM198" s="447">
        <f t="shared" ca="1" si="88"/>
        <v>604.40000000000009</v>
      </c>
      <c r="BN198" s="447">
        <f t="shared" ca="1" si="89"/>
        <v>598.90000000000032</v>
      </c>
      <c r="BO198" s="447">
        <f t="shared" ca="1" si="90"/>
        <v>591.20000000000027</v>
      </c>
      <c r="BP198" s="447">
        <f t="shared" ca="1" si="91"/>
        <v>583.50000000000023</v>
      </c>
      <c r="BQ198" s="447">
        <f t="shared" ca="1" si="92"/>
        <v>575.80000000000018</v>
      </c>
      <c r="BR198" s="447">
        <f t="shared" ca="1" si="93"/>
        <v>568.10000000000036</v>
      </c>
      <c r="BS198" s="447">
        <f t="shared" ca="1" si="94"/>
        <v>560.40000000000032</v>
      </c>
      <c r="BT198" s="447">
        <f t="shared" ca="1" si="95"/>
        <v>552.70000000000027</v>
      </c>
      <c r="BU198" s="447">
        <f t="shared" ca="1" si="96"/>
        <v>545.00000000000023</v>
      </c>
      <c r="BV198" s="447">
        <f t="shared" ca="1" si="97"/>
        <v>537.30000000000018</v>
      </c>
      <c r="BW198" s="447">
        <f t="shared" ca="1" si="98"/>
        <v>529.60000000000036</v>
      </c>
      <c r="BX198" s="440"/>
    </row>
    <row r="199" spans="52:76" x14ac:dyDescent="0.25">
      <c r="AZ199" s="450">
        <f t="shared" ca="1" si="100"/>
        <v>0.36406667982082563</v>
      </c>
      <c r="BA199" s="446">
        <f t="shared" ca="1" si="99"/>
        <v>1484</v>
      </c>
      <c r="BB199" s="447">
        <f t="shared" ca="1" si="77"/>
        <v>556.00000000000034</v>
      </c>
      <c r="BC199" s="447">
        <f t="shared" ca="1" si="78"/>
        <v>560.4000000000002</v>
      </c>
      <c r="BD199" s="447">
        <f t="shared" ca="1" si="79"/>
        <v>564.80000000000007</v>
      </c>
      <c r="BE199" s="447">
        <f t="shared" ca="1" si="80"/>
        <v>569.20000000000027</v>
      </c>
      <c r="BF199" s="447">
        <f t="shared" ca="1" si="81"/>
        <v>573.60000000000014</v>
      </c>
      <c r="BG199" s="447">
        <f t="shared" ca="1" si="82"/>
        <v>578.00000000000034</v>
      </c>
      <c r="BH199" s="447">
        <f t="shared" ca="1" si="83"/>
        <v>582.4000000000002</v>
      </c>
      <c r="BI199" s="447">
        <f t="shared" ca="1" si="84"/>
        <v>586.80000000000018</v>
      </c>
      <c r="BJ199" s="447">
        <f t="shared" ca="1" si="85"/>
        <v>591.20000000000027</v>
      </c>
      <c r="BK199" s="447">
        <f t="shared" ca="1" si="86"/>
        <v>590.10000000000014</v>
      </c>
      <c r="BL199" s="447">
        <f t="shared" ca="1" si="87"/>
        <v>582.40000000000009</v>
      </c>
      <c r="BM199" s="447">
        <f t="shared" ca="1" si="88"/>
        <v>574.70000000000005</v>
      </c>
      <c r="BN199" s="447">
        <f t="shared" ca="1" si="89"/>
        <v>567.00000000000023</v>
      </c>
      <c r="BO199" s="447">
        <f t="shared" ca="1" si="90"/>
        <v>559.30000000000018</v>
      </c>
      <c r="BP199" s="447">
        <f t="shared" ca="1" si="91"/>
        <v>551.60000000000014</v>
      </c>
      <c r="BQ199" s="447">
        <f t="shared" ca="1" si="92"/>
        <v>543.90000000000009</v>
      </c>
      <c r="BR199" s="447">
        <f t="shared" ca="1" si="93"/>
        <v>536.20000000000027</v>
      </c>
      <c r="BS199" s="447">
        <f t="shared" ca="1" si="94"/>
        <v>528.50000000000023</v>
      </c>
      <c r="BT199" s="447">
        <f t="shared" ca="1" si="95"/>
        <v>520.80000000000018</v>
      </c>
      <c r="BU199" s="447">
        <f t="shared" ca="1" si="96"/>
        <v>513.10000000000014</v>
      </c>
      <c r="BV199" s="447">
        <f t="shared" ca="1" si="97"/>
        <v>505.40000000000009</v>
      </c>
      <c r="BW199" s="447">
        <f t="shared" ca="1" si="98"/>
        <v>497.70000000000027</v>
      </c>
      <c r="BX199" s="440"/>
    </row>
    <row r="200" spans="52:76" x14ac:dyDescent="0.25">
      <c r="AZ200" s="450">
        <f t="shared" ca="1" si="100"/>
        <v>0.9144720664664574</v>
      </c>
      <c r="BA200" s="446">
        <f t="shared" ca="1" si="99"/>
        <v>1560</v>
      </c>
      <c r="BB200" s="447">
        <f t="shared" ca="1" si="77"/>
        <v>556.00000000000034</v>
      </c>
      <c r="BC200" s="447">
        <f t="shared" ca="1" si="78"/>
        <v>560.4000000000002</v>
      </c>
      <c r="BD200" s="447">
        <f t="shared" ca="1" si="79"/>
        <v>564.80000000000007</v>
      </c>
      <c r="BE200" s="447">
        <f t="shared" ca="1" si="80"/>
        <v>569.20000000000027</v>
      </c>
      <c r="BF200" s="447">
        <f t="shared" ca="1" si="81"/>
        <v>573.60000000000014</v>
      </c>
      <c r="BG200" s="447">
        <f t="shared" ca="1" si="82"/>
        <v>578.00000000000034</v>
      </c>
      <c r="BH200" s="447">
        <f t="shared" ca="1" si="83"/>
        <v>582.4000000000002</v>
      </c>
      <c r="BI200" s="447">
        <f t="shared" ca="1" si="84"/>
        <v>586.80000000000018</v>
      </c>
      <c r="BJ200" s="447">
        <f t="shared" ca="1" si="85"/>
        <v>591.20000000000027</v>
      </c>
      <c r="BK200" s="447">
        <f t="shared" ca="1" si="86"/>
        <v>595.60000000000014</v>
      </c>
      <c r="BL200" s="447">
        <f t="shared" ca="1" si="87"/>
        <v>600.00000000000023</v>
      </c>
      <c r="BM200" s="447">
        <f t="shared" ca="1" si="88"/>
        <v>604.40000000000009</v>
      </c>
      <c r="BN200" s="447">
        <f t="shared" ca="1" si="89"/>
        <v>608.80000000000018</v>
      </c>
      <c r="BO200" s="447">
        <f t="shared" ca="1" si="90"/>
        <v>613.20000000000027</v>
      </c>
      <c r="BP200" s="447">
        <f t="shared" ca="1" si="91"/>
        <v>617.60000000000014</v>
      </c>
      <c r="BQ200" s="447">
        <f t="shared" ca="1" si="92"/>
        <v>622.00000000000023</v>
      </c>
      <c r="BR200" s="447">
        <f t="shared" ca="1" si="93"/>
        <v>619.80000000000041</v>
      </c>
      <c r="BS200" s="447">
        <f t="shared" ca="1" si="94"/>
        <v>612.10000000000036</v>
      </c>
      <c r="BT200" s="447">
        <f t="shared" ca="1" si="95"/>
        <v>604.40000000000032</v>
      </c>
      <c r="BU200" s="447">
        <f t="shared" ca="1" si="96"/>
        <v>596.70000000000027</v>
      </c>
      <c r="BV200" s="447">
        <f t="shared" ca="1" si="97"/>
        <v>589.00000000000023</v>
      </c>
      <c r="BW200" s="447">
        <f t="shared" ca="1" si="98"/>
        <v>581.30000000000041</v>
      </c>
      <c r="BX200" s="440"/>
    </row>
    <row r="201" spans="52:76" x14ac:dyDescent="0.25">
      <c r="AZ201" s="450">
        <f t="shared" ca="1" si="100"/>
        <v>0.24854061925466531</v>
      </c>
      <c r="BA201" s="446">
        <f t="shared" ca="1" si="99"/>
        <v>1470</v>
      </c>
      <c r="BB201" s="447">
        <f t="shared" ca="1" si="77"/>
        <v>556.00000000000034</v>
      </c>
      <c r="BC201" s="447">
        <f t="shared" ca="1" si="78"/>
        <v>560.4000000000002</v>
      </c>
      <c r="BD201" s="447">
        <f t="shared" ca="1" si="79"/>
        <v>564.80000000000007</v>
      </c>
      <c r="BE201" s="447">
        <f t="shared" ca="1" si="80"/>
        <v>569.20000000000027</v>
      </c>
      <c r="BF201" s="447">
        <f t="shared" ca="1" si="81"/>
        <v>573.60000000000014</v>
      </c>
      <c r="BG201" s="447">
        <f t="shared" ca="1" si="82"/>
        <v>578.00000000000034</v>
      </c>
      <c r="BH201" s="447">
        <f t="shared" ca="1" si="83"/>
        <v>582.4000000000002</v>
      </c>
      <c r="BI201" s="447">
        <f t="shared" ca="1" si="84"/>
        <v>586.80000000000018</v>
      </c>
      <c r="BJ201" s="447">
        <f t="shared" ca="1" si="85"/>
        <v>582.40000000000032</v>
      </c>
      <c r="BK201" s="447">
        <f t="shared" ca="1" si="86"/>
        <v>574.70000000000027</v>
      </c>
      <c r="BL201" s="447">
        <f t="shared" ca="1" si="87"/>
        <v>567.00000000000023</v>
      </c>
      <c r="BM201" s="447">
        <f t="shared" ca="1" si="88"/>
        <v>559.30000000000018</v>
      </c>
      <c r="BN201" s="447">
        <f t="shared" ca="1" si="89"/>
        <v>551.60000000000036</v>
      </c>
      <c r="BO201" s="447">
        <f t="shared" ca="1" si="90"/>
        <v>543.90000000000032</v>
      </c>
      <c r="BP201" s="447">
        <f t="shared" ca="1" si="91"/>
        <v>536.20000000000027</v>
      </c>
      <c r="BQ201" s="447">
        <f t="shared" ca="1" si="92"/>
        <v>528.50000000000023</v>
      </c>
      <c r="BR201" s="447">
        <f t="shared" ca="1" si="93"/>
        <v>520.80000000000041</v>
      </c>
      <c r="BS201" s="447">
        <f t="shared" ca="1" si="94"/>
        <v>513.10000000000036</v>
      </c>
      <c r="BT201" s="447">
        <f t="shared" ca="1" si="95"/>
        <v>505.40000000000032</v>
      </c>
      <c r="BU201" s="447">
        <f t="shared" ca="1" si="96"/>
        <v>497.70000000000027</v>
      </c>
      <c r="BV201" s="447">
        <f t="shared" ca="1" si="97"/>
        <v>490.00000000000023</v>
      </c>
      <c r="BW201" s="447">
        <f t="shared" ca="1" si="98"/>
        <v>482.30000000000041</v>
      </c>
      <c r="BX201" s="440"/>
    </row>
    <row r="202" spans="52:76" x14ac:dyDescent="0.25">
      <c r="AZ202" s="450">
        <f t="shared" ca="1" si="100"/>
        <v>0.40526253131620793</v>
      </c>
      <c r="BA202" s="446">
        <f t="shared" ca="1" si="99"/>
        <v>1489</v>
      </c>
      <c r="BB202" s="447">
        <f t="shared" ca="1" si="77"/>
        <v>556.00000000000034</v>
      </c>
      <c r="BC202" s="447">
        <f t="shared" ca="1" si="78"/>
        <v>560.4000000000002</v>
      </c>
      <c r="BD202" s="447">
        <f t="shared" ca="1" si="79"/>
        <v>564.80000000000007</v>
      </c>
      <c r="BE202" s="447">
        <f t="shared" ca="1" si="80"/>
        <v>569.20000000000027</v>
      </c>
      <c r="BF202" s="447">
        <f t="shared" ca="1" si="81"/>
        <v>573.60000000000014</v>
      </c>
      <c r="BG202" s="447">
        <f t="shared" ca="1" si="82"/>
        <v>578.00000000000034</v>
      </c>
      <c r="BH202" s="447">
        <f t="shared" ca="1" si="83"/>
        <v>582.4000000000002</v>
      </c>
      <c r="BI202" s="447">
        <f t="shared" ca="1" si="84"/>
        <v>586.80000000000018</v>
      </c>
      <c r="BJ202" s="447">
        <f t="shared" ca="1" si="85"/>
        <v>591.20000000000027</v>
      </c>
      <c r="BK202" s="447">
        <f t="shared" ca="1" si="86"/>
        <v>595.60000000000014</v>
      </c>
      <c r="BL202" s="447">
        <f t="shared" ca="1" si="87"/>
        <v>587.90000000000009</v>
      </c>
      <c r="BM202" s="447">
        <f t="shared" ca="1" si="88"/>
        <v>580.20000000000005</v>
      </c>
      <c r="BN202" s="447">
        <f t="shared" ca="1" si="89"/>
        <v>572.50000000000023</v>
      </c>
      <c r="BO202" s="447">
        <f t="shared" ca="1" si="90"/>
        <v>564.80000000000018</v>
      </c>
      <c r="BP202" s="447">
        <f t="shared" ca="1" si="91"/>
        <v>557.10000000000014</v>
      </c>
      <c r="BQ202" s="447">
        <f t="shared" ca="1" si="92"/>
        <v>549.40000000000009</v>
      </c>
      <c r="BR202" s="447">
        <f t="shared" ca="1" si="93"/>
        <v>541.70000000000027</v>
      </c>
      <c r="BS202" s="447">
        <f t="shared" ca="1" si="94"/>
        <v>534.00000000000023</v>
      </c>
      <c r="BT202" s="447">
        <f t="shared" ca="1" si="95"/>
        <v>526.30000000000018</v>
      </c>
      <c r="BU202" s="447">
        <f t="shared" ca="1" si="96"/>
        <v>518.60000000000014</v>
      </c>
      <c r="BV202" s="447">
        <f t="shared" ca="1" si="97"/>
        <v>510.90000000000009</v>
      </c>
      <c r="BW202" s="447">
        <f t="shared" ca="1" si="98"/>
        <v>503.20000000000027</v>
      </c>
      <c r="BX202" s="440"/>
    </row>
    <row r="203" spans="52:76" x14ac:dyDescent="0.25">
      <c r="AZ203" s="450">
        <f t="shared" ca="1" si="100"/>
        <v>0.4431055012447499</v>
      </c>
      <c r="BA203" s="446">
        <f t="shared" ca="1" si="99"/>
        <v>1493</v>
      </c>
      <c r="BB203" s="447">
        <f t="shared" ca="1" si="77"/>
        <v>556.00000000000034</v>
      </c>
      <c r="BC203" s="447">
        <f t="shared" ca="1" si="78"/>
        <v>560.4000000000002</v>
      </c>
      <c r="BD203" s="447">
        <f t="shared" ca="1" si="79"/>
        <v>564.80000000000007</v>
      </c>
      <c r="BE203" s="447">
        <f t="shared" ca="1" si="80"/>
        <v>569.20000000000027</v>
      </c>
      <c r="BF203" s="447">
        <f t="shared" ca="1" si="81"/>
        <v>573.60000000000014</v>
      </c>
      <c r="BG203" s="447">
        <f t="shared" ca="1" si="82"/>
        <v>578.00000000000034</v>
      </c>
      <c r="BH203" s="447">
        <f t="shared" ca="1" si="83"/>
        <v>582.4000000000002</v>
      </c>
      <c r="BI203" s="447">
        <f t="shared" ca="1" si="84"/>
        <v>586.80000000000018</v>
      </c>
      <c r="BJ203" s="447">
        <f t="shared" ca="1" si="85"/>
        <v>591.20000000000027</v>
      </c>
      <c r="BK203" s="447">
        <f t="shared" ca="1" si="86"/>
        <v>595.60000000000014</v>
      </c>
      <c r="BL203" s="447">
        <f t="shared" ca="1" si="87"/>
        <v>592.30000000000018</v>
      </c>
      <c r="BM203" s="447">
        <f t="shared" ca="1" si="88"/>
        <v>584.60000000000014</v>
      </c>
      <c r="BN203" s="447">
        <f t="shared" ca="1" si="89"/>
        <v>576.90000000000032</v>
      </c>
      <c r="BO203" s="447">
        <f t="shared" ca="1" si="90"/>
        <v>569.20000000000027</v>
      </c>
      <c r="BP203" s="447">
        <f t="shared" ca="1" si="91"/>
        <v>561.50000000000023</v>
      </c>
      <c r="BQ203" s="447">
        <f t="shared" ca="1" si="92"/>
        <v>553.80000000000018</v>
      </c>
      <c r="BR203" s="447">
        <f t="shared" ca="1" si="93"/>
        <v>546.10000000000036</v>
      </c>
      <c r="BS203" s="447">
        <f t="shared" ca="1" si="94"/>
        <v>538.40000000000032</v>
      </c>
      <c r="BT203" s="447">
        <f t="shared" ca="1" si="95"/>
        <v>530.70000000000027</v>
      </c>
      <c r="BU203" s="447">
        <f t="shared" ca="1" si="96"/>
        <v>523.00000000000023</v>
      </c>
      <c r="BV203" s="447">
        <f t="shared" ca="1" si="97"/>
        <v>515.30000000000018</v>
      </c>
      <c r="BW203" s="447">
        <f t="shared" ca="1" si="98"/>
        <v>507.60000000000036</v>
      </c>
      <c r="BX203" s="440"/>
    </row>
    <row r="204" spans="52:76" x14ac:dyDescent="0.25">
      <c r="AZ204" s="450">
        <f t="shared" ca="1" si="100"/>
        <v>0.5956028985262688</v>
      </c>
      <c r="BA204" s="446">
        <f t="shared" ca="1" si="99"/>
        <v>1510</v>
      </c>
      <c r="BB204" s="447">
        <f t="shared" ca="1" si="77"/>
        <v>556.00000000000034</v>
      </c>
      <c r="BC204" s="447">
        <f t="shared" ca="1" si="78"/>
        <v>560.4000000000002</v>
      </c>
      <c r="BD204" s="447">
        <f t="shared" ca="1" si="79"/>
        <v>564.80000000000007</v>
      </c>
      <c r="BE204" s="447">
        <f t="shared" ca="1" si="80"/>
        <v>569.20000000000027</v>
      </c>
      <c r="BF204" s="447">
        <f t="shared" ca="1" si="81"/>
        <v>573.60000000000014</v>
      </c>
      <c r="BG204" s="447">
        <f t="shared" ca="1" si="82"/>
        <v>578.00000000000034</v>
      </c>
      <c r="BH204" s="447">
        <f t="shared" ca="1" si="83"/>
        <v>582.4000000000002</v>
      </c>
      <c r="BI204" s="447">
        <f t="shared" ca="1" si="84"/>
        <v>586.80000000000018</v>
      </c>
      <c r="BJ204" s="447">
        <f t="shared" ca="1" si="85"/>
        <v>591.20000000000027</v>
      </c>
      <c r="BK204" s="447">
        <f t="shared" ca="1" si="86"/>
        <v>595.60000000000014</v>
      </c>
      <c r="BL204" s="447">
        <f t="shared" ca="1" si="87"/>
        <v>600.00000000000023</v>
      </c>
      <c r="BM204" s="447">
        <f t="shared" ca="1" si="88"/>
        <v>603.30000000000018</v>
      </c>
      <c r="BN204" s="447">
        <f t="shared" ca="1" si="89"/>
        <v>595.60000000000036</v>
      </c>
      <c r="BO204" s="447">
        <f t="shared" ca="1" si="90"/>
        <v>587.90000000000032</v>
      </c>
      <c r="BP204" s="447">
        <f t="shared" ca="1" si="91"/>
        <v>580.20000000000027</v>
      </c>
      <c r="BQ204" s="447">
        <f t="shared" ca="1" si="92"/>
        <v>572.50000000000023</v>
      </c>
      <c r="BR204" s="447">
        <f t="shared" ca="1" si="93"/>
        <v>564.80000000000041</v>
      </c>
      <c r="BS204" s="447">
        <f t="shared" ca="1" si="94"/>
        <v>557.10000000000036</v>
      </c>
      <c r="BT204" s="447">
        <f t="shared" ca="1" si="95"/>
        <v>549.40000000000032</v>
      </c>
      <c r="BU204" s="447">
        <f t="shared" ca="1" si="96"/>
        <v>541.70000000000027</v>
      </c>
      <c r="BV204" s="447">
        <f t="shared" ca="1" si="97"/>
        <v>534.00000000000023</v>
      </c>
      <c r="BW204" s="447">
        <f t="shared" ca="1" si="98"/>
        <v>526.30000000000041</v>
      </c>
      <c r="BX204" s="440"/>
    </row>
    <row r="205" spans="52:76" x14ac:dyDescent="0.25">
      <c r="AZ205" s="450">
        <f t="shared" ca="1" si="100"/>
        <v>0.97645624347574556</v>
      </c>
      <c r="BA205" s="446">
        <f t="shared" ca="1" si="99"/>
        <v>1587</v>
      </c>
      <c r="BB205" s="447">
        <f t="shared" ca="1" si="77"/>
        <v>556.00000000000034</v>
      </c>
      <c r="BC205" s="447">
        <f t="shared" ca="1" si="78"/>
        <v>560.4000000000002</v>
      </c>
      <c r="BD205" s="447">
        <f t="shared" ca="1" si="79"/>
        <v>564.80000000000007</v>
      </c>
      <c r="BE205" s="447">
        <f t="shared" ca="1" si="80"/>
        <v>569.20000000000027</v>
      </c>
      <c r="BF205" s="447">
        <f t="shared" ca="1" si="81"/>
        <v>573.60000000000014</v>
      </c>
      <c r="BG205" s="447">
        <f t="shared" ca="1" si="82"/>
        <v>578.00000000000034</v>
      </c>
      <c r="BH205" s="447">
        <f t="shared" ca="1" si="83"/>
        <v>582.4000000000002</v>
      </c>
      <c r="BI205" s="447">
        <f t="shared" ca="1" si="84"/>
        <v>586.80000000000018</v>
      </c>
      <c r="BJ205" s="447">
        <f t="shared" ca="1" si="85"/>
        <v>591.20000000000027</v>
      </c>
      <c r="BK205" s="447">
        <f t="shared" ca="1" si="86"/>
        <v>595.60000000000014</v>
      </c>
      <c r="BL205" s="447">
        <f t="shared" ca="1" si="87"/>
        <v>600.00000000000023</v>
      </c>
      <c r="BM205" s="447">
        <f t="shared" ca="1" si="88"/>
        <v>604.40000000000009</v>
      </c>
      <c r="BN205" s="447">
        <f t="shared" ca="1" si="89"/>
        <v>608.80000000000018</v>
      </c>
      <c r="BO205" s="447">
        <f t="shared" ca="1" si="90"/>
        <v>613.20000000000027</v>
      </c>
      <c r="BP205" s="447">
        <f t="shared" ca="1" si="91"/>
        <v>617.60000000000014</v>
      </c>
      <c r="BQ205" s="447">
        <f t="shared" ca="1" si="92"/>
        <v>622.00000000000023</v>
      </c>
      <c r="BR205" s="447">
        <f t="shared" ca="1" si="93"/>
        <v>626.40000000000032</v>
      </c>
      <c r="BS205" s="447">
        <f t="shared" ca="1" si="94"/>
        <v>630.80000000000018</v>
      </c>
      <c r="BT205" s="447">
        <f t="shared" ca="1" si="95"/>
        <v>634.10000000000014</v>
      </c>
      <c r="BU205" s="447">
        <f t="shared" ca="1" si="96"/>
        <v>626.40000000000009</v>
      </c>
      <c r="BV205" s="447">
        <f t="shared" ca="1" si="97"/>
        <v>618.70000000000005</v>
      </c>
      <c r="BW205" s="447">
        <f t="shared" ca="1" si="98"/>
        <v>611.00000000000023</v>
      </c>
      <c r="BX205" s="440"/>
    </row>
    <row r="206" spans="52:76" x14ac:dyDescent="0.25">
      <c r="AZ206" s="450">
        <f t="shared" ca="1" si="100"/>
        <v>0.84373873393364229</v>
      </c>
      <c r="BA206" s="446">
        <f t="shared" ca="1" si="99"/>
        <v>1544</v>
      </c>
      <c r="BB206" s="447">
        <f t="shared" ca="1" si="77"/>
        <v>556.00000000000034</v>
      </c>
      <c r="BC206" s="447">
        <f t="shared" ca="1" si="78"/>
        <v>560.4000000000002</v>
      </c>
      <c r="BD206" s="447">
        <f t="shared" ca="1" si="79"/>
        <v>564.80000000000007</v>
      </c>
      <c r="BE206" s="447">
        <f t="shared" ca="1" si="80"/>
        <v>569.20000000000027</v>
      </c>
      <c r="BF206" s="447">
        <f t="shared" ca="1" si="81"/>
        <v>573.60000000000014</v>
      </c>
      <c r="BG206" s="447">
        <f t="shared" ca="1" si="82"/>
        <v>578.00000000000034</v>
      </c>
      <c r="BH206" s="447">
        <f t="shared" ca="1" si="83"/>
        <v>582.4000000000002</v>
      </c>
      <c r="BI206" s="447">
        <f t="shared" ca="1" si="84"/>
        <v>586.80000000000018</v>
      </c>
      <c r="BJ206" s="447">
        <f t="shared" ca="1" si="85"/>
        <v>591.20000000000027</v>
      </c>
      <c r="BK206" s="447">
        <f t="shared" ca="1" si="86"/>
        <v>595.60000000000014</v>
      </c>
      <c r="BL206" s="447">
        <f t="shared" ca="1" si="87"/>
        <v>600.00000000000023</v>
      </c>
      <c r="BM206" s="447">
        <f t="shared" ca="1" si="88"/>
        <v>604.40000000000009</v>
      </c>
      <c r="BN206" s="447">
        <f t="shared" ca="1" si="89"/>
        <v>608.80000000000018</v>
      </c>
      <c r="BO206" s="447">
        <f t="shared" ca="1" si="90"/>
        <v>613.20000000000027</v>
      </c>
      <c r="BP206" s="447">
        <f t="shared" ca="1" si="91"/>
        <v>617.60000000000014</v>
      </c>
      <c r="BQ206" s="447">
        <f t="shared" ca="1" si="92"/>
        <v>609.90000000000009</v>
      </c>
      <c r="BR206" s="447">
        <f t="shared" ca="1" si="93"/>
        <v>602.20000000000027</v>
      </c>
      <c r="BS206" s="447">
        <f t="shared" ca="1" si="94"/>
        <v>594.50000000000023</v>
      </c>
      <c r="BT206" s="447">
        <f t="shared" ca="1" si="95"/>
        <v>586.80000000000018</v>
      </c>
      <c r="BU206" s="447">
        <f t="shared" ca="1" si="96"/>
        <v>579.10000000000014</v>
      </c>
      <c r="BV206" s="447">
        <f t="shared" ca="1" si="97"/>
        <v>571.40000000000009</v>
      </c>
      <c r="BW206" s="447">
        <f t="shared" ca="1" si="98"/>
        <v>563.70000000000027</v>
      </c>
      <c r="BX206" s="440"/>
    </row>
    <row r="207" spans="52:76" x14ac:dyDescent="0.25">
      <c r="AZ207" s="450">
        <f t="shared" ca="1" si="100"/>
        <v>0.62384011954090091</v>
      </c>
      <c r="BA207" s="446">
        <f t="shared" ca="1" si="99"/>
        <v>1513</v>
      </c>
      <c r="BB207" s="447">
        <f t="shared" ca="1" si="77"/>
        <v>556.00000000000034</v>
      </c>
      <c r="BC207" s="447">
        <f t="shared" ca="1" si="78"/>
        <v>560.4000000000002</v>
      </c>
      <c r="BD207" s="447">
        <f t="shared" ca="1" si="79"/>
        <v>564.80000000000007</v>
      </c>
      <c r="BE207" s="447">
        <f t="shared" ca="1" si="80"/>
        <v>569.20000000000027</v>
      </c>
      <c r="BF207" s="447">
        <f t="shared" ca="1" si="81"/>
        <v>573.60000000000014</v>
      </c>
      <c r="BG207" s="447">
        <f t="shared" ca="1" si="82"/>
        <v>578.00000000000034</v>
      </c>
      <c r="BH207" s="447">
        <f t="shared" ca="1" si="83"/>
        <v>582.4000000000002</v>
      </c>
      <c r="BI207" s="447">
        <f t="shared" ca="1" si="84"/>
        <v>586.80000000000018</v>
      </c>
      <c r="BJ207" s="447">
        <f t="shared" ca="1" si="85"/>
        <v>591.20000000000027</v>
      </c>
      <c r="BK207" s="447">
        <f t="shared" ca="1" si="86"/>
        <v>595.60000000000014</v>
      </c>
      <c r="BL207" s="447">
        <f t="shared" ca="1" si="87"/>
        <v>600.00000000000023</v>
      </c>
      <c r="BM207" s="447">
        <f t="shared" ca="1" si="88"/>
        <v>604.40000000000009</v>
      </c>
      <c r="BN207" s="447">
        <f t="shared" ca="1" si="89"/>
        <v>598.90000000000032</v>
      </c>
      <c r="BO207" s="447">
        <f t="shared" ca="1" si="90"/>
        <v>591.20000000000027</v>
      </c>
      <c r="BP207" s="447">
        <f t="shared" ca="1" si="91"/>
        <v>583.50000000000023</v>
      </c>
      <c r="BQ207" s="447">
        <f t="shared" ca="1" si="92"/>
        <v>575.80000000000018</v>
      </c>
      <c r="BR207" s="447">
        <f t="shared" ca="1" si="93"/>
        <v>568.10000000000036</v>
      </c>
      <c r="BS207" s="447">
        <f t="shared" ca="1" si="94"/>
        <v>560.40000000000032</v>
      </c>
      <c r="BT207" s="447">
        <f t="shared" ca="1" si="95"/>
        <v>552.70000000000027</v>
      </c>
      <c r="BU207" s="447">
        <f t="shared" ca="1" si="96"/>
        <v>545.00000000000023</v>
      </c>
      <c r="BV207" s="447">
        <f t="shared" ca="1" si="97"/>
        <v>537.30000000000018</v>
      </c>
      <c r="BW207" s="447">
        <f t="shared" ca="1" si="98"/>
        <v>529.60000000000036</v>
      </c>
      <c r="BX207" s="440"/>
    </row>
    <row r="208" spans="52:76" x14ac:dyDescent="0.25">
      <c r="AZ208" s="450">
        <f t="shared" ca="1" si="100"/>
        <v>0.84417178468455123</v>
      </c>
      <c r="BA208" s="446">
        <f t="shared" ca="1" si="99"/>
        <v>1544</v>
      </c>
      <c r="BB208" s="447">
        <f t="shared" ca="1" si="77"/>
        <v>556.00000000000034</v>
      </c>
      <c r="BC208" s="447">
        <f t="shared" ca="1" si="78"/>
        <v>560.4000000000002</v>
      </c>
      <c r="BD208" s="447">
        <f t="shared" ca="1" si="79"/>
        <v>564.80000000000007</v>
      </c>
      <c r="BE208" s="447">
        <f t="shared" ca="1" si="80"/>
        <v>569.20000000000027</v>
      </c>
      <c r="BF208" s="447">
        <f t="shared" ca="1" si="81"/>
        <v>573.60000000000014</v>
      </c>
      <c r="BG208" s="447">
        <f t="shared" ca="1" si="82"/>
        <v>578.00000000000034</v>
      </c>
      <c r="BH208" s="447">
        <f t="shared" ca="1" si="83"/>
        <v>582.4000000000002</v>
      </c>
      <c r="BI208" s="447">
        <f t="shared" ca="1" si="84"/>
        <v>586.80000000000018</v>
      </c>
      <c r="BJ208" s="447">
        <f t="shared" ca="1" si="85"/>
        <v>591.20000000000027</v>
      </c>
      <c r="BK208" s="447">
        <f t="shared" ca="1" si="86"/>
        <v>595.60000000000014</v>
      </c>
      <c r="BL208" s="447">
        <f t="shared" ca="1" si="87"/>
        <v>600.00000000000023</v>
      </c>
      <c r="BM208" s="447">
        <f t="shared" ca="1" si="88"/>
        <v>604.40000000000009</v>
      </c>
      <c r="BN208" s="447">
        <f t="shared" ca="1" si="89"/>
        <v>608.80000000000018</v>
      </c>
      <c r="BO208" s="447">
        <f t="shared" ca="1" si="90"/>
        <v>613.20000000000027</v>
      </c>
      <c r="BP208" s="447">
        <f t="shared" ca="1" si="91"/>
        <v>617.60000000000014</v>
      </c>
      <c r="BQ208" s="447">
        <f t="shared" ca="1" si="92"/>
        <v>609.90000000000009</v>
      </c>
      <c r="BR208" s="447">
        <f t="shared" ca="1" si="93"/>
        <v>602.20000000000027</v>
      </c>
      <c r="BS208" s="447">
        <f t="shared" ca="1" si="94"/>
        <v>594.50000000000023</v>
      </c>
      <c r="BT208" s="447">
        <f t="shared" ca="1" si="95"/>
        <v>586.80000000000018</v>
      </c>
      <c r="BU208" s="447">
        <f t="shared" ca="1" si="96"/>
        <v>579.10000000000014</v>
      </c>
      <c r="BV208" s="447">
        <f t="shared" ca="1" si="97"/>
        <v>571.40000000000009</v>
      </c>
      <c r="BW208" s="447">
        <f t="shared" ca="1" si="98"/>
        <v>563.70000000000027</v>
      </c>
      <c r="BX208" s="440"/>
    </row>
    <row r="209" spans="52:76" x14ac:dyDescent="0.25">
      <c r="AZ209" s="450">
        <f t="shared" ca="1" si="100"/>
        <v>0.27710002499031039</v>
      </c>
      <c r="BA209" s="446">
        <f t="shared" ca="1" si="99"/>
        <v>1473</v>
      </c>
      <c r="BB209" s="447">
        <f t="shared" ca="1" si="77"/>
        <v>556.00000000000034</v>
      </c>
      <c r="BC209" s="447">
        <f t="shared" ca="1" si="78"/>
        <v>560.4000000000002</v>
      </c>
      <c r="BD209" s="447">
        <f t="shared" ca="1" si="79"/>
        <v>564.80000000000007</v>
      </c>
      <c r="BE209" s="447">
        <f t="shared" ca="1" si="80"/>
        <v>569.20000000000027</v>
      </c>
      <c r="BF209" s="447">
        <f t="shared" ca="1" si="81"/>
        <v>573.60000000000014</v>
      </c>
      <c r="BG209" s="447">
        <f t="shared" ca="1" si="82"/>
        <v>578.00000000000034</v>
      </c>
      <c r="BH209" s="447">
        <f t="shared" ca="1" si="83"/>
        <v>582.4000000000002</v>
      </c>
      <c r="BI209" s="447">
        <f t="shared" ca="1" si="84"/>
        <v>586.80000000000018</v>
      </c>
      <c r="BJ209" s="447">
        <f t="shared" ca="1" si="85"/>
        <v>585.70000000000027</v>
      </c>
      <c r="BK209" s="447">
        <f t="shared" ca="1" si="86"/>
        <v>578.00000000000023</v>
      </c>
      <c r="BL209" s="447">
        <f t="shared" ca="1" si="87"/>
        <v>570.30000000000018</v>
      </c>
      <c r="BM209" s="447">
        <f t="shared" ca="1" si="88"/>
        <v>562.60000000000014</v>
      </c>
      <c r="BN209" s="447">
        <f t="shared" ca="1" si="89"/>
        <v>554.90000000000032</v>
      </c>
      <c r="BO209" s="447">
        <f t="shared" ca="1" si="90"/>
        <v>547.20000000000027</v>
      </c>
      <c r="BP209" s="447">
        <f t="shared" ca="1" si="91"/>
        <v>539.50000000000023</v>
      </c>
      <c r="BQ209" s="447">
        <f t="shared" ca="1" si="92"/>
        <v>531.80000000000018</v>
      </c>
      <c r="BR209" s="447">
        <f t="shared" ca="1" si="93"/>
        <v>524.10000000000036</v>
      </c>
      <c r="BS209" s="447">
        <f t="shared" ca="1" si="94"/>
        <v>516.40000000000032</v>
      </c>
      <c r="BT209" s="447">
        <f t="shared" ca="1" si="95"/>
        <v>508.70000000000027</v>
      </c>
      <c r="BU209" s="447">
        <f t="shared" ca="1" si="96"/>
        <v>501.00000000000023</v>
      </c>
      <c r="BV209" s="447">
        <f t="shared" ca="1" si="97"/>
        <v>493.30000000000018</v>
      </c>
      <c r="BW209" s="447">
        <f t="shared" ca="1" si="98"/>
        <v>485.60000000000036</v>
      </c>
      <c r="BX209" s="440"/>
    </row>
    <row r="210" spans="52:76" x14ac:dyDescent="0.25">
      <c r="AZ210" s="450">
        <f t="shared" ca="1" si="100"/>
        <v>0.330673699994391</v>
      </c>
      <c r="BA210" s="446">
        <f t="shared" ca="1" si="99"/>
        <v>1480</v>
      </c>
      <c r="BB210" s="447">
        <f t="shared" ca="1" si="77"/>
        <v>556.00000000000034</v>
      </c>
      <c r="BC210" s="447">
        <f t="shared" ca="1" si="78"/>
        <v>560.4000000000002</v>
      </c>
      <c r="BD210" s="447">
        <f t="shared" ca="1" si="79"/>
        <v>564.80000000000007</v>
      </c>
      <c r="BE210" s="447">
        <f t="shared" ca="1" si="80"/>
        <v>569.20000000000027</v>
      </c>
      <c r="BF210" s="447">
        <f t="shared" ca="1" si="81"/>
        <v>573.60000000000014</v>
      </c>
      <c r="BG210" s="447">
        <f t="shared" ca="1" si="82"/>
        <v>578.00000000000034</v>
      </c>
      <c r="BH210" s="447">
        <f t="shared" ca="1" si="83"/>
        <v>582.4000000000002</v>
      </c>
      <c r="BI210" s="447">
        <f t="shared" ca="1" si="84"/>
        <v>586.80000000000018</v>
      </c>
      <c r="BJ210" s="447">
        <f t="shared" ca="1" si="85"/>
        <v>591.20000000000027</v>
      </c>
      <c r="BK210" s="447">
        <f t="shared" ca="1" si="86"/>
        <v>585.70000000000027</v>
      </c>
      <c r="BL210" s="447">
        <f t="shared" ca="1" si="87"/>
        <v>578.00000000000023</v>
      </c>
      <c r="BM210" s="447">
        <f t="shared" ca="1" si="88"/>
        <v>570.30000000000018</v>
      </c>
      <c r="BN210" s="447">
        <f t="shared" ca="1" si="89"/>
        <v>562.60000000000036</v>
      </c>
      <c r="BO210" s="447">
        <f t="shared" ca="1" si="90"/>
        <v>554.90000000000032</v>
      </c>
      <c r="BP210" s="447">
        <f t="shared" ca="1" si="91"/>
        <v>547.20000000000027</v>
      </c>
      <c r="BQ210" s="447">
        <f t="shared" ca="1" si="92"/>
        <v>539.50000000000023</v>
      </c>
      <c r="BR210" s="447">
        <f t="shared" ca="1" si="93"/>
        <v>531.80000000000041</v>
      </c>
      <c r="BS210" s="447">
        <f t="shared" ca="1" si="94"/>
        <v>524.10000000000036</v>
      </c>
      <c r="BT210" s="447">
        <f t="shared" ca="1" si="95"/>
        <v>516.40000000000032</v>
      </c>
      <c r="BU210" s="447">
        <f t="shared" ca="1" si="96"/>
        <v>508.70000000000027</v>
      </c>
      <c r="BV210" s="447">
        <f t="shared" ca="1" si="97"/>
        <v>501.00000000000023</v>
      </c>
      <c r="BW210" s="447">
        <f t="shared" ca="1" si="98"/>
        <v>493.30000000000041</v>
      </c>
      <c r="BX210" s="440"/>
    </row>
    <row r="211" spans="52:76" x14ac:dyDescent="0.25">
      <c r="AZ211" s="450">
        <f t="shared" ca="1" si="100"/>
        <v>0.15732886230267318</v>
      </c>
      <c r="BA211" s="446">
        <f t="shared" ca="1" si="99"/>
        <v>1455</v>
      </c>
      <c r="BB211" s="447">
        <f t="shared" ca="1" si="77"/>
        <v>556.00000000000034</v>
      </c>
      <c r="BC211" s="447">
        <f t="shared" ca="1" si="78"/>
        <v>560.4000000000002</v>
      </c>
      <c r="BD211" s="447">
        <f t="shared" ca="1" si="79"/>
        <v>564.80000000000007</v>
      </c>
      <c r="BE211" s="447">
        <f t="shared" ca="1" si="80"/>
        <v>569.20000000000027</v>
      </c>
      <c r="BF211" s="447">
        <f t="shared" ca="1" si="81"/>
        <v>573.60000000000014</v>
      </c>
      <c r="BG211" s="447">
        <f t="shared" ca="1" si="82"/>
        <v>578.00000000000034</v>
      </c>
      <c r="BH211" s="447">
        <f t="shared" ca="1" si="83"/>
        <v>581.3000000000003</v>
      </c>
      <c r="BI211" s="447">
        <f t="shared" ca="1" si="84"/>
        <v>573.60000000000036</v>
      </c>
      <c r="BJ211" s="447">
        <f t="shared" ca="1" si="85"/>
        <v>565.90000000000032</v>
      </c>
      <c r="BK211" s="447">
        <f t="shared" ca="1" si="86"/>
        <v>558.20000000000027</v>
      </c>
      <c r="BL211" s="447">
        <f t="shared" ca="1" si="87"/>
        <v>550.50000000000023</v>
      </c>
      <c r="BM211" s="447">
        <f t="shared" ca="1" si="88"/>
        <v>542.80000000000018</v>
      </c>
      <c r="BN211" s="447">
        <f t="shared" ca="1" si="89"/>
        <v>535.10000000000036</v>
      </c>
      <c r="BO211" s="447">
        <f t="shared" ca="1" si="90"/>
        <v>527.40000000000032</v>
      </c>
      <c r="BP211" s="447">
        <f t="shared" ca="1" si="91"/>
        <v>519.70000000000027</v>
      </c>
      <c r="BQ211" s="447">
        <f t="shared" ca="1" si="92"/>
        <v>512.00000000000023</v>
      </c>
      <c r="BR211" s="447">
        <f t="shared" ca="1" si="93"/>
        <v>504.30000000000041</v>
      </c>
      <c r="BS211" s="447">
        <f t="shared" ca="1" si="94"/>
        <v>496.60000000000036</v>
      </c>
      <c r="BT211" s="447">
        <f t="shared" ca="1" si="95"/>
        <v>488.90000000000032</v>
      </c>
      <c r="BU211" s="447">
        <f t="shared" ca="1" si="96"/>
        <v>481.20000000000027</v>
      </c>
      <c r="BV211" s="447">
        <f t="shared" ca="1" si="97"/>
        <v>473.50000000000023</v>
      </c>
      <c r="BW211" s="447">
        <f t="shared" ca="1" si="98"/>
        <v>465.80000000000041</v>
      </c>
      <c r="BX211" s="440"/>
    </row>
    <row r="212" spans="52:76" x14ac:dyDescent="0.25">
      <c r="AZ212" s="450">
        <f t="shared" ca="1" si="100"/>
        <v>0.16115990465222063</v>
      </c>
      <c r="BA212" s="446">
        <f t="shared" ca="1" si="99"/>
        <v>1456</v>
      </c>
      <c r="BB212" s="447">
        <f t="shared" ref="BB212:BB275" ca="1" si="101">$C$4*MIN(B$9,$BA212)-B$9*$G$4</f>
        <v>556.00000000000034</v>
      </c>
      <c r="BC212" s="447">
        <f t="shared" ref="BC212:BC275" ca="1" si="102">$C$4*MIN(C$9,$BA212)-C$9*$G$4</f>
        <v>560.4000000000002</v>
      </c>
      <c r="BD212" s="447">
        <f t="shared" ref="BD212:BD275" ca="1" si="103">$C$4*MIN(D$9,$BA212)-D$9*$G$4</f>
        <v>564.80000000000007</v>
      </c>
      <c r="BE212" s="447">
        <f t="shared" ref="BE212:BE275" ca="1" si="104">$C$4*MIN(E$9,$BA212)-E$9*$G$4</f>
        <v>569.20000000000027</v>
      </c>
      <c r="BF212" s="447">
        <f t="shared" ref="BF212:BF275" ca="1" si="105">$C$4*MIN(F$9,$BA212)-F$9*$G$4</f>
        <v>573.60000000000014</v>
      </c>
      <c r="BG212" s="447">
        <f t="shared" ref="BG212:BG275" ca="1" si="106">$C$4*MIN(G$9,$BA212)-G$9*$G$4</f>
        <v>578.00000000000034</v>
      </c>
      <c r="BH212" s="447">
        <f t="shared" ref="BH212:BH275" ca="1" si="107">$C$4*MIN(H$9,$BA212)-H$9*$G$4</f>
        <v>582.4000000000002</v>
      </c>
      <c r="BI212" s="447">
        <f t="shared" ref="BI212:BI275" ca="1" si="108">$C$4*MIN(I$9,$BA212)-I$9*$G$4</f>
        <v>574.70000000000027</v>
      </c>
      <c r="BJ212" s="447">
        <f t="shared" ref="BJ212:BJ275" ca="1" si="109">$C$4*MIN(J$9,$BA212)-J$9*$G$4</f>
        <v>567.00000000000023</v>
      </c>
      <c r="BK212" s="447">
        <f t="shared" ref="BK212:BK275" ca="1" si="110">$C$4*MIN(K$9,$BA212)-K$9*$G$4</f>
        <v>559.30000000000018</v>
      </c>
      <c r="BL212" s="447">
        <f t="shared" ref="BL212:BL275" ca="1" si="111">$C$4*MIN(L$9,$BA212)-L$9*$G$4</f>
        <v>551.60000000000014</v>
      </c>
      <c r="BM212" s="447">
        <f t="shared" ref="BM212:BM275" ca="1" si="112">$C$4*MIN(M$9,$BA212)-M$9*$G$4</f>
        <v>543.90000000000009</v>
      </c>
      <c r="BN212" s="447">
        <f t="shared" ref="BN212:BN275" ca="1" si="113">$C$4*MIN(N$9,$BA212)-N$9*$G$4</f>
        <v>536.20000000000027</v>
      </c>
      <c r="BO212" s="447">
        <f t="shared" ref="BO212:BO275" ca="1" si="114">$C$4*MIN(O$9,$BA212)-O$9*$G$4</f>
        <v>528.50000000000023</v>
      </c>
      <c r="BP212" s="447">
        <f t="shared" ref="BP212:BP275" ca="1" si="115">$C$4*MIN(P$9,$BA212)-P$9*$G$4</f>
        <v>520.80000000000018</v>
      </c>
      <c r="BQ212" s="447">
        <f t="shared" ref="BQ212:BQ275" ca="1" si="116">$C$4*MIN(Q$9,$BA212)-Q$9*$G$4</f>
        <v>513.10000000000014</v>
      </c>
      <c r="BR212" s="447">
        <f t="shared" ref="BR212:BR275" ca="1" si="117">$C$4*MIN(R$9,$BA212)-R$9*$G$4</f>
        <v>505.40000000000032</v>
      </c>
      <c r="BS212" s="447">
        <f t="shared" ref="BS212:BS275" ca="1" si="118">$C$4*MIN(S$9,$BA212)-S$9*$G$4</f>
        <v>497.70000000000027</v>
      </c>
      <c r="BT212" s="447">
        <f t="shared" ref="BT212:BT275" ca="1" si="119">$C$4*MIN(T$9,$BA212)-T$9*$G$4</f>
        <v>490.00000000000023</v>
      </c>
      <c r="BU212" s="447">
        <f t="shared" ref="BU212:BU275" ca="1" si="120">$C$4*MIN(U$9,$BA212)-U$9*$G$4</f>
        <v>482.30000000000018</v>
      </c>
      <c r="BV212" s="447">
        <f t="shared" ref="BV212:BV275" ca="1" si="121">$C$4*MIN(V$9,$BA212)-V$9*$G$4</f>
        <v>474.60000000000014</v>
      </c>
      <c r="BW212" s="447">
        <f t="shared" ref="BW212:BW275" ca="1" si="122">$C$4*MIN(W$9,$BA212)-W$9*$G$4</f>
        <v>466.90000000000032</v>
      </c>
      <c r="BX212" s="440"/>
    </row>
    <row r="213" spans="52:76" x14ac:dyDescent="0.25">
      <c r="AZ213" s="450">
        <f t="shared" ca="1" si="100"/>
        <v>0.25849527350656654</v>
      </c>
      <c r="BA213" s="446">
        <f t="shared" ca="1" si="99"/>
        <v>1471</v>
      </c>
      <c r="BB213" s="447">
        <f t="shared" ca="1" si="101"/>
        <v>556.00000000000034</v>
      </c>
      <c r="BC213" s="447">
        <f t="shared" ca="1" si="102"/>
        <v>560.4000000000002</v>
      </c>
      <c r="BD213" s="447">
        <f t="shared" ca="1" si="103"/>
        <v>564.80000000000007</v>
      </c>
      <c r="BE213" s="447">
        <f t="shared" ca="1" si="104"/>
        <v>569.20000000000027</v>
      </c>
      <c r="BF213" s="447">
        <f t="shared" ca="1" si="105"/>
        <v>573.60000000000014</v>
      </c>
      <c r="BG213" s="447">
        <f t="shared" ca="1" si="106"/>
        <v>578.00000000000034</v>
      </c>
      <c r="BH213" s="447">
        <f t="shared" ca="1" si="107"/>
        <v>582.4000000000002</v>
      </c>
      <c r="BI213" s="447">
        <f t="shared" ca="1" si="108"/>
        <v>586.80000000000018</v>
      </c>
      <c r="BJ213" s="447">
        <f t="shared" ca="1" si="109"/>
        <v>583.50000000000023</v>
      </c>
      <c r="BK213" s="447">
        <f t="shared" ca="1" si="110"/>
        <v>575.80000000000018</v>
      </c>
      <c r="BL213" s="447">
        <f t="shared" ca="1" si="111"/>
        <v>568.10000000000014</v>
      </c>
      <c r="BM213" s="447">
        <f t="shared" ca="1" si="112"/>
        <v>560.40000000000009</v>
      </c>
      <c r="BN213" s="447">
        <f t="shared" ca="1" si="113"/>
        <v>552.70000000000027</v>
      </c>
      <c r="BO213" s="447">
        <f t="shared" ca="1" si="114"/>
        <v>545.00000000000023</v>
      </c>
      <c r="BP213" s="447">
        <f t="shared" ca="1" si="115"/>
        <v>537.30000000000018</v>
      </c>
      <c r="BQ213" s="447">
        <f t="shared" ca="1" si="116"/>
        <v>529.60000000000014</v>
      </c>
      <c r="BR213" s="447">
        <f t="shared" ca="1" si="117"/>
        <v>521.90000000000032</v>
      </c>
      <c r="BS213" s="447">
        <f t="shared" ca="1" si="118"/>
        <v>514.20000000000027</v>
      </c>
      <c r="BT213" s="447">
        <f t="shared" ca="1" si="119"/>
        <v>506.50000000000023</v>
      </c>
      <c r="BU213" s="447">
        <f t="shared" ca="1" si="120"/>
        <v>498.80000000000018</v>
      </c>
      <c r="BV213" s="447">
        <f t="shared" ca="1" si="121"/>
        <v>491.10000000000014</v>
      </c>
      <c r="BW213" s="447">
        <f t="shared" ca="1" si="122"/>
        <v>483.40000000000032</v>
      </c>
      <c r="BX213" s="440"/>
    </row>
    <row r="214" spans="52:76" x14ac:dyDescent="0.25">
      <c r="AZ214" s="450">
        <f t="shared" ca="1" si="100"/>
        <v>8.7722114316318822E-2</v>
      </c>
      <c r="BA214" s="446">
        <f t="shared" ca="1" si="99"/>
        <v>1440</v>
      </c>
      <c r="BB214" s="447">
        <f t="shared" ca="1" si="101"/>
        <v>556.00000000000034</v>
      </c>
      <c r="BC214" s="447">
        <f t="shared" ca="1" si="102"/>
        <v>560.4000000000002</v>
      </c>
      <c r="BD214" s="447">
        <f t="shared" ca="1" si="103"/>
        <v>564.80000000000007</v>
      </c>
      <c r="BE214" s="447">
        <f t="shared" ca="1" si="104"/>
        <v>569.20000000000027</v>
      </c>
      <c r="BF214" s="447">
        <f t="shared" ca="1" si="105"/>
        <v>573.60000000000014</v>
      </c>
      <c r="BG214" s="447">
        <f t="shared" ca="1" si="106"/>
        <v>572.50000000000034</v>
      </c>
      <c r="BH214" s="447">
        <f t="shared" ca="1" si="107"/>
        <v>564.8000000000003</v>
      </c>
      <c r="BI214" s="447">
        <f t="shared" ca="1" si="108"/>
        <v>557.10000000000036</v>
      </c>
      <c r="BJ214" s="447">
        <f t="shared" ca="1" si="109"/>
        <v>549.40000000000032</v>
      </c>
      <c r="BK214" s="447">
        <f t="shared" ca="1" si="110"/>
        <v>541.70000000000027</v>
      </c>
      <c r="BL214" s="447">
        <f t="shared" ca="1" si="111"/>
        <v>534.00000000000023</v>
      </c>
      <c r="BM214" s="447">
        <f t="shared" ca="1" si="112"/>
        <v>526.30000000000018</v>
      </c>
      <c r="BN214" s="447">
        <f t="shared" ca="1" si="113"/>
        <v>518.60000000000036</v>
      </c>
      <c r="BO214" s="447">
        <f t="shared" ca="1" si="114"/>
        <v>510.90000000000032</v>
      </c>
      <c r="BP214" s="447">
        <f t="shared" ca="1" si="115"/>
        <v>503.20000000000027</v>
      </c>
      <c r="BQ214" s="447">
        <f t="shared" ca="1" si="116"/>
        <v>495.50000000000023</v>
      </c>
      <c r="BR214" s="447">
        <f t="shared" ca="1" si="117"/>
        <v>487.80000000000041</v>
      </c>
      <c r="BS214" s="447">
        <f t="shared" ca="1" si="118"/>
        <v>480.10000000000036</v>
      </c>
      <c r="BT214" s="447">
        <f t="shared" ca="1" si="119"/>
        <v>472.40000000000032</v>
      </c>
      <c r="BU214" s="447">
        <f t="shared" ca="1" si="120"/>
        <v>464.70000000000027</v>
      </c>
      <c r="BV214" s="447">
        <f t="shared" ca="1" si="121"/>
        <v>457.00000000000023</v>
      </c>
      <c r="BW214" s="447">
        <f t="shared" ca="1" si="122"/>
        <v>449.30000000000041</v>
      </c>
      <c r="BX214" s="440"/>
    </row>
    <row r="215" spans="52:76" x14ac:dyDescent="0.25">
      <c r="AZ215" s="450">
        <f t="shared" ca="1" si="100"/>
        <v>0.93118010541824836</v>
      </c>
      <c r="BA215" s="446">
        <f t="shared" ca="1" si="99"/>
        <v>1565</v>
      </c>
      <c r="BB215" s="447">
        <f t="shared" ca="1" si="101"/>
        <v>556.00000000000034</v>
      </c>
      <c r="BC215" s="447">
        <f t="shared" ca="1" si="102"/>
        <v>560.4000000000002</v>
      </c>
      <c r="BD215" s="447">
        <f t="shared" ca="1" si="103"/>
        <v>564.80000000000007</v>
      </c>
      <c r="BE215" s="447">
        <f t="shared" ca="1" si="104"/>
        <v>569.20000000000027</v>
      </c>
      <c r="BF215" s="447">
        <f t="shared" ca="1" si="105"/>
        <v>573.60000000000014</v>
      </c>
      <c r="BG215" s="447">
        <f t="shared" ca="1" si="106"/>
        <v>578.00000000000034</v>
      </c>
      <c r="BH215" s="447">
        <f t="shared" ca="1" si="107"/>
        <v>582.4000000000002</v>
      </c>
      <c r="BI215" s="447">
        <f t="shared" ca="1" si="108"/>
        <v>586.80000000000018</v>
      </c>
      <c r="BJ215" s="447">
        <f t="shared" ca="1" si="109"/>
        <v>591.20000000000027</v>
      </c>
      <c r="BK215" s="447">
        <f t="shared" ca="1" si="110"/>
        <v>595.60000000000014</v>
      </c>
      <c r="BL215" s="447">
        <f t="shared" ca="1" si="111"/>
        <v>600.00000000000023</v>
      </c>
      <c r="BM215" s="447">
        <f t="shared" ca="1" si="112"/>
        <v>604.40000000000009</v>
      </c>
      <c r="BN215" s="447">
        <f t="shared" ca="1" si="113"/>
        <v>608.80000000000018</v>
      </c>
      <c r="BO215" s="447">
        <f t="shared" ca="1" si="114"/>
        <v>613.20000000000027</v>
      </c>
      <c r="BP215" s="447">
        <f t="shared" ca="1" si="115"/>
        <v>617.60000000000014</v>
      </c>
      <c r="BQ215" s="447">
        <f t="shared" ca="1" si="116"/>
        <v>622.00000000000023</v>
      </c>
      <c r="BR215" s="447">
        <f t="shared" ca="1" si="117"/>
        <v>625.30000000000041</v>
      </c>
      <c r="BS215" s="447">
        <f t="shared" ca="1" si="118"/>
        <v>617.60000000000036</v>
      </c>
      <c r="BT215" s="447">
        <f t="shared" ca="1" si="119"/>
        <v>609.90000000000032</v>
      </c>
      <c r="BU215" s="447">
        <f t="shared" ca="1" si="120"/>
        <v>602.20000000000027</v>
      </c>
      <c r="BV215" s="447">
        <f t="shared" ca="1" si="121"/>
        <v>594.50000000000023</v>
      </c>
      <c r="BW215" s="447">
        <f t="shared" ca="1" si="122"/>
        <v>586.80000000000041</v>
      </c>
      <c r="BX215" s="440"/>
    </row>
    <row r="216" spans="52:76" x14ac:dyDescent="0.25">
      <c r="AZ216" s="450">
        <f t="shared" ca="1" si="100"/>
        <v>0.63147208337215366</v>
      </c>
      <c r="BA216" s="446">
        <f t="shared" ca="1" si="99"/>
        <v>1514</v>
      </c>
      <c r="BB216" s="447">
        <f t="shared" ca="1" si="101"/>
        <v>556.00000000000034</v>
      </c>
      <c r="BC216" s="447">
        <f t="shared" ca="1" si="102"/>
        <v>560.4000000000002</v>
      </c>
      <c r="BD216" s="447">
        <f t="shared" ca="1" si="103"/>
        <v>564.80000000000007</v>
      </c>
      <c r="BE216" s="447">
        <f t="shared" ca="1" si="104"/>
        <v>569.20000000000027</v>
      </c>
      <c r="BF216" s="447">
        <f t="shared" ca="1" si="105"/>
        <v>573.60000000000014</v>
      </c>
      <c r="BG216" s="447">
        <f t="shared" ca="1" si="106"/>
        <v>578.00000000000034</v>
      </c>
      <c r="BH216" s="447">
        <f t="shared" ca="1" si="107"/>
        <v>582.4000000000002</v>
      </c>
      <c r="BI216" s="447">
        <f t="shared" ca="1" si="108"/>
        <v>586.80000000000018</v>
      </c>
      <c r="BJ216" s="447">
        <f t="shared" ca="1" si="109"/>
        <v>591.20000000000027</v>
      </c>
      <c r="BK216" s="447">
        <f t="shared" ca="1" si="110"/>
        <v>595.60000000000014</v>
      </c>
      <c r="BL216" s="447">
        <f t="shared" ca="1" si="111"/>
        <v>600.00000000000023</v>
      </c>
      <c r="BM216" s="447">
        <f t="shared" ca="1" si="112"/>
        <v>604.40000000000009</v>
      </c>
      <c r="BN216" s="447">
        <f t="shared" ca="1" si="113"/>
        <v>600.00000000000023</v>
      </c>
      <c r="BO216" s="447">
        <f t="shared" ca="1" si="114"/>
        <v>592.30000000000018</v>
      </c>
      <c r="BP216" s="447">
        <f t="shared" ca="1" si="115"/>
        <v>584.60000000000014</v>
      </c>
      <c r="BQ216" s="447">
        <f t="shared" ca="1" si="116"/>
        <v>576.90000000000009</v>
      </c>
      <c r="BR216" s="447">
        <f t="shared" ca="1" si="117"/>
        <v>569.20000000000027</v>
      </c>
      <c r="BS216" s="447">
        <f t="shared" ca="1" si="118"/>
        <v>561.50000000000023</v>
      </c>
      <c r="BT216" s="447">
        <f t="shared" ca="1" si="119"/>
        <v>553.80000000000018</v>
      </c>
      <c r="BU216" s="447">
        <f t="shared" ca="1" si="120"/>
        <v>546.10000000000014</v>
      </c>
      <c r="BV216" s="447">
        <f t="shared" ca="1" si="121"/>
        <v>538.40000000000009</v>
      </c>
      <c r="BW216" s="447">
        <f t="shared" ca="1" si="122"/>
        <v>530.70000000000027</v>
      </c>
      <c r="BX216" s="440"/>
    </row>
    <row r="217" spans="52:76" x14ac:dyDescent="0.25">
      <c r="AZ217" s="450">
        <f t="shared" ca="1" si="100"/>
        <v>0.64002381835215527</v>
      </c>
      <c r="BA217" s="446">
        <f t="shared" ca="1" si="99"/>
        <v>1515</v>
      </c>
      <c r="BB217" s="447">
        <f t="shared" ca="1" si="101"/>
        <v>556.00000000000034</v>
      </c>
      <c r="BC217" s="447">
        <f t="shared" ca="1" si="102"/>
        <v>560.4000000000002</v>
      </c>
      <c r="BD217" s="447">
        <f t="shared" ca="1" si="103"/>
        <v>564.80000000000007</v>
      </c>
      <c r="BE217" s="447">
        <f t="shared" ca="1" si="104"/>
        <v>569.20000000000027</v>
      </c>
      <c r="BF217" s="447">
        <f t="shared" ca="1" si="105"/>
        <v>573.60000000000014</v>
      </c>
      <c r="BG217" s="447">
        <f t="shared" ca="1" si="106"/>
        <v>578.00000000000034</v>
      </c>
      <c r="BH217" s="447">
        <f t="shared" ca="1" si="107"/>
        <v>582.4000000000002</v>
      </c>
      <c r="BI217" s="447">
        <f t="shared" ca="1" si="108"/>
        <v>586.80000000000018</v>
      </c>
      <c r="BJ217" s="447">
        <f t="shared" ca="1" si="109"/>
        <v>591.20000000000027</v>
      </c>
      <c r="BK217" s="447">
        <f t="shared" ca="1" si="110"/>
        <v>595.60000000000014</v>
      </c>
      <c r="BL217" s="447">
        <f t="shared" ca="1" si="111"/>
        <v>600.00000000000023</v>
      </c>
      <c r="BM217" s="447">
        <f t="shared" ca="1" si="112"/>
        <v>604.40000000000009</v>
      </c>
      <c r="BN217" s="447">
        <f t="shared" ca="1" si="113"/>
        <v>601.10000000000036</v>
      </c>
      <c r="BO217" s="447">
        <f t="shared" ca="1" si="114"/>
        <v>593.40000000000032</v>
      </c>
      <c r="BP217" s="447">
        <f t="shared" ca="1" si="115"/>
        <v>585.70000000000027</v>
      </c>
      <c r="BQ217" s="447">
        <f t="shared" ca="1" si="116"/>
        <v>578.00000000000023</v>
      </c>
      <c r="BR217" s="447">
        <f t="shared" ca="1" si="117"/>
        <v>570.30000000000041</v>
      </c>
      <c r="BS217" s="447">
        <f t="shared" ca="1" si="118"/>
        <v>562.60000000000036</v>
      </c>
      <c r="BT217" s="447">
        <f t="shared" ca="1" si="119"/>
        <v>554.90000000000032</v>
      </c>
      <c r="BU217" s="447">
        <f t="shared" ca="1" si="120"/>
        <v>547.20000000000027</v>
      </c>
      <c r="BV217" s="447">
        <f t="shared" ca="1" si="121"/>
        <v>539.50000000000023</v>
      </c>
      <c r="BW217" s="447">
        <f t="shared" ca="1" si="122"/>
        <v>531.80000000000041</v>
      </c>
      <c r="BX217" s="440"/>
    </row>
    <row r="218" spans="52:76" x14ac:dyDescent="0.25">
      <c r="AZ218" s="450">
        <f t="shared" ca="1" si="100"/>
        <v>0.91950876992684816</v>
      </c>
      <c r="BA218" s="446">
        <f t="shared" ca="1" si="99"/>
        <v>1561</v>
      </c>
      <c r="BB218" s="447">
        <f t="shared" ca="1" si="101"/>
        <v>556.00000000000034</v>
      </c>
      <c r="BC218" s="447">
        <f t="shared" ca="1" si="102"/>
        <v>560.4000000000002</v>
      </c>
      <c r="BD218" s="447">
        <f t="shared" ca="1" si="103"/>
        <v>564.80000000000007</v>
      </c>
      <c r="BE218" s="447">
        <f t="shared" ca="1" si="104"/>
        <v>569.20000000000027</v>
      </c>
      <c r="BF218" s="447">
        <f t="shared" ca="1" si="105"/>
        <v>573.60000000000014</v>
      </c>
      <c r="BG218" s="447">
        <f t="shared" ca="1" si="106"/>
        <v>578.00000000000034</v>
      </c>
      <c r="BH218" s="447">
        <f t="shared" ca="1" si="107"/>
        <v>582.4000000000002</v>
      </c>
      <c r="BI218" s="447">
        <f t="shared" ca="1" si="108"/>
        <v>586.80000000000018</v>
      </c>
      <c r="BJ218" s="447">
        <f t="shared" ca="1" si="109"/>
        <v>591.20000000000027</v>
      </c>
      <c r="BK218" s="447">
        <f t="shared" ca="1" si="110"/>
        <v>595.60000000000014</v>
      </c>
      <c r="BL218" s="447">
        <f t="shared" ca="1" si="111"/>
        <v>600.00000000000023</v>
      </c>
      <c r="BM218" s="447">
        <f t="shared" ca="1" si="112"/>
        <v>604.40000000000009</v>
      </c>
      <c r="BN218" s="447">
        <f t="shared" ca="1" si="113"/>
        <v>608.80000000000018</v>
      </c>
      <c r="BO218" s="447">
        <f t="shared" ca="1" si="114"/>
        <v>613.20000000000027</v>
      </c>
      <c r="BP218" s="447">
        <f t="shared" ca="1" si="115"/>
        <v>617.60000000000014</v>
      </c>
      <c r="BQ218" s="447">
        <f t="shared" ca="1" si="116"/>
        <v>622.00000000000023</v>
      </c>
      <c r="BR218" s="447">
        <f t="shared" ca="1" si="117"/>
        <v>620.90000000000032</v>
      </c>
      <c r="BS218" s="447">
        <f t="shared" ca="1" si="118"/>
        <v>613.20000000000027</v>
      </c>
      <c r="BT218" s="447">
        <f t="shared" ca="1" si="119"/>
        <v>605.50000000000023</v>
      </c>
      <c r="BU218" s="447">
        <f t="shared" ca="1" si="120"/>
        <v>597.80000000000018</v>
      </c>
      <c r="BV218" s="447">
        <f t="shared" ca="1" si="121"/>
        <v>590.10000000000014</v>
      </c>
      <c r="BW218" s="447">
        <f t="shared" ca="1" si="122"/>
        <v>582.40000000000032</v>
      </c>
      <c r="BX218" s="440"/>
    </row>
    <row r="219" spans="52:76" x14ac:dyDescent="0.25">
      <c r="AZ219" s="450">
        <f t="shared" ca="1" si="100"/>
        <v>0.37559199122043885</v>
      </c>
      <c r="BA219" s="446">
        <f t="shared" ca="1" si="99"/>
        <v>1486</v>
      </c>
      <c r="BB219" s="447">
        <f t="shared" ca="1" si="101"/>
        <v>556.00000000000034</v>
      </c>
      <c r="BC219" s="447">
        <f t="shared" ca="1" si="102"/>
        <v>560.4000000000002</v>
      </c>
      <c r="BD219" s="447">
        <f t="shared" ca="1" si="103"/>
        <v>564.80000000000007</v>
      </c>
      <c r="BE219" s="447">
        <f t="shared" ca="1" si="104"/>
        <v>569.20000000000027</v>
      </c>
      <c r="BF219" s="447">
        <f t="shared" ca="1" si="105"/>
        <v>573.60000000000014</v>
      </c>
      <c r="BG219" s="447">
        <f t="shared" ca="1" si="106"/>
        <v>578.00000000000034</v>
      </c>
      <c r="BH219" s="447">
        <f t="shared" ca="1" si="107"/>
        <v>582.4000000000002</v>
      </c>
      <c r="BI219" s="447">
        <f t="shared" ca="1" si="108"/>
        <v>586.80000000000018</v>
      </c>
      <c r="BJ219" s="447">
        <f t="shared" ca="1" si="109"/>
        <v>591.20000000000027</v>
      </c>
      <c r="BK219" s="447">
        <f t="shared" ca="1" si="110"/>
        <v>592.30000000000018</v>
      </c>
      <c r="BL219" s="447">
        <f t="shared" ca="1" si="111"/>
        <v>584.60000000000014</v>
      </c>
      <c r="BM219" s="447">
        <f t="shared" ca="1" si="112"/>
        <v>576.90000000000009</v>
      </c>
      <c r="BN219" s="447">
        <f t="shared" ca="1" si="113"/>
        <v>569.20000000000027</v>
      </c>
      <c r="BO219" s="447">
        <f t="shared" ca="1" si="114"/>
        <v>561.50000000000023</v>
      </c>
      <c r="BP219" s="447">
        <f t="shared" ca="1" si="115"/>
        <v>553.80000000000018</v>
      </c>
      <c r="BQ219" s="447">
        <f t="shared" ca="1" si="116"/>
        <v>546.10000000000014</v>
      </c>
      <c r="BR219" s="447">
        <f t="shared" ca="1" si="117"/>
        <v>538.40000000000032</v>
      </c>
      <c r="BS219" s="447">
        <f t="shared" ca="1" si="118"/>
        <v>530.70000000000027</v>
      </c>
      <c r="BT219" s="447">
        <f t="shared" ca="1" si="119"/>
        <v>523.00000000000023</v>
      </c>
      <c r="BU219" s="447">
        <f t="shared" ca="1" si="120"/>
        <v>515.30000000000018</v>
      </c>
      <c r="BV219" s="447">
        <f t="shared" ca="1" si="121"/>
        <v>507.60000000000014</v>
      </c>
      <c r="BW219" s="447">
        <f t="shared" ca="1" si="122"/>
        <v>499.90000000000032</v>
      </c>
      <c r="BX219" s="440"/>
    </row>
    <row r="220" spans="52:76" x14ac:dyDescent="0.25">
      <c r="AZ220" s="450">
        <f t="shared" ca="1" si="100"/>
        <v>0.73255069993905564</v>
      </c>
      <c r="BA220" s="446">
        <f t="shared" ca="1" si="99"/>
        <v>1527</v>
      </c>
      <c r="BB220" s="447">
        <f t="shared" ca="1" si="101"/>
        <v>556.00000000000034</v>
      </c>
      <c r="BC220" s="447">
        <f t="shared" ca="1" si="102"/>
        <v>560.4000000000002</v>
      </c>
      <c r="BD220" s="447">
        <f t="shared" ca="1" si="103"/>
        <v>564.80000000000007</v>
      </c>
      <c r="BE220" s="447">
        <f t="shared" ca="1" si="104"/>
        <v>569.20000000000027</v>
      </c>
      <c r="BF220" s="447">
        <f t="shared" ca="1" si="105"/>
        <v>573.60000000000014</v>
      </c>
      <c r="BG220" s="447">
        <f t="shared" ca="1" si="106"/>
        <v>578.00000000000034</v>
      </c>
      <c r="BH220" s="447">
        <f t="shared" ca="1" si="107"/>
        <v>582.4000000000002</v>
      </c>
      <c r="BI220" s="447">
        <f t="shared" ca="1" si="108"/>
        <v>586.80000000000018</v>
      </c>
      <c r="BJ220" s="447">
        <f t="shared" ca="1" si="109"/>
        <v>591.20000000000027</v>
      </c>
      <c r="BK220" s="447">
        <f t="shared" ca="1" si="110"/>
        <v>595.60000000000014</v>
      </c>
      <c r="BL220" s="447">
        <f t="shared" ca="1" si="111"/>
        <v>600.00000000000023</v>
      </c>
      <c r="BM220" s="447">
        <f t="shared" ca="1" si="112"/>
        <v>604.40000000000009</v>
      </c>
      <c r="BN220" s="447">
        <f t="shared" ca="1" si="113"/>
        <v>608.80000000000018</v>
      </c>
      <c r="BO220" s="447">
        <f t="shared" ca="1" si="114"/>
        <v>606.60000000000014</v>
      </c>
      <c r="BP220" s="447">
        <f t="shared" ca="1" si="115"/>
        <v>598.90000000000009</v>
      </c>
      <c r="BQ220" s="447">
        <f t="shared" ca="1" si="116"/>
        <v>591.20000000000005</v>
      </c>
      <c r="BR220" s="447">
        <f t="shared" ca="1" si="117"/>
        <v>583.50000000000023</v>
      </c>
      <c r="BS220" s="447">
        <f t="shared" ca="1" si="118"/>
        <v>575.80000000000018</v>
      </c>
      <c r="BT220" s="447">
        <f t="shared" ca="1" si="119"/>
        <v>568.10000000000014</v>
      </c>
      <c r="BU220" s="447">
        <f t="shared" ca="1" si="120"/>
        <v>560.40000000000009</v>
      </c>
      <c r="BV220" s="447">
        <f t="shared" ca="1" si="121"/>
        <v>552.70000000000005</v>
      </c>
      <c r="BW220" s="447">
        <f t="shared" ca="1" si="122"/>
        <v>545.00000000000023</v>
      </c>
      <c r="BX220" s="440"/>
    </row>
    <row r="221" spans="52:76" x14ac:dyDescent="0.25">
      <c r="AZ221" s="450">
        <f t="shared" ca="1" si="100"/>
        <v>0.21231545435805588</v>
      </c>
      <c r="BA221" s="446">
        <f t="shared" ca="1" si="99"/>
        <v>1464</v>
      </c>
      <c r="BB221" s="447">
        <f t="shared" ca="1" si="101"/>
        <v>556.00000000000034</v>
      </c>
      <c r="BC221" s="447">
        <f t="shared" ca="1" si="102"/>
        <v>560.4000000000002</v>
      </c>
      <c r="BD221" s="447">
        <f t="shared" ca="1" si="103"/>
        <v>564.80000000000007</v>
      </c>
      <c r="BE221" s="447">
        <f t="shared" ca="1" si="104"/>
        <v>569.20000000000027</v>
      </c>
      <c r="BF221" s="447">
        <f t="shared" ca="1" si="105"/>
        <v>573.60000000000014</v>
      </c>
      <c r="BG221" s="447">
        <f t="shared" ca="1" si="106"/>
        <v>578.00000000000034</v>
      </c>
      <c r="BH221" s="447">
        <f t="shared" ca="1" si="107"/>
        <v>582.4000000000002</v>
      </c>
      <c r="BI221" s="447">
        <f t="shared" ca="1" si="108"/>
        <v>583.50000000000023</v>
      </c>
      <c r="BJ221" s="447">
        <f t="shared" ca="1" si="109"/>
        <v>575.80000000000018</v>
      </c>
      <c r="BK221" s="447">
        <f t="shared" ca="1" si="110"/>
        <v>568.10000000000014</v>
      </c>
      <c r="BL221" s="447">
        <f t="shared" ca="1" si="111"/>
        <v>560.40000000000009</v>
      </c>
      <c r="BM221" s="447">
        <f t="shared" ca="1" si="112"/>
        <v>552.70000000000005</v>
      </c>
      <c r="BN221" s="447">
        <f t="shared" ca="1" si="113"/>
        <v>545.00000000000023</v>
      </c>
      <c r="BO221" s="447">
        <f t="shared" ca="1" si="114"/>
        <v>537.30000000000018</v>
      </c>
      <c r="BP221" s="447">
        <f t="shared" ca="1" si="115"/>
        <v>529.60000000000014</v>
      </c>
      <c r="BQ221" s="447">
        <f t="shared" ca="1" si="116"/>
        <v>521.90000000000009</v>
      </c>
      <c r="BR221" s="447">
        <f t="shared" ca="1" si="117"/>
        <v>514.20000000000027</v>
      </c>
      <c r="BS221" s="447">
        <f t="shared" ca="1" si="118"/>
        <v>506.50000000000023</v>
      </c>
      <c r="BT221" s="447">
        <f t="shared" ca="1" si="119"/>
        <v>498.80000000000018</v>
      </c>
      <c r="BU221" s="447">
        <f t="shared" ca="1" si="120"/>
        <v>491.10000000000014</v>
      </c>
      <c r="BV221" s="447">
        <f t="shared" ca="1" si="121"/>
        <v>483.40000000000009</v>
      </c>
      <c r="BW221" s="447">
        <f t="shared" ca="1" si="122"/>
        <v>475.70000000000027</v>
      </c>
      <c r="BX221" s="440"/>
    </row>
    <row r="222" spans="52:76" x14ac:dyDescent="0.25">
      <c r="AZ222" s="450">
        <f t="shared" ca="1" si="100"/>
        <v>0.73878924216642894</v>
      </c>
      <c r="BA222" s="446">
        <f t="shared" ca="1" si="99"/>
        <v>1528</v>
      </c>
      <c r="BB222" s="447">
        <f t="shared" ca="1" si="101"/>
        <v>556.00000000000034</v>
      </c>
      <c r="BC222" s="447">
        <f t="shared" ca="1" si="102"/>
        <v>560.4000000000002</v>
      </c>
      <c r="BD222" s="447">
        <f t="shared" ca="1" si="103"/>
        <v>564.80000000000007</v>
      </c>
      <c r="BE222" s="447">
        <f t="shared" ca="1" si="104"/>
        <v>569.20000000000027</v>
      </c>
      <c r="BF222" s="447">
        <f t="shared" ca="1" si="105"/>
        <v>573.60000000000014</v>
      </c>
      <c r="BG222" s="447">
        <f t="shared" ca="1" si="106"/>
        <v>578.00000000000034</v>
      </c>
      <c r="BH222" s="447">
        <f t="shared" ca="1" si="107"/>
        <v>582.4000000000002</v>
      </c>
      <c r="BI222" s="447">
        <f t="shared" ca="1" si="108"/>
        <v>586.80000000000018</v>
      </c>
      <c r="BJ222" s="447">
        <f t="shared" ca="1" si="109"/>
        <v>591.20000000000027</v>
      </c>
      <c r="BK222" s="447">
        <f t="shared" ca="1" si="110"/>
        <v>595.60000000000014</v>
      </c>
      <c r="BL222" s="447">
        <f t="shared" ca="1" si="111"/>
        <v>600.00000000000023</v>
      </c>
      <c r="BM222" s="447">
        <f t="shared" ca="1" si="112"/>
        <v>604.40000000000009</v>
      </c>
      <c r="BN222" s="447">
        <f t="shared" ca="1" si="113"/>
        <v>608.80000000000018</v>
      </c>
      <c r="BO222" s="447">
        <f t="shared" ca="1" si="114"/>
        <v>607.70000000000027</v>
      </c>
      <c r="BP222" s="447">
        <f t="shared" ca="1" si="115"/>
        <v>600.00000000000023</v>
      </c>
      <c r="BQ222" s="447">
        <f t="shared" ca="1" si="116"/>
        <v>592.30000000000018</v>
      </c>
      <c r="BR222" s="447">
        <f t="shared" ca="1" si="117"/>
        <v>584.60000000000036</v>
      </c>
      <c r="BS222" s="447">
        <f t="shared" ca="1" si="118"/>
        <v>576.90000000000032</v>
      </c>
      <c r="BT222" s="447">
        <f t="shared" ca="1" si="119"/>
        <v>569.20000000000027</v>
      </c>
      <c r="BU222" s="447">
        <f t="shared" ca="1" si="120"/>
        <v>561.50000000000023</v>
      </c>
      <c r="BV222" s="447">
        <f t="shared" ca="1" si="121"/>
        <v>553.80000000000018</v>
      </c>
      <c r="BW222" s="447">
        <f t="shared" ca="1" si="122"/>
        <v>546.10000000000036</v>
      </c>
      <c r="BX222" s="440"/>
    </row>
    <row r="223" spans="52:76" x14ac:dyDescent="0.25">
      <c r="AZ223" s="450">
        <f t="shared" ca="1" si="100"/>
        <v>3.0425032763599091E-3</v>
      </c>
      <c r="BA223" s="446">
        <f t="shared" ca="1" si="99"/>
        <v>1379</v>
      </c>
      <c r="BB223" s="447">
        <f t="shared" ca="1" si="101"/>
        <v>543.9000000000002</v>
      </c>
      <c r="BC223" s="447">
        <f t="shared" ca="1" si="102"/>
        <v>536.20000000000016</v>
      </c>
      <c r="BD223" s="447">
        <f t="shared" ca="1" si="103"/>
        <v>528.50000000000011</v>
      </c>
      <c r="BE223" s="447">
        <f t="shared" ca="1" si="104"/>
        <v>520.80000000000018</v>
      </c>
      <c r="BF223" s="447">
        <f t="shared" ca="1" si="105"/>
        <v>513.10000000000014</v>
      </c>
      <c r="BG223" s="447">
        <f t="shared" ca="1" si="106"/>
        <v>505.4000000000002</v>
      </c>
      <c r="BH223" s="447">
        <f t="shared" ca="1" si="107"/>
        <v>497.70000000000016</v>
      </c>
      <c r="BI223" s="447">
        <f t="shared" ca="1" si="108"/>
        <v>490.00000000000023</v>
      </c>
      <c r="BJ223" s="447">
        <f t="shared" ca="1" si="109"/>
        <v>482.30000000000018</v>
      </c>
      <c r="BK223" s="447">
        <f t="shared" ca="1" si="110"/>
        <v>474.60000000000014</v>
      </c>
      <c r="BL223" s="447">
        <f t="shared" ca="1" si="111"/>
        <v>466.90000000000009</v>
      </c>
      <c r="BM223" s="447">
        <f t="shared" ca="1" si="112"/>
        <v>459.20000000000005</v>
      </c>
      <c r="BN223" s="447">
        <f t="shared" ca="1" si="113"/>
        <v>451.50000000000023</v>
      </c>
      <c r="BO223" s="447">
        <f t="shared" ca="1" si="114"/>
        <v>443.80000000000018</v>
      </c>
      <c r="BP223" s="447">
        <f t="shared" ca="1" si="115"/>
        <v>436.10000000000014</v>
      </c>
      <c r="BQ223" s="447">
        <f t="shared" ca="1" si="116"/>
        <v>428.40000000000009</v>
      </c>
      <c r="BR223" s="447">
        <f t="shared" ca="1" si="117"/>
        <v>420.70000000000027</v>
      </c>
      <c r="BS223" s="447">
        <f t="shared" ca="1" si="118"/>
        <v>413.00000000000023</v>
      </c>
      <c r="BT223" s="447">
        <f t="shared" ca="1" si="119"/>
        <v>405.30000000000018</v>
      </c>
      <c r="BU223" s="447">
        <f t="shared" ca="1" si="120"/>
        <v>397.60000000000014</v>
      </c>
      <c r="BV223" s="447">
        <f t="shared" ca="1" si="121"/>
        <v>389.90000000000009</v>
      </c>
      <c r="BW223" s="447">
        <f t="shared" ca="1" si="122"/>
        <v>382.20000000000027</v>
      </c>
      <c r="BX223" s="440"/>
    </row>
    <row r="224" spans="52:76" x14ac:dyDescent="0.25">
      <c r="AZ224" s="450">
        <f t="shared" ca="1" si="100"/>
        <v>0.48733415830940485</v>
      </c>
      <c r="BA224" s="446">
        <f t="shared" ca="1" si="99"/>
        <v>1498</v>
      </c>
      <c r="BB224" s="447">
        <f t="shared" ca="1" si="101"/>
        <v>556.00000000000034</v>
      </c>
      <c r="BC224" s="447">
        <f t="shared" ca="1" si="102"/>
        <v>560.4000000000002</v>
      </c>
      <c r="BD224" s="447">
        <f t="shared" ca="1" si="103"/>
        <v>564.80000000000007</v>
      </c>
      <c r="BE224" s="447">
        <f t="shared" ca="1" si="104"/>
        <v>569.20000000000027</v>
      </c>
      <c r="BF224" s="447">
        <f t="shared" ca="1" si="105"/>
        <v>573.60000000000014</v>
      </c>
      <c r="BG224" s="447">
        <f t="shared" ca="1" si="106"/>
        <v>578.00000000000034</v>
      </c>
      <c r="BH224" s="447">
        <f t="shared" ca="1" si="107"/>
        <v>582.4000000000002</v>
      </c>
      <c r="BI224" s="447">
        <f t="shared" ca="1" si="108"/>
        <v>586.80000000000018</v>
      </c>
      <c r="BJ224" s="447">
        <f t="shared" ca="1" si="109"/>
        <v>591.20000000000027</v>
      </c>
      <c r="BK224" s="447">
        <f t="shared" ca="1" si="110"/>
        <v>595.60000000000014</v>
      </c>
      <c r="BL224" s="447">
        <f t="shared" ca="1" si="111"/>
        <v>597.80000000000018</v>
      </c>
      <c r="BM224" s="447">
        <f t="shared" ca="1" si="112"/>
        <v>590.10000000000014</v>
      </c>
      <c r="BN224" s="447">
        <f t="shared" ca="1" si="113"/>
        <v>582.40000000000032</v>
      </c>
      <c r="BO224" s="447">
        <f t="shared" ca="1" si="114"/>
        <v>574.70000000000027</v>
      </c>
      <c r="BP224" s="447">
        <f t="shared" ca="1" si="115"/>
        <v>567.00000000000023</v>
      </c>
      <c r="BQ224" s="447">
        <f t="shared" ca="1" si="116"/>
        <v>559.30000000000018</v>
      </c>
      <c r="BR224" s="447">
        <f t="shared" ca="1" si="117"/>
        <v>551.60000000000036</v>
      </c>
      <c r="BS224" s="447">
        <f t="shared" ca="1" si="118"/>
        <v>543.90000000000032</v>
      </c>
      <c r="BT224" s="447">
        <f t="shared" ca="1" si="119"/>
        <v>536.20000000000027</v>
      </c>
      <c r="BU224" s="447">
        <f t="shared" ca="1" si="120"/>
        <v>528.50000000000023</v>
      </c>
      <c r="BV224" s="447">
        <f t="shared" ca="1" si="121"/>
        <v>520.80000000000018</v>
      </c>
      <c r="BW224" s="447">
        <f t="shared" ca="1" si="122"/>
        <v>513.10000000000036</v>
      </c>
      <c r="BX224" s="440"/>
    </row>
    <row r="225" spans="52:76" x14ac:dyDescent="0.25">
      <c r="AZ225" s="450">
        <f t="shared" ca="1" si="100"/>
        <v>0.67453165613186739</v>
      </c>
      <c r="BA225" s="446">
        <f t="shared" ca="1" si="99"/>
        <v>1519</v>
      </c>
      <c r="BB225" s="447">
        <f t="shared" ca="1" si="101"/>
        <v>556.00000000000034</v>
      </c>
      <c r="BC225" s="447">
        <f t="shared" ca="1" si="102"/>
        <v>560.4000000000002</v>
      </c>
      <c r="BD225" s="447">
        <f t="shared" ca="1" si="103"/>
        <v>564.80000000000007</v>
      </c>
      <c r="BE225" s="447">
        <f t="shared" ca="1" si="104"/>
        <v>569.20000000000027</v>
      </c>
      <c r="BF225" s="447">
        <f t="shared" ca="1" si="105"/>
        <v>573.60000000000014</v>
      </c>
      <c r="BG225" s="447">
        <f t="shared" ca="1" si="106"/>
        <v>578.00000000000034</v>
      </c>
      <c r="BH225" s="447">
        <f t="shared" ca="1" si="107"/>
        <v>582.4000000000002</v>
      </c>
      <c r="BI225" s="447">
        <f t="shared" ca="1" si="108"/>
        <v>586.80000000000018</v>
      </c>
      <c r="BJ225" s="447">
        <f t="shared" ca="1" si="109"/>
        <v>591.20000000000027</v>
      </c>
      <c r="BK225" s="447">
        <f t="shared" ca="1" si="110"/>
        <v>595.60000000000014</v>
      </c>
      <c r="BL225" s="447">
        <f t="shared" ca="1" si="111"/>
        <v>600.00000000000023</v>
      </c>
      <c r="BM225" s="447">
        <f t="shared" ca="1" si="112"/>
        <v>604.40000000000009</v>
      </c>
      <c r="BN225" s="447">
        <f t="shared" ca="1" si="113"/>
        <v>605.50000000000023</v>
      </c>
      <c r="BO225" s="447">
        <f t="shared" ca="1" si="114"/>
        <v>597.80000000000018</v>
      </c>
      <c r="BP225" s="447">
        <f t="shared" ca="1" si="115"/>
        <v>590.10000000000014</v>
      </c>
      <c r="BQ225" s="447">
        <f t="shared" ca="1" si="116"/>
        <v>582.40000000000009</v>
      </c>
      <c r="BR225" s="447">
        <f t="shared" ca="1" si="117"/>
        <v>574.70000000000027</v>
      </c>
      <c r="BS225" s="447">
        <f t="shared" ca="1" si="118"/>
        <v>567.00000000000023</v>
      </c>
      <c r="BT225" s="447">
        <f t="shared" ca="1" si="119"/>
        <v>559.30000000000018</v>
      </c>
      <c r="BU225" s="447">
        <f t="shared" ca="1" si="120"/>
        <v>551.60000000000014</v>
      </c>
      <c r="BV225" s="447">
        <f t="shared" ca="1" si="121"/>
        <v>543.90000000000009</v>
      </c>
      <c r="BW225" s="447">
        <f t="shared" ca="1" si="122"/>
        <v>536.20000000000027</v>
      </c>
      <c r="BX225" s="440"/>
    </row>
    <row r="226" spans="52:76" x14ac:dyDescent="0.25">
      <c r="AZ226" s="450">
        <f t="shared" ca="1" si="100"/>
        <v>0.79698919883942299</v>
      </c>
      <c r="BA226" s="446">
        <f t="shared" ca="1" si="99"/>
        <v>1536</v>
      </c>
      <c r="BB226" s="447">
        <f t="shared" ca="1" si="101"/>
        <v>556.00000000000034</v>
      </c>
      <c r="BC226" s="447">
        <f t="shared" ca="1" si="102"/>
        <v>560.4000000000002</v>
      </c>
      <c r="BD226" s="447">
        <f t="shared" ca="1" si="103"/>
        <v>564.80000000000007</v>
      </c>
      <c r="BE226" s="447">
        <f t="shared" ca="1" si="104"/>
        <v>569.20000000000027</v>
      </c>
      <c r="BF226" s="447">
        <f t="shared" ca="1" si="105"/>
        <v>573.60000000000014</v>
      </c>
      <c r="BG226" s="447">
        <f t="shared" ca="1" si="106"/>
        <v>578.00000000000034</v>
      </c>
      <c r="BH226" s="447">
        <f t="shared" ca="1" si="107"/>
        <v>582.4000000000002</v>
      </c>
      <c r="BI226" s="447">
        <f t="shared" ca="1" si="108"/>
        <v>586.80000000000018</v>
      </c>
      <c r="BJ226" s="447">
        <f t="shared" ca="1" si="109"/>
        <v>591.20000000000027</v>
      </c>
      <c r="BK226" s="447">
        <f t="shared" ca="1" si="110"/>
        <v>595.60000000000014</v>
      </c>
      <c r="BL226" s="447">
        <f t="shared" ca="1" si="111"/>
        <v>600.00000000000023</v>
      </c>
      <c r="BM226" s="447">
        <f t="shared" ca="1" si="112"/>
        <v>604.40000000000009</v>
      </c>
      <c r="BN226" s="447">
        <f t="shared" ca="1" si="113"/>
        <v>608.80000000000018</v>
      </c>
      <c r="BO226" s="447">
        <f t="shared" ca="1" si="114"/>
        <v>613.20000000000027</v>
      </c>
      <c r="BP226" s="447">
        <f t="shared" ca="1" si="115"/>
        <v>608.80000000000018</v>
      </c>
      <c r="BQ226" s="447">
        <f t="shared" ca="1" si="116"/>
        <v>601.10000000000014</v>
      </c>
      <c r="BR226" s="447">
        <f t="shared" ca="1" si="117"/>
        <v>593.40000000000032</v>
      </c>
      <c r="BS226" s="447">
        <f t="shared" ca="1" si="118"/>
        <v>585.70000000000027</v>
      </c>
      <c r="BT226" s="447">
        <f t="shared" ca="1" si="119"/>
        <v>578.00000000000023</v>
      </c>
      <c r="BU226" s="447">
        <f t="shared" ca="1" si="120"/>
        <v>570.30000000000018</v>
      </c>
      <c r="BV226" s="447">
        <f t="shared" ca="1" si="121"/>
        <v>562.60000000000014</v>
      </c>
      <c r="BW226" s="447">
        <f t="shared" ca="1" si="122"/>
        <v>554.90000000000032</v>
      </c>
      <c r="BX226" s="440"/>
    </row>
    <row r="227" spans="52:76" x14ac:dyDescent="0.25">
      <c r="AZ227" s="450">
        <f t="shared" ca="1" si="100"/>
        <v>0.96879915264169458</v>
      </c>
      <c r="BA227" s="446">
        <f t="shared" ca="1" si="99"/>
        <v>1581</v>
      </c>
      <c r="BB227" s="447">
        <f t="shared" ca="1" si="101"/>
        <v>556.00000000000034</v>
      </c>
      <c r="BC227" s="447">
        <f t="shared" ca="1" si="102"/>
        <v>560.4000000000002</v>
      </c>
      <c r="BD227" s="447">
        <f t="shared" ca="1" si="103"/>
        <v>564.80000000000007</v>
      </c>
      <c r="BE227" s="447">
        <f t="shared" ca="1" si="104"/>
        <v>569.20000000000027</v>
      </c>
      <c r="BF227" s="447">
        <f t="shared" ca="1" si="105"/>
        <v>573.60000000000014</v>
      </c>
      <c r="BG227" s="447">
        <f t="shared" ca="1" si="106"/>
        <v>578.00000000000034</v>
      </c>
      <c r="BH227" s="447">
        <f t="shared" ca="1" si="107"/>
        <v>582.4000000000002</v>
      </c>
      <c r="BI227" s="447">
        <f t="shared" ca="1" si="108"/>
        <v>586.80000000000018</v>
      </c>
      <c r="BJ227" s="447">
        <f t="shared" ca="1" si="109"/>
        <v>591.20000000000027</v>
      </c>
      <c r="BK227" s="447">
        <f t="shared" ca="1" si="110"/>
        <v>595.60000000000014</v>
      </c>
      <c r="BL227" s="447">
        <f t="shared" ca="1" si="111"/>
        <v>600.00000000000023</v>
      </c>
      <c r="BM227" s="447">
        <f t="shared" ca="1" si="112"/>
        <v>604.40000000000009</v>
      </c>
      <c r="BN227" s="447">
        <f t="shared" ca="1" si="113"/>
        <v>608.80000000000018</v>
      </c>
      <c r="BO227" s="447">
        <f t="shared" ca="1" si="114"/>
        <v>613.20000000000027</v>
      </c>
      <c r="BP227" s="447">
        <f t="shared" ca="1" si="115"/>
        <v>617.60000000000014</v>
      </c>
      <c r="BQ227" s="447">
        <f t="shared" ca="1" si="116"/>
        <v>622.00000000000023</v>
      </c>
      <c r="BR227" s="447">
        <f t="shared" ca="1" si="117"/>
        <v>626.40000000000032</v>
      </c>
      <c r="BS227" s="447">
        <f t="shared" ca="1" si="118"/>
        <v>630.80000000000018</v>
      </c>
      <c r="BT227" s="447">
        <f t="shared" ca="1" si="119"/>
        <v>627.50000000000023</v>
      </c>
      <c r="BU227" s="447">
        <f t="shared" ca="1" si="120"/>
        <v>619.80000000000018</v>
      </c>
      <c r="BV227" s="447">
        <f t="shared" ca="1" si="121"/>
        <v>612.10000000000014</v>
      </c>
      <c r="BW227" s="447">
        <f t="shared" ca="1" si="122"/>
        <v>604.40000000000032</v>
      </c>
      <c r="BX227" s="440"/>
    </row>
    <row r="228" spans="52:76" x14ac:dyDescent="0.25">
      <c r="AZ228" s="450">
        <f t="shared" ca="1" si="100"/>
        <v>0.3269238258180226</v>
      </c>
      <c r="BA228" s="446">
        <f t="shared" ca="1" si="99"/>
        <v>1480</v>
      </c>
      <c r="BB228" s="447">
        <f t="shared" ca="1" si="101"/>
        <v>556.00000000000034</v>
      </c>
      <c r="BC228" s="447">
        <f t="shared" ca="1" si="102"/>
        <v>560.4000000000002</v>
      </c>
      <c r="BD228" s="447">
        <f t="shared" ca="1" si="103"/>
        <v>564.80000000000007</v>
      </c>
      <c r="BE228" s="447">
        <f t="shared" ca="1" si="104"/>
        <v>569.20000000000027</v>
      </c>
      <c r="BF228" s="447">
        <f t="shared" ca="1" si="105"/>
        <v>573.60000000000014</v>
      </c>
      <c r="BG228" s="447">
        <f t="shared" ca="1" si="106"/>
        <v>578.00000000000034</v>
      </c>
      <c r="BH228" s="447">
        <f t="shared" ca="1" si="107"/>
        <v>582.4000000000002</v>
      </c>
      <c r="BI228" s="447">
        <f t="shared" ca="1" si="108"/>
        <v>586.80000000000018</v>
      </c>
      <c r="BJ228" s="447">
        <f t="shared" ca="1" si="109"/>
        <v>591.20000000000027</v>
      </c>
      <c r="BK228" s="447">
        <f t="shared" ca="1" si="110"/>
        <v>585.70000000000027</v>
      </c>
      <c r="BL228" s="447">
        <f t="shared" ca="1" si="111"/>
        <v>578.00000000000023</v>
      </c>
      <c r="BM228" s="447">
        <f t="shared" ca="1" si="112"/>
        <v>570.30000000000018</v>
      </c>
      <c r="BN228" s="447">
        <f t="shared" ca="1" si="113"/>
        <v>562.60000000000036</v>
      </c>
      <c r="BO228" s="447">
        <f t="shared" ca="1" si="114"/>
        <v>554.90000000000032</v>
      </c>
      <c r="BP228" s="447">
        <f t="shared" ca="1" si="115"/>
        <v>547.20000000000027</v>
      </c>
      <c r="BQ228" s="447">
        <f t="shared" ca="1" si="116"/>
        <v>539.50000000000023</v>
      </c>
      <c r="BR228" s="447">
        <f t="shared" ca="1" si="117"/>
        <v>531.80000000000041</v>
      </c>
      <c r="BS228" s="447">
        <f t="shared" ca="1" si="118"/>
        <v>524.10000000000036</v>
      </c>
      <c r="BT228" s="447">
        <f t="shared" ca="1" si="119"/>
        <v>516.40000000000032</v>
      </c>
      <c r="BU228" s="447">
        <f t="shared" ca="1" si="120"/>
        <v>508.70000000000027</v>
      </c>
      <c r="BV228" s="447">
        <f t="shared" ca="1" si="121"/>
        <v>501.00000000000023</v>
      </c>
      <c r="BW228" s="447">
        <f t="shared" ca="1" si="122"/>
        <v>493.30000000000041</v>
      </c>
      <c r="BX228" s="440"/>
    </row>
    <row r="229" spans="52:76" x14ac:dyDescent="0.25">
      <c r="AZ229" s="450">
        <f t="shared" ca="1" si="100"/>
        <v>0.67643438129941702</v>
      </c>
      <c r="BA229" s="446">
        <f t="shared" ca="1" si="99"/>
        <v>1520</v>
      </c>
      <c r="BB229" s="447">
        <f t="shared" ca="1" si="101"/>
        <v>556.00000000000034</v>
      </c>
      <c r="BC229" s="447">
        <f t="shared" ca="1" si="102"/>
        <v>560.4000000000002</v>
      </c>
      <c r="BD229" s="447">
        <f t="shared" ca="1" si="103"/>
        <v>564.80000000000007</v>
      </c>
      <c r="BE229" s="447">
        <f t="shared" ca="1" si="104"/>
        <v>569.20000000000027</v>
      </c>
      <c r="BF229" s="447">
        <f t="shared" ca="1" si="105"/>
        <v>573.60000000000014</v>
      </c>
      <c r="BG229" s="447">
        <f t="shared" ca="1" si="106"/>
        <v>578.00000000000034</v>
      </c>
      <c r="BH229" s="447">
        <f t="shared" ca="1" si="107"/>
        <v>582.4000000000002</v>
      </c>
      <c r="BI229" s="447">
        <f t="shared" ca="1" si="108"/>
        <v>586.80000000000018</v>
      </c>
      <c r="BJ229" s="447">
        <f t="shared" ca="1" si="109"/>
        <v>591.20000000000027</v>
      </c>
      <c r="BK229" s="447">
        <f t="shared" ca="1" si="110"/>
        <v>595.60000000000014</v>
      </c>
      <c r="BL229" s="447">
        <f t="shared" ca="1" si="111"/>
        <v>600.00000000000023</v>
      </c>
      <c r="BM229" s="447">
        <f t="shared" ca="1" si="112"/>
        <v>604.40000000000009</v>
      </c>
      <c r="BN229" s="447">
        <f t="shared" ca="1" si="113"/>
        <v>606.60000000000036</v>
      </c>
      <c r="BO229" s="447">
        <f t="shared" ca="1" si="114"/>
        <v>598.90000000000032</v>
      </c>
      <c r="BP229" s="447">
        <f t="shared" ca="1" si="115"/>
        <v>591.20000000000027</v>
      </c>
      <c r="BQ229" s="447">
        <f t="shared" ca="1" si="116"/>
        <v>583.50000000000023</v>
      </c>
      <c r="BR229" s="447">
        <f t="shared" ca="1" si="117"/>
        <v>575.80000000000041</v>
      </c>
      <c r="BS229" s="447">
        <f t="shared" ca="1" si="118"/>
        <v>568.10000000000036</v>
      </c>
      <c r="BT229" s="447">
        <f t="shared" ca="1" si="119"/>
        <v>560.40000000000032</v>
      </c>
      <c r="BU229" s="447">
        <f t="shared" ca="1" si="120"/>
        <v>552.70000000000027</v>
      </c>
      <c r="BV229" s="447">
        <f t="shared" ca="1" si="121"/>
        <v>545.00000000000023</v>
      </c>
      <c r="BW229" s="447">
        <f t="shared" ca="1" si="122"/>
        <v>537.30000000000041</v>
      </c>
      <c r="BX229" s="440"/>
    </row>
    <row r="230" spans="52:76" x14ac:dyDescent="0.25">
      <c r="AZ230" s="450">
        <f t="shared" ca="1" si="100"/>
        <v>4.9159021212693554E-3</v>
      </c>
      <c r="BA230" s="446">
        <f t="shared" ca="1" si="99"/>
        <v>1386</v>
      </c>
      <c r="BB230" s="447">
        <f t="shared" ca="1" si="101"/>
        <v>551.60000000000025</v>
      </c>
      <c r="BC230" s="447">
        <f t="shared" ca="1" si="102"/>
        <v>543.9000000000002</v>
      </c>
      <c r="BD230" s="447">
        <f t="shared" ca="1" si="103"/>
        <v>536.20000000000016</v>
      </c>
      <c r="BE230" s="447">
        <f t="shared" ca="1" si="104"/>
        <v>528.50000000000023</v>
      </c>
      <c r="BF230" s="447">
        <f t="shared" ca="1" si="105"/>
        <v>520.80000000000018</v>
      </c>
      <c r="BG230" s="447">
        <f t="shared" ca="1" si="106"/>
        <v>513.10000000000025</v>
      </c>
      <c r="BH230" s="447">
        <f t="shared" ca="1" si="107"/>
        <v>505.4000000000002</v>
      </c>
      <c r="BI230" s="447">
        <f t="shared" ca="1" si="108"/>
        <v>497.70000000000027</v>
      </c>
      <c r="BJ230" s="447">
        <f t="shared" ca="1" si="109"/>
        <v>490.00000000000023</v>
      </c>
      <c r="BK230" s="447">
        <f t="shared" ca="1" si="110"/>
        <v>482.30000000000018</v>
      </c>
      <c r="BL230" s="447">
        <f t="shared" ca="1" si="111"/>
        <v>474.60000000000014</v>
      </c>
      <c r="BM230" s="447">
        <f t="shared" ca="1" si="112"/>
        <v>466.90000000000009</v>
      </c>
      <c r="BN230" s="447">
        <f t="shared" ca="1" si="113"/>
        <v>459.20000000000027</v>
      </c>
      <c r="BO230" s="447">
        <f t="shared" ca="1" si="114"/>
        <v>451.50000000000023</v>
      </c>
      <c r="BP230" s="447">
        <f t="shared" ca="1" si="115"/>
        <v>443.80000000000018</v>
      </c>
      <c r="BQ230" s="447">
        <f t="shared" ca="1" si="116"/>
        <v>436.10000000000014</v>
      </c>
      <c r="BR230" s="447">
        <f t="shared" ca="1" si="117"/>
        <v>428.40000000000032</v>
      </c>
      <c r="BS230" s="447">
        <f t="shared" ca="1" si="118"/>
        <v>420.70000000000027</v>
      </c>
      <c r="BT230" s="447">
        <f t="shared" ca="1" si="119"/>
        <v>413.00000000000023</v>
      </c>
      <c r="BU230" s="447">
        <f t="shared" ca="1" si="120"/>
        <v>405.30000000000018</v>
      </c>
      <c r="BV230" s="447">
        <f t="shared" ca="1" si="121"/>
        <v>397.60000000000014</v>
      </c>
      <c r="BW230" s="447">
        <f t="shared" ca="1" si="122"/>
        <v>389.90000000000032</v>
      </c>
      <c r="BX230" s="440"/>
    </row>
    <row r="231" spans="52:76" x14ac:dyDescent="0.25">
      <c r="AZ231" s="450">
        <f t="shared" ca="1" si="100"/>
        <v>0.67752400025954707</v>
      </c>
      <c r="BA231" s="446">
        <f t="shared" ca="1" si="99"/>
        <v>1520</v>
      </c>
      <c r="BB231" s="447">
        <f t="shared" ca="1" si="101"/>
        <v>556.00000000000034</v>
      </c>
      <c r="BC231" s="447">
        <f t="shared" ca="1" si="102"/>
        <v>560.4000000000002</v>
      </c>
      <c r="BD231" s="447">
        <f t="shared" ca="1" si="103"/>
        <v>564.80000000000007</v>
      </c>
      <c r="BE231" s="447">
        <f t="shared" ca="1" si="104"/>
        <v>569.20000000000027</v>
      </c>
      <c r="BF231" s="447">
        <f t="shared" ca="1" si="105"/>
        <v>573.60000000000014</v>
      </c>
      <c r="BG231" s="447">
        <f t="shared" ca="1" si="106"/>
        <v>578.00000000000034</v>
      </c>
      <c r="BH231" s="447">
        <f t="shared" ca="1" si="107"/>
        <v>582.4000000000002</v>
      </c>
      <c r="BI231" s="447">
        <f t="shared" ca="1" si="108"/>
        <v>586.80000000000018</v>
      </c>
      <c r="BJ231" s="447">
        <f t="shared" ca="1" si="109"/>
        <v>591.20000000000027</v>
      </c>
      <c r="BK231" s="447">
        <f t="shared" ca="1" si="110"/>
        <v>595.60000000000014</v>
      </c>
      <c r="BL231" s="447">
        <f t="shared" ca="1" si="111"/>
        <v>600.00000000000023</v>
      </c>
      <c r="BM231" s="447">
        <f t="shared" ca="1" si="112"/>
        <v>604.40000000000009</v>
      </c>
      <c r="BN231" s="447">
        <f t="shared" ca="1" si="113"/>
        <v>606.60000000000036</v>
      </c>
      <c r="BO231" s="447">
        <f t="shared" ca="1" si="114"/>
        <v>598.90000000000032</v>
      </c>
      <c r="BP231" s="447">
        <f t="shared" ca="1" si="115"/>
        <v>591.20000000000027</v>
      </c>
      <c r="BQ231" s="447">
        <f t="shared" ca="1" si="116"/>
        <v>583.50000000000023</v>
      </c>
      <c r="BR231" s="447">
        <f t="shared" ca="1" si="117"/>
        <v>575.80000000000041</v>
      </c>
      <c r="BS231" s="447">
        <f t="shared" ca="1" si="118"/>
        <v>568.10000000000036</v>
      </c>
      <c r="BT231" s="447">
        <f t="shared" ca="1" si="119"/>
        <v>560.40000000000032</v>
      </c>
      <c r="BU231" s="447">
        <f t="shared" ca="1" si="120"/>
        <v>552.70000000000027</v>
      </c>
      <c r="BV231" s="447">
        <f t="shared" ca="1" si="121"/>
        <v>545.00000000000023</v>
      </c>
      <c r="BW231" s="447">
        <f t="shared" ca="1" si="122"/>
        <v>537.30000000000041</v>
      </c>
      <c r="BX231" s="440"/>
    </row>
    <row r="232" spans="52:76" x14ac:dyDescent="0.25">
      <c r="AZ232" s="450">
        <f t="shared" ca="1" si="100"/>
        <v>0.18371605983486639</v>
      </c>
      <c r="BA232" s="446">
        <f t="shared" ca="1" si="99"/>
        <v>1460</v>
      </c>
      <c r="BB232" s="447">
        <f t="shared" ca="1" si="101"/>
        <v>556.00000000000034</v>
      </c>
      <c r="BC232" s="447">
        <f t="shared" ca="1" si="102"/>
        <v>560.4000000000002</v>
      </c>
      <c r="BD232" s="447">
        <f t="shared" ca="1" si="103"/>
        <v>564.80000000000007</v>
      </c>
      <c r="BE232" s="447">
        <f t="shared" ca="1" si="104"/>
        <v>569.20000000000027</v>
      </c>
      <c r="BF232" s="447">
        <f t="shared" ca="1" si="105"/>
        <v>573.60000000000014</v>
      </c>
      <c r="BG232" s="447">
        <f t="shared" ca="1" si="106"/>
        <v>578.00000000000034</v>
      </c>
      <c r="BH232" s="447">
        <f t="shared" ca="1" si="107"/>
        <v>582.4000000000002</v>
      </c>
      <c r="BI232" s="447">
        <f t="shared" ca="1" si="108"/>
        <v>579.10000000000036</v>
      </c>
      <c r="BJ232" s="447">
        <f t="shared" ca="1" si="109"/>
        <v>571.40000000000032</v>
      </c>
      <c r="BK232" s="447">
        <f t="shared" ca="1" si="110"/>
        <v>563.70000000000027</v>
      </c>
      <c r="BL232" s="447">
        <f t="shared" ca="1" si="111"/>
        <v>556.00000000000023</v>
      </c>
      <c r="BM232" s="447">
        <f t="shared" ca="1" si="112"/>
        <v>548.30000000000018</v>
      </c>
      <c r="BN232" s="447">
        <f t="shared" ca="1" si="113"/>
        <v>540.60000000000036</v>
      </c>
      <c r="BO232" s="447">
        <f t="shared" ca="1" si="114"/>
        <v>532.90000000000032</v>
      </c>
      <c r="BP232" s="447">
        <f t="shared" ca="1" si="115"/>
        <v>525.20000000000027</v>
      </c>
      <c r="BQ232" s="447">
        <f t="shared" ca="1" si="116"/>
        <v>517.50000000000023</v>
      </c>
      <c r="BR232" s="447">
        <f t="shared" ca="1" si="117"/>
        <v>509.80000000000041</v>
      </c>
      <c r="BS232" s="447">
        <f t="shared" ca="1" si="118"/>
        <v>502.10000000000036</v>
      </c>
      <c r="BT232" s="447">
        <f t="shared" ca="1" si="119"/>
        <v>494.40000000000032</v>
      </c>
      <c r="BU232" s="447">
        <f t="shared" ca="1" si="120"/>
        <v>486.70000000000027</v>
      </c>
      <c r="BV232" s="447">
        <f t="shared" ca="1" si="121"/>
        <v>479.00000000000023</v>
      </c>
      <c r="BW232" s="447">
        <f t="shared" ca="1" si="122"/>
        <v>471.30000000000041</v>
      </c>
      <c r="BX232" s="440"/>
    </row>
    <row r="233" spans="52:76" x14ac:dyDescent="0.25">
      <c r="AZ233" s="450">
        <f t="shared" ca="1" si="100"/>
        <v>0.81030792140709196</v>
      </c>
      <c r="BA233" s="446">
        <f t="shared" ca="1" si="99"/>
        <v>1538</v>
      </c>
      <c r="BB233" s="447">
        <f t="shared" ca="1" si="101"/>
        <v>556.00000000000034</v>
      </c>
      <c r="BC233" s="447">
        <f t="shared" ca="1" si="102"/>
        <v>560.4000000000002</v>
      </c>
      <c r="BD233" s="447">
        <f t="shared" ca="1" si="103"/>
        <v>564.80000000000007</v>
      </c>
      <c r="BE233" s="447">
        <f t="shared" ca="1" si="104"/>
        <v>569.20000000000027</v>
      </c>
      <c r="BF233" s="447">
        <f t="shared" ca="1" si="105"/>
        <v>573.60000000000014</v>
      </c>
      <c r="BG233" s="447">
        <f t="shared" ca="1" si="106"/>
        <v>578.00000000000034</v>
      </c>
      <c r="BH233" s="447">
        <f t="shared" ca="1" si="107"/>
        <v>582.4000000000002</v>
      </c>
      <c r="BI233" s="447">
        <f t="shared" ca="1" si="108"/>
        <v>586.80000000000018</v>
      </c>
      <c r="BJ233" s="447">
        <f t="shared" ca="1" si="109"/>
        <v>591.20000000000027</v>
      </c>
      <c r="BK233" s="447">
        <f t="shared" ca="1" si="110"/>
        <v>595.60000000000014</v>
      </c>
      <c r="BL233" s="447">
        <f t="shared" ca="1" si="111"/>
        <v>600.00000000000023</v>
      </c>
      <c r="BM233" s="447">
        <f t="shared" ca="1" si="112"/>
        <v>604.40000000000009</v>
      </c>
      <c r="BN233" s="447">
        <f t="shared" ca="1" si="113"/>
        <v>608.80000000000018</v>
      </c>
      <c r="BO233" s="447">
        <f t="shared" ca="1" si="114"/>
        <v>613.20000000000027</v>
      </c>
      <c r="BP233" s="447">
        <f t="shared" ca="1" si="115"/>
        <v>611.00000000000023</v>
      </c>
      <c r="BQ233" s="447">
        <f t="shared" ca="1" si="116"/>
        <v>603.30000000000018</v>
      </c>
      <c r="BR233" s="447">
        <f t="shared" ca="1" si="117"/>
        <v>595.60000000000036</v>
      </c>
      <c r="BS233" s="447">
        <f t="shared" ca="1" si="118"/>
        <v>587.90000000000032</v>
      </c>
      <c r="BT233" s="447">
        <f t="shared" ca="1" si="119"/>
        <v>580.20000000000027</v>
      </c>
      <c r="BU233" s="447">
        <f t="shared" ca="1" si="120"/>
        <v>572.50000000000023</v>
      </c>
      <c r="BV233" s="447">
        <f t="shared" ca="1" si="121"/>
        <v>564.80000000000018</v>
      </c>
      <c r="BW233" s="447">
        <f t="shared" ca="1" si="122"/>
        <v>557.10000000000036</v>
      </c>
      <c r="BX233" s="440"/>
    </row>
    <row r="234" spans="52:76" x14ac:dyDescent="0.25">
      <c r="AZ234" s="450">
        <f t="shared" ca="1" si="100"/>
        <v>0.44618674950384829</v>
      </c>
      <c r="BA234" s="446">
        <f t="shared" ca="1" si="99"/>
        <v>1494</v>
      </c>
      <c r="BB234" s="447">
        <f t="shared" ca="1" si="101"/>
        <v>556.00000000000034</v>
      </c>
      <c r="BC234" s="447">
        <f t="shared" ca="1" si="102"/>
        <v>560.4000000000002</v>
      </c>
      <c r="BD234" s="447">
        <f t="shared" ca="1" si="103"/>
        <v>564.80000000000007</v>
      </c>
      <c r="BE234" s="447">
        <f t="shared" ca="1" si="104"/>
        <v>569.20000000000027</v>
      </c>
      <c r="BF234" s="447">
        <f t="shared" ca="1" si="105"/>
        <v>573.60000000000014</v>
      </c>
      <c r="BG234" s="447">
        <f t="shared" ca="1" si="106"/>
        <v>578.00000000000034</v>
      </c>
      <c r="BH234" s="447">
        <f t="shared" ca="1" si="107"/>
        <v>582.4000000000002</v>
      </c>
      <c r="BI234" s="447">
        <f t="shared" ca="1" si="108"/>
        <v>586.80000000000018</v>
      </c>
      <c r="BJ234" s="447">
        <f t="shared" ca="1" si="109"/>
        <v>591.20000000000027</v>
      </c>
      <c r="BK234" s="447">
        <f t="shared" ca="1" si="110"/>
        <v>595.60000000000014</v>
      </c>
      <c r="BL234" s="447">
        <f t="shared" ca="1" si="111"/>
        <v>593.40000000000009</v>
      </c>
      <c r="BM234" s="447">
        <f t="shared" ca="1" si="112"/>
        <v>585.70000000000005</v>
      </c>
      <c r="BN234" s="447">
        <f t="shared" ca="1" si="113"/>
        <v>578.00000000000023</v>
      </c>
      <c r="BO234" s="447">
        <f t="shared" ca="1" si="114"/>
        <v>570.30000000000018</v>
      </c>
      <c r="BP234" s="447">
        <f t="shared" ca="1" si="115"/>
        <v>562.60000000000014</v>
      </c>
      <c r="BQ234" s="447">
        <f t="shared" ca="1" si="116"/>
        <v>554.90000000000009</v>
      </c>
      <c r="BR234" s="447">
        <f t="shared" ca="1" si="117"/>
        <v>547.20000000000027</v>
      </c>
      <c r="BS234" s="447">
        <f t="shared" ca="1" si="118"/>
        <v>539.50000000000023</v>
      </c>
      <c r="BT234" s="447">
        <f t="shared" ca="1" si="119"/>
        <v>531.80000000000018</v>
      </c>
      <c r="BU234" s="447">
        <f t="shared" ca="1" si="120"/>
        <v>524.10000000000014</v>
      </c>
      <c r="BV234" s="447">
        <f t="shared" ca="1" si="121"/>
        <v>516.40000000000009</v>
      </c>
      <c r="BW234" s="447">
        <f t="shared" ca="1" si="122"/>
        <v>508.70000000000027</v>
      </c>
      <c r="BX234" s="440"/>
    </row>
    <row r="235" spans="52:76" x14ac:dyDescent="0.25">
      <c r="AZ235" s="450">
        <f t="shared" ca="1" si="100"/>
        <v>0.21469755580603211</v>
      </c>
      <c r="BA235" s="446">
        <f t="shared" ca="1" si="99"/>
        <v>1465</v>
      </c>
      <c r="BB235" s="447">
        <f t="shared" ca="1" si="101"/>
        <v>556.00000000000034</v>
      </c>
      <c r="BC235" s="447">
        <f t="shared" ca="1" si="102"/>
        <v>560.4000000000002</v>
      </c>
      <c r="BD235" s="447">
        <f t="shared" ca="1" si="103"/>
        <v>564.80000000000007</v>
      </c>
      <c r="BE235" s="447">
        <f t="shared" ca="1" si="104"/>
        <v>569.20000000000027</v>
      </c>
      <c r="BF235" s="447">
        <f t="shared" ca="1" si="105"/>
        <v>573.60000000000014</v>
      </c>
      <c r="BG235" s="447">
        <f t="shared" ca="1" si="106"/>
        <v>578.00000000000034</v>
      </c>
      <c r="BH235" s="447">
        <f t="shared" ca="1" si="107"/>
        <v>582.4000000000002</v>
      </c>
      <c r="BI235" s="447">
        <f t="shared" ca="1" si="108"/>
        <v>584.60000000000036</v>
      </c>
      <c r="BJ235" s="447">
        <f t="shared" ca="1" si="109"/>
        <v>576.90000000000032</v>
      </c>
      <c r="BK235" s="447">
        <f t="shared" ca="1" si="110"/>
        <v>569.20000000000027</v>
      </c>
      <c r="BL235" s="447">
        <f t="shared" ca="1" si="111"/>
        <v>561.50000000000023</v>
      </c>
      <c r="BM235" s="447">
        <f t="shared" ca="1" si="112"/>
        <v>553.80000000000018</v>
      </c>
      <c r="BN235" s="447">
        <f t="shared" ca="1" si="113"/>
        <v>546.10000000000036</v>
      </c>
      <c r="BO235" s="447">
        <f t="shared" ca="1" si="114"/>
        <v>538.40000000000032</v>
      </c>
      <c r="BP235" s="447">
        <f t="shared" ca="1" si="115"/>
        <v>530.70000000000027</v>
      </c>
      <c r="BQ235" s="447">
        <f t="shared" ca="1" si="116"/>
        <v>523.00000000000023</v>
      </c>
      <c r="BR235" s="447">
        <f t="shared" ca="1" si="117"/>
        <v>515.30000000000041</v>
      </c>
      <c r="BS235" s="447">
        <f t="shared" ca="1" si="118"/>
        <v>507.60000000000036</v>
      </c>
      <c r="BT235" s="447">
        <f t="shared" ca="1" si="119"/>
        <v>499.90000000000032</v>
      </c>
      <c r="BU235" s="447">
        <f t="shared" ca="1" si="120"/>
        <v>492.20000000000027</v>
      </c>
      <c r="BV235" s="447">
        <f t="shared" ca="1" si="121"/>
        <v>484.50000000000023</v>
      </c>
      <c r="BW235" s="447">
        <f t="shared" ca="1" si="122"/>
        <v>476.80000000000041</v>
      </c>
      <c r="BX235" s="440"/>
    </row>
    <row r="236" spans="52:76" x14ac:dyDescent="0.25">
      <c r="AZ236" s="450">
        <f t="shared" ca="1" si="100"/>
        <v>0.91291725581991512</v>
      </c>
      <c r="BA236" s="446">
        <f t="shared" ca="1" si="99"/>
        <v>1559</v>
      </c>
      <c r="BB236" s="447">
        <f t="shared" ca="1" si="101"/>
        <v>556.00000000000034</v>
      </c>
      <c r="BC236" s="447">
        <f t="shared" ca="1" si="102"/>
        <v>560.4000000000002</v>
      </c>
      <c r="BD236" s="447">
        <f t="shared" ca="1" si="103"/>
        <v>564.80000000000007</v>
      </c>
      <c r="BE236" s="447">
        <f t="shared" ca="1" si="104"/>
        <v>569.20000000000027</v>
      </c>
      <c r="BF236" s="447">
        <f t="shared" ca="1" si="105"/>
        <v>573.60000000000014</v>
      </c>
      <c r="BG236" s="447">
        <f t="shared" ca="1" si="106"/>
        <v>578.00000000000034</v>
      </c>
      <c r="BH236" s="447">
        <f t="shared" ca="1" si="107"/>
        <v>582.4000000000002</v>
      </c>
      <c r="BI236" s="447">
        <f t="shared" ca="1" si="108"/>
        <v>586.80000000000018</v>
      </c>
      <c r="BJ236" s="447">
        <f t="shared" ca="1" si="109"/>
        <v>591.20000000000027</v>
      </c>
      <c r="BK236" s="447">
        <f t="shared" ca="1" si="110"/>
        <v>595.60000000000014</v>
      </c>
      <c r="BL236" s="447">
        <f t="shared" ca="1" si="111"/>
        <v>600.00000000000023</v>
      </c>
      <c r="BM236" s="447">
        <f t="shared" ca="1" si="112"/>
        <v>604.40000000000009</v>
      </c>
      <c r="BN236" s="447">
        <f t="shared" ca="1" si="113"/>
        <v>608.80000000000018</v>
      </c>
      <c r="BO236" s="447">
        <f t="shared" ca="1" si="114"/>
        <v>613.20000000000027</v>
      </c>
      <c r="BP236" s="447">
        <f t="shared" ca="1" si="115"/>
        <v>617.60000000000014</v>
      </c>
      <c r="BQ236" s="447">
        <f t="shared" ca="1" si="116"/>
        <v>622.00000000000023</v>
      </c>
      <c r="BR236" s="447">
        <f t="shared" ca="1" si="117"/>
        <v>618.70000000000027</v>
      </c>
      <c r="BS236" s="447">
        <f t="shared" ca="1" si="118"/>
        <v>611.00000000000023</v>
      </c>
      <c r="BT236" s="447">
        <f t="shared" ca="1" si="119"/>
        <v>603.30000000000018</v>
      </c>
      <c r="BU236" s="447">
        <f t="shared" ca="1" si="120"/>
        <v>595.60000000000014</v>
      </c>
      <c r="BV236" s="447">
        <f t="shared" ca="1" si="121"/>
        <v>587.90000000000009</v>
      </c>
      <c r="BW236" s="447">
        <f t="shared" ca="1" si="122"/>
        <v>580.20000000000027</v>
      </c>
      <c r="BX236" s="440"/>
    </row>
    <row r="237" spans="52:76" x14ac:dyDescent="0.25">
      <c r="AZ237" s="450">
        <f t="shared" ca="1" si="100"/>
        <v>0.94003108413532277</v>
      </c>
      <c r="BA237" s="446">
        <f t="shared" ca="1" si="99"/>
        <v>1568</v>
      </c>
      <c r="BB237" s="447">
        <f t="shared" ca="1" si="101"/>
        <v>556.00000000000034</v>
      </c>
      <c r="BC237" s="447">
        <f t="shared" ca="1" si="102"/>
        <v>560.4000000000002</v>
      </c>
      <c r="BD237" s="447">
        <f t="shared" ca="1" si="103"/>
        <v>564.80000000000007</v>
      </c>
      <c r="BE237" s="447">
        <f t="shared" ca="1" si="104"/>
        <v>569.20000000000027</v>
      </c>
      <c r="BF237" s="447">
        <f t="shared" ca="1" si="105"/>
        <v>573.60000000000014</v>
      </c>
      <c r="BG237" s="447">
        <f t="shared" ca="1" si="106"/>
        <v>578.00000000000034</v>
      </c>
      <c r="BH237" s="447">
        <f t="shared" ca="1" si="107"/>
        <v>582.4000000000002</v>
      </c>
      <c r="BI237" s="447">
        <f t="shared" ca="1" si="108"/>
        <v>586.80000000000018</v>
      </c>
      <c r="BJ237" s="447">
        <f t="shared" ca="1" si="109"/>
        <v>591.20000000000027</v>
      </c>
      <c r="BK237" s="447">
        <f t="shared" ca="1" si="110"/>
        <v>595.60000000000014</v>
      </c>
      <c r="BL237" s="447">
        <f t="shared" ca="1" si="111"/>
        <v>600.00000000000023</v>
      </c>
      <c r="BM237" s="447">
        <f t="shared" ca="1" si="112"/>
        <v>604.40000000000009</v>
      </c>
      <c r="BN237" s="447">
        <f t="shared" ca="1" si="113"/>
        <v>608.80000000000018</v>
      </c>
      <c r="BO237" s="447">
        <f t="shared" ca="1" si="114"/>
        <v>613.20000000000027</v>
      </c>
      <c r="BP237" s="447">
        <f t="shared" ca="1" si="115"/>
        <v>617.60000000000014</v>
      </c>
      <c r="BQ237" s="447">
        <f t="shared" ca="1" si="116"/>
        <v>622.00000000000023</v>
      </c>
      <c r="BR237" s="447">
        <f t="shared" ca="1" si="117"/>
        <v>626.40000000000032</v>
      </c>
      <c r="BS237" s="447">
        <f t="shared" ca="1" si="118"/>
        <v>620.90000000000032</v>
      </c>
      <c r="BT237" s="447">
        <f t="shared" ca="1" si="119"/>
        <v>613.20000000000027</v>
      </c>
      <c r="BU237" s="447">
        <f t="shared" ca="1" si="120"/>
        <v>605.50000000000023</v>
      </c>
      <c r="BV237" s="447">
        <f t="shared" ca="1" si="121"/>
        <v>597.80000000000018</v>
      </c>
      <c r="BW237" s="447">
        <f t="shared" ca="1" si="122"/>
        <v>590.10000000000036</v>
      </c>
      <c r="BX237" s="440"/>
    </row>
    <row r="238" spans="52:76" x14ac:dyDescent="0.25">
      <c r="AZ238" s="450">
        <f t="shared" ca="1" si="100"/>
        <v>0.59247017837278426</v>
      </c>
      <c r="BA238" s="446">
        <f t="shared" ca="1" si="99"/>
        <v>1510</v>
      </c>
      <c r="BB238" s="447">
        <f t="shared" ca="1" si="101"/>
        <v>556.00000000000034</v>
      </c>
      <c r="BC238" s="447">
        <f t="shared" ca="1" si="102"/>
        <v>560.4000000000002</v>
      </c>
      <c r="BD238" s="447">
        <f t="shared" ca="1" si="103"/>
        <v>564.80000000000007</v>
      </c>
      <c r="BE238" s="447">
        <f t="shared" ca="1" si="104"/>
        <v>569.20000000000027</v>
      </c>
      <c r="BF238" s="447">
        <f t="shared" ca="1" si="105"/>
        <v>573.60000000000014</v>
      </c>
      <c r="BG238" s="447">
        <f t="shared" ca="1" si="106"/>
        <v>578.00000000000034</v>
      </c>
      <c r="BH238" s="447">
        <f t="shared" ca="1" si="107"/>
        <v>582.4000000000002</v>
      </c>
      <c r="BI238" s="447">
        <f t="shared" ca="1" si="108"/>
        <v>586.80000000000018</v>
      </c>
      <c r="BJ238" s="447">
        <f t="shared" ca="1" si="109"/>
        <v>591.20000000000027</v>
      </c>
      <c r="BK238" s="447">
        <f t="shared" ca="1" si="110"/>
        <v>595.60000000000014</v>
      </c>
      <c r="BL238" s="447">
        <f t="shared" ca="1" si="111"/>
        <v>600.00000000000023</v>
      </c>
      <c r="BM238" s="447">
        <f t="shared" ca="1" si="112"/>
        <v>603.30000000000018</v>
      </c>
      <c r="BN238" s="447">
        <f t="shared" ca="1" si="113"/>
        <v>595.60000000000036</v>
      </c>
      <c r="BO238" s="447">
        <f t="shared" ca="1" si="114"/>
        <v>587.90000000000032</v>
      </c>
      <c r="BP238" s="447">
        <f t="shared" ca="1" si="115"/>
        <v>580.20000000000027</v>
      </c>
      <c r="BQ238" s="447">
        <f t="shared" ca="1" si="116"/>
        <v>572.50000000000023</v>
      </c>
      <c r="BR238" s="447">
        <f t="shared" ca="1" si="117"/>
        <v>564.80000000000041</v>
      </c>
      <c r="BS238" s="447">
        <f t="shared" ca="1" si="118"/>
        <v>557.10000000000036</v>
      </c>
      <c r="BT238" s="447">
        <f t="shared" ca="1" si="119"/>
        <v>549.40000000000032</v>
      </c>
      <c r="BU238" s="447">
        <f t="shared" ca="1" si="120"/>
        <v>541.70000000000027</v>
      </c>
      <c r="BV238" s="447">
        <f t="shared" ca="1" si="121"/>
        <v>534.00000000000023</v>
      </c>
      <c r="BW238" s="447">
        <f t="shared" ca="1" si="122"/>
        <v>526.30000000000041</v>
      </c>
      <c r="BX238" s="440"/>
    </row>
    <row r="239" spans="52:76" x14ac:dyDescent="0.25">
      <c r="AZ239" s="450">
        <f t="shared" ca="1" si="100"/>
        <v>0.66738719773701349</v>
      </c>
      <c r="BA239" s="446">
        <f t="shared" ca="1" si="99"/>
        <v>1519</v>
      </c>
      <c r="BB239" s="447">
        <f t="shared" ca="1" si="101"/>
        <v>556.00000000000034</v>
      </c>
      <c r="BC239" s="447">
        <f t="shared" ca="1" si="102"/>
        <v>560.4000000000002</v>
      </c>
      <c r="BD239" s="447">
        <f t="shared" ca="1" si="103"/>
        <v>564.80000000000007</v>
      </c>
      <c r="BE239" s="447">
        <f t="shared" ca="1" si="104"/>
        <v>569.20000000000027</v>
      </c>
      <c r="BF239" s="447">
        <f t="shared" ca="1" si="105"/>
        <v>573.60000000000014</v>
      </c>
      <c r="BG239" s="447">
        <f t="shared" ca="1" si="106"/>
        <v>578.00000000000034</v>
      </c>
      <c r="BH239" s="447">
        <f t="shared" ca="1" si="107"/>
        <v>582.4000000000002</v>
      </c>
      <c r="BI239" s="447">
        <f t="shared" ca="1" si="108"/>
        <v>586.80000000000018</v>
      </c>
      <c r="BJ239" s="447">
        <f t="shared" ca="1" si="109"/>
        <v>591.20000000000027</v>
      </c>
      <c r="BK239" s="447">
        <f t="shared" ca="1" si="110"/>
        <v>595.60000000000014</v>
      </c>
      <c r="BL239" s="447">
        <f t="shared" ca="1" si="111"/>
        <v>600.00000000000023</v>
      </c>
      <c r="BM239" s="447">
        <f t="shared" ca="1" si="112"/>
        <v>604.40000000000009</v>
      </c>
      <c r="BN239" s="447">
        <f t="shared" ca="1" si="113"/>
        <v>605.50000000000023</v>
      </c>
      <c r="BO239" s="447">
        <f t="shared" ca="1" si="114"/>
        <v>597.80000000000018</v>
      </c>
      <c r="BP239" s="447">
        <f t="shared" ca="1" si="115"/>
        <v>590.10000000000014</v>
      </c>
      <c r="BQ239" s="447">
        <f t="shared" ca="1" si="116"/>
        <v>582.40000000000009</v>
      </c>
      <c r="BR239" s="447">
        <f t="shared" ca="1" si="117"/>
        <v>574.70000000000027</v>
      </c>
      <c r="BS239" s="447">
        <f t="shared" ca="1" si="118"/>
        <v>567.00000000000023</v>
      </c>
      <c r="BT239" s="447">
        <f t="shared" ca="1" si="119"/>
        <v>559.30000000000018</v>
      </c>
      <c r="BU239" s="447">
        <f t="shared" ca="1" si="120"/>
        <v>551.60000000000014</v>
      </c>
      <c r="BV239" s="447">
        <f t="shared" ca="1" si="121"/>
        <v>543.90000000000009</v>
      </c>
      <c r="BW239" s="447">
        <f t="shared" ca="1" si="122"/>
        <v>536.20000000000027</v>
      </c>
      <c r="BX239" s="440"/>
    </row>
    <row r="240" spans="52:76" x14ac:dyDescent="0.25">
      <c r="AZ240" s="450">
        <f t="shared" ca="1" si="100"/>
        <v>0.26844896223623671</v>
      </c>
      <c r="BA240" s="446">
        <f t="shared" ca="1" si="99"/>
        <v>1472</v>
      </c>
      <c r="BB240" s="447">
        <f t="shared" ca="1" si="101"/>
        <v>556.00000000000034</v>
      </c>
      <c r="BC240" s="447">
        <f t="shared" ca="1" si="102"/>
        <v>560.4000000000002</v>
      </c>
      <c r="BD240" s="447">
        <f t="shared" ca="1" si="103"/>
        <v>564.80000000000007</v>
      </c>
      <c r="BE240" s="447">
        <f t="shared" ca="1" si="104"/>
        <v>569.20000000000027</v>
      </c>
      <c r="BF240" s="447">
        <f t="shared" ca="1" si="105"/>
        <v>573.60000000000014</v>
      </c>
      <c r="BG240" s="447">
        <f t="shared" ca="1" si="106"/>
        <v>578.00000000000034</v>
      </c>
      <c r="BH240" s="447">
        <f t="shared" ca="1" si="107"/>
        <v>582.4000000000002</v>
      </c>
      <c r="BI240" s="447">
        <f t="shared" ca="1" si="108"/>
        <v>586.80000000000018</v>
      </c>
      <c r="BJ240" s="447">
        <f t="shared" ca="1" si="109"/>
        <v>584.60000000000014</v>
      </c>
      <c r="BK240" s="447">
        <f t="shared" ca="1" si="110"/>
        <v>576.90000000000009</v>
      </c>
      <c r="BL240" s="447">
        <f t="shared" ca="1" si="111"/>
        <v>569.20000000000005</v>
      </c>
      <c r="BM240" s="447">
        <f t="shared" ca="1" si="112"/>
        <v>561.5</v>
      </c>
      <c r="BN240" s="447">
        <f t="shared" ca="1" si="113"/>
        <v>553.80000000000018</v>
      </c>
      <c r="BO240" s="447">
        <f t="shared" ca="1" si="114"/>
        <v>546.10000000000014</v>
      </c>
      <c r="BP240" s="447">
        <f t="shared" ca="1" si="115"/>
        <v>538.40000000000009</v>
      </c>
      <c r="BQ240" s="447">
        <f t="shared" ca="1" si="116"/>
        <v>530.70000000000005</v>
      </c>
      <c r="BR240" s="447">
        <f t="shared" ca="1" si="117"/>
        <v>523.00000000000023</v>
      </c>
      <c r="BS240" s="447">
        <f t="shared" ca="1" si="118"/>
        <v>515.30000000000018</v>
      </c>
      <c r="BT240" s="447">
        <f t="shared" ca="1" si="119"/>
        <v>507.60000000000014</v>
      </c>
      <c r="BU240" s="447">
        <f t="shared" ca="1" si="120"/>
        <v>499.90000000000009</v>
      </c>
      <c r="BV240" s="447">
        <f t="shared" ca="1" si="121"/>
        <v>492.20000000000005</v>
      </c>
      <c r="BW240" s="447">
        <f t="shared" ca="1" si="122"/>
        <v>484.50000000000023</v>
      </c>
      <c r="BX240" s="440"/>
    </row>
    <row r="241" spans="52:76" x14ac:dyDescent="0.25">
      <c r="AZ241" s="450">
        <f t="shared" ca="1" si="100"/>
        <v>0.34775697180060983</v>
      </c>
      <c r="BA241" s="446">
        <f t="shared" ca="1" si="99"/>
        <v>1482</v>
      </c>
      <c r="BB241" s="447">
        <f t="shared" ca="1" si="101"/>
        <v>556.00000000000034</v>
      </c>
      <c r="BC241" s="447">
        <f t="shared" ca="1" si="102"/>
        <v>560.4000000000002</v>
      </c>
      <c r="BD241" s="447">
        <f t="shared" ca="1" si="103"/>
        <v>564.80000000000007</v>
      </c>
      <c r="BE241" s="447">
        <f t="shared" ca="1" si="104"/>
        <v>569.20000000000027</v>
      </c>
      <c r="BF241" s="447">
        <f t="shared" ca="1" si="105"/>
        <v>573.60000000000014</v>
      </c>
      <c r="BG241" s="447">
        <f t="shared" ca="1" si="106"/>
        <v>578.00000000000034</v>
      </c>
      <c r="BH241" s="447">
        <f t="shared" ca="1" si="107"/>
        <v>582.4000000000002</v>
      </c>
      <c r="BI241" s="447">
        <f t="shared" ca="1" si="108"/>
        <v>586.80000000000018</v>
      </c>
      <c r="BJ241" s="447">
        <f t="shared" ca="1" si="109"/>
        <v>591.20000000000027</v>
      </c>
      <c r="BK241" s="447">
        <f t="shared" ca="1" si="110"/>
        <v>587.90000000000009</v>
      </c>
      <c r="BL241" s="447">
        <f t="shared" ca="1" si="111"/>
        <v>580.20000000000005</v>
      </c>
      <c r="BM241" s="447">
        <f t="shared" ca="1" si="112"/>
        <v>572.5</v>
      </c>
      <c r="BN241" s="447">
        <f t="shared" ca="1" si="113"/>
        <v>564.80000000000018</v>
      </c>
      <c r="BO241" s="447">
        <f t="shared" ca="1" si="114"/>
        <v>557.10000000000014</v>
      </c>
      <c r="BP241" s="447">
        <f t="shared" ca="1" si="115"/>
        <v>549.40000000000009</v>
      </c>
      <c r="BQ241" s="447">
        <f t="shared" ca="1" si="116"/>
        <v>541.70000000000005</v>
      </c>
      <c r="BR241" s="447">
        <f t="shared" ca="1" si="117"/>
        <v>534.00000000000023</v>
      </c>
      <c r="BS241" s="447">
        <f t="shared" ca="1" si="118"/>
        <v>526.30000000000018</v>
      </c>
      <c r="BT241" s="447">
        <f t="shared" ca="1" si="119"/>
        <v>518.60000000000014</v>
      </c>
      <c r="BU241" s="447">
        <f t="shared" ca="1" si="120"/>
        <v>510.90000000000009</v>
      </c>
      <c r="BV241" s="447">
        <f t="shared" ca="1" si="121"/>
        <v>503.20000000000005</v>
      </c>
      <c r="BW241" s="447">
        <f t="shared" ca="1" si="122"/>
        <v>495.50000000000023</v>
      </c>
      <c r="BX241" s="440"/>
    </row>
    <row r="242" spans="52:76" x14ac:dyDescent="0.25">
      <c r="AZ242" s="450">
        <f t="shared" ca="1" si="100"/>
        <v>0.82467437957748935</v>
      </c>
      <c r="BA242" s="446">
        <f t="shared" ca="1" si="99"/>
        <v>1541</v>
      </c>
      <c r="BB242" s="447">
        <f t="shared" ca="1" si="101"/>
        <v>556.00000000000034</v>
      </c>
      <c r="BC242" s="447">
        <f t="shared" ca="1" si="102"/>
        <v>560.4000000000002</v>
      </c>
      <c r="BD242" s="447">
        <f t="shared" ca="1" si="103"/>
        <v>564.80000000000007</v>
      </c>
      <c r="BE242" s="447">
        <f t="shared" ca="1" si="104"/>
        <v>569.20000000000027</v>
      </c>
      <c r="BF242" s="447">
        <f t="shared" ca="1" si="105"/>
        <v>573.60000000000014</v>
      </c>
      <c r="BG242" s="447">
        <f t="shared" ca="1" si="106"/>
        <v>578.00000000000034</v>
      </c>
      <c r="BH242" s="447">
        <f t="shared" ca="1" si="107"/>
        <v>582.4000000000002</v>
      </c>
      <c r="BI242" s="447">
        <f t="shared" ca="1" si="108"/>
        <v>586.80000000000018</v>
      </c>
      <c r="BJ242" s="447">
        <f t="shared" ca="1" si="109"/>
        <v>591.20000000000027</v>
      </c>
      <c r="BK242" s="447">
        <f t="shared" ca="1" si="110"/>
        <v>595.60000000000014</v>
      </c>
      <c r="BL242" s="447">
        <f t="shared" ca="1" si="111"/>
        <v>600.00000000000023</v>
      </c>
      <c r="BM242" s="447">
        <f t="shared" ca="1" si="112"/>
        <v>604.40000000000009</v>
      </c>
      <c r="BN242" s="447">
        <f t="shared" ca="1" si="113"/>
        <v>608.80000000000018</v>
      </c>
      <c r="BO242" s="447">
        <f t="shared" ca="1" si="114"/>
        <v>613.20000000000027</v>
      </c>
      <c r="BP242" s="447">
        <f t="shared" ca="1" si="115"/>
        <v>614.30000000000018</v>
      </c>
      <c r="BQ242" s="447">
        <f t="shared" ca="1" si="116"/>
        <v>606.60000000000014</v>
      </c>
      <c r="BR242" s="447">
        <f t="shared" ca="1" si="117"/>
        <v>598.90000000000032</v>
      </c>
      <c r="BS242" s="447">
        <f t="shared" ca="1" si="118"/>
        <v>591.20000000000027</v>
      </c>
      <c r="BT242" s="447">
        <f t="shared" ca="1" si="119"/>
        <v>583.50000000000023</v>
      </c>
      <c r="BU242" s="447">
        <f t="shared" ca="1" si="120"/>
        <v>575.80000000000018</v>
      </c>
      <c r="BV242" s="447">
        <f t="shared" ca="1" si="121"/>
        <v>568.10000000000014</v>
      </c>
      <c r="BW242" s="447">
        <f t="shared" ca="1" si="122"/>
        <v>560.40000000000032</v>
      </c>
      <c r="BX242" s="440"/>
    </row>
    <row r="243" spans="52:76" x14ac:dyDescent="0.25">
      <c r="AZ243" s="450">
        <f t="shared" ca="1" si="100"/>
        <v>3.4317001845286521E-3</v>
      </c>
      <c r="BA243" s="446">
        <f t="shared" ca="1" si="99"/>
        <v>1381</v>
      </c>
      <c r="BB243" s="447">
        <f t="shared" ca="1" si="101"/>
        <v>546.10000000000025</v>
      </c>
      <c r="BC243" s="447">
        <f t="shared" ca="1" si="102"/>
        <v>538.4000000000002</v>
      </c>
      <c r="BD243" s="447">
        <f t="shared" ca="1" si="103"/>
        <v>530.70000000000016</v>
      </c>
      <c r="BE243" s="447">
        <f t="shared" ca="1" si="104"/>
        <v>523.00000000000023</v>
      </c>
      <c r="BF243" s="447">
        <f t="shared" ca="1" si="105"/>
        <v>515.30000000000018</v>
      </c>
      <c r="BG243" s="447">
        <f t="shared" ca="1" si="106"/>
        <v>507.60000000000025</v>
      </c>
      <c r="BH243" s="447">
        <f t="shared" ca="1" si="107"/>
        <v>499.9000000000002</v>
      </c>
      <c r="BI243" s="447">
        <f t="shared" ca="1" si="108"/>
        <v>492.20000000000027</v>
      </c>
      <c r="BJ243" s="447">
        <f t="shared" ca="1" si="109"/>
        <v>484.50000000000023</v>
      </c>
      <c r="BK243" s="447">
        <f t="shared" ca="1" si="110"/>
        <v>476.80000000000018</v>
      </c>
      <c r="BL243" s="447">
        <f t="shared" ca="1" si="111"/>
        <v>469.10000000000014</v>
      </c>
      <c r="BM243" s="447">
        <f t="shared" ca="1" si="112"/>
        <v>461.40000000000009</v>
      </c>
      <c r="BN243" s="447">
        <f t="shared" ca="1" si="113"/>
        <v>453.70000000000027</v>
      </c>
      <c r="BO243" s="447">
        <f t="shared" ca="1" si="114"/>
        <v>446.00000000000023</v>
      </c>
      <c r="BP243" s="447">
        <f t="shared" ca="1" si="115"/>
        <v>438.30000000000018</v>
      </c>
      <c r="BQ243" s="447">
        <f t="shared" ca="1" si="116"/>
        <v>430.60000000000014</v>
      </c>
      <c r="BR243" s="447">
        <f t="shared" ca="1" si="117"/>
        <v>422.90000000000032</v>
      </c>
      <c r="BS243" s="447">
        <f t="shared" ca="1" si="118"/>
        <v>415.20000000000027</v>
      </c>
      <c r="BT243" s="447">
        <f t="shared" ca="1" si="119"/>
        <v>407.50000000000023</v>
      </c>
      <c r="BU243" s="447">
        <f t="shared" ca="1" si="120"/>
        <v>399.80000000000018</v>
      </c>
      <c r="BV243" s="447">
        <f t="shared" ca="1" si="121"/>
        <v>392.10000000000014</v>
      </c>
      <c r="BW243" s="447">
        <f t="shared" ca="1" si="122"/>
        <v>384.40000000000032</v>
      </c>
      <c r="BX243" s="440"/>
    </row>
    <row r="244" spans="52:76" x14ac:dyDescent="0.25">
      <c r="AZ244" s="450">
        <f t="shared" ca="1" si="100"/>
        <v>0.28315098258413629</v>
      </c>
      <c r="BA244" s="446">
        <f t="shared" ca="1" si="99"/>
        <v>1474</v>
      </c>
      <c r="BB244" s="447">
        <f t="shared" ca="1" si="101"/>
        <v>556.00000000000034</v>
      </c>
      <c r="BC244" s="447">
        <f t="shared" ca="1" si="102"/>
        <v>560.4000000000002</v>
      </c>
      <c r="BD244" s="447">
        <f t="shared" ca="1" si="103"/>
        <v>564.80000000000007</v>
      </c>
      <c r="BE244" s="447">
        <f t="shared" ca="1" si="104"/>
        <v>569.20000000000027</v>
      </c>
      <c r="BF244" s="447">
        <f t="shared" ca="1" si="105"/>
        <v>573.60000000000014</v>
      </c>
      <c r="BG244" s="447">
        <f t="shared" ca="1" si="106"/>
        <v>578.00000000000034</v>
      </c>
      <c r="BH244" s="447">
        <f t="shared" ca="1" si="107"/>
        <v>582.4000000000002</v>
      </c>
      <c r="BI244" s="447">
        <f t="shared" ca="1" si="108"/>
        <v>586.80000000000018</v>
      </c>
      <c r="BJ244" s="447">
        <f t="shared" ca="1" si="109"/>
        <v>586.80000000000018</v>
      </c>
      <c r="BK244" s="447">
        <f t="shared" ca="1" si="110"/>
        <v>579.10000000000014</v>
      </c>
      <c r="BL244" s="447">
        <f t="shared" ca="1" si="111"/>
        <v>571.40000000000009</v>
      </c>
      <c r="BM244" s="447">
        <f t="shared" ca="1" si="112"/>
        <v>563.70000000000005</v>
      </c>
      <c r="BN244" s="447">
        <f t="shared" ca="1" si="113"/>
        <v>556.00000000000023</v>
      </c>
      <c r="BO244" s="447">
        <f t="shared" ca="1" si="114"/>
        <v>548.30000000000018</v>
      </c>
      <c r="BP244" s="447">
        <f t="shared" ca="1" si="115"/>
        <v>540.60000000000014</v>
      </c>
      <c r="BQ244" s="447">
        <f t="shared" ca="1" si="116"/>
        <v>532.90000000000009</v>
      </c>
      <c r="BR244" s="447">
        <f t="shared" ca="1" si="117"/>
        <v>525.20000000000027</v>
      </c>
      <c r="BS244" s="447">
        <f t="shared" ca="1" si="118"/>
        <v>517.50000000000023</v>
      </c>
      <c r="BT244" s="447">
        <f t="shared" ca="1" si="119"/>
        <v>509.80000000000018</v>
      </c>
      <c r="BU244" s="447">
        <f t="shared" ca="1" si="120"/>
        <v>502.10000000000014</v>
      </c>
      <c r="BV244" s="447">
        <f t="shared" ca="1" si="121"/>
        <v>494.40000000000009</v>
      </c>
      <c r="BW244" s="447">
        <f t="shared" ca="1" si="122"/>
        <v>486.70000000000027</v>
      </c>
      <c r="BX244" s="440"/>
    </row>
    <row r="245" spans="52:76" x14ac:dyDescent="0.25">
      <c r="AZ245" s="450">
        <f t="shared" ca="1" si="100"/>
        <v>0.64511377497680733</v>
      </c>
      <c r="BA245" s="446">
        <f t="shared" ca="1" si="99"/>
        <v>1516</v>
      </c>
      <c r="BB245" s="447">
        <f t="shared" ca="1" si="101"/>
        <v>556.00000000000034</v>
      </c>
      <c r="BC245" s="447">
        <f t="shared" ca="1" si="102"/>
        <v>560.4000000000002</v>
      </c>
      <c r="BD245" s="447">
        <f t="shared" ca="1" si="103"/>
        <v>564.80000000000007</v>
      </c>
      <c r="BE245" s="447">
        <f t="shared" ca="1" si="104"/>
        <v>569.20000000000027</v>
      </c>
      <c r="BF245" s="447">
        <f t="shared" ca="1" si="105"/>
        <v>573.60000000000014</v>
      </c>
      <c r="BG245" s="447">
        <f t="shared" ca="1" si="106"/>
        <v>578.00000000000034</v>
      </c>
      <c r="BH245" s="447">
        <f t="shared" ca="1" si="107"/>
        <v>582.4000000000002</v>
      </c>
      <c r="BI245" s="447">
        <f t="shared" ca="1" si="108"/>
        <v>586.80000000000018</v>
      </c>
      <c r="BJ245" s="447">
        <f t="shared" ca="1" si="109"/>
        <v>591.20000000000027</v>
      </c>
      <c r="BK245" s="447">
        <f t="shared" ca="1" si="110"/>
        <v>595.60000000000014</v>
      </c>
      <c r="BL245" s="447">
        <f t="shared" ca="1" si="111"/>
        <v>600.00000000000023</v>
      </c>
      <c r="BM245" s="447">
        <f t="shared" ca="1" si="112"/>
        <v>604.40000000000009</v>
      </c>
      <c r="BN245" s="447">
        <f t="shared" ca="1" si="113"/>
        <v>602.20000000000027</v>
      </c>
      <c r="BO245" s="447">
        <f t="shared" ca="1" si="114"/>
        <v>594.50000000000023</v>
      </c>
      <c r="BP245" s="447">
        <f t="shared" ca="1" si="115"/>
        <v>586.80000000000018</v>
      </c>
      <c r="BQ245" s="447">
        <f t="shared" ca="1" si="116"/>
        <v>579.10000000000014</v>
      </c>
      <c r="BR245" s="447">
        <f t="shared" ca="1" si="117"/>
        <v>571.40000000000032</v>
      </c>
      <c r="BS245" s="447">
        <f t="shared" ca="1" si="118"/>
        <v>563.70000000000027</v>
      </c>
      <c r="BT245" s="447">
        <f t="shared" ca="1" si="119"/>
        <v>556.00000000000023</v>
      </c>
      <c r="BU245" s="447">
        <f t="shared" ca="1" si="120"/>
        <v>548.30000000000018</v>
      </c>
      <c r="BV245" s="447">
        <f t="shared" ca="1" si="121"/>
        <v>540.60000000000014</v>
      </c>
      <c r="BW245" s="447">
        <f t="shared" ca="1" si="122"/>
        <v>532.90000000000032</v>
      </c>
      <c r="BX245" s="440"/>
    </row>
    <row r="246" spans="52:76" x14ac:dyDescent="0.25">
      <c r="AZ246" s="450">
        <f t="shared" ca="1" si="100"/>
        <v>0.16455339051857876</v>
      </c>
      <c r="BA246" s="446">
        <f t="shared" ca="1" si="99"/>
        <v>1457</v>
      </c>
      <c r="BB246" s="447">
        <f t="shared" ca="1" si="101"/>
        <v>556.00000000000034</v>
      </c>
      <c r="BC246" s="447">
        <f t="shared" ca="1" si="102"/>
        <v>560.4000000000002</v>
      </c>
      <c r="BD246" s="447">
        <f t="shared" ca="1" si="103"/>
        <v>564.80000000000007</v>
      </c>
      <c r="BE246" s="447">
        <f t="shared" ca="1" si="104"/>
        <v>569.20000000000027</v>
      </c>
      <c r="BF246" s="447">
        <f t="shared" ca="1" si="105"/>
        <v>573.60000000000014</v>
      </c>
      <c r="BG246" s="447">
        <f t="shared" ca="1" si="106"/>
        <v>578.00000000000034</v>
      </c>
      <c r="BH246" s="447">
        <f t="shared" ca="1" si="107"/>
        <v>582.4000000000002</v>
      </c>
      <c r="BI246" s="447">
        <f t="shared" ca="1" si="108"/>
        <v>575.80000000000018</v>
      </c>
      <c r="BJ246" s="447">
        <f t="shared" ca="1" si="109"/>
        <v>568.10000000000014</v>
      </c>
      <c r="BK246" s="447">
        <f t="shared" ca="1" si="110"/>
        <v>560.40000000000009</v>
      </c>
      <c r="BL246" s="447">
        <f t="shared" ca="1" si="111"/>
        <v>552.70000000000005</v>
      </c>
      <c r="BM246" s="447">
        <f t="shared" ca="1" si="112"/>
        <v>545</v>
      </c>
      <c r="BN246" s="447">
        <f t="shared" ca="1" si="113"/>
        <v>537.30000000000018</v>
      </c>
      <c r="BO246" s="447">
        <f t="shared" ca="1" si="114"/>
        <v>529.60000000000014</v>
      </c>
      <c r="BP246" s="447">
        <f t="shared" ca="1" si="115"/>
        <v>521.90000000000009</v>
      </c>
      <c r="BQ246" s="447">
        <f t="shared" ca="1" si="116"/>
        <v>514.20000000000005</v>
      </c>
      <c r="BR246" s="447">
        <f t="shared" ca="1" si="117"/>
        <v>506.50000000000023</v>
      </c>
      <c r="BS246" s="447">
        <f t="shared" ca="1" si="118"/>
        <v>498.80000000000018</v>
      </c>
      <c r="BT246" s="447">
        <f t="shared" ca="1" si="119"/>
        <v>491.10000000000014</v>
      </c>
      <c r="BU246" s="447">
        <f t="shared" ca="1" si="120"/>
        <v>483.40000000000009</v>
      </c>
      <c r="BV246" s="447">
        <f t="shared" ca="1" si="121"/>
        <v>475.70000000000005</v>
      </c>
      <c r="BW246" s="447">
        <f t="shared" ca="1" si="122"/>
        <v>468.00000000000023</v>
      </c>
      <c r="BX246" s="440"/>
    </row>
    <row r="247" spans="52:76" x14ac:dyDescent="0.25">
      <c r="AZ247" s="450">
        <f t="shared" ca="1" si="100"/>
        <v>0.56760493205134277</v>
      </c>
      <c r="BA247" s="446">
        <f t="shared" ca="1" si="99"/>
        <v>1507</v>
      </c>
      <c r="BB247" s="447">
        <f t="shared" ca="1" si="101"/>
        <v>556.00000000000034</v>
      </c>
      <c r="BC247" s="447">
        <f t="shared" ca="1" si="102"/>
        <v>560.4000000000002</v>
      </c>
      <c r="BD247" s="447">
        <f t="shared" ca="1" si="103"/>
        <v>564.80000000000007</v>
      </c>
      <c r="BE247" s="447">
        <f t="shared" ca="1" si="104"/>
        <v>569.20000000000027</v>
      </c>
      <c r="BF247" s="447">
        <f t="shared" ca="1" si="105"/>
        <v>573.60000000000014</v>
      </c>
      <c r="BG247" s="447">
        <f t="shared" ca="1" si="106"/>
        <v>578.00000000000034</v>
      </c>
      <c r="BH247" s="447">
        <f t="shared" ca="1" si="107"/>
        <v>582.4000000000002</v>
      </c>
      <c r="BI247" s="447">
        <f t="shared" ca="1" si="108"/>
        <v>586.80000000000018</v>
      </c>
      <c r="BJ247" s="447">
        <f t="shared" ca="1" si="109"/>
        <v>591.20000000000027</v>
      </c>
      <c r="BK247" s="447">
        <f t="shared" ca="1" si="110"/>
        <v>595.60000000000014</v>
      </c>
      <c r="BL247" s="447">
        <f t="shared" ca="1" si="111"/>
        <v>600.00000000000023</v>
      </c>
      <c r="BM247" s="447">
        <f t="shared" ca="1" si="112"/>
        <v>600</v>
      </c>
      <c r="BN247" s="447">
        <f t="shared" ca="1" si="113"/>
        <v>592.30000000000018</v>
      </c>
      <c r="BO247" s="447">
        <f t="shared" ca="1" si="114"/>
        <v>584.60000000000014</v>
      </c>
      <c r="BP247" s="447">
        <f t="shared" ca="1" si="115"/>
        <v>576.90000000000009</v>
      </c>
      <c r="BQ247" s="447">
        <f t="shared" ca="1" si="116"/>
        <v>569.20000000000005</v>
      </c>
      <c r="BR247" s="447">
        <f t="shared" ca="1" si="117"/>
        <v>561.50000000000023</v>
      </c>
      <c r="BS247" s="447">
        <f t="shared" ca="1" si="118"/>
        <v>553.80000000000018</v>
      </c>
      <c r="BT247" s="447">
        <f t="shared" ca="1" si="119"/>
        <v>546.10000000000014</v>
      </c>
      <c r="BU247" s="447">
        <f t="shared" ca="1" si="120"/>
        <v>538.40000000000009</v>
      </c>
      <c r="BV247" s="447">
        <f t="shared" ca="1" si="121"/>
        <v>530.70000000000005</v>
      </c>
      <c r="BW247" s="447">
        <f t="shared" ca="1" si="122"/>
        <v>523.00000000000023</v>
      </c>
      <c r="BX247" s="440"/>
    </row>
    <row r="248" spans="52:76" x14ac:dyDescent="0.25">
      <c r="AZ248" s="450">
        <f t="shared" ca="1" si="100"/>
        <v>0.63556396322922459</v>
      </c>
      <c r="BA248" s="446">
        <f t="shared" ca="1" si="99"/>
        <v>1515</v>
      </c>
      <c r="BB248" s="447">
        <f t="shared" ca="1" si="101"/>
        <v>556.00000000000034</v>
      </c>
      <c r="BC248" s="447">
        <f t="shared" ca="1" si="102"/>
        <v>560.4000000000002</v>
      </c>
      <c r="BD248" s="447">
        <f t="shared" ca="1" si="103"/>
        <v>564.80000000000007</v>
      </c>
      <c r="BE248" s="447">
        <f t="shared" ca="1" si="104"/>
        <v>569.20000000000027</v>
      </c>
      <c r="BF248" s="447">
        <f t="shared" ca="1" si="105"/>
        <v>573.60000000000014</v>
      </c>
      <c r="BG248" s="447">
        <f t="shared" ca="1" si="106"/>
        <v>578.00000000000034</v>
      </c>
      <c r="BH248" s="447">
        <f t="shared" ca="1" si="107"/>
        <v>582.4000000000002</v>
      </c>
      <c r="BI248" s="447">
        <f t="shared" ca="1" si="108"/>
        <v>586.80000000000018</v>
      </c>
      <c r="BJ248" s="447">
        <f t="shared" ca="1" si="109"/>
        <v>591.20000000000027</v>
      </c>
      <c r="BK248" s="447">
        <f t="shared" ca="1" si="110"/>
        <v>595.60000000000014</v>
      </c>
      <c r="BL248" s="447">
        <f t="shared" ca="1" si="111"/>
        <v>600.00000000000023</v>
      </c>
      <c r="BM248" s="447">
        <f t="shared" ca="1" si="112"/>
        <v>604.40000000000009</v>
      </c>
      <c r="BN248" s="447">
        <f t="shared" ca="1" si="113"/>
        <v>601.10000000000036</v>
      </c>
      <c r="BO248" s="447">
        <f t="shared" ca="1" si="114"/>
        <v>593.40000000000032</v>
      </c>
      <c r="BP248" s="447">
        <f t="shared" ca="1" si="115"/>
        <v>585.70000000000027</v>
      </c>
      <c r="BQ248" s="447">
        <f t="shared" ca="1" si="116"/>
        <v>578.00000000000023</v>
      </c>
      <c r="BR248" s="447">
        <f t="shared" ca="1" si="117"/>
        <v>570.30000000000041</v>
      </c>
      <c r="BS248" s="447">
        <f t="shared" ca="1" si="118"/>
        <v>562.60000000000036</v>
      </c>
      <c r="BT248" s="447">
        <f t="shared" ca="1" si="119"/>
        <v>554.90000000000032</v>
      </c>
      <c r="BU248" s="447">
        <f t="shared" ca="1" si="120"/>
        <v>547.20000000000027</v>
      </c>
      <c r="BV248" s="447">
        <f t="shared" ca="1" si="121"/>
        <v>539.50000000000023</v>
      </c>
      <c r="BW248" s="447">
        <f t="shared" ca="1" si="122"/>
        <v>531.80000000000041</v>
      </c>
      <c r="BX248" s="440"/>
    </row>
    <row r="249" spans="52:76" x14ac:dyDescent="0.25">
      <c r="AZ249" s="450">
        <f t="shared" ca="1" si="100"/>
        <v>0.51439631734358415</v>
      </c>
      <c r="BA249" s="446">
        <f t="shared" ca="1" si="99"/>
        <v>1501</v>
      </c>
      <c r="BB249" s="447">
        <f t="shared" ca="1" si="101"/>
        <v>556.00000000000034</v>
      </c>
      <c r="BC249" s="447">
        <f t="shared" ca="1" si="102"/>
        <v>560.4000000000002</v>
      </c>
      <c r="BD249" s="447">
        <f t="shared" ca="1" si="103"/>
        <v>564.80000000000007</v>
      </c>
      <c r="BE249" s="447">
        <f t="shared" ca="1" si="104"/>
        <v>569.20000000000027</v>
      </c>
      <c r="BF249" s="447">
        <f t="shared" ca="1" si="105"/>
        <v>573.60000000000014</v>
      </c>
      <c r="BG249" s="447">
        <f t="shared" ca="1" si="106"/>
        <v>578.00000000000034</v>
      </c>
      <c r="BH249" s="447">
        <f t="shared" ca="1" si="107"/>
        <v>582.4000000000002</v>
      </c>
      <c r="BI249" s="447">
        <f t="shared" ca="1" si="108"/>
        <v>586.80000000000018</v>
      </c>
      <c r="BJ249" s="447">
        <f t="shared" ca="1" si="109"/>
        <v>591.20000000000027</v>
      </c>
      <c r="BK249" s="447">
        <f t="shared" ca="1" si="110"/>
        <v>595.60000000000014</v>
      </c>
      <c r="BL249" s="447">
        <f t="shared" ca="1" si="111"/>
        <v>600.00000000000023</v>
      </c>
      <c r="BM249" s="447">
        <f t="shared" ca="1" si="112"/>
        <v>593.40000000000009</v>
      </c>
      <c r="BN249" s="447">
        <f t="shared" ca="1" si="113"/>
        <v>585.70000000000027</v>
      </c>
      <c r="BO249" s="447">
        <f t="shared" ca="1" si="114"/>
        <v>578.00000000000023</v>
      </c>
      <c r="BP249" s="447">
        <f t="shared" ca="1" si="115"/>
        <v>570.30000000000018</v>
      </c>
      <c r="BQ249" s="447">
        <f t="shared" ca="1" si="116"/>
        <v>562.60000000000014</v>
      </c>
      <c r="BR249" s="447">
        <f t="shared" ca="1" si="117"/>
        <v>554.90000000000032</v>
      </c>
      <c r="BS249" s="447">
        <f t="shared" ca="1" si="118"/>
        <v>547.20000000000027</v>
      </c>
      <c r="BT249" s="447">
        <f t="shared" ca="1" si="119"/>
        <v>539.50000000000023</v>
      </c>
      <c r="BU249" s="447">
        <f t="shared" ca="1" si="120"/>
        <v>531.80000000000018</v>
      </c>
      <c r="BV249" s="447">
        <f t="shared" ca="1" si="121"/>
        <v>524.10000000000014</v>
      </c>
      <c r="BW249" s="447">
        <f t="shared" ca="1" si="122"/>
        <v>516.40000000000032</v>
      </c>
      <c r="BX249" s="440"/>
    </row>
    <row r="250" spans="52:76" x14ac:dyDescent="0.25">
      <c r="AZ250" s="450">
        <f t="shared" ca="1" si="100"/>
        <v>0.98155317177289725</v>
      </c>
      <c r="BA250" s="446">
        <f t="shared" ca="1" si="99"/>
        <v>1591</v>
      </c>
      <c r="BB250" s="447">
        <f t="shared" ca="1" si="101"/>
        <v>556.00000000000034</v>
      </c>
      <c r="BC250" s="447">
        <f t="shared" ca="1" si="102"/>
        <v>560.4000000000002</v>
      </c>
      <c r="BD250" s="447">
        <f t="shared" ca="1" si="103"/>
        <v>564.80000000000007</v>
      </c>
      <c r="BE250" s="447">
        <f t="shared" ca="1" si="104"/>
        <v>569.20000000000027</v>
      </c>
      <c r="BF250" s="447">
        <f t="shared" ca="1" si="105"/>
        <v>573.60000000000014</v>
      </c>
      <c r="BG250" s="447">
        <f t="shared" ca="1" si="106"/>
        <v>578.00000000000034</v>
      </c>
      <c r="BH250" s="447">
        <f t="shared" ca="1" si="107"/>
        <v>582.4000000000002</v>
      </c>
      <c r="BI250" s="447">
        <f t="shared" ca="1" si="108"/>
        <v>586.80000000000018</v>
      </c>
      <c r="BJ250" s="447">
        <f t="shared" ca="1" si="109"/>
        <v>591.20000000000027</v>
      </c>
      <c r="BK250" s="447">
        <f t="shared" ca="1" si="110"/>
        <v>595.60000000000014</v>
      </c>
      <c r="BL250" s="447">
        <f t="shared" ca="1" si="111"/>
        <v>600.00000000000023</v>
      </c>
      <c r="BM250" s="447">
        <f t="shared" ca="1" si="112"/>
        <v>604.40000000000009</v>
      </c>
      <c r="BN250" s="447">
        <f t="shared" ca="1" si="113"/>
        <v>608.80000000000018</v>
      </c>
      <c r="BO250" s="447">
        <f t="shared" ca="1" si="114"/>
        <v>613.20000000000027</v>
      </c>
      <c r="BP250" s="447">
        <f t="shared" ca="1" si="115"/>
        <v>617.60000000000014</v>
      </c>
      <c r="BQ250" s="447">
        <f t="shared" ca="1" si="116"/>
        <v>622.00000000000023</v>
      </c>
      <c r="BR250" s="447">
        <f t="shared" ca="1" si="117"/>
        <v>626.40000000000032</v>
      </c>
      <c r="BS250" s="447">
        <f t="shared" ca="1" si="118"/>
        <v>630.80000000000018</v>
      </c>
      <c r="BT250" s="447">
        <f t="shared" ca="1" si="119"/>
        <v>635.20000000000027</v>
      </c>
      <c r="BU250" s="447">
        <f t="shared" ca="1" si="120"/>
        <v>630.80000000000018</v>
      </c>
      <c r="BV250" s="447">
        <f t="shared" ca="1" si="121"/>
        <v>623.10000000000014</v>
      </c>
      <c r="BW250" s="447">
        <f t="shared" ca="1" si="122"/>
        <v>615.40000000000032</v>
      </c>
      <c r="BX250" s="440"/>
    </row>
    <row r="251" spans="52:76" x14ac:dyDescent="0.25">
      <c r="AZ251" s="450">
        <f t="shared" ca="1" si="100"/>
        <v>0.31129996374362479</v>
      </c>
      <c r="BA251" s="446">
        <f t="shared" ca="1" si="99"/>
        <v>1478</v>
      </c>
      <c r="BB251" s="447">
        <f t="shared" ca="1" si="101"/>
        <v>556.00000000000034</v>
      </c>
      <c r="BC251" s="447">
        <f t="shared" ca="1" si="102"/>
        <v>560.4000000000002</v>
      </c>
      <c r="BD251" s="447">
        <f t="shared" ca="1" si="103"/>
        <v>564.80000000000007</v>
      </c>
      <c r="BE251" s="447">
        <f t="shared" ca="1" si="104"/>
        <v>569.20000000000027</v>
      </c>
      <c r="BF251" s="447">
        <f t="shared" ca="1" si="105"/>
        <v>573.60000000000014</v>
      </c>
      <c r="BG251" s="447">
        <f t="shared" ca="1" si="106"/>
        <v>578.00000000000034</v>
      </c>
      <c r="BH251" s="447">
        <f t="shared" ca="1" si="107"/>
        <v>582.4000000000002</v>
      </c>
      <c r="BI251" s="447">
        <f t="shared" ca="1" si="108"/>
        <v>586.80000000000018</v>
      </c>
      <c r="BJ251" s="447">
        <f t="shared" ca="1" si="109"/>
        <v>591.20000000000027</v>
      </c>
      <c r="BK251" s="447">
        <f t="shared" ca="1" si="110"/>
        <v>583.50000000000023</v>
      </c>
      <c r="BL251" s="447">
        <f t="shared" ca="1" si="111"/>
        <v>575.80000000000018</v>
      </c>
      <c r="BM251" s="447">
        <f t="shared" ca="1" si="112"/>
        <v>568.10000000000014</v>
      </c>
      <c r="BN251" s="447">
        <f t="shared" ca="1" si="113"/>
        <v>560.40000000000032</v>
      </c>
      <c r="BO251" s="447">
        <f t="shared" ca="1" si="114"/>
        <v>552.70000000000027</v>
      </c>
      <c r="BP251" s="447">
        <f t="shared" ca="1" si="115"/>
        <v>545.00000000000023</v>
      </c>
      <c r="BQ251" s="447">
        <f t="shared" ca="1" si="116"/>
        <v>537.30000000000018</v>
      </c>
      <c r="BR251" s="447">
        <f t="shared" ca="1" si="117"/>
        <v>529.60000000000036</v>
      </c>
      <c r="BS251" s="447">
        <f t="shared" ca="1" si="118"/>
        <v>521.90000000000032</v>
      </c>
      <c r="BT251" s="447">
        <f t="shared" ca="1" si="119"/>
        <v>514.20000000000027</v>
      </c>
      <c r="BU251" s="447">
        <f t="shared" ca="1" si="120"/>
        <v>506.50000000000023</v>
      </c>
      <c r="BV251" s="447">
        <f t="shared" ca="1" si="121"/>
        <v>498.80000000000018</v>
      </c>
      <c r="BW251" s="447">
        <f t="shared" ca="1" si="122"/>
        <v>491.10000000000036</v>
      </c>
      <c r="BX251" s="440"/>
    </row>
    <row r="252" spans="52:76" x14ac:dyDescent="0.25">
      <c r="AZ252" s="450">
        <f t="shared" ca="1" si="100"/>
        <v>0.61266326439877372</v>
      </c>
      <c r="BA252" s="446">
        <f t="shared" ca="1" si="99"/>
        <v>1512</v>
      </c>
      <c r="BB252" s="447">
        <f t="shared" ca="1" si="101"/>
        <v>556.00000000000034</v>
      </c>
      <c r="BC252" s="447">
        <f t="shared" ca="1" si="102"/>
        <v>560.4000000000002</v>
      </c>
      <c r="BD252" s="447">
        <f t="shared" ca="1" si="103"/>
        <v>564.80000000000007</v>
      </c>
      <c r="BE252" s="447">
        <f t="shared" ca="1" si="104"/>
        <v>569.20000000000027</v>
      </c>
      <c r="BF252" s="447">
        <f t="shared" ca="1" si="105"/>
        <v>573.60000000000014</v>
      </c>
      <c r="BG252" s="447">
        <f t="shared" ca="1" si="106"/>
        <v>578.00000000000034</v>
      </c>
      <c r="BH252" s="447">
        <f t="shared" ca="1" si="107"/>
        <v>582.4000000000002</v>
      </c>
      <c r="BI252" s="447">
        <f t="shared" ca="1" si="108"/>
        <v>586.80000000000018</v>
      </c>
      <c r="BJ252" s="447">
        <f t="shared" ca="1" si="109"/>
        <v>591.20000000000027</v>
      </c>
      <c r="BK252" s="447">
        <f t="shared" ca="1" si="110"/>
        <v>595.60000000000014</v>
      </c>
      <c r="BL252" s="447">
        <f t="shared" ca="1" si="111"/>
        <v>600.00000000000023</v>
      </c>
      <c r="BM252" s="447">
        <f t="shared" ca="1" si="112"/>
        <v>604.40000000000009</v>
      </c>
      <c r="BN252" s="447">
        <f t="shared" ca="1" si="113"/>
        <v>597.80000000000018</v>
      </c>
      <c r="BO252" s="447">
        <f t="shared" ca="1" si="114"/>
        <v>590.10000000000014</v>
      </c>
      <c r="BP252" s="447">
        <f t="shared" ca="1" si="115"/>
        <v>582.40000000000009</v>
      </c>
      <c r="BQ252" s="447">
        <f t="shared" ca="1" si="116"/>
        <v>574.70000000000005</v>
      </c>
      <c r="BR252" s="447">
        <f t="shared" ca="1" si="117"/>
        <v>567.00000000000023</v>
      </c>
      <c r="BS252" s="447">
        <f t="shared" ca="1" si="118"/>
        <v>559.30000000000018</v>
      </c>
      <c r="BT252" s="447">
        <f t="shared" ca="1" si="119"/>
        <v>551.60000000000014</v>
      </c>
      <c r="BU252" s="447">
        <f t="shared" ca="1" si="120"/>
        <v>543.90000000000009</v>
      </c>
      <c r="BV252" s="447">
        <f t="shared" ca="1" si="121"/>
        <v>536.20000000000005</v>
      </c>
      <c r="BW252" s="447">
        <f t="shared" ca="1" si="122"/>
        <v>528.50000000000023</v>
      </c>
      <c r="BX252" s="440"/>
    </row>
    <row r="253" spans="52:76" x14ac:dyDescent="0.25">
      <c r="AZ253" s="450">
        <f t="shared" ca="1" si="100"/>
        <v>0.75129181158457881</v>
      </c>
      <c r="BA253" s="446">
        <f t="shared" ca="1" si="99"/>
        <v>1529</v>
      </c>
      <c r="BB253" s="447">
        <f t="shared" ca="1" si="101"/>
        <v>556.00000000000034</v>
      </c>
      <c r="BC253" s="447">
        <f t="shared" ca="1" si="102"/>
        <v>560.4000000000002</v>
      </c>
      <c r="BD253" s="447">
        <f t="shared" ca="1" si="103"/>
        <v>564.80000000000007</v>
      </c>
      <c r="BE253" s="447">
        <f t="shared" ca="1" si="104"/>
        <v>569.20000000000027</v>
      </c>
      <c r="BF253" s="447">
        <f t="shared" ca="1" si="105"/>
        <v>573.60000000000014</v>
      </c>
      <c r="BG253" s="447">
        <f t="shared" ca="1" si="106"/>
        <v>578.00000000000034</v>
      </c>
      <c r="BH253" s="447">
        <f t="shared" ca="1" si="107"/>
        <v>582.4000000000002</v>
      </c>
      <c r="BI253" s="447">
        <f t="shared" ca="1" si="108"/>
        <v>586.80000000000018</v>
      </c>
      <c r="BJ253" s="447">
        <f t="shared" ca="1" si="109"/>
        <v>591.20000000000027</v>
      </c>
      <c r="BK253" s="447">
        <f t="shared" ca="1" si="110"/>
        <v>595.60000000000014</v>
      </c>
      <c r="BL253" s="447">
        <f t="shared" ca="1" si="111"/>
        <v>600.00000000000023</v>
      </c>
      <c r="BM253" s="447">
        <f t="shared" ca="1" si="112"/>
        <v>604.40000000000009</v>
      </c>
      <c r="BN253" s="447">
        <f t="shared" ca="1" si="113"/>
        <v>608.80000000000018</v>
      </c>
      <c r="BO253" s="447">
        <f t="shared" ca="1" si="114"/>
        <v>608.80000000000018</v>
      </c>
      <c r="BP253" s="447">
        <f t="shared" ca="1" si="115"/>
        <v>601.10000000000014</v>
      </c>
      <c r="BQ253" s="447">
        <f t="shared" ca="1" si="116"/>
        <v>593.40000000000009</v>
      </c>
      <c r="BR253" s="447">
        <f t="shared" ca="1" si="117"/>
        <v>585.70000000000027</v>
      </c>
      <c r="BS253" s="447">
        <f t="shared" ca="1" si="118"/>
        <v>578.00000000000023</v>
      </c>
      <c r="BT253" s="447">
        <f t="shared" ca="1" si="119"/>
        <v>570.30000000000018</v>
      </c>
      <c r="BU253" s="447">
        <f t="shared" ca="1" si="120"/>
        <v>562.60000000000014</v>
      </c>
      <c r="BV253" s="447">
        <f t="shared" ca="1" si="121"/>
        <v>554.90000000000009</v>
      </c>
      <c r="BW253" s="447">
        <f t="shared" ca="1" si="122"/>
        <v>547.20000000000027</v>
      </c>
      <c r="BX253" s="440"/>
    </row>
    <row r="254" spans="52:76" x14ac:dyDescent="0.25">
      <c r="AZ254" s="450">
        <f t="shared" ca="1" si="100"/>
        <v>0.93242398310061836</v>
      </c>
      <c r="BA254" s="446">
        <f t="shared" ca="1" si="99"/>
        <v>1565</v>
      </c>
      <c r="BB254" s="447">
        <f t="shared" ca="1" si="101"/>
        <v>556.00000000000034</v>
      </c>
      <c r="BC254" s="447">
        <f t="shared" ca="1" si="102"/>
        <v>560.4000000000002</v>
      </c>
      <c r="BD254" s="447">
        <f t="shared" ca="1" si="103"/>
        <v>564.80000000000007</v>
      </c>
      <c r="BE254" s="447">
        <f t="shared" ca="1" si="104"/>
        <v>569.20000000000027</v>
      </c>
      <c r="BF254" s="447">
        <f t="shared" ca="1" si="105"/>
        <v>573.60000000000014</v>
      </c>
      <c r="BG254" s="447">
        <f t="shared" ca="1" si="106"/>
        <v>578.00000000000034</v>
      </c>
      <c r="BH254" s="447">
        <f t="shared" ca="1" si="107"/>
        <v>582.4000000000002</v>
      </c>
      <c r="BI254" s="447">
        <f t="shared" ca="1" si="108"/>
        <v>586.80000000000018</v>
      </c>
      <c r="BJ254" s="447">
        <f t="shared" ca="1" si="109"/>
        <v>591.20000000000027</v>
      </c>
      <c r="BK254" s="447">
        <f t="shared" ca="1" si="110"/>
        <v>595.60000000000014</v>
      </c>
      <c r="BL254" s="447">
        <f t="shared" ca="1" si="111"/>
        <v>600.00000000000023</v>
      </c>
      <c r="BM254" s="447">
        <f t="shared" ca="1" si="112"/>
        <v>604.40000000000009</v>
      </c>
      <c r="BN254" s="447">
        <f t="shared" ca="1" si="113"/>
        <v>608.80000000000018</v>
      </c>
      <c r="BO254" s="447">
        <f t="shared" ca="1" si="114"/>
        <v>613.20000000000027</v>
      </c>
      <c r="BP254" s="447">
        <f t="shared" ca="1" si="115"/>
        <v>617.60000000000014</v>
      </c>
      <c r="BQ254" s="447">
        <f t="shared" ca="1" si="116"/>
        <v>622.00000000000023</v>
      </c>
      <c r="BR254" s="447">
        <f t="shared" ca="1" si="117"/>
        <v>625.30000000000041</v>
      </c>
      <c r="BS254" s="447">
        <f t="shared" ca="1" si="118"/>
        <v>617.60000000000036</v>
      </c>
      <c r="BT254" s="447">
        <f t="shared" ca="1" si="119"/>
        <v>609.90000000000032</v>
      </c>
      <c r="BU254" s="447">
        <f t="shared" ca="1" si="120"/>
        <v>602.20000000000027</v>
      </c>
      <c r="BV254" s="447">
        <f t="shared" ca="1" si="121"/>
        <v>594.50000000000023</v>
      </c>
      <c r="BW254" s="447">
        <f t="shared" ca="1" si="122"/>
        <v>586.80000000000041</v>
      </c>
      <c r="BX254" s="440"/>
    </row>
    <row r="255" spans="52:76" x14ac:dyDescent="0.25">
      <c r="AZ255" s="450">
        <f t="shared" ca="1" si="100"/>
        <v>0.3620643384075104</v>
      </c>
      <c r="BA255" s="446">
        <f t="shared" ca="1" si="99"/>
        <v>1484</v>
      </c>
      <c r="BB255" s="447">
        <f t="shared" ca="1" si="101"/>
        <v>556.00000000000034</v>
      </c>
      <c r="BC255" s="447">
        <f t="shared" ca="1" si="102"/>
        <v>560.4000000000002</v>
      </c>
      <c r="BD255" s="447">
        <f t="shared" ca="1" si="103"/>
        <v>564.80000000000007</v>
      </c>
      <c r="BE255" s="447">
        <f t="shared" ca="1" si="104"/>
        <v>569.20000000000027</v>
      </c>
      <c r="BF255" s="447">
        <f t="shared" ca="1" si="105"/>
        <v>573.60000000000014</v>
      </c>
      <c r="BG255" s="447">
        <f t="shared" ca="1" si="106"/>
        <v>578.00000000000034</v>
      </c>
      <c r="BH255" s="447">
        <f t="shared" ca="1" si="107"/>
        <v>582.4000000000002</v>
      </c>
      <c r="BI255" s="447">
        <f t="shared" ca="1" si="108"/>
        <v>586.80000000000018</v>
      </c>
      <c r="BJ255" s="447">
        <f t="shared" ca="1" si="109"/>
        <v>591.20000000000027</v>
      </c>
      <c r="BK255" s="447">
        <f t="shared" ca="1" si="110"/>
        <v>590.10000000000014</v>
      </c>
      <c r="BL255" s="447">
        <f t="shared" ca="1" si="111"/>
        <v>582.40000000000009</v>
      </c>
      <c r="BM255" s="447">
        <f t="shared" ca="1" si="112"/>
        <v>574.70000000000005</v>
      </c>
      <c r="BN255" s="447">
        <f t="shared" ca="1" si="113"/>
        <v>567.00000000000023</v>
      </c>
      <c r="BO255" s="447">
        <f t="shared" ca="1" si="114"/>
        <v>559.30000000000018</v>
      </c>
      <c r="BP255" s="447">
        <f t="shared" ca="1" si="115"/>
        <v>551.60000000000014</v>
      </c>
      <c r="BQ255" s="447">
        <f t="shared" ca="1" si="116"/>
        <v>543.90000000000009</v>
      </c>
      <c r="BR255" s="447">
        <f t="shared" ca="1" si="117"/>
        <v>536.20000000000027</v>
      </c>
      <c r="BS255" s="447">
        <f t="shared" ca="1" si="118"/>
        <v>528.50000000000023</v>
      </c>
      <c r="BT255" s="447">
        <f t="shared" ca="1" si="119"/>
        <v>520.80000000000018</v>
      </c>
      <c r="BU255" s="447">
        <f t="shared" ca="1" si="120"/>
        <v>513.10000000000014</v>
      </c>
      <c r="BV255" s="447">
        <f t="shared" ca="1" si="121"/>
        <v>505.40000000000009</v>
      </c>
      <c r="BW255" s="447">
        <f t="shared" ca="1" si="122"/>
        <v>497.70000000000027</v>
      </c>
      <c r="BX255" s="440"/>
    </row>
    <row r="256" spans="52:76" x14ac:dyDescent="0.25">
      <c r="AZ256" s="450">
        <f t="shared" ca="1" si="100"/>
        <v>0.95105625329212384</v>
      </c>
      <c r="BA256" s="446">
        <f t="shared" ca="1" si="99"/>
        <v>1572</v>
      </c>
      <c r="BB256" s="447">
        <f t="shared" ca="1" si="101"/>
        <v>556.00000000000034</v>
      </c>
      <c r="BC256" s="447">
        <f t="shared" ca="1" si="102"/>
        <v>560.4000000000002</v>
      </c>
      <c r="BD256" s="447">
        <f t="shared" ca="1" si="103"/>
        <v>564.80000000000007</v>
      </c>
      <c r="BE256" s="447">
        <f t="shared" ca="1" si="104"/>
        <v>569.20000000000027</v>
      </c>
      <c r="BF256" s="447">
        <f t="shared" ca="1" si="105"/>
        <v>573.60000000000014</v>
      </c>
      <c r="BG256" s="447">
        <f t="shared" ca="1" si="106"/>
        <v>578.00000000000034</v>
      </c>
      <c r="BH256" s="447">
        <f t="shared" ca="1" si="107"/>
        <v>582.4000000000002</v>
      </c>
      <c r="BI256" s="447">
        <f t="shared" ca="1" si="108"/>
        <v>586.80000000000018</v>
      </c>
      <c r="BJ256" s="447">
        <f t="shared" ca="1" si="109"/>
        <v>591.20000000000027</v>
      </c>
      <c r="BK256" s="447">
        <f t="shared" ca="1" si="110"/>
        <v>595.60000000000014</v>
      </c>
      <c r="BL256" s="447">
        <f t="shared" ca="1" si="111"/>
        <v>600.00000000000023</v>
      </c>
      <c r="BM256" s="447">
        <f t="shared" ca="1" si="112"/>
        <v>604.40000000000009</v>
      </c>
      <c r="BN256" s="447">
        <f t="shared" ca="1" si="113"/>
        <v>608.80000000000018</v>
      </c>
      <c r="BO256" s="447">
        <f t="shared" ca="1" si="114"/>
        <v>613.20000000000027</v>
      </c>
      <c r="BP256" s="447">
        <f t="shared" ca="1" si="115"/>
        <v>617.60000000000014</v>
      </c>
      <c r="BQ256" s="447">
        <f t="shared" ca="1" si="116"/>
        <v>622.00000000000023</v>
      </c>
      <c r="BR256" s="447">
        <f t="shared" ca="1" si="117"/>
        <v>626.40000000000032</v>
      </c>
      <c r="BS256" s="447">
        <f t="shared" ca="1" si="118"/>
        <v>625.30000000000018</v>
      </c>
      <c r="BT256" s="447">
        <f t="shared" ca="1" si="119"/>
        <v>617.60000000000014</v>
      </c>
      <c r="BU256" s="447">
        <f t="shared" ca="1" si="120"/>
        <v>609.90000000000009</v>
      </c>
      <c r="BV256" s="447">
        <f t="shared" ca="1" si="121"/>
        <v>602.20000000000005</v>
      </c>
      <c r="BW256" s="447">
        <f t="shared" ca="1" si="122"/>
        <v>594.50000000000023</v>
      </c>
      <c r="BX256" s="440"/>
    </row>
    <row r="257" spans="52:76" x14ac:dyDescent="0.25">
      <c r="AZ257" s="450">
        <f t="shared" ca="1" si="100"/>
        <v>0.54364004407729971</v>
      </c>
      <c r="BA257" s="446">
        <f t="shared" ca="1" si="99"/>
        <v>1504</v>
      </c>
      <c r="BB257" s="447">
        <f t="shared" ca="1" si="101"/>
        <v>556.00000000000034</v>
      </c>
      <c r="BC257" s="447">
        <f t="shared" ca="1" si="102"/>
        <v>560.4000000000002</v>
      </c>
      <c r="BD257" s="447">
        <f t="shared" ca="1" si="103"/>
        <v>564.80000000000007</v>
      </c>
      <c r="BE257" s="447">
        <f t="shared" ca="1" si="104"/>
        <v>569.20000000000027</v>
      </c>
      <c r="BF257" s="447">
        <f t="shared" ca="1" si="105"/>
        <v>573.60000000000014</v>
      </c>
      <c r="BG257" s="447">
        <f t="shared" ca="1" si="106"/>
        <v>578.00000000000034</v>
      </c>
      <c r="BH257" s="447">
        <f t="shared" ca="1" si="107"/>
        <v>582.4000000000002</v>
      </c>
      <c r="BI257" s="447">
        <f t="shared" ca="1" si="108"/>
        <v>586.80000000000018</v>
      </c>
      <c r="BJ257" s="447">
        <f t="shared" ca="1" si="109"/>
        <v>591.20000000000027</v>
      </c>
      <c r="BK257" s="447">
        <f t="shared" ca="1" si="110"/>
        <v>595.60000000000014</v>
      </c>
      <c r="BL257" s="447">
        <f t="shared" ca="1" si="111"/>
        <v>600.00000000000023</v>
      </c>
      <c r="BM257" s="447">
        <f t="shared" ca="1" si="112"/>
        <v>596.70000000000005</v>
      </c>
      <c r="BN257" s="447">
        <f t="shared" ca="1" si="113"/>
        <v>589.00000000000023</v>
      </c>
      <c r="BO257" s="447">
        <f t="shared" ca="1" si="114"/>
        <v>581.30000000000018</v>
      </c>
      <c r="BP257" s="447">
        <f t="shared" ca="1" si="115"/>
        <v>573.60000000000014</v>
      </c>
      <c r="BQ257" s="447">
        <f t="shared" ca="1" si="116"/>
        <v>565.90000000000009</v>
      </c>
      <c r="BR257" s="447">
        <f t="shared" ca="1" si="117"/>
        <v>558.20000000000027</v>
      </c>
      <c r="BS257" s="447">
        <f t="shared" ca="1" si="118"/>
        <v>550.50000000000023</v>
      </c>
      <c r="BT257" s="447">
        <f t="shared" ca="1" si="119"/>
        <v>542.80000000000018</v>
      </c>
      <c r="BU257" s="447">
        <f t="shared" ca="1" si="120"/>
        <v>535.10000000000014</v>
      </c>
      <c r="BV257" s="447">
        <f t="shared" ca="1" si="121"/>
        <v>527.40000000000009</v>
      </c>
      <c r="BW257" s="447">
        <f t="shared" ca="1" si="122"/>
        <v>519.70000000000027</v>
      </c>
      <c r="BX257" s="440"/>
    </row>
    <row r="258" spans="52:76" x14ac:dyDescent="0.25">
      <c r="AZ258" s="450">
        <f t="shared" ca="1" si="100"/>
        <v>0.89053661429418829</v>
      </c>
      <c r="BA258" s="446">
        <f t="shared" ca="1" si="99"/>
        <v>1554</v>
      </c>
      <c r="BB258" s="447">
        <f t="shared" ca="1" si="101"/>
        <v>556.00000000000034</v>
      </c>
      <c r="BC258" s="447">
        <f t="shared" ca="1" si="102"/>
        <v>560.4000000000002</v>
      </c>
      <c r="BD258" s="447">
        <f t="shared" ca="1" si="103"/>
        <v>564.80000000000007</v>
      </c>
      <c r="BE258" s="447">
        <f t="shared" ca="1" si="104"/>
        <v>569.20000000000027</v>
      </c>
      <c r="BF258" s="447">
        <f t="shared" ca="1" si="105"/>
        <v>573.60000000000014</v>
      </c>
      <c r="BG258" s="447">
        <f t="shared" ca="1" si="106"/>
        <v>578.00000000000034</v>
      </c>
      <c r="BH258" s="447">
        <f t="shared" ca="1" si="107"/>
        <v>582.4000000000002</v>
      </c>
      <c r="BI258" s="447">
        <f t="shared" ca="1" si="108"/>
        <v>586.80000000000018</v>
      </c>
      <c r="BJ258" s="447">
        <f t="shared" ca="1" si="109"/>
        <v>591.20000000000027</v>
      </c>
      <c r="BK258" s="447">
        <f t="shared" ca="1" si="110"/>
        <v>595.60000000000014</v>
      </c>
      <c r="BL258" s="447">
        <f t="shared" ca="1" si="111"/>
        <v>600.00000000000023</v>
      </c>
      <c r="BM258" s="447">
        <f t="shared" ca="1" si="112"/>
        <v>604.40000000000009</v>
      </c>
      <c r="BN258" s="447">
        <f t="shared" ca="1" si="113"/>
        <v>608.80000000000018</v>
      </c>
      <c r="BO258" s="447">
        <f t="shared" ca="1" si="114"/>
        <v>613.20000000000027</v>
      </c>
      <c r="BP258" s="447">
        <f t="shared" ca="1" si="115"/>
        <v>617.60000000000014</v>
      </c>
      <c r="BQ258" s="447">
        <f t="shared" ca="1" si="116"/>
        <v>620.90000000000009</v>
      </c>
      <c r="BR258" s="447">
        <f t="shared" ca="1" si="117"/>
        <v>613.20000000000027</v>
      </c>
      <c r="BS258" s="447">
        <f t="shared" ca="1" si="118"/>
        <v>605.50000000000023</v>
      </c>
      <c r="BT258" s="447">
        <f t="shared" ca="1" si="119"/>
        <v>597.80000000000018</v>
      </c>
      <c r="BU258" s="447">
        <f t="shared" ca="1" si="120"/>
        <v>590.10000000000014</v>
      </c>
      <c r="BV258" s="447">
        <f t="shared" ca="1" si="121"/>
        <v>582.40000000000009</v>
      </c>
      <c r="BW258" s="447">
        <f t="shared" ca="1" si="122"/>
        <v>574.70000000000027</v>
      </c>
      <c r="BX258" s="440"/>
    </row>
    <row r="259" spans="52:76" x14ac:dyDescent="0.25">
      <c r="AZ259" s="450">
        <f t="shared" ca="1" si="100"/>
        <v>0.29466309615280339</v>
      </c>
      <c r="BA259" s="446">
        <f t="shared" ca="1" si="99"/>
        <v>1476</v>
      </c>
      <c r="BB259" s="447">
        <f t="shared" ca="1" si="101"/>
        <v>556.00000000000034</v>
      </c>
      <c r="BC259" s="447">
        <f t="shared" ca="1" si="102"/>
        <v>560.4000000000002</v>
      </c>
      <c r="BD259" s="447">
        <f t="shared" ca="1" si="103"/>
        <v>564.80000000000007</v>
      </c>
      <c r="BE259" s="447">
        <f t="shared" ca="1" si="104"/>
        <v>569.20000000000027</v>
      </c>
      <c r="BF259" s="447">
        <f t="shared" ca="1" si="105"/>
        <v>573.60000000000014</v>
      </c>
      <c r="BG259" s="447">
        <f t="shared" ca="1" si="106"/>
        <v>578.00000000000034</v>
      </c>
      <c r="BH259" s="447">
        <f t="shared" ca="1" si="107"/>
        <v>582.4000000000002</v>
      </c>
      <c r="BI259" s="447">
        <f t="shared" ca="1" si="108"/>
        <v>586.80000000000018</v>
      </c>
      <c r="BJ259" s="447">
        <f t="shared" ca="1" si="109"/>
        <v>589.00000000000023</v>
      </c>
      <c r="BK259" s="447">
        <f t="shared" ca="1" si="110"/>
        <v>581.30000000000018</v>
      </c>
      <c r="BL259" s="447">
        <f t="shared" ca="1" si="111"/>
        <v>573.60000000000014</v>
      </c>
      <c r="BM259" s="447">
        <f t="shared" ca="1" si="112"/>
        <v>565.90000000000009</v>
      </c>
      <c r="BN259" s="447">
        <f t="shared" ca="1" si="113"/>
        <v>558.20000000000027</v>
      </c>
      <c r="BO259" s="447">
        <f t="shared" ca="1" si="114"/>
        <v>550.50000000000023</v>
      </c>
      <c r="BP259" s="447">
        <f t="shared" ca="1" si="115"/>
        <v>542.80000000000018</v>
      </c>
      <c r="BQ259" s="447">
        <f t="shared" ca="1" si="116"/>
        <v>535.10000000000014</v>
      </c>
      <c r="BR259" s="447">
        <f t="shared" ca="1" si="117"/>
        <v>527.40000000000032</v>
      </c>
      <c r="BS259" s="447">
        <f t="shared" ca="1" si="118"/>
        <v>519.70000000000027</v>
      </c>
      <c r="BT259" s="447">
        <f t="shared" ca="1" si="119"/>
        <v>512.00000000000023</v>
      </c>
      <c r="BU259" s="447">
        <f t="shared" ca="1" si="120"/>
        <v>504.30000000000018</v>
      </c>
      <c r="BV259" s="447">
        <f t="shared" ca="1" si="121"/>
        <v>496.60000000000014</v>
      </c>
      <c r="BW259" s="447">
        <f t="shared" ca="1" si="122"/>
        <v>488.90000000000032</v>
      </c>
      <c r="BX259" s="440"/>
    </row>
    <row r="260" spans="52:76" x14ac:dyDescent="0.25">
      <c r="AZ260" s="450">
        <f t="shared" ca="1" si="100"/>
        <v>0.28166635161496634</v>
      </c>
      <c r="BA260" s="446">
        <f t="shared" ref="BA260:BA323" ca="1" si="123">INT(_xlfn.NORM.INV(AZ260,$K$2,$N$2/2*0.8))</f>
        <v>1474</v>
      </c>
      <c r="BB260" s="447">
        <f t="shared" ca="1" si="101"/>
        <v>556.00000000000034</v>
      </c>
      <c r="BC260" s="447">
        <f t="shared" ca="1" si="102"/>
        <v>560.4000000000002</v>
      </c>
      <c r="BD260" s="447">
        <f t="shared" ca="1" si="103"/>
        <v>564.80000000000007</v>
      </c>
      <c r="BE260" s="447">
        <f t="shared" ca="1" si="104"/>
        <v>569.20000000000027</v>
      </c>
      <c r="BF260" s="447">
        <f t="shared" ca="1" si="105"/>
        <v>573.60000000000014</v>
      </c>
      <c r="BG260" s="447">
        <f t="shared" ca="1" si="106"/>
        <v>578.00000000000034</v>
      </c>
      <c r="BH260" s="447">
        <f t="shared" ca="1" si="107"/>
        <v>582.4000000000002</v>
      </c>
      <c r="BI260" s="447">
        <f t="shared" ca="1" si="108"/>
        <v>586.80000000000018</v>
      </c>
      <c r="BJ260" s="447">
        <f t="shared" ca="1" si="109"/>
        <v>586.80000000000018</v>
      </c>
      <c r="BK260" s="447">
        <f t="shared" ca="1" si="110"/>
        <v>579.10000000000014</v>
      </c>
      <c r="BL260" s="447">
        <f t="shared" ca="1" si="111"/>
        <v>571.40000000000009</v>
      </c>
      <c r="BM260" s="447">
        <f t="shared" ca="1" si="112"/>
        <v>563.70000000000005</v>
      </c>
      <c r="BN260" s="447">
        <f t="shared" ca="1" si="113"/>
        <v>556.00000000000023</v>
      </c>
      <c r="BO260" s="447">
        <f t="shared" ca="1" si="114"/>
        <v>548.30000000000018</v>
      </c>
      <c r="BP260" s="447">
        <f t="shared" ca="1" si="115"/>
        <v>540.60000000000014</v>
      </c>
      <c r="BQ260" s="447">
        <f t="shared" ca="1" si="116"/>
        <v>532.90000000000009</v>
      </c>
      <c r="BR260" s="447">
        <f t="shared" ca="1" si="117"/>
        <v>525.20000000000027</v>
      </c>
      <c r="BS260" s="447">
        <f t="shared" ca="1" si="118"/>
        <v>517.50000000000023</v>
      </c>
      <c r="BT260" s="447">
        <f t="shared" ca="1" si="119"/>
        <v>509.80000000000018</v>
      </c>
      <c r="BU260" s="447">
        <f t="shared" ca="1" si="120"/>
        <v>502.10000000000014</v>
      </c>
      <c r="BV260" s="447">
        <f t="shared" ca="1" si="121"/>
        <v>494.40000000000009</v>
      </c>
      <c r="BW260" s="447">
        <f t="shared" ca="1" si="122"/>
        <v>486.70000000000027</v>
      </c>
      <c r="BX260" s="440"/>
    </row>
    <row r="261" spans="52:76" x14ac:dyDescent="0.25">
      <c r="AZ261" s="450">
        <f t="shared" ref="AZ261:AZ324" ca="1" si="124">RAND()</f>
        <v>0.88407437104995212</v>
      </c>
      <c r="BA261" s="446">
        <f t="shared" ca="1" si="123"/>
        <v>1552</v>
      </c>
      <c r="BB261" s="447">
        <f t="shared" ca="1" si="101"/>
        <v>556.00000000000034</v>
      </c>
      <c r="BC261" s="447">
        <f t="shared" ca="1" si="102"/>
        <v>560.4000000000002</v>
      </c>
      <c r="BD261" s="447">
        <f t="shared" ca="1" si="103"/>
        <v>564.80000000000007</v>
      </c>
      <c r="BE261" s="447">
        <f t="shared" ca="1" si="104"/>
        <v>569.20000000000027</v>
      </c>
      <c r="BF261" s="447">
        <f t="shared" ca="1" si="105"/>
        <v>573.60000000000014</v>
      </c>
      <c r="BG261" s="447">
        <f t="shared" ca="1" si="106"/>
        <v>578.00000000000034</v>
      </c>
      <c r="BH261" s="447">
        <f t="shared" ca="1" si="107"/>
        <v>582.4000000000002</v>
      </c>
      <c r="BI261" s="447">
        <f t="shared" ca="1" si="108"/>
        <v>586.80000000000018</v>
      </c>
      <c r="BJ261" s="447">
        <f t="shared" ca="1" si="109"/>
        <v>591.20000000000027</v>
      </c>
      <c r="BK261" s="447">
        <f t="shared" ca="1" si="110"/>
        <v>595.60000000000014</v>
      </c>
      <c r="BL261" s="447">
        <f t="shared" ca="1" si="111"/>
        <v>600.00000000000023</v>
      </c>
      <c r="BM261" s="447">
        <f t="shared" ca="1" si="112"/>
        <v>604.40000000000009</v>
      </c>
      <c r="BN261" s="447">
        <f t="shared" ca="1" si="113"/>
        <v>608.80000000000018</v>
      </c>
      <c r="BO261" s="447">
        <f t="shared" ca="1" si="114"/>
        <v>613.20000000000027</v>
      </c>
      <c r="BP261" s="447">
        <f t="shared" ca="1" si="115"/>
        <v>617.60000000000014</v>
      </c>
      <c r="BQ261" s="447">
        <f t="shared" ca="1" si="116"/>
        <v>618.70000000000005</v>
      </c>
      <c r="BR261" s="447">
        <f t="shared" ca="1" si="117"/>
        <v>611.00000000000023</v>
      </c>
      <c r="BS261" s="447">
        <f t="shared" ca="1" si="118"/>
        <v>603.30000000000018</v>
      </c>
      <c r="BT261" s="447">
        <f t="shared" ca="1" si="119"/>
        <v>595.60000000000014</v>
      </c>
      <c r="BU261" s="447">
        <f t="shared" ca="1" si="120"/>
        <v>587.90000000000009</v>
      </c>
      <c r="BV261" s="447">
        <f t="shared" ca="1" si="121"/>
        <v>580.20000000000005</v>
      </c>
      <c r="BW261" s="447">
        <f t="shared" ca="1" si="122"/>
        <v>572.50000000000023</v>
      </c>
      <c r="BX261" s="440"/>
    </row>
    <row r="262" spans="52:76" x14ac:dyDescent="0.25">
      <c r="AZ262" s="450">
        <f t="shared" ca="1" si="124"/>
        <v>0.14834944161933494</v>
      </c>
      <c r="BA262" s="446">
        <f t="shared" ca="1" si="123"/>
        <v>1454</v>
      </c>
      <c r="BB262" s="447">
        <f t="shared" ca="1" si="101"/>
        <v>556.00000000000034</v>
      </c>
      <c r="BC262" s="447">
        <f t="shared" ca="1" si="102"/>
        <v>560.4000000000002</v>
      </c>
      <c r="BD262" s="447">
        <f t="shared" ca="1" si="103"/>
        <v>564.80000000000007</v>
      </c>
      <c r="BE262" s="447">
        <f t="shared" ca="1" si="104"/>
        <v>569.20000000000027</v>
      </c>
      <c r="BF262" s="447">
        <f t="shared" ca="1" si="105"/>
        <v>573.60000000000014</v>
      </c>
      <c r="BG262" s="447">
        <f t="shared" ca="1" si="106"/>
        <v>578.00000000000034</v>
      </c>
      <c r="BH262" s="447">
        <f t="shared" ca="1" si="107"/>
        <v>580.20000000000016</v>
      </c>
      <c r="BI262" s="447">
        <f t="shared" ca="1" si="108"/>
        <v>572.50000000000023</v>
      </c>
      <c r="BJ262" s="447">
        <f t="shared" ca="1" si="109"/>
        <v>564.80000000000018</v>
      </c>
      <c r="BK262" s="447">
        <f t="shared" ca="1" si="110"/>
        <v>557.10000000000014</v>
      </c>
      <c r="BL262" s="447">
        <f t="shared" ca="1" si="111"/>
        <v>549.40000000000009</v>
      </c>
      <c r="BM262" s="447">
        <f t="shared" ca="1" si="112"/>
        <v>541.70000000000005</v>
      </c>
      <c r="BN262" s="447">
        <f t="shared" ca="1" si="113"/>
        <v>534.00000000000023</v>
      </c>
      <c r="BO262" s="447">
        <f t="shared" ca="1" si="114"/>
        <v>526.30000000000018</v>
      </c>
      <c r="BP262" s="447">
        <f t="shared" ca="1" si="115"/>
        <v>518.60000000000014</v>
      </c>
      <c r="BQ262" s="447">
        <f t="shared" ca="1" si="116"/>
        <v>510.90000000000009</v>
      </c>
      <c r="BR262" s="447">
        <f t="shared" ca="1" si="117"/>
        <v>503.20000000000027</v>
      </c>
      <c r="BS262" s="447">
        <f t="shared" ca="1" si="118"/>
        <v>495.50000000000023</v>
      </c>
      <c r="BT262" s="447">
        <f t="shared" ca="1" si="119"/>
        <v>487.80000000000018</v>
      </c>
      <c r="BU262" s="447">
        <f t="shared" ca="1" si="120"/>
        <v>480.10000000000014</v>
      </c>
      <c r="BV262" s="447">
        <f t="shared" ca="1" si="121"/>
        <v>472.40000000000009</v>
      </c>
      <c r="BW262" s="447">
        <f t="shared" ca="1" si="122"/>
        <v>464.70000000000027</v>
      </c>
      <c r="BX262" s="440"/>
    </row>
    <row r="263" spans="52:76" x14ac:dyDescent="0.25">
      <c r="AZ263" s="450">
        <f t="shared" ca="1" si="124"/>
        <v>0.68784009992943274</v>
      </c>
      <c r="BA263" s="446">
        <f t="shared" ca="1" si="123"/>
        <v>1521</v>
      </c>
      <c r="BB263" s="447">
        <f t="shared" ca="1" si="101"/>
        <v>556.00000000000034</v>
      </c>
      <c r="BC263" s="447">
        <f t="shared" ca="1" si="102"/>
        <v>560.4000000000002</v>
      </c>
      <c r="BD263" s="447">
        <f t="shared" ca="1" si="103"/>
        <v>564.80000000000007</v>
      </c>
      <c r="BE263" s="447">
        <f t="shared" ca="1" si="104"/>
        <v>569.20000000000027</v>
      </c>
      <c r="BF263" s="447">
        <f t="shared" ca="1" si="105"/>
        <v>573.60000000000014</v>
      </c>
      <c r="BG263" s="447">
        <f t="shared" ca="1" si="106"/>
        <v>578.00000000000034</v>
      </c>
      <c r="BH263" s="447">
        <f t="shared" ca="1" si="107"/>
        <v>582.4000000000002</v>
      </c>
      <c r="BI263" s="447">
        <f t="shared" ca="1" si="108"/>
        <v>586.80000000000018</v>
      </c>
      <c r="BJ263" s="447">
        <f t="shared" ca="1" si="109"/>
        <v>591.20000000000027</v>
      </c>
      <c r="BK263" s="447">
        <f t="shared" ca="1" si="110"/>
        <v>595.60000000000014</v>
      </c>
      <c r="BL263" s="447">
        <f t="shared" ca="1" si="111"/>
        <v>600.00000000000023</v>
      </c>
      <c r="BM263" s="447">
        <f t="shared" ca="1" si="112"/>
        <v>604.40000000000009</v>
      </c>
      <c r="BN263" s="447">
        <f t="shared" ca="1" si="113"/>
        <v>607.70000000000027</v>
      </c>
      <c r="BO263" s="447">
        <f t="shared" ca="1" si="114"/>
        <v>600.00000000000023</v>
      </c>
      <c r="BP263" s="447">
        <f t="shared" ca="1" si="115"/>
        <v>592.30000000000018</v>
      </c>
      <c r="BQ263" s="447">
        <f t="shared" ca="1" si="116"/>
        <v>584.60000000000014</v>
      </c>
      <c r="BR263" s="447">
        <f t="shared" ca="1" si="117"/>
        <v>576.90000000000032</v>
      </c>
      <c r="BS263" s="447">
        <f t="shared" ca="1" si="118"/>
        <v>569.20000000000027</v>
      </c>
      <c r="BT263" s="447">
        <f t="shared" ca="1" si="119"/>
        <v>561.50000000000023</v>
      </c>
      <c r="BU263" s="447">
        <f t="shared" ca="1" si="120"/>
        <v>553.80000000000018</v>
      </c>
      <c r="BV263" s="447">
        <f t="shared" ca="1" si="121"/>
        <v>546.10000000000014</v>
      </c>
      <c r="BW263" s="447">
        <f t="shared" ca="1" si="122"/>
        <v>538.40000000000032</v>
      </c>
      <c r="BX263" s="440"/>
    </row>
    <row r="264" spans="52:76" x14ac:dyDescent="0.25">
      <c r="AZ264" s="450">
        <f t="shared" ca="1" si="124"/>
        <v>0.11720238172934738</v>
      </c>
      <c r="BA264" s="446">
        <f t="shared" ca="1" si="123"/>
        <v>1447</v>
      </c>
      <c r="BB264" s="447">
        <f t="shared" ca="1" si="101"/>
        <v>556.00000000000034</v>
      </c>
      <c r="BC264" s="447">
        <f t="shared" ca="1" si="102"/>
        <v>560.4000000000002</v>
      </c>
      <c r="BD264" s="447">
        <f t="shared" ca="1" si="103"/>
        <v>564.80000000000007</v>
      </c>
      <c r="BE264" s="447">
        <f t="shared" ca="1" si="104"/>
        <v>569.20000000000027</v>
      </c>
      <c r="BF264" s="447">
        <f t="shared" ca="1" si="105"/>
        <v>573.60000000000014</v>
      </c>
      <c r="BG264" s="447">
        <f t="shared" ca="1" si="106"/>
        <v>578.00000000000034</v>
      </c>
      <c r="BH264" s="447">
        <f t="shared" ca="1" si="107"/>
        <v>572.50000000000011</v>
      </c>
      <c r="BI264" s="447">
        <f t="shared" ca="1" si="108"/>
        <v>564.80000000000018</v>
      </c>
      <c r="BJ264" s="447">
        <f t="shared" ca="1" si="109"/>
        <v>557.10000000000014</v>
      </c>
      <c r="BK264" s="447">
        <f t="shared" ca="1" si="110"/>
        <v>549.40000000000009</v>
      </c>
      <c r="BL264" s="447">
        <f t="shared" ca="1" si="111"/>
        <v>541.70000000000005</v>
      </c>
      <c r="BM264" s="447">
        <f t="shared" ca="1" si="112"/>
        <v>534</v>
      </c>
      <c r="BN264" s="447">
        <f t="shared" ca="1" si="113"/>
        <v>526.30000000000018</v>
      </c>
      <c r="BO264" s="447">
        <f t="shared" ca="1" si="114"/>
        <v>518.60000000000014</v>
      </c>
      <c r="BP264" s="447">
        <f t="shared" ca="1" si="115"/>
        <v>510.90000000000009</v>
      </c>
      <c r="BQ264" s="447">
        <f t="shared" ca="1" si="116"/>
        <v>503.20000000000005</v>
      </c>
      <c r="BR264" s="447">
        <f t="shared" ca="1" si="117"/>
        <v>495.50000000000023</v>
      </c>
      <c r="BS264" s="447">
        <f t="shared" ca="1" si="118"/>
        <v>487.80000000000018</v>
      </c>
      <c r="BT264" s="447">
        <f t="shared" ca="1" si="119"/>
        <v>480.10000000000014</v>
      </c>
      <c r="BU264" s="447">
        <f t="shared" ca="1" si="120"/>
        <v>472.40000000000009</v>
      </c>
      <c r="BV264" s="447">
        <f t="shared" ca="1" si="121"/>
        <v>464.70000000000005</v>
      </c>
      <c r="BW264" s="447">
        <f t="shared" ca="1" si="122"/>
        <v>457.00000000000023</v>
      </c>
      <c r="BX264" s="440"/>
    </row>
    <row r="265" spans="52:76" x14ac:dyDescent="0.25">
      <c r="AZ265" s="450">
        <f t="shared" ca="1" si="124"/>
        <v>5.6198937010269456E-2</v>
      </c>
      <c r="BA265" s="446">
        <f t="shared" ca="1" si="123"/>
        <v>1430</v>
      </c>
      <c r="BB265" s="447">
        <f t="shared" ca="1" si="101"/>
        <v>556.00000000000034</v>
      </c>
      <c r="BC265" s="447">
        <f t="shared" ca="1" si="102"/>
        <v>560.4000000000002</v>
      </c>
      <c r="BD265" s="447">
        <f t="shared" ca="1" si="103"/>
        <v>564.80000000000007</v>
      </c>
      <c r="BE265" s="447">
        <f t="shared" ca="1" si="104"/>
        <v>569.20000000000027</v>
      </c>
      <c r="BF265" s="447">
        <f t="shared" ca="1" si="105"/>
        <v>569.20000000000027</v>
      </c>
      <c r="BG265" s="447">
        <f t="shared" ca="1" si="106"/>
        <v>561.50000000000034</v>
      </c>
      <c r="BH265" s="447">
        <f t="shared" ca="1" si="107"/>
        <v>553.8000000000003</v>
      </c>
      <c r="BI265" s="447">
        <f t="shared" ca="1" si="108"/>
        <v>546.10000000000036</v>
      </c>
      <c r="BJ265" s="447">
        <f t="shared" ca="1" si="109"/>
        <v>538.40000000000032</v>
      </c>
      <c r="BK265" s="447">
        <f t="shared" ca="1" si="110"/>
        <v>530.70000000000027</v>
      </c>
      <c r="BL265" s="447">
        <f t="shared" ca="1" si="111"/>
        <v>523.00000000000023</v>
      </c>
      <c r="BM265" s="447">
        <f t="shared" ca="1" si="112"/>
        <v>515.30000000000018</v>
      </c>
      <c r="BN265" s="447">
        <f t="shared" ca="1" si="113"/>
        <v>507.60000000000036</v>
      </c>
      <c r="BO265" s="447">
        <f t="shared" ca="1" si="114"/>
        <v>499.90000000000032</v>
      </c>
      <c r="BP265" s="447">
        <f t="shared" ca="1" si="115"/>
        <v>492.20000000000027</v>
      </c>
      <c r="BQ265" s="447">
        <f t="shared" ca="1" si="116"/>
        <v>484.50000000000023</v>
      </c>
      <c r="BR265" s="447">
        <f t="shared" ca="1" si="117"/>
        <v>476.80000000000041</v>
      </c>
      <c r="BS265" s="447">
        <f t="shared" ca="1" si="118"/>
        <v>469.10000000000036</v>
      </c>
      <c r="BT265" s="447">
        <f t="shared" ca="1" si="119"/>
        <v>461.40000000000032</v>
      </c>
      <c r="BU265" s="447">
        <f t="shared" ca="1" si="120"/>
        <v>453.70000000000027</v>
      </c>
      <c r="BV265" s="447">
        <f t="shared" ca="1" si="121"/>
        <v>446.00000000000023</v>
      </c>
      <c r="BW265" s="447">
        <f t="shared" ca="1" si="122"/>
        <v>438.30000000000041</v>
      </c>
      <c r="BX265" s="440"/>
    </row>
    <row r="266" spans="52:76" x14ac:dyDescent="0.25">
      <c r="AZ266" s="450">
        <f t="shared" ca="1" si="124"/>
        <v>0.21373474155156447</v>
      </c>
      <c r="BA266" s="446">
        <f t="shared" ca="1" si="123"/>
        <v>1465</v>
      </c>
      <c r="BB266" s="447">
        <f t="shared" ca="1" si="101"/>
        <v>556.00000000000034</v>
      </c>
      <c r="BC266" s="447">
        <f t="shared" ca="1" si="102"/>
        <v>560.4000000000002</v>
      </c>
      <c r="BD266" s="447">
        <f t="shared" ca="1" si="103"/>
        <v>564.80000000000007</v>
      </c>
      <c r="BE266" s="447">
        <f t="shared" ca="1" si="104"/>
        <v>569.20000000000027</v>
      </c>
      <c r="BF266" s="447">
        <f t="shared" ca="1" si="105"/>
        <v>573.60000000000014</v>
      </c>
      <c r="BG266" s="447">
        <f t="shared" ca="1" si="106"/>
        <v>578.00000000000034</v>
      </c>
      <c r="BH266" s="447">
        <f t="shared" ca="1" si="107"/>
        <v>582.4000000000002</v>
      </c>
      <c r="BI266" s="447">
        <f t="shared" ca="1" si="108"/>
        <v>584.60000000000036</v>
      </c>
      <c r="BJ266" s="447">
        <f t="shared" ca="1" si="109"/>
        <v>576.90000000000032</v>
      </c>
      <c r="BK266" s="447">
        <f t="shared" ca="1" si="110"/>
        <v>569.20000000000027</v>
      </c>
      <c r="BL266" s="447">
        <f t="shared" ca="1" si="111"/>
        <v>561.50000000000023</v>
      </c>
      <c r="BM266" s="447">
        <f t="shared" ca="1" si="112"/>
        <v>553.80000000000018</v>
      </c>
      <c r="BN266" s="447">
        <f t="shared" ca="1" si="113"/>
        <v>546.10000000000036</v>
      </c>
      <c r="BO266" s="447">
        <f t="shared" ca="1" si="114"/>
        <v>538.40000000000032</v>
      </c>
      <c r="BP266" s="447">
        <f t="shared" ca="1" si="115"/>
        <v>530.70000000000027</v>
      </c>
      <c r="BQ266" s="447">
        <f t="shared" ca="1" si="116"/>
        <v>523.00000000000023</v>
      </c>
      <c r="BR266" s="447">
        <f t="shared" ca="1" si="117"/>
        <v>515.30000000000041</v>
      </c>
      <c r="BS266" s="447">
        <f t="shared" ca="1" si="118"/>
        <v>507.60000000000036</v>
      </c>
      <c r="BT266" s="447">
        <f t="shared" ca="1" si="119"/>
        <v>499.90000000000032</v>
      </c>
      <c r="BU266" s="447">
        <f t="shared" ca="1" si="120"/>
        <v>492.20000000000027</v>
      </c>
      <c r="BV266" s="447">
        <f t="shared" ca="1" si="121"/>
        <v>484.50000000000023</v>
      </c>
      <c r="BW266" s="447">
        <f t="shared" ca="1" si="122"/>
        <v>476.80000000000041</v>
      </c>
      <c r="BX266" s="440"/>
    </row>
    <row r="267" spans="52:76" x14ac:dyDescent="0.25">
      <c r="AZ267" s="450">
        <f t="shared" ca="1" si="124"/>
        <v>0.69592193828874072</v>
      </c>
      <c r="BA267" s="446">
        <f t="shared" ca="1" si="123"/>
        <v>1522</v>
      </c>
      <c r="BB267" s="447">
        <f t="shared" ca="1" si="101"/>
        <v>556.00000000000034</v>
      </c>
      <c r="BC267" s="447">
        <f t="shared" ca="1" si="102"/>
        <v>560.4000000000002</v>
      </c>
      <c r="BD267" s="447">
        <f t="shared" ca="1" si="103"/>
        <v>564.80000000000007</v>
      </c>
      <c r="BE267" s="447">
        <f t="shared" ca="1" si="104"/>
        <v>569.20000000000027</v>
      </c>
      <c r="BF267" s="447">
        <f t="shared" ca="1" si="105"/>
        <v>573.60000000000014</v>
      </c>
      <c r="BG267" s="447">
        <f t="shared" ca="1" si="106"/>
        <v>578.00000000000034</v>
      </c>
      <c r="BH267" s="447">
        <f t="shared" ca="1" si="107"/>
        <v>582.4000000000002</v>
      </c>
      <c r="BI267" s="447">
        <f t="shared" ca="1" si="108"/>
        <v>586.80000000000018</v>
      </c>
      <c r="BJ267" s="447">
        <f t="shared" ca="1" si="109"/>
        <v>591.20000000000027</v>
      </c>
      <c r="BK267" s="447">
        <f t="shared" ca="1" si="110"/>
        <v>595.60000000000014</v>
      </c>
      <c r="BL267" s="447">
        <f t="shared" ca="1" si="111"/>
        <v>600.00000000000023</v>
      </c>
      <c r="BM267" s="447">
        <f t="shared" ca="1" si="112"/>
        <v>604.40000000000009</v>
      </c>
      <c r="BN267" s="447">
        <f t="shared" ca="1" si="113"/>
        <v>608.80000000000018</v>
      </c>
      <c r="BO267" s="447">
        <f t="shared" ca="1" si="114"/>
        <v>601.10000000000014</v>
      </c>
      <c r="BP267" s="447">
        <f t="shared" ca="1" si="115"/>
        <v>593.40000000000009</v>
      </c>
      <c r="BQ267" s="447">
        <f t="shared" ca="1" si="116"/>
        <v>585.70000000000005</v>
      </c>
      <c r="BR267" s="447">
        <f t="shared" ca="1" si="117"/>
        <v>578.00000000000023</v>
      </c>
      <c r="BS267" s="447">
        <f t="shared" ca="1" si="118"/>
        <v>570.30000000000018</v>
      </c>
      <c r="BT267" s="447">
        <f t="shared" ca="1" si="119"/>
        <v>562.60000000000014</v>
      </c>
      <c r="BU267" s="447">
        <f t="shared" ca="1" si="120"/>
        <v>554.90000000000009</v>
      </c>
      <c r="BV267" s="447">
        <f t="shared" ca="1" si="121"/>
        <v>547.20000000000005</v>
      </c>
      <c r="BW267" s="447">
        <f t="shared" ca="1" si="122"/>
        <v>539.50000000000023</v>
      </c>
      <c r="BX267" s="440"/>
    </row>
    <row r="268" spans="52:76" x14ac:dyDescent="0.25">
      <c r="AZ268" s="450">
        <f t="shared" ca="1" si="124"/>
        <v>0.79912227346031517</v>
      </c>
      <c r="BA268" s="446">
        <f t="shared" ca="1" si="123"/>
        <v>1536</v>
      </c>
      <c r="BB268" s="447">
        <f t="shared" ca="1" si="101"/>
        <v>556.00000000000034</v>
      </c>
      <c r="BC268" s="447">
        <f t="shared" ca="1" si="102"/>
        <v>560.4000000000002</v>
      </c>
      <c r="BD268" s="447">
        <f t="shared" ca="1" si="103"/>
        <v>564.80000000000007</v>
      </c>
      <c r="BE268" s="447">
        <f t="shared" ca="1" si="104"/>
        <v>569.20000000000027</v>
      </c>
      <c r="BF268" s="447">
        <f t="shared" ca="1" si="105"/>
        <v>573.60000000000014</v>
      </c>
      <c r="BG268" s="447">
        <f t="shared" ca="1" si="106"/>
        <v>578.00000000000034</v>
      </c>
      <c r="BH268" s="447">
        <f t="shared" ca="1" si="107"/>
        <v>582.4000000000002</v>
      </c>
      <c r="BI268" s="447">
        <f t="shared" ca="1" si="108"/>
        <v>586.80000000000018</v>
      </c>
      <c r="BJ268" s="447">
        <f t="shared" ca="1" si="109"/>
        <v>591.20000000000027</v>
      </c>
      <c r="BK268" s="447">
        <f t="shared" ca="1" si="110"/>
        <v>595.60000000000014</v>
      </c>
      <c r="BL268" s="447">
        <f t="shared" ca="1" si="111"/>
        <v>600.00000000000023</v>
      </c>
      <c r="BM268" s="447">
        <f t="shared" ca="1" si="112"/>
        <v>604.40000000000009</v>
      </c>
      <c r="BN268" s="447">
        <f t="shared" ca="1" si="113"/>
        <v>608.80000000000018</v>
      </c>
      <c r="BO268" s="447">
        <f t="shared" ca="1" si="114"/>
        <v>613.20000000000027</v>
      </c>
      <c r="BP268" s="447">
        <f t="shared" ca="1" si="115"/>
        <v>608.80000000000018</v>
      </c>
      <c r="BQ268" s="447">
        <f t="shared" ca="1" si="116"/>
        <v>601.10000000000014</v>
      </c>
      <c r="BR268" s="447">
        <f t="shared" ca="1" si="117"/>
        <v>593.40000000000032</v>
      </c>
      <c r="BS268" s="447">
        <f t="shared" ca="1" si="118"/>
        <v>585.70000000000027</v>
      </c>
      <c r="BT268" s="447">
        <f t="shared" ca="1" si="119"/>
        <v>578.00000000000023</v>
      </c>
      <c r="BU268" s="447">
        <f t="shared" ca="1" si="120"/>
        <v>570.30000000000018</v>
      </c>
      <c r="BV268" s="447">
        <f t="shared" ca="1" si="121"/>
        <v>562.60000000000014</v>
      </c>
      <c r="BW268" s="447">
        <f t="shared" ca="1" si="122"/>
        <v>554.90000000000032</v>
      </c>
      <c r="BX268" s="440"/>
    </row>
    <row r="269" spans="52:76" x14ac:dyDescent="0.25">
      <c r="AZ269" s="450">
        <f t="shared" ca="1" si="124"/>
        <v>0.17274661184503037</v>
      </c>
      <c r="BA269" s="446">
        <f t="shared" ca="1" si="123"/>
        <v>1458</v>
      </c>
      <c r="BB269" s="447">
        <f t="shared" ca="1" si="101"/>
        <v>556.00000000000034</v>
      </c>
      <c r="BC269" s="447">
        <f t="shared" ca="1" si="102"/>
        <v>560.4000000000002</v>
      </c>
      <c r="BD269" s="447">
        <f t="shared" ca="1" si="103"/>
        <v>564.80000000000007</v>
      </c>
      <c r="BE269" s="447">
        <f t="shared" ca="1" si="104"/>
        <v>569.20000000000027</v>
      </c>
      <c r="BF269" s="447">
        <f t="shared" ca="1" si="105"/>
        <v>573.60000000000014</v>
      </c>
      <c r="BG269" s="447">
        <f t="shared" ca="1" si="106"/>
        <v>578.00000000000034</v>
      </c>
      <c r="BH269" s="447">
        <f t="shared" ca="1" si="107"/>
        <v>582.4000000000002</v>
      </c>
      <c r="BI269" s="447">
        <f t="shared" ca="1" si="108"/>
        <v>576.90000000000032</v>
      </c>
      <c r="BJ269" s="447">
        <f t="shared" ca="1" si="109"/>
        <v>569.20000000000027</v>
      </c>
      <c r="BK269" s="447">
        <f t="shared" ca="1" si="110"/>
        <v>561.50000000000023</v>
      </c>
      <c r="BL269" s="447">
        <f t="shared" ca="1" si="111"/>
        <v>553.80000000000018</v>
      </c>
      <c r="BM269" s="447">
        <f t="shared" ca="1" si="112"/>
        <v>546.10000000000014</v>
      </c>
      <c r="BN269" s="447">
        <f t="shared" ca="1" si="113"/>
        <v>538.40000000000032</v>
      </c>
      <c r="BO269" s="447">
        <f t="shared" ca="1" si="114"/>
        <v>530.70000000000027</v>
      </c>
      <c r="BP269" s="447">
        <f t="shared" ca="1" si="115"/>
        <v>523.00000000000023</v>
      </c>
      <c r="BQ269" s="447">
        <f t="shared" ca="1" si="116"/>
        <v>515.30000000000018</v>
      </c>
      <c r="BR269" s="447">
        <f t="shared" ca="1" si="117"/>
        <v>507.60000000000036</v>
      </c>
      <c r="BS269" s="447">
        <f t="shared" ca="1" si="118"/>
        <v>499.90000000000032</v>
      </c>
      <c r="BT269" s="447">
        <f t="shared" ca="1" si="119"/>
        <v>492.20000000000027</v>
      </c>
      <c r="BU269" s="447">
        <f t="shared" ca="1" si="120"/>
        <v>484.50000000000023</v>
      </c>
      <c r="BV269" s="447">
        <f t="shared" ca="1" si="121"/>
        <v>476.80000000000018</v>
      </c>
      <c r="BW269" s="447">
        <f t="shared" ca="1" si="122"/>
        <v>469.10000000000036</v>
      </c>
      <c r="BX269" s="440"/>
    </row>
    <row r="270" spans="52:76" x14ac:dyDescent="0.25">
      <c r="AZ270" s="450">
        <f t="shared" ca="1" si="124"/>
        <v>0.73700792168397067</v>
      </c>
      <c r="BA270" s="446">
        <f t="shared" ca="1" si="123"/>
        <v>1527</v>
      </c>
      <c r="BB270" s="447">
        <f t="shared" ca="1" si="101"/>
        <v>556.00000000000034</v>
      </c>
      <c r="BC270" s="447">
        <f t="shared" ca="1" si="102"/>
        <v>560.4000000000002</v>
      </c>
      <c r="BD270" s="447">
        <f t="shared" ca="1" si="103"/>
        <v>564.80000000000007</v>
      </c>
      <c r="BE270" s="447">
        <f t="shared" ca="1" si="104"/>
        <v>569.20000000000027</v>
      </c>
      <c r="BF270" s="447">
        <f t="shared" ca="1" si="105"/>
        <v>573.60000000000014</v>
      </c>
      <c r="BG270" s="447">
        <f t="shared" ca="1" si="106"/>
        <v>578.00000000000034</v>
      </c>
      <c r="BH270" s="447">
        <f t="shared" ca="1" si="107"/>
        <v>582.4000000000002</v>
      </c>
      <c r="BI270" s="447">
        <f t="shared" ca="1" si="108"/>
        <v>586.80000000000018</v>
      </c>
      <c r="BJ270" s="447">
        <f t="shared" ca="1" si="109"/>
        <v>591.20000000000027</v>
      </c>
      <c r="BK270" s="447">
        <f t="shared" ca="1" si="110"/>
        <v>595.60000000000014</v>
      </c>
      <c r="BL270" s="447">
        <f t="shared" ca="1" si="111"/>
        <v>600.00000000000023</v>
      </c>
      <c r="BM270" s="447">
        <f t="shared" ca="1" si="112"/>
        <v>604.40000000000009</v>
      </c>
      <c r="BN270" s="447">
        <f t="shared" ca="1" si="113"/>
        <v>608.80000000000018</v>
      </c>
      <c r="BO270" s="447">
        <f t="shared" ca="1" si="114"/>
        <v>606.60000000000014</v>
      </c>
      <c r="BP270" s="447">
        <f t="shared" ca="1" si="115"/>
        <v>598.90000000000009</v>
      </c>
      <c r="BQ270" s="447">
        <f t="shared" ca="1" si="116"/>
        <v>591.20000000000005</v>
      </c>
      <c r="BR270" s="447">
        <f t="shared" ca="1" si="117"/>
        <v>583.50000000000023</v>
      </c>
      <c r="BS270" s="447">
        <f t="shared" ca="1" si="118"/>
        <v>575.80000000000018</v>
      </c>
      <c r="BT270" s="447">
        <f t="shared" ca="1" si="119"/>
        <v>568.10000000000014</v>
      </c>
      <c r="BU270" s="447">
        <f t="shared" ca="1" si="120"/>
        <v>560.40000000000009</v>
      </c>
      <c r="BV270" s="447">
        <f t="shared" ca="1" si="121"/>
        <v>552.70000000000005</v>
      </c>
      <c r="BW270" s="447">
        <f t="shared" ca="1" si="122"/>
        <v>545.00000000000023</v>
      </c>
      <c r="BX270" s="440"/>
    </row>
    <row r="271" spans="52:76" x14ac:dyDescent="0.25">
      <c r="AZ271" s="450">
        <f t="shared" ca="1" si="124"/>
        <v>0.84223680364368492</v>
      </c>
      <c r="BA271" s="446">
        <f t="shared" ca="1" si="123"/>
        <v>1544</v>
      </c>
      <c r="BB271" s="447">
        <f t="shared" ca="1" si="101"/>
        <v>556.00000000000034</v>
      </c>
      <c r="BC271" s="447">
        <f t="shared" ca="1" si="102"/>
        <v>560.4000000000002</v>
      </c>
      <c r="BD271" s="447">
        <f t="shared" ca="1" si="103"/>
        <v>564.80000000000007</v>
      </c>
      <c r="BE271" s="447">
        <f t="shared" ca="1" si="104"/>
        <v>569.20000000000027</v>
      </c>
      <c r="BF271" s="447">
        <f t="shared" ca="1" si="105"/>
        <v>573.60000000000014</v>
      </c>
      <c r="BG271" s="447">
        <f t="shared" ca="1" si="106"/>
        <v>578.00000000000034</v>
      </c>
      <c r="BH271" s="447">
        <f t="shared" ca="1" si="107"/>
        <v>582.4000000000002</v>
      </c>
      <c r="BI271" s="447">
        <f t="shared" ca="1" si="108"/>
        <v>586.80000000000018</v>
      </c>
      <c r="BJ271" s="447">
        <f t="shared" ca="1" si="109"/>
        <v>591.20000000000027</v>
      </c>
      <c r="BK271" s="447">
        <f t="shared" ca="1" si="110"/>
        <v>595.60000000000014</v>
      </c>
      <c r="BL271" s="447">
        <f t="shared" ca="1" si="111"/>
        <v>600.00000000000023</v>
      </c>
      <c r="BM271" s="447">
        <f t="shared" ca="1" si="112"/>
        <v>604.40000000000009</v>
      </c>
      <c r="BN271" s="447">
        <f t="shared" ca="1" si="113"/>
        <v>608.80000000000018</v>
      </c>
      <c r="BO271" s="447">
        <f t="shared" ca="1" si="114"/>
        <v>613.20000000000027</v>
      </c>
      <c r="BP271" s="447">
        <f t="shared" ca="1" si="115"/>
        <v>617.60000000000014</v>
      </c>
      <c r="BQ271" s="447">
        <f t="shared" ca="1" si="116"/>
        <v>609.90000000000009</v>
      </c>
      <c r="BR271" s="447">
        <f t="shared" ca="1" si="117"/>
        <v>602.20000000000027</v>
      </c>
      <c r="BS271" s="447">
        <f t="shared" ca="1" si="118"/>
        <v>594.50000000000023</v>
      </c>
      <c r="BT271" s="447">
        <f t="shared" ca="1" si="119"/>
        <v>586.80000000000018</v>
      </c>
      <c r="BU271" s="447">
        <f t="shared" ca="1" si="120"/>
        <v>579.10000000000014</v>
      </c>
      <c r="BV271" s="447">
        <f t="shared" ca="1" si="121"/>
        <v>571.40000000000009</v>
      </c>
      <c r="BW271" s="447">
        <f t="shared" ca="1" si="122"/>
        <v>563.70000000000027</v>
      </c>
      <c r="BX271" s="440"/>
    </row>
    <row r="272" spans="52:76" x14ac:dyDescent="0.25">
      <c r="AZ272" s="450">
        <f t="shared" ca="1" si="124"/>
        <v>0.878603554156971</v>
      </c>
      <c r="BA272" s="446">
        <f t="shared" ca="1" si="123"/>
        <v>1551</v>
      </c>
      <c r="BB272" s="447">
        <f t="shared" ca="1" si="101"/>
        <v>556.00000000000034</v>
      </c>
      <c r="BC272" s="447">
        <f t="shared" ca="1" si="102"/>
        <v>560.4000000000002</v>
      </c>
      <c r="BD272" s="447">
        <f t="shared" ca="1" si="103"/>
        <v>564.80000000000007</v>
      </c>
      <c r="BE272" s="447">
        <f t="shared" ca="1" si="104"/>
        <v>569.20000000000027</v>
      </c>
      <c r="BF272" s="447">
        <f t="shared" ca="1" si="105"/>
        <v>573.60000000000014</v>
      </c>
      <c r="BG272" s="447">
        <f t="shared" ca="1" si="106"/>
        <v>578.00000000000034</v>
      </c>
      <c r="BH272" s="447">
        <f t="shared" ca="1" si="107"/>
        <v>582.4000000000002</v>
      </c>
      <c r="BI272" s="447">
        <f t="shared" ca="1" si="108"/>
        <v>586.80000000000018</v>
      </c>
      <c r="BJ272" s="447">
        <f t="shared" ca="1" si="109"/>
        <v>591.20000000000027</v>
      </c>
      <c r="BK272" s="447">
        <f t="shared" ca="1" si="110"/>
        <v>595.60000000000014</v>
      </c>
      <c r="BL272" s="447">
        <f t="shared" ca="1" si="111"/>
        <v>600.00000000000023</v>
      </c>
      <c r="BM272" s="447">
        <f t="shared" ca="1" si="112"/>
        <v>604.40000000000009</v>
      </c>
      <c r="BN272" s="447">
        <f t="shared" ca="1" si="113"/>
        <v>608.80000000000018</v>
      </c>
      <c r="BO272" s="447">
        <f t="shared" ca="1" si="114"/>
        <v>613.20000000000027</v>
      </c>
      <c r="BP272" s="447">
        <f t="shared" ca="1" si="115"/>
        <v>617.60000000000014</v>
      </c>
      <c r="BQ272" s="447">
        <f t="shared" ca="1" si="116"/>
        <v>617.60000000000014</v>
      </c>
      <c r="BR272" s="447">
        <f t="shared" ca="1" si="117"/>
        <v>609.90000000000032</v>
      </c>
      <c r="BS272" s="447">
        <f t="shared" ca="1" si="118"/>
        <v>602.20000000000027</v>
      </c>
      <c r="BT272" s="447">
        <f t="shared" ca="1" si="119"/>
        <v>594.50000000000023</v>
      </c>
      <c r="BU272" s="447">
        <f t="shared" ca="1" si="120"/>
        <v>586.80000000000018</v>
      </c>
      <c r="BV272" s="447">
        <f t="shared" ca="1" si="121"/>
        <v>579.10000000000014</v>
      </c>
      <c r="BW272" s="447">
        <f t="shared" ca="1" si="122"/>
        <v>571.40000000000032</v>
      </c>
      <c r="BX272" s="440"/>
    </row>
    <row r="273" spans="52:76" x14ac:dyDescent="0.25">
      <c r="AZ273" s="450">
        <f t="shared" ca="1" si="124"/>
        <v>0.7962558803851536</v>
      </c>
      <c r="BA273" s="446">
        <f t="shared" ca="1" si="123"/>
        <v>1536</v>
      </c>
      <c r="BB273" s="447">
        <f t="shared" ca="1" si="101"/>
        <v>556.00000000000034</v>
      </c>
      <c r="BC273" s="447">
        <f t="shared" ca="1" si="102"/>
        <v>560.4000000000002</v>
      </c>
      <c r="BD273" s="447">
        <f t="shared" ca="1" si="103"/>
        <v>564.80000000000007</v>
      </c>
      <c r="BE273" s="447">
        <f t="shared" ca="1" si="104"/>
        <v>569.20000000000027</v>
      </c>
      <c r="BF273" s="447">
        <f t="shared" ca="1" si="105"/>
        <v>573.60000000000014</v>
      </c>
      <c r="BG273" s="447">
        <f t="shared" ca="1" si="106"/>
        <v>578.00000000000034</v>
      </c>
      <c r="BH273" s="447">
        <f t="shared" ca="1" si="107"/>
        <v>582.4000000000002</v>
      </c>
      <c r="BI273" s="447">
        <f t="shared" ca="1" si="108"/>
        <v>586.80000000000018</v>
      </c>
      <c r="BJ273" s="447">
        <f t="shared" ca="1" si="109"/>
        <v>591.20000000000027</v>
      </c>
      <c r="BK273" s="447">
        <f t="shared" ca="1" si="110"/>
        <v>595.60000000000014</v>
      </c>
      <c r="BL273" s="447">
        <f t="shared" ca="1" si="111"/>
        <v>600.00000000000023</v>
      </c>
      <c r="BM273" s="447">
        <f t="shared" ca="1" si="112"/>
        <v>604.40000000000009</v>
      </c>
      <c r="BN273" s="447">
        <f t="shared" ca="1" si="113"/>
        <v>608.80000000000018</v>
      </c>
      <c r="BO273" s="447">
        <f t="shared" ca="1" si="114"/>
        <v>613.20000000000027</v>
      </c>
      <c r="BP273" s="447">
        <f t="shared" ca="1" si="115"/>
        <v>608.80000000000018</v>
      </c>
      <c r="BQ273" s="447">
        <f t="shared" ca="1" si="116"/>
        <v>601.10000000000014</v>
      </c>
      <c r="BR273" s="447">
        <f t="shared" ca="1" si="117"/>
        <v>593.40000000000032</v>
      </c>
      <c r="BS273" s="447">
        <f t="shared" ca="1" si="118"/>
        <v>585.70000000000027</v>
      </c>
      <c r="BT273" s="447">
        <f t="shared" ca="1" si="119"/>
        <v>578.00000000000023</v>
      </c>
      <c r="BU273" s="447">
        <f t="shared" ca="1" si="120"/>
        <v>570.30000000000018</v>
      </c>
      <c r="BV273" s="447">
        <f t="shared" ca="1" si="121"/>
        <v>562.60000000000014</v>
      </c>
      <c r="BW273" s="447">
        <f t="shared" ca="1" si="122"/>
        <v>554.90000000000032</v>
      </c>
      <c r="BX273" s="440"/>
    </row>
    <row r="274" spans="52:76" x14ac:dyDescent="0.25">
      <c r="AZ274" s="450">
        <f t="shared" ca="1" si="124"/>
        <v>0.6008000745409865</v>
      </c>
      <c r="BA274" s="446">
        <f t="shared" ca="1" si="123"/>
        <v>1511</v>
      </c>
      <c r="BB274" s="447">
        <f t="shared" ca="1" si="101"/>
        <v>556.00000000000034</v>
      </c>
      <c r="BC274" s="447">
        <f t="shared" ca="1" si="102"/>
        <v>560.4000000000002</v>
      </c>
      <c r="BD274" s="447">
        <f t="shared" ca="1" si="103"/>
        <v>564.80000000000007</v>
      </c>
      <c r="BE274" s="447">
        <f t="shared" ca="1" si="104"/>
        <v>569.20000000000027</v>
      </c>
      <c r="BF274" s="447">
        <f t="shared" ca="1" si="105"/>
        <v>573.60000000000014</v>
      </c>
      <c r="BG274" s="447">
        <f t="shared" ca="1" si="106"/>
        <v>578.00000000000034</v>
      </c>
      <c r="BH274" s="447">
        <f t="shared" ca="1" si="107"/>
        <v>582.4000000000002</v>
      </c>
      <c r="BI274" s="447">
        <f t="shared" ca="1" si="108"/>
        <v>586.80000000000018</v>
      </c>
      <c r="BJ274" s="447">
        <f t="shared" ca="1" si="109"/>
        <v>591.20000000000027</v>
      </c>
      <c r="BK274" s="447">
        <f t="shared" ca="1" si="110"/>
        <v>595.60000000000014</v>
      </c>
      <c r="BL274" s="447">
        <f t="shared" ca="1" si="111"/>
        <v>600.00000000000023</v>
      </c>
      <c r="BM274" s="447">
        <f t="shared" ca="1" si="112"/>
        <v>604.40000000000009</v>
      </c>
      <c r="BN274" s="447">
        <f t="shared" ca="1" si="113"/>
        <v>596.70000000000027</v>
      </c>
      <c r="BO274" s="447">
        <f t="shared" ca="1" si="114"/>
        <v>589.00000000000023</v>
      </c>
      <c r="BP274" s="447">
        <f t="shared" ca="1" si="115"/>
        <v>581.30000000000018</v>
      </c>
      <c r="BQ274" s="447">
        <f t="shared" ca="1" si="116"/>
        <v>573.60000000000014</v>
      </c>
      <c r="BR274" s="447">
        <f t="shared" ca="1" si="117"/>
        <v>565.90000000000032</v>
      </c>
      <c r="BS274" s="447">
        <f t="shared" ca="1" si="118"/>
        <v>558.20000000000027</v>
      </c>
      <c r="BT274" s="447">
        <f t="shared" ca="1" si="119"/>
        <v>550.50000000000023</v>
      </c>
      <c r="BU274" s="447">
        <f t="shared" ca="1" si="120"/>
        <v>542.80000000000018</v>
      </c>
      <c r="BV274" s="447">
        <f t="shared" ca="1" si="121"/>
        <v>535.10000000000014</v>
      </c>
      <c r="BW274" s="447">
        <f t="shared" ca="1" si="122"/>
        <v>527.40000000000032</v>
      </c>
      <c r="BX274" s="440"/>
    </row>
    <row r="275" spans="52:76" x14ac:dyDescent="0.25">
      <c r="AZ275" s="450">
        <f t="shared" ca="1" si="124"/>
        <v>0.17345127012488926</v>
      </c>
      <c r="BA275" s="446">
        <f t="shared" ca="1" si="123"/>
        <v>1458</v>
      </c>
      <c r="BB275" s="447">
        <f t="shared" ca="1" si="101"/>
        <v>556.00000000000034</v>
      </c>
      <c r="BC275" s="447">
        <f t="shared" ca="1" si="102"/>
        <v>560.4000000000002</v>
      </c>
      <c r="BD275" s="447">
        <f t="shared" ca="1" si="103"/>
        <v>564.80000000000007</v>
      </c>
      <c r="BE275" s="447">
        <f t="shared" ca="1" si="104"/>
        <v>569.20000000000027</v>
      </c>
      <c r="BF275" s="447">
        <f t="shared" ca="1" si="105"/>
        <v>573.60000000000014</v>
      </c>
      <c r="BG275" s="447">
        <f t="shared" ca="1" si="106"/>
        <v>578.00000000000034</v>
      </c>
      <c r="BH275" s="447">
        <f t="shared" ca="1" si="107"/>
        <v>582.4000000000002</v>
      </c>
      <c r="BI275" s="447">
        <f t="shared" ca="1" si="108"/>
        <v>576.90000000000032</v>
      </c>
      <c r="BJ275" s="447">
        <f t="shared" ca="1" si="109"/>
        <v>569.20000000000027</v>
      </c>
      <c r="BK275" s="447">
        <f t="shared" ca="1" si="110"/>
        <v>561.50000000000023</v>
      </c>
      <c r="BL275" s="447">
        <f t="shared" ca="1" si="111"/>
        <v>553.80000000000018</v>
      </c>
      <c r="BM275" s="447">
        <f t="shared" ca="1" si="112"/>
        <v>546.10000000000014</v>
      </c>
      <c r="BN275" s="447">
        <f t="shared" ca="1" si="113"/>
        <v>538.40000000000032</v>
      </c>
      <c r="BO275" s="447">
        <f t="shared" ca="1" si="114"/>
        <v>530.70000000000027</v>
      </c>
      <c r="BP275" s="447">
        <f t="shared" ca="1" si="115"/>
        <v>523.00000000000023</v>
      </c>
      <c r="BQ275" s="447">
        <f t="shared" ca="1" si="116"/>
        <v>515.30000000000018</v>
      </c>
      <c r="BR275" s="447">
        <f t="shared" ca="1" si="117"/>
        <v>507.60000000000036</v>
      </c>
      <c r="BS275" s="447">
        <f t="shared" ca="1" si="118"/>
        <v>499.90000000000032</v>
      </c>
      <c r="BT275" s="447">
        <f t="shared" ca="1" si="119"/>
        <v>492.20000000000027</v>
      </c>
      <c r="BU275" s="447">
        <f t="shared" ca="1" si="120"/>
        <v>484.50000000000023</v>
      </c>
      <c r="BV275" s="447">
        <f t="shared" ca="1" si="121"/>
        <v>476.80000000000018</v>
      </c>
      <c r="BW275" s="447">
        <f t="shared" ca="1" si="122"/>
        <v>469.10000000000036</v>
      </c>
      <c r="BX275" s="440"/>
    </row>
    <row r="276" spans="52:76" x14ac:dyDescent="0.25">
      <c r="AZ276" s="450">
        <f t="shared" ca="1" si="124"/>
        <v>0.47080925153537789</v>
      </c>
      <c r="BA276" s="446">
        <f t="shared" ca="1" si="123"/>
        <v>1496</v>
      </c>
      <c r="BB276" s="447">
        <f t="shared" ref="BB276:BB339" ca="1" si="125">$C$4*MIN(B$9,$BA276)-B$9*$G$4</f>
        <v>556.00000000000034</v>
      </c>
      <c r="BC276" s="447">
        <f t="shared" ref="BC276:BC339" ca="1" si="126">$C$4*MIN(C$9,$BA276)-C$9*$G$4</f>
        <v>560.4000000000002</v>
      </c>
      <c r="BD276" s="447">
        <f t="shared" ref="BD276:BD339" ca="1" si="127">$C$4*MIN(D$9,$BA276)-D$9*$G$4</f>
        <v>564.80000000000007</v>
      </c>
      <c r="BE276" s="447">
        <f t="shared" ref="BE276:BE339" ca="1" si="128">$C$4*MIN(E$9,$BA276)-E$9*$G$4</f>
        <v>569.20000000000027</v>
      </c>
      <c r="BF276" s="447">
        <f t="shared" ref="BF276:BF339" ca="1" si="129">$C$4*MIN(F$9,$BA276)-F$9*$G$4</f>
        <v>573.60000000000014</v>
      </c>
      <c r="BG276" s="447">
        <f t="shared" ref="BG276:BG339" ca="1" si="130">$C$4*MIN(G$9,$BA276)-G$9*$G$4</f>
        <v>578.00000000000034</v>
      </c>
      <c r="BH276" s="447">
        <f t="shared" ref="BH276:BH339" ca="1" si="131">$C$4*MIN(H$9,$BA276)-H$9*$G$4</f>
        <v>582.4000000000002</v>
      </c>
      <c r="BI276" s="447">
        <f t="shared" ref="BI276:BI339" ca="1" si="132">$C$4*MIN(I$9,$BA276)-I$9*$G$4</f>
        <v>586.80000000000018</v>
      </c>
      <c r="BJ276" s="447">
        <f t="shared" ref="BJ276:BJ339" ca="1" si="133">$C$4*MIN(J$9,$BA276)-J$9*$G$4</f>
        <v>591.20000000000027</v>
      </c>
      <c r="BK276" s="447">
        <f t="shared" ref="BK276:BK339" ca="1" si="134">$C$4*MIN(K$9,$BA276)-K$9*$G$4</f>
        <v>595.60000000000014</v>
      </c>
      <c r="BL276" s="447">
        <f t="shared" ref="BL276:BL339" ca="1" si="135">$C$4*MIN(L$9,$BA276)-L$9*$G$4</f>
        <v>595.60000000000014</v>
      </c>
      <c r="BM276" s="447">
        <f t="shared" ref="BM276:BM339" ca="1" si="136">$C$4*MIN(M$9,$BA276)-M$9*$G$4</f>
        <v>587.90000000000009</v>
      </c>
      <c r="BN276" s="447">
        <f t="shared" ref="BN276:BN339" ca="1" si="137">$C$4*MIN(N$9,$BA276)-N$9*$G$4</f>
        <v>580.20000000000027</v>
      </c>
      <c r="BO276" s="447">
        <f t="shared" ref="BO276:BO339" ca="1" si="138">$C$4*MIN(O$9,$BA276)-O$9*$G$4</f>
        <v>572.50000000000023</v>
      </c>
      <c r="BP276" s="447">
        <f t="shared" ref="BP276:BP339" ca="1" si="139">$C$4*MIN(P$9,$BA276)-P$9*$G$4</f>
        <v>564.80000000000018</v>
      </c>
      <c r="BQ276" s="447">
        <f t="shared" ref="BQ276:BQ339" ca="1" si="140">$C$4*MIN(Q$9,$BA276)-Q$9*$G$4</f>
        <v>557.10000000000014</v>
      </c>
      <c r="BR276" s="447">
        <f t="shared" ref="BR276:BR339" ca="1" si="141">$C$4*MIN(R$9,$BA276)-R$9*$G$4</f>
        <v>549.40000000000032</v>
      </c>
      <c r="BS276" s="447">
        <f t="shared" ref="BS276:BS339" ca="1" si="142">$C$4*MIN(S$9,$BA276)-S$9*$G$4</f>
        <v>541.70000000000027</v>
      </c>
      <c r="BT276" s="447">
        <f t="shared" ref="BT276:BT339" ca="1" si="143">$C$4*MIN(T$9,$BA276)-T$9*$G$4</f>
        <v>534.00000000000023</v>
      </c>
      <c r="BU276" s="447">
        <f t="shared" ref="BU276:BU339" ca="1" si="144">$C$4*MIN(U$9,$BA276)-U$9*$G$4</f>
        <v>526.30000000000018</v>
      </c>
      <c r="BV276" s="447">
        <f t="shared" ref="BV276:BV339" ca="1" si="145">$C$4*MIN(V$9,$BA276)-V$9*$G$4</f>
        <v>518.60000000000014</v>
      </c>
      <c r="BW276" s="447">
        <f t="shared" ref="BW276:BW339" ca="1" si="146">$C$4*MIN(W$9,$BA276)-W$9*$G$4</f>
        <v>510.90000000000032</v>
      </c>
      <c r="BX276" s="440"/>
    </row>
    <row r="277" spans="52:76" x14ac:dyDescent="0.25">
      <c r="AZ277" s="450">
        <f t="shared" ca="1" si="124"/>
        <v>0.82066439516624756</v>
      </c>
      <c r="BA277" s="446">
        <f t="shared" ca="1" si="123"/>
        <v>1540</v>
      </c>
      <c r="BB277" s="447">
        <f t="shared" ca="1" si="125"/>
        <v>556.00000000000034</v>
      </c>
      <c r="BC277" s="447">
        <f t="shared" ca="1" si="126"/>
        <v>560.4000000000002</v>
      </c>
      <c r="BD277" s="447">
        <f t="shared" ca="1" si="127"/>
        <v>564.80000000000007</v>
      </c>
      <c r="BE277" s="447">
        <f t="shared" ca="1" si="128"/>
        <v>569.20000000000027</v>
      </c>
      <c r="BF277" s="447">
        <f t="shared" ca="1" si="129"/>
        <v>573.60000000000014</v>
      </c>
      <c r="BG277" s="447">
        <f t="shared" ca="1" si="130"/>
        <v>578.00000000000034</v>
      </c>
      <c r="BH277" s="447">
        <f t="shared" ca="1" si="131"/>
        <v>582.4000000000002</v>
      </c>
      <c r="BI277" s="447">
        <f t="shared" ca="1" si="132"/>
        <v>586.80000000000018</v>
      </c>
      <c r="BJ277" s="447">
        <f t="shared" ca="1" si="133"/>
        <v>591.20000000000027</v>
      </c>
      <c r="BK277" s="447">
        <f t="shared" ca="1" si="134"/>
        <v>595.60000000000014</v>
      </c>
      <c r="BL277" s="447">
        <f t="shared" ca="1" si="135"/>
        <v>600.00000000000023</v>
      </c>
      <c r="BM277" s="447">
        <f t="shared" ca="1" si="136"/>
        <v>604.40000000000009</v>
      </c>
      <c r="BN277" s="447">
        <f t="shared" ca="1" si="137"/>
        <v>608.80000000000018</v>
      </c>
      <c r="BO277" s="447">
        <f t="shared" ca="1" si="138"/>
        <v>613.20000000000027</v>
      </c>
      <c r="BP277" s="447">
        <f t="shared" ca="1" si="139"/>
        <v>613.20000000000027</v>
      </c>
      <c r="BQ277" s="447">
        <f t="shared" ca="1" si="140"/>
        <v>605.50000000000023</v>
      </c>
      <c r="BR277" s="447">
        <f t="shared" ca="1" si="141"/>
        <v>597.80000000000041</v>
      </c>
      <c r="BS277" s="447">
        <f t="shared" ca="1" si="142"/>
        <v>590.10000000000036</v>
      </c>
      <c r="BT277" s="447">
        <f t="shared" ca="1" si="143"/>
        <v>582.40000000000032</v>
      </c>
      <c r="BU277" s="447">
        <f t="shared" ca="1" si="144"/>
        <v>574.70000000000027</v>
      </c>
      <c r="BV277" s="447">
        <f t="shared" ca="1" si="145"/>
        <v>567.00000000000023</v>
      </c>
      <c r="BW277" s="447">
        <f t="shared" ca="1" si="146"/>
        <v>559.30000000000041</v>
      </c>
      <c r="BX277" s="440"/>
    </row>
    <row r="278" spans="52:76" x14ac:dyDescent="0.25">
      <c r="AZ278" s="450">
        <f t="shared" ca="1" si="124"/>
        <v>0.84816500019534635</v>
      </c>
      <c r="BA278" s="446">
        <f t="shared" ca="1" si="123"/>
        <v>1545</v>
      </c>
      <c r="BB278" s="447">
        <f t="shared" ca="1" si="125"/>
        <v>556.00000000000034</v>
      </c>
      <c r="BC278" s="447">
        <f t="shared" ca="1" si="126"/>
        <v>560.4000000000002</v>
      </c>
      <c r="BD278" s="447">
        <f t="shared" ca="1" si="127"/>
        <v>564.80000000000007</v>
      </c>
      <c r="BE278" s="447">
        <f t="shared" ca="1" si="128"/>
        <v>569.20000000000027</v>
      </c>
      <c r="BF278" s="447">
        <f t="shared" ca="1" si="129"/>
        <v>573.60000000000014</v>
      </c>
      <c r="BG278" s="447">
        <f t="shared" ca="1" si="130"/>
        <v>578.00000000000034</v>
      </c>
      <c r="BH278" s="447">
        <f t="shared" ca="1" si="131"/>
        <v>582.4000000000002</v>
      </c>
      <c r="BI278" s="447">
        <f t="shared" ca="1" si="132"/>
        <v>586.80000000000018</v>
      </c>
      <c r="BJ278" s="447">
        <f t="shared" ca="1" si="133"/>
        <v>591.20000000000027</v>
      </c>
      <c r="BK278" s="447">
        <f t="shared" ca="1" si="134"/>
        <v>595.60000000000014</v>
      </c>
      <c r="BL278" s="447">
        <f t="shared" ca="1" si="135"/>
        <v>600.00000000000023</v>
      </c>
      <c r="BM278" s="447">
        <f t="shared" ca="1" si="136"/>
        <v>604.40000000000009</v>
      </c>
      <c r="BN278" s="447">
        <f t="shared" ca="1" si="137"/>
        <v>608.80000000000018</v>
      </c>
      <c r="BO278" s="447">
        <f t="shared" ca="1" si="138"/>
        <v>613.20000000000027</v>
      </c>
      <c r="BP278" s="447">
        <f t="shared" ca="1" si="139"/>
        <v>617.60000000000014</v>
      </c>
      <c r="BQ278" s="447">
        <f t="shared" ca="1" si="140"/>
        <v>611.00000000000023</v>
      </c>
      <c r="BR278" s="447">
        <f t="shared" ca="1" si="141"/>
        <v>603.30000000000041</v>
      </c>
      <c r="BS278" s="447">
        <f t="shared" ca="1" si="142"/>
        <v>595.60000000000036</v>
      </c>
      <c r="BT278" s="447">
        <f t="shared" ca="1" si="143"/>
        <v>587.90000000000032</v>
      </c>
      <c r="BU278" s="447">
        <f t="shared" ca="1" si="144"/>
        <v>580.20000000000027</v>
      </c>
      <c r="BV278" s="447">
        <f t="shared" ca="1" si="145"/>
        <v>572.50000000000023</v>
      </c>
      <c r="BW278" s="447">
        <f t="shared" ca="1" si="146"/>
        <v>564.80000000000041</v>
      </c>
      <c r="BX278" s="440"/>
    </row>
    <row r="279" spans="52:76" x14ac:dyDescent="0.25">
      <c r="AZ279" s="450">
        <f t="shared" ca="1" si="124"/>
        <v>0.50023136884408215</v>
      </c>
      <c r="BA279" s="446">
        <f t="shared" ca="1" si="123"/>
        <v>1500</v>
      </c>
      <c r="BB279" s="447">
        <f t="shared" ca="1" si="125"/>
        <v>556.00000000000034</v>
      </c>
      <c r="BC279" s="447">
        <f t="shared" ca="1" si="126"/>
        <v>560.4000000000002</v>
      </c>
      <c r="BD279" s="447">
        <f t="shared" ca="1" si="127"/>
        <v>564.80000000000007</v>
      </c>
      <c r="BE279" s="447">
        <f t="shared" ca="1" si="128"/>
        <v>569.20000000000027</v>
      </c>
      <c r="BF279" s="447">
        <f t="shared" ca="1" si="129"/>
        <v>573.60000000000014</v>
      </c>
      <c r="BG279" s="447">
        <f t="shared" ca="1" si="130"/>
        <v>578.00000000000034</v>
      </c>
      <c r="BH279" s="447">
        <f t="shared" ca="1" si="131"/>
        <v>582.4000000000002</v>
      </c>
      <c r="BI279" s="447">
        <f t="shared" ca="1" si="132"/>
        <v>586.80000000000018</v>
      </c>
      <c r="BJ279" s="447">
        <f t="shared" ca="1" si="133"/>
        <v>591.20000000000027</v>
      </c>
      <c r="BK279" s="447">
        <f t="shared" ca="1" si="134"/>
        <v>595.60000000000014</v>
      </c>
      <c r="BL279" s="447">
        <f t="shared" ca="1" si="135"/>
        <v>600.00000000000023</v>
      </c>
      <c r="BM279" s="447">
        <f t="shared" ca="1" si="136"/>
        <v>592.30000000000018</v>
      </c>
      <c r="BN279" s="447">
        <f t="shared" ca="1" si="137"/>
        <v>584.60000000000036</v>
      </c>
      <c r="BO279" s="447">
        <f t="shared" ca="1" si="138"/>
        <v>576.90000000000032</v>
      </c>
      <c r="BP279" s="447">
        <f t="shared" ca="1" si="139"/>
        <v>569.20000000000027</v>
      </c>
      <c r="BQ279" s="447">
        <f t="shared" ca="1" si="140"/>
        <v>561.50000000000023</v>
      </c>
      <c r="BR279" s="447">
        <f t="shared" ca="1" si="141"/>
        <v>553.80000000000041</v>
      </c>
      <c r="BS279" s="447">
        <f t="shared" ca="1" si="142"/>
        <v>546.10000000000036</v>
      </c>
      <c r="BT279" s="447">
        <f t="shared" ca="1" si="143"/>
        <v>538.40000000000032</v>
      </c>
      <c r="BU279" s="447">
        <f t="shared" ca="1" si="144"/>
        <v>530.70000000000027</v>
      </c>
      <c r="BV279" s="447">
        <f t="shared" ca="1" si="145"/>
        <v>523.00000000000023</v>
      </c>
      <c r="BW279" s="447">
        <f t="shared" ca="1" si="146"/>
        <v>515.30000000000041</v>
      </c>
      <c r="BX279" s="440"/>
    </row>
    <row r="280" spans="52:76" x14ac:dyDescent="0.25">
      <c r="AZ280" s="450">
        <f t="shared" ca="1" si="124"/>
        <v>5.055852138817718E-2</v>
      </c>
      <c r="BA280" s="446">
        <f t="shared" ca="1" si="123"/>
        <v>1427</v>
      </c>
      <c r="BB280" s="447">
        <f t="shared" ca="1" si="125"/>
        <v>556.00000000000034</v>
      </c>
      <c r="BC280" s="447">
        <f t="shared" ca="1" si="126"/>
        <v>560.4000000000002</v>
      </c>
      <c r="BD280" s="447">
        <f t="shared" ca="1" si="127"/>
        <v>564.80000000000007</v>
      </c>
      <c r="BE280" s="447">
        <f t="shared" ca="1" si="128"/>
        <v>569.20000000000027</v>
      </c>
      <c r="BF280" s="447">
        <f t="shared" ca="1" si="129"/>
        <v>565.90000000000009</v>
      </c>
      <c r="BG280" s="447">
        <f t="shared" ca="1" si="130"/>
        <v>558.20000000000016</v>
      </c>
      <c r="BH280" s="447">
        <f t="shared" ca="1" si="131"/>
        <v>550.50000000000011</v>
      </c>
      <c r="BI280" s="447">
        <f t="shared" ca="1" si="132"/>
        <v>542.80000000000018</v>
      </c>
      <c r="BJ280" s="447">
        <f t="shared" ca="1" si="133"/>
        <v>535.10000000000014</v>
      </c>
      <c r="BK280" s="447">
        <f t="shared" ca="1" si="134"/>
        <v>527.40000000000009</v>
      </c>
      <c r="BL280" s="447">
        <f t="shared" ca="1" si="135"/>
        <v>519.70000000000005</v>
      </c>
      <c r="BM280" s="447">
        <f t="shared" ca="1" si="136"/>
        <v>512</v>
      </c>
      <c r="BN280" s="447">
        <f t="shared" ca="1" si="137"/>
        <v>504.30000000000018</v>
      </c>
      <c r="BO280" s="447">
        <f t="shared" ca="1" si="138"/>
        <v>496.60000000000014</v>
      </c>
      <c r="BP280" s="447">
        <f t="shared" ca="1" si="139"/>
        <v>488.90000000000009</v>
      </c>
      <c r="BQ280" s="447">
        <f t="shared" ca="1" si="140"/>
        <v>481.20000000000005</v>
      </c>
      <c r="BR280" s="447">
        <f t="shared" ca="1" si="141"/>
        <v>473.50000000000023</v>
      </c>
      <c r="BS280" s="447">
        <f t="shared" ca="1" si="142"/>
        <v>465.80000000000018</v>
      </c>
      <c r="BT280" s="447">
        <f t="shared" ca="1" si="143"/>
        <v>458.10000000000014</v>
      </c>
      <c r="BU280" s="447">
        <f t="shared" ca="1" si="144"/>
        <v>450.40000000000009</v>
      </c>
      <c r="BV280" s="447">
        <f t="shared" ca="1" si="145"/>
        <v>442.70000000000005</v>
      </c>
      <c r="BW280" s="447">
        <f t="shared" ca="1" si="146"/>
        <v>435.00000000000023</v>
      </c>
      <c r="BX280" s="440"/>
    </row>
    <row r="281" spans="52:76" x14ac:dyDescent="0.25">
      <c r="AZ281" s="450">
        <f t="shared" ca="1" si="124"/>
        <v>3.5894522529968609E-2</v>
      </c>
      <c r="BA281" s="446">
        <f t="shared" ca="1" si="123"/>
        <v>1420</v>
      </c>
      <c r="BB281" s="447">
        <f t="shared" ca="1" si="125"/>
        <v>556.00000000000034</v>
      </c>
      <c r="BC281" s="447">
        <f t="shared" ca="1" si="126"/>
        <v>560.4000000000002</v>
      </c>
      <c r="BD281" s="447">
        <f t="shared" ca="1" si="127"/>
        <v>564.80000000000007</v>
      </c>
      <c r="BE281" s="447">
        <f t="shared" ca="1" si="128"/>
        <v>565.90000000000032</v>
      </c>
      <c r="BF281" s="447">
        <f t="shared" ca="1" si="129"/>
        <v>558.20000000000027</v>
      </c>
      <c r="BG281" s="447">
        <f t="shared" ca="1" si="130"/>
        <v>550.50000000000034</v>
      </c>
      <c r="BH281" s="447">
        <f t="shared" ca="1" si="131"/>
        <v>542.8000000000003</v>
      </c>
      <c r="BI281" s="447">
        <f t="shared" ca="1" si="132"/>
        <v>535.10000000000036</v>
      </c>
      <c r="BJ281" s="447">
        <f t="shared" ca="1" si="133"/>
        <v>527.40000000000032</v>
      </c>
      <c r="BK281" s="447">
        <f t="shared" ca="1" si="134"/>
        <v>519.70000000000027</v>
      </c>
      <c r="BL281" s="447">
        <f t="shared" ca="1" si="135"/>
        <v>512.00000000000023</v>
      </c>
      <c r="BM281" s="447">
        <f t="shared" ca="1" si="136"/>
        <v>504.30000000000018</v>
      </c>
      <c r="BN281" s="447">
        <f t="shared" ca="1" si="137"/>
        <v>496.60000000000036</v>
      </c>
      <c r="BO281" s="447">
        <f t="shared" ca="1" si="138"/>
        <v>488.90000000000032</v>
      </c>
      <c r="BP281" s="447">
        <f t="shared" ca="1" si="139"/>
        <v>481.20000000000027</v>
      </c>
      <c r="BQ281" s="447">
        <f t="shared" ca="1" si="140"/>
        <v>473.50000000000023</v>
      </c>
      <c r="BR281" s="447">
        <f t="shared" ca="1" si="141"/>
        <v>465.80000000000041</v>
      </c>
      <c r="BS281" s="447">
        <f t="shared" ca="1" si="142"/>
        <v>458.10000000000036</v>
      </c>
      <c r="BT281" s="447">
        <f t="shared" ca="1" si="143"/>
        <v>450.40000000000032</v>
      </c>
      <c r="BU281" s="447">
        <f t="shared" ca="1" si="144"/>
        <v>442.70000000000027</v>
      </c>
      <c r="BV281" s="447">
        <f t="shared" ca="1" si="145"/>
        <v>435.00000000000023</v>
      </c>
      <c r="BW281" s="447">
        <f t="shared" ca="1" si="146"/>
        <v>427.30000000000041</v>
      </c>
      <c r="BX281" s="440"/>
    </row>
    <row r="282" spans="52:76" x14ac:dyDescent="0.25">
      <c r="AZ282" s="450">
        <f t="shared" ca="1" si="124"/>
        <v>0.19015635340059323</v>
      </c>
      <c r="BA282" s="446">
        <f t="shared" ca="1" si="123"/>
        <v>1461</v>
      </c>
      <c r="BB282" s="447">
        <f t="shared" ca="1" si="125"/>
        <v>556.00000000000034</v>
      </c>
      <c r="BC282" s="447">
        <f t="shared" ca="1" si="126"/>
        <v>560.4000000000002</v>
      </c>
      <c r="BD282" s="447">
        <f t="shared" ca="1" si="127"/>
        <v>564.80000000000007</v>
      </c>
      <c r="BE282" s="447">
        <f t="shared" ca="1" si="128"/>
        <v>569.20000000000027</v>
      </c>
      <c r="BF282" s="447">
        <f t="shared" ca="1" si="129"/>
        <v>573.60000000000014</v>
      </c>
      <c r="BG282" s="447">
        <f t="shared" ca="1" si="130"/>
        <v>578.00000000000034</v>
      </c>
      <c r="BH282" s="447">
        <f t="shared" ca="1" si="131"/>
        <v>582.4000000000002</v>
      </c>
      <c r="BI282" s="447">
        <f t="shared" ca="1" si="132"/>
        <v>580.20000000000027</v>
      </c>
      <c r="BJ282" s="447">
        <f t="shared" ca="1" si="133"/>
        <v>572.50000000000023</v>
      </c>
      <c r="BK282" s="447">
        <f t="shared" ca="1" si="134"/>
        <v>564.80000000000018</v>
      </c>
      <c r="BL282" s="447">
        <f t="shared" ca="1" si="135"/>
        <v>557.10000000000014</v>
      </c>
      <c r="BM282" s="447">
        <f t="shared" ca="1" si="136"/>
        <v>549.40000000000009</v>
      </c>
      <c r="BN282" s="447">
        <f t="shared" ca="1" si="137"/>
        <v>541.70000000000027</v>
      </c>
      <c r="BO282" s="447">
        <f t="shared" ca="1" si="138"/>
        <v>534.00000000000023</v>
      </c>
      <c r="BP282" s="447">
        <f t="shared" ca="1" si="139"/>
        <v>526.30000000000018</v>
      </c>
      <c r="BQ282" s="447">
        <f t="shared" ca="1" si="140"/>
        <v>518.60000000000014</v>
      </c>
      <c r="BR282" s="447">
        <f t="shared" ca="1" si="141"/>
        <v>510.90000000000032</v>
      </c>
      <c r="BS282" s="447">
        <f t="shared" ca="1" si="142"/>
        <v>503.20000000000027</v>
      </c>
      <c r="BT282" s="447">
        <f t="shared" ca="1" si="143"/>
        <v>495.50000000000023</v>
      </c>
      <c r="BU282" s="447">
        <f t="shared" ca="1" si="144"/>
        <v>487.80000000000018</v>
      </c>
      <c r="BV282" s="447">
        <f t="shared" ca="1" si="145"/>
        <v>480.10000000000014</v>
      </c>
      <c r="BW282" s="447">
        <f t="shared" ca="1" si="146"/>
        <v>472.40000000000032</v>
      </c>
      <c r="BX282" s="440"/>
    </row>
    <row r="283" spans="52:76" x14ac:dyDescent="0.25">
      <c r="AZ283" s="450">
        <f t="shared" ca="1" si="124"/>
        <v>0.3739522122934843</v>
      </c>
      <c r="BA283" s="446">
        <f t="shared" ca="1" si="123"/>
        <v>1485</v>
      </c>
      <c r="BB283" s="447">
        <f t="shared" ca="1" si="125"/>
        <v>556.00000000000034</v>
      </c>
      <c r="BC283" s="447">
        <f t="shared" ca="1" si="126"/>
        <v>560.4000000000002</v>
      </c>
      <c r="BD283" s="447">
        <f t="shared" ca="1" si="127"/>
        <v>564.80000000000007</v>
      </c>
      <c r="BE283" s="447">
        <f t="shared" ca="1" si="128"/>
        <v>569.20000000000027</v>
      </c>
      <c r="BF283" s="447">
        <f t="shared" ca="1" si="129"/>
        <v>573.60000000000014</v>
      </c>
      <c r="BG283" s="447">
        <f t="shared" ca="1" si="130"/>
        <v>578.00000000000034</v>
      </c>
      <c r="BH283" s="447">
        <f t="shared" ca="1" si="131"/>
        <v>582.4000000000002</v>
      </c>
      <c r="BI283" s="447">
        <f t="shared" ca="1" si="132"/>
        <v>586.80000000000018</v>
      </c>
      <c r="BJ283" s="447">
        <f t="shared" ca="1" si="133"/>
        <v>591.20000000000027</v>
      </c>
      <c r="BK283" s="447">
        <f t="shared" ca="1" si="134"/>
        <v>591.20000000000027</v>
      </c>
      <c r="BL283" s="447">
        <f t="shared" ca="1" si="135"/>
        <v>583.50000000000023</v>
      </c>
      <c r="BM283" s="447">
        <f t="shared" ca="1" si="136"/>
        <v>575.80000000000018</v>
      </c>
      <c r="BN283" s="447">
        <f t="shared" ca="1" si="137"/>
        <v>568.10000000000036</v>
      </c>
      <c r="BO283" s="447">
        <f t="shared" ca="1" si="138"/>
        <v>560.40000000000032</v>
      </c>
      <c r="BP283" s="447">
        <f t="shared" ca="1" si="139"/>
        <v>552.70000000000027</v>
      </c>
      <c r="BQ283" s="447">
        <f t="shared" ca="1" si="140"/>
        <v>545.00000000000023</v>
      </c>
      <c r="BR283" s="447">
        <f t="shared" ca="1" si="141"/>
        <v>537.30000000000041</v>
      </c>
      <c r="BS283" s="447">
        <f t="shared" ca="1" si="142"/>
        <v>529.60000000000036</v>
      </c>
      <c r="BT283" s="447">
        <f t="shared" ca="1" si="143"/>
        <v>521.90000000000032</v>
      </c>
      <c r="BU283" s="447">
        <f t="shared" ca="1" si="144"/>
        <v>514.20000000000027</v>
      </c>
      <c r="BV283" s="447">
        <f t="shared" ca="1" si="145"/>
        <v>506.50000000000023</v>
      </c>
      <c r="BW283" s="447">
        <f t="shared" ca="1" si="146"/>
        <v>498.80000000000041</v>
      </c>
      <c r="BX283" s="440"/>
    </row>
    <row r="284" spans="52:76" x14ac:dyDescent="0.25">
      <c r="AZ284" s="450">
        <f t="shared" ca="1" si="124"/>
        <v>0.79391278498394713</v>
      </c>
      <c r="BA284" s="446">
        <f t="shared" ca="1" si="123"/>
        <v>1536</v>
      </c>
      <c r="BB284" s="447">
        <f t="shared" ca="1" si="125"/>
        <v>556.00000000000034</v>
      </c>
      <c r="BC284" s="447">
        <f t="shared" ca="1" si="126"/>
        <v>560.4000000000002</v>
      </c>
      <c r="BD284" s="447">
        <f t="shared" ca="1" si="127"/>
        <v>564.80000000000007</v>
      </c>
      <c r="BE284" s="447">
        <f t="shared" ca="1" si="128"/>
        <v>569.20000000000027</v>
      </c>
      <c r="BF284" s="447">
        <f t="shared" ca="1" si="129"/>
        <v>573.60000000000014</v>
      </c>
      <c r="BG284" s="447">
        <f t="shared" ca="1" si="130"/>
        <v>578.00000000000034</v>
      </c>
      <c r="BH284" s="447">
        <f t="shared" ca="1" si="131"/>
        <v>582.4000000000002</v>
      </c>
      <c r="BI284" s="447">
        <f t="shared" ca="1" si="132"/>
        <v>586.80000000000018</v>
      </c>
      <c r="BJ284" s="447">
        <f t="shared" ca="1" si="133"/>
        <v>591.20000000000027</v>
      </c>
      <c r="BK284" s="447">
        <f t="shared" ca="1" si="134"/>
        <v>595.60000000000014</v>
      </c>
      <c r="BL284" s="447">
        <f t="shared" ca="1" si="135"/>
        <v>600.00000000000023</v>
      </c>
      <c r="BM284" s="447">
        <f t="shared" ca="1" si="136"/>
        <v>604.40000000000009</v>
      </c>
      <c r="BN284" s="447">
        <f t="shared" ca="1" si="137"/>
        <v>608.80000000000018</v>
      </c>
      <c r="BO284" s="447">
        <f t="shared" ca="1" si="138"/>
        <v>613.20000000000027</v>
      </c>
      <c r="BP284" s="447">
        <f t="shared" ca="1" si="139"/>
        <v>608.80000000000018</v>
      </c>
      <c r="BQ284" s="447">
        <f t="shared" ca="1" si="140"/>
        <v>601.10000000000014</v>
      </c>
      <c r="BR284" s="447">
        <f t="shared" ca="1" si="141"/>
        <v>593.40000000000032</v>
      </c>
      <c r="BS284" s="447">
        <f t="shared" ca="1" si="142"/>
        <v>585.70000000000027</v>
      </c>
      <c r="BT284" s="447">
        <f t="shared" ca="1" si="143"/>
        <v>578.00000000000023</v>
      </c>
      <c r="BU284" s="447">
        <f t="shared" ca="1" si="144"/>
        <v>570.30000000000018</v>
      </c>
      <c r="BV284" s="447">
        <f t="shared" ca="1" si="145"/>
        <v>562.60000000000014</v>
      </c>
      <c r="BW284" s="447">
        <f t="shared" ca="1" si="146"/>
        <v>554.90000000000032</v>
      </c>
      <c r="BX284" s="440"/>
    </row>
    <row r="285" spans="52:76" x14ac:dyDescent="0.25">
      <c r="AZ285" s="450">
        <f t="shared" ca="1" si="124"/>
        <v>9.3557484465304208E-3</v>
      </c>
      <c r="BA285" s="446">
        <f t="shared" ca="1" si="123"/>
        <v>1396</v>
      </c>
      <c r="BB285" s="447">
        <f t="shared" ca="1" si="125"/>
        <v>556.00000000000034</v>
      </c>
      <c r="BC285" s="447">
        <f t="shared" ca="1" si="126"/>
        <v>554.9000000000002</v>
      </c>
      <c r="BD285" s="447">
        <f t="shared" ca="1" si="127"/>
        <v>547.20000000000016</v>
      </c>
      <c r="BE285" s="447">
        <f t="shared" ca="1" si="128"/>
        <v>539.50000000000023</v>
      </c>
      <c r="BF285" s="447">
        <f t="shared" ca="1" si="129"/>
        <v>531.80000000000018</v>
      </c>
      <c r="BG285" s="447">
        <f t="shared" ca="1" si="130"/>
        <v>524.10000000000025</v>
      </c>
      <c r="BH285" s="447">
        <f t="shared" ca="1" si="131"/>
        <v>516.4000000000002</v>
      </c>
      <c r="BI285" s="447">
        <f t="shared" ca="1" si="132"/>
        <v>508.70000000000027</v>
      </c>
      <c r="BJ285" s="447">
        <f t="shared" ca="1" si="133"/>
        <v>501.00000000000023</v>
      </c>
      <c r="BK285" s="447">
        <f t="shared" ca="1" si="134"/>
        <v>493.30000000000018</v>
      </c>
      <c r="BL285" s="447">
        <f t="shared" ca="1" si="135"/>
        <v>485.60000000000014</v>
      </c>
      <c r="BM285" s="447">
        <f t="shared" ca="1" si="136"/>
        <v>477.90000000000009</v>
      </c>
      <c r="BN285" s="447">
        <f t="shared" ca="1" si="137"/>
        <v>470.20000000000027</v>
      </c>
      <c r="BO285" s="447">
        <f t="shared" ca="1" si="138"/>
        <v>462.50000000000023</v>
      </c>
      <c r="BP285" s="447">
        <f t="shared" ca="1" si="139"/>
        <v>454.80000000000018</v>
      </c>
      <c r="BQ285" s="447">
        <f t="shared" ca="1" si="140"/>
        <v>447.10000000000014</v>
      </c>
      <c r="BR285" s="447">
        <f t="shared" ca="1" si="141"/>
        <v>439.40000000000032</v>
      </c>
      <c r="BS285" s="447">
        <f t="shared" ca="1" si="142"/>
        <v>431.70000000000027</v>
      </c>
      <c r="BT285" s="447">
        <f t="shared" ca="1" si="143"/>
        <v>424.00000000000023</v>
      </c>
      <c r="BU285" s="447">
        <f t="shared" ca="1" si="144"/>
        <v>416.30000000000018</v>
      </c>
      <c r="BV285" s="447">
        <f t="shared" ca="1" si="145"/>
        <v>408.60000000000014</v>
      </c>
      <c r="BW285" s="447">
        <f t="shared" ca="1" si="146"/>
        <v>400.90000000000032</v>
      </c>
      <c r="BX285" s="440"/>
    </row>
    <row r="286" spans="52:76" x14ac:dyDescent="0.25">
      <c r="AZ286" s="450">
        <f t="shared" ca="1" si="124"/>
        <v>0.30940828945111876</v>
      </c>
      <c r="BA286" s="446">
        <f t="shared" ca="1" si="123"/>
        <v>1478</v>
      </c>
      <c r="BB286" s="447">
        <f t="shared" ca="1" si="125"/>
        <v>556.00000000000034</v>
      </c>
      <c r="BC286" s="447">
        <f t="shared" ca="1" si="126"/>
        <v>560.4000000000002</v>
      </c>
      <c r="BD286" s="447">
        <f t="shared" ca="1" si="127"/>
        <v>564.80000000000007</v>
      </c>
      <c r="BE286" s="447">
        <f t="shared" ca="1" si="128"/>
        <v>569.20000000000027</v>
      </c>
      <c r="BF286" s="447">
        <f t="shared" ca="1" si="129"/>
        <v>573.60000000000014</v>
      </c>
      <c r="BG286" s="447">
        <f t="shared" ca="1" si="130"/>
        <v>578.00000000000034</v>
      </c>
      <c r="BH286" s="447">
        <f t="shared" ca="1" si="131"/>
        <v>582.4000000000002</v>
      </c>
      <c r="BI286" s="447">
        <f t="shared" ca="1" si="132"/>
        <v>586.80000000000018</v>
      </c>
      <c r="BJ286" s="447">
        <f t="shared" ca="1" si="133"/>
        <v>591.20000000000027</v>
      </c>
      <c r="BK286" s="447">
        <f t="shared" ca="1" si="134"/>
        <v>583.50000000000023</v>
      </c>
      <c r="BL286" s="447">
        <f t="shared" ca="1" si="135"/>
        <v>575.80000000000018</v>
      </c>
      <c r="BM286" s="447">
        <f t="shared" ca="1" si="136"/>
        <v>568.10000000000014</v>
      </c>
      <c r="BN286" s="447">
        <f t="shared" ca="1" si="137"/>
        <v>560.40000000000032</v>
      </c>
      <c r="BO286" s="447">
        <f t="shared" ca="1" si="138"/>
        <v>552.70000000000027</v>
      </c>
      <c r="BP286" s="447">
        <f t="shared" ca="1" si="139"/>
        <v>545.00000000000023</v>
      </c>
      <c r="BQ286" s="447">
        <f t="shared" ca="1" si="140"/>
        <v>537.30000000000018</v>
      </c>
      <c r="BR286" s="447">
        <f t="shared" ca="1" si="141"/>
        <v>529.60000000000036</v>
      </c>
      <c r="BS286" s="447">
        <f t="shared" ca="1" si="142"/>
        <v>521.90000000000032</v>
      </c>
      <c r="BT286" s="447">
        <f t="shared" ca="1" si="143"/>
        <v>514.20000000000027</v>
      </c>
      <c r="BU286" s="447">
        <f t="shared" ca="1" si="144"/>
        <v>506.50000000000023</v>
      </c>
      <c r="BV286" s="447">
        <f t="shared" ca="1" si="145"/>
        <v>498.80000000000018</v>
      </c>
      <c r="BW286" s="447">
        <f t="shared" ca="1" si="146"/>
        <v>491.10000000000036</v>
      </c>
      <c r="BX286" s="440"/>
    </row>
    <row r="287" spans="52:76" x14ac:dyDescent="0.25">
      <c r="AZ287" s="450">
        <f t="shared" ca="1" si="124"/>
        <v>0.38439070657074725</v>
      </c>
      <c r="BA287" s="446">
        <f t="shared" ca="1" si="123"/>
        <v>1487</v>
      </c>
      <c r="BB287" s="447">
        <f t="shared" ca="1" si="125"/>
        <v>556.00000000000034</v>
      </c>
      <c r="BC287" s="447">
        <f t="shared" ca="1" si="126"/>
        <v>560.4000000000002</v>
      </c>
      <c r="BD287" s="447">
        <f t="shared" ca="1" si="127"/>
        <v>564.80000000000007</v>
      </c>
      <c r="BE287" s="447">
        <f t="shared" ca="1" si="128"/>
        <v>569.20000000000027</v>
      </c>
      <c r="BF287" s="447">
        <f t="shared" ca="1" si="129"/>
        <v>573.60000000000014</v>
      </c>
      <c r="BG287" s="447">
        <f t="shared" ca="1" si="130"/>
        <v>578.00000000000034</v>
      </c>
      <c r="BH287" s="447">
        <f t="shared" ca="1" si="131"/>
        <v>582.4000000000002</v>
      </c>
      <c r="BI287" s="447">
        <f t="shared" ca="1" si="132"/>
        <v>586.80000000000018</v>
      </c>
      <c r="BJ287" s="447">
        <f t="shared" ca="1" si="133"/>
        <v>591.20000000000027</v>
      </c>
      <c r="BK287" s="447">
        <f t="shared" ca="1" si="134"/>
        <v>593.40000000000009</v>
      </c>
      <c r="BL287" s="447">
        <f t="shared" ca="1" si="135"/>
        <v>585.70000000000005</v>
      </c>
      <c r="BM287" s="447">
        <f t="shared" ca="1" si="136"/>
        <v>578</v>
      </c>
      <c r="BN287" s="447">
        <f t="shared" ca="1" si="137"/>
        <v>570.30000000000018</v>
      </c>
      <c r="BO287" s="447">
        <f t="shared" ca="1" si="138"/>
        <v>562.60000000000014</v>
      </c>
      <c r="BP287" s="447">
        <f t="shared" ca="1" si="139"/>
        <v>554.90000000000009</v>
      </c>
      <c r="BQ287" s="447">
        <f t="shared" ca="1" si="140"/>
        <v>547.20000000000005</v>
      </c>
      <c r="BR287" s="447">
        <f t="shared" ca="1" si="141"/>
        <v>539.50000000000023</v>
      </c>
      <c r="BS287" s="447">
        <f t="shared" ca="1" si="142"/>
        <v>531.80000000000018</v>
      </c>
      <c r="BT287" s="447">
        <f t="shared" ca="1" si="143"/>
        <v>524.10000000000014</v>
      </c>
      <c r="BU287" s="447">
        <f t="shared" ca="1" si="144"/>
        <v>516.40000000000009</v>
      </c>
      <c r="BV287" s="447">
        <f t="shared" ca="1" si="145"/>
        <v>508.70000000000005</v>
      </c>
      <c r="BW287" s="447">
        <f t="shared" ca="1" si="146"/>
        <v>501.00000000000023</v>
      </c>
      <c r="BX287" s="440"/>
    </row>
    <row r="288" spans="52:76" x14ac:dyDescent="0.25">
      <c r="AZ288" s="450">
        <f t="shared" ca="1" si="124"/>
        <v>0.54606923326005374</v>
      </c>
      <c r="BA288" s="446">
        <f t="shared" ca="1" si="123"/>
        <v>1505</v>
      </c>
      <c r="BB288" s="447">
        <f t="shared" ca="1" si="125"/>
        <v>556.00000000000034</v>
      </c>
      <c r="BC288" s="447">
        <f t="shared" ca="1" si="126"/>
        <v>560.4000000000002</v>
      </c>
      <c r="BD288" s="447">
        <f t="shared" ca="1" si="127"/>
        <v>564.80000000000007</v>
      </c>
      <c r="BE288" s="447">
        <f t="shared" ca="1" si="128"/>
        <v>569.20000000000027</v>
      </c>
      <c r="BF288" s="447">
        <f t="shared" ca="1" si="129"/>
        <v>573.60000000000014</v>
      </c>
      <c r="BG288" s="447">
        <f t="shared" ca="1" si="130"/>
        <v>578.00000000000034</v>
      </c>
      <c r="BH288" s="447">
        <f t="shared" ca="1" si="131"/>
        <v>582.4000000000002</v>
      </c>
      <c r="BI288" s="447">
        <f t="shared" ca="1" si="132"/>
        <v>586.80000000000018</v>
      </c>
      <c r="BJ288" s="447">
        <f t="shared" ca="1" si="133"/>
        <v>591.20000000000027</v>
      </c>
      <c r="BK288" s="447">
        <f t="shared" ca="1" si="134"/>
        <v>595.60000000000014</v>
      </c>
      <c r="BL288" s="447">
        <f t="shared" ca="1" si="135"/>
        <v>600.00000000000023</v>
      </c>
      <c r="BM288" s="447">
        <f t="shared" ca="1" si="136"/>
        <v>597.80000000000018</v>
      </c>
      <c r="BN288" s="447">
        <f t="shared" ca="1" si="137"/>
        <v>590.10000000000036</v>
      </c>
      <c r="BO288" s="447">
        <f t="shared" ca="1" si="138"/>
        <v>582.40000000000032</v>
      </c>
      <c r="BP288" s="447">
        <f t="shared" ca="1" si="139"/>
        <v>574.70000000000027</v>
      </c>
      <c r="BQ288" s="447">
        <f t="shared" ca="1" si="140"/>
        <v>567.00000000000023</v>
      </c>
      <c r="BR288" s="447">
        <f t="shared" ca="1" si="141"/>
        <v>559.30000000000041</v>
      </c>
      <c r="BS288" s="447">
        <f t="shared" ca="1" si="142"/>
        <v>551.60000000000036</v>
      </c>
      <c r="BT288" s="447">
        <f t="shared" ca="1" si="143"/>
        <v>543.90000000000032</v>
      </c>
      <c r="BU288" s="447">
        <f t="shared" ca="1" si="144"/>
        <v>536.20000000000027</v>
      </c>
      <c r="BV288" s="447">
        <f t="shared" ca="1" si="145"/>
        <v>528.50000000000023</v>
      </c>
      <c r="BW288" s="447">
        <f t="shared" ca="1" si="146"/>
        <v>520.80000000000041</v>
      </c>
      <c r="BX288" s="440"/>
    </row>
    <row r="289" spans="52:76" x14ac:dyDescent="0.25">
      <c r="AZ289" s="450">
        <f t="shared" ca="1" si="124"/>
        <v>0.2292868133067878</v>
      </c>
      <c r="BA289" s="446">
        <f t="shared" ca="1" si="123"/>
        <v>1467</v>
      </c>
      <c r="BB289" s="447">
        <f t="shared" ca="1" si="125"/>
        <v>556.00000000000034</v>
      </c>
      <c r="BC289" s="447">
        <f t="shared" ca="1" si="126"/>
        <v>560.4000000000002</v>
      </c>
      <c r="BD289" s="447">
        <f t="shared" ca="1" si="127"/>
        <v>564.80000000000007</v>
      </c>
      <c r="BE289" s="447">
        <f t="shared" ca="1" si="128"/>
        <v>569.20000000000027</v>
      </c>
      <c r="BF289" s="447">
        <f t="shared" ca="1" si="129"/>
        <v>573.60000000000014</v>
      </c>
      <c r="BG289" s="447">
        <f t="shared" ca="1" si="130"/>
        <v>578.00000000000034</v>
      </c>
      <c r="BH289" s="447">
        <f t="shared" ca="1" si="131"/>
        <v>582.4000000000002</v>
      </c>
      <c r="BI289" s="447">
        <f t="shared" ca="1" si="132"/>
        <v>586.80000000000018</v>
      </c>
      <c r="BJ289" s="447">
        <f t="shared" ca="1" si="133"/>
        <v>579.10000000000014</v>
      </c>
      <c r="BK289" s="447">
        <f t="shared" ca="1" si="134"/>
        <v>571.40000000000009</v>
      </c>
      <c r="BL289" s="447">
        <f t="shared" ca="1" si="135"/>
        <v>563.70000000000005</v>
      </c>
      <c r="BM289" s="447">
        <f t="shared" ca="1" si="136"/>
        <v>556</v>
      </c>
      <c r="BN289" s="447">
        <f t="shared" ca="1" si="137"/>
        <v>548.30000000000018</v>
      </c>
      <c r="BO289" s="447">
        <f t="shared" ca="1" si="138"/>
        <v>540.60000000000014</v>
      </c>
      <c r="BP289" s="447">
        <f t="shared" ca="1" si="139"/>
        <v>532.90000000000009</v>
      </c>
      <c r="BQ289" s="447">
        <f t="shared" ca="1" si="140"/>
        <v>525.20000000000005</v>
      </c>
      <c r="BR289" s="447">
        <f t="shared" ca="1" si="141"/>
        <v>517.50000000000023</v>
      </c>
      <c r="BS289" s="447">
        <f t="shared" ca="1" si="142"/>
        <v>509.80000000000018</v>
      </c>
      <c r="BT289" s="447">
        <f t="shared" ca="1" si="143"/>
        <v>502.10000000000014</v>
      </c>
      <c r="BU289" s="447">
        <f t="shared" ca="1" si="144"/>
        <v>494.40000000000009</v>
      </c>
      <c r="BV289" s="447">
        <f t="shared" ca="1" si="145"/>
        <v>486.70000000000005</v>
      </c>
      <c r="BW289" s="447">
        <f t="shared" ca="1" si="146"/>
        <v>479.00000000000023</v>
      </c>
      <c r="BX289" s="440"/>
    </row>
    <row r="290" spans="52:76" x14ac:dyDescent="0.25">
      <c r="AZ290" s="450">
        <f t="shared" ca="1" si="124"/>
        <v>0.37995994187879145</v>
      </c>
      <c r="BA290" s="446">
        <f t="shared" ca="1" si="123"/>
        <v>1486</v>
      </c>
      <c r="BB290" s="447">
        <f t="shared" ca="1" si="125"/>
        <v>556.00000000000034</v>
      </c>
      <c r="BC290" s="447">
        <f t="shared" ca="1" si="126"/>
        <v>560.4000000000002</v>
      </c>
      <c r="BD290" s="447">
        <f t="shared" ca="1" si="127"/>
        <v>564.80000000000007</v>
      </c>
      <c r="BE290" s="447">
        <f t="shared" ca="1" si="128"/>
        <v>569.20000000000027</v>
      </c>
      <c r="BF290" s="447">
        <f t="shared" ca="1" si="129"/>
        <v>573.60000000000014</v>
      </c>
      <c r="BG290" s="447">
        <f t="shared" ca="1" si="130"/>
        <v>578.00000000000034</v>
      </c>
      <c r="BH290" s="447">
        <f t="shared" ca="1" si="131"/>
        <v>582.4000000000002</v>
      </c>
      <c r="BI290" s="447">
        <f t="shared" ca="1" si="132"/>
        <v>586.80000000000018</v>
      </c>
      <c r="BJ290" s="447">
        <f t="shared" ca="1" si="133"/>
        <v>591.20000000000027</v>
      </c>
      <c r="BK290" s="447">
        <f t="shared" ca="1" si="134"/>
        <v>592.30000000000018</v>
      </c>
      <c r="BL290" s="447">
        <f t="shared" ca="1" si="135"/>
        <v>584.60000000000014</v>
      </c>
      <c r="BM290" s="447">
        <f t="shared" ca="1" si="136"/>
        <v>576.90000000000009</v>
      </c>
      <c r="BN290" s="447">
        <f t="shared" ca="1" si="137"/>
        <v>569.20000000000027</v>
      </c>
      <c r="BO290" s="447">
        <f t="shared" ca="1" si="138"/>
        <v>561.50000000000023</v>
      </c>
      <c r="BP290" s="447">
        <f t="shared" ca="1" si="139"/>
        <v>553.80000000000018</v>
      </c>
      <c r="BQ290" s="447">
        <f t="shared" ca="1" si="140"/>
        <v>546.10000000000014</v>
      </c>
      <c r="BR290" s="447">
        <f t="shared" ca="1" si="141"/>
        <v>538.40000000000032</v>
      </c>
      <c r="BS290" s="447">
        <f t="shared" ca="1" si="142"/>
        <v>530.70000000000027</v>
      </c>
      <c r="BT290" s="447">
        <f t="shared" ca="1" si="143"/>
        <v>523.00000000000023</v>
      </c>
      <c r="BU290" s="447">
        <f t="shared" ca="1" si="144"/>
        <v>515.30000000000018</v>
      </c>
      <c r="BV290" s="447">
        <f t="shared" ca="1" si="145"/>
        <v>507.60000000000014</v>
      </c>
      <c r="BW290" s="447">
        <f t="shared" ca="1" si="146"/>
        <v>499.90000000000032</v>
      </c>
      <c r="BX290" s="440"/>
    </row>
    <row r="291" spans="52:76" x14ac:dyDescent="0.25">
      <c r="AZ291" s="450">
        <f t="shared" ca="1" si="124"/>
        <v>0.26543166103440752</v>
      </c>
      <c r="BA291" s="446">
        <f t="shared" ca="1" si="123"/>
        <v>1472</v>
      </c>
      <c r="BB291" s="447">
        <f t="shared" ca="1" si="125"/>
        <v>556.00000000000034</v>
      </c>
      <c r="BC291" s="447">
        <f t="shared" ca="1" si="126"/>
        <v>560.4000000000002</v>
      </c>
      <c r="BD291" s="447">
        <f t="shared" ca="1" si="127"/>
        <v>564.80000000000007</v>
      </c>
      <c r="BE291" s="447">
        <f t="shared" ca="1" si="128"/>
        <v>569.20000000000027</v>
      </c>
      <c r="BF291" s="447">
        <f t="shared" ca="1" si="129"/>
        <v>573.60000000000014</v>
      </c>
      <c r="BG291" s="447">
        <f t="shared" ca="1" si="130"/>
        <v>578.00000000000034</v>
      </c>
      <c r="BH291" s="447">
        <f t="shared" ca="1" si="131"/>
        <v>582.4000000000002</v>
      </c>
      <c r="BI291" s="447">
        <f t="shared" ca="1" si="132"/>
        <v>586.80000000000018</v>
      </c>
      <c r="BJ291" s="447">
        <f t="shared" ca="1" si="133"/>
        <v>584.60000000000014</v>
      </c>
      <c r="BK291" s="447">
        <f t="shared" ca="1" si="134"/>
        <v>576.90000000000009</v>
      </c>
      <c r="BL291" s="447">
        <f t="shared" ca="1" si="135"/>
        <v>569.20000000000005</v>
      </c>
      <c r="BM291" s="447">
        <f t="shared" ca="1" si="136"/>
        <v>561.5</v>
      </c>
      <c r="BN291" s="447">
        <f t="shared" ca="1" si="137"/>
        <v>553.80000000000018</v>
      </c>
      <c r="BO291" s="447">
        <f t="shared" ca="1" si="138"/>
        <v>546.10000000000014</v>
      </c>
      <c r="BP291" s="447">
        <f t="shared" ca="1" si="139"/>
        <v>538.40000000000009</v>
      </c>
      <c r="BQ291" s="447">
        <f t="shared" ca="1" si="140"/>
        <v>530.70000000000005</v>
      </c>
      <c r="BR291" s="447">
        <f t="shared" ca="1" si="141"/>
        <v>523.00000000000023</v>
      </c>
      <c r="BS291" s="447">
        <f t="shared" ca="1" si="142"/>
        <v>515.30000000000018</v>
      </c>
      <c r="BT291" s="447">
        <f t="shared" ca="1" si="143"/>
        <v>507.60000000000014</v>
      </c>
      <c r="BU291" s="447">
        <f t="shared" ca="1" si="144"/>
        <v>499.90000000000009</v>
      </c>
      <c r="BV291" s="447">
        <f t="shared" ca="1" si="145"/>
        <v>492.20000000000005</v>
      </c>
      <c r="BW291" s="447">
        <f t="shared" ca="1" si="146"/>
        <v>484.50000000000023</v>
      </c>
      <c r="BX291" s="440"/>
    </row>
    <row r="292" spans="52:76" x14ac:dyDescent="0.25">
      <c r="AZ292" s="450">
        <f t="shared" ca="1" si="124"/>
        <v>0.59347504235477511</v>
      </c>
      <c r="BA292" s="446">
        <f t="shared" ca="1" si="123"/>
        <v>1510</v>
      </c>
      <c r="BB292" s="447">
        <f t="shared" ca="1" si="125"/>
        <v>556.00000000000034</v>
      </c>
      <c r="BC292" s="447">
        <f t="shared" ca="1" si="126"/>
        <v>560.4000000000002</v>
      </c>
      <c r="BD292" s="447">
        <f t="shared" ca="1" si="127"/>
        <v>564.80000000000007</v>
      </c>
      <c r="BE292" s="447">
        <f t="shared" ca="1" si="128"/>
        <v>569.20000000000027</v>
      </c>
      <c r="BF292" s="447">
        <f t="shared" ca="1" si="129"/>
        <v>573.60000000000014</v>
      </c>
      <c r="BG292" s="447">
        <f t="shared" ca="1" si="130"/>
        <v>578.00000000000034</v>
      </c>
      <c r="BH292" s="447">
        <f t="shared" ca="1" si="131"/>
        <v>582.4000000000002</v>
      </c>
      <c r="BI292" s="447">
        <f t="shared" ca="1" si="132"/>
        <v>586.80000000000018</v>
      </c>
      <c r="BJ292" s="447">
        <f t="shared" ca="1" si="133"/>
        <v>591.20000000000027</v>
      </c>
      <c r="BK292" s="447">
        <f t="shared" ca="1" si="134"/>
        <v>595.60000000000014</v>
      </c>
      <c r="BL292" s="447">
        <f t="shared" ca="1" si="135"/>
        <v>600.00000000000023</v>
      </c>
      <c r="BM292" s="447">
        <f t="shared" ca="1" si="136"/>
        <v>603.30000000000018</v>
      </c>
      <c r="BN292" s="447">
        <f t="shared" ca="1" si="137"/>
        <v>595.60000000000036</v>
      </c>
      <c r="BO292" s="447">
        <f t="shared" ca="1" si="138"/>
        <v>587.90000000000032</v>
      </c>
      <c r="BP292" s="447">
        <f t="shared" ca="1" si="139"/>
        <v>580.20000000000027</v>
      </c>
      <c r="BQ292" s="447">
        <f t="shared" ca="1" si="140"/>
        <v>572.50000000000023</v>
      </c>
      <c r="BR292" s="447">
        <f t="shared" ca="1" si="141"/>
        <v>564.80000000000041</v>
      </c>
      <c r="BS292" s="447">
        <f t="shared" ca="1" si="142"/>
        <v>557.10000000000036</v>
      </c>
      <c r="BT292" s="447">
        <f t="shared" ca="1" si="143"/>
        <v>549.40000000000032</v>
      </c>
      <c r="BU292" s="447">
        <f t="shared" ca="1" si="144"/>
        <v>541.70000000000027</v>
      </c>
      <c r="BV292" s="447">
        <f t="shared" ca="1" si="145"/>
        <v>534.00000000000023</v>
      </c>
      <c r="BW292" s="447">
        <f t="shared" ca="1" si="146"/>
        <v>526.30000000000041</v>
      </c>
      <c r="BX292" s="440"/>
    </row>
    <row r="293" spans="52:76" x14ac:dyDescent="0.25">
      <c r="AZ293" s="450">
        <f t="shared" ca="1" si="124"/>
        <v>0.48928308199582315</v>
      </c>
      <c r="BA293" s="446">
        <f t="shared" ca="1" si="123"/>
        <v>1498</v>
      </c>
      <c r="BB293" s="447">
        <f t="shared" ca="1" si="125"/>
        <v>556.00000000000034</v>
      </c>
      <c r="BC293" s="447">
        <f t="shared" ca="1" si="126"/>
        <v>560.4000000000002</v>
      </c>
      <c r="BD293" s="447">
        <f t="shared" ca="1" si="127"/>
        <v>564.80000000000007</v>
      </c>
      <c r="BE293" s="447">
        <f t="shared" ca="1" si="128"/>
        <v>569.20000000000027</v>
      </c>
      <c r="BF293" s="447">
        <f t="shared" ca="1" si="129"/>
        <v>573.60000000000014</v>
      </c>
      <c r="BG293" s="447">
        <f t="shared" ca="1" si="130"/>
        <v>578.00000000000034</v>
      </c>
      <c r="BH293" s="447">
        <f t="shared" ca="1" si="131"/>
        <v>582.4000000000002</v>
      </c>
      <c r="BI293" s="447">
        <f t="shared" ca="1" si="132"/>
        <v>586.80000000000018</v>
      </c>
      <c r="BJ293" s="447">
        <f t="shared" ca="1" si="133"/>
        <v>591.20000000000027</v>
      </c>
      <c r="BK293" s="447">
        <f t="shared" ca="1" si="134"/>
        <v>595.60000000000014</v>
      </c>
      <c r="BL293" s="447">
        <f t="shared" ca="1" si="135"/>
        <v>597.80000000000018</v>
      </c>
      <c r="BM293" s="447">
        <f t="shared" ca="1" si="136"/>
        <v>590.10000000000014</v>
      </c>
      <c r="BN293" s="447">
        <f t="shared" ca="1" si="137"/>
        <v>582.40000000000032</v>
      </c>
      <c r="BO293" s="447">
        <f t="shared" ca="1" si="138"/>
        <v>574.70000000000027</v>
      </c>
      <c r="BP293" s="447">
        <f t="shared" ca="1" si="139"/>
        <v>567.00000000000023</v>
      </c>
      <c r="BQ293" s="447">
        <f t="shared" ca="1" si="140"/>
        <v>559.30000000000018</v>
      </c>
      <c r="BR293" s="447">
        <f t="shared" ca="1" si="141"/>
        <v>551.60000000000036</v>
      </c>
      <c r="BS293" s="447">
        <f t="shared" ca="1" si="142"/>
        <v>543.90000000000032</v>
      </c>
      <c r="BT293" s="447">
        <f t="shared" ca="1" si="143"/>
        <v>536.20000000000027</v>
      </c>
      <c r="BU293" s="447">
        <f t="shared" ca="1" si="144"/>
        <v>528.50000000000023</v>
      </c>
      <c r="BV293" s="447">
        <f t="shared" ca="1" si="145"/>
        <v>520.80000000000018</v>
      </c>
      <c r="BW293" s="447">
        <f t="shared" ca="1" si="146"/>
        <v>513.10000000000036</v>
      </c>
      <c r="BX293" s="440"/>
    </row>
    <row r="294" spans="52:76" x14ac:dyDescent="0.25">
      <c r="AZ294" s="450">
        <f t="shared" ca="1" si="124"/>
        <v>4.5801893293607954E-2</v>
      </c>
      <c r="BA294" s="446">
        <f t="shared" ca="1" si="123"/>
        <v>1425</v>
      </c>
      <c r="BB294" s="447">
        <f t="shared" ca="1" si="125"/>
        <v>556.00000000000034</v>
      </c>
      <c r="BC294" s="447">
        <f t="shared" ca="1" si="126"/>
        <v>560.4000000000002</v>
      </c>
      <c r="BD294" s="447">
        <f t="shared" ca="1" si="127"/>
        <v>564.80000000000007</v>
      </c>
      <c r="BE294" s="447">
        <f t="shared" ca="1" si="128"/>
        <v>569.20000000000027</v>
      </c>
      <c r="BF294" s="447">
        <f t="shared" ca="1" si="129"/>
        <v>563.70000000000027</v>
      </c>
      <c r="BG294" s="447">
        <f t="shared" ca="1" si="130"/>
        <v>556.00000000000034</v>
      </c>
      <c r="BH294" s="447">
        <f t="shared" ca="1" si="131"/>
        <v>548.3000000000003</v>
      </c>
      <c r="BI294" s="447">
        <f t="shared" ca="1" si="132"/>
        <v>540.60000000000036</v>
      </c>
      <c r="BJ294" s="447">
        <f t="shared" ca="1" si="133"/>
        <v>532.90000000000032</v>
      </c>
      <c r="BK294" s="447">
        <f t="shared" ca="1" si="134"/>
        <v>525.20000000000027</v>
      </c>
      <c r="BL294" s="447">
        <f t="shared" ca="1" si="135"/>
        <v>517.50000000000023</v>
      </c>
      <c r="BM294" s="447">
        <f t="shared" ca="1" si="136"/>
        <v>509.80000000000018</v>
      </c>
      <c r="BN294" s="447">
        <f t="shared" ca="1" si="137"/>
        <v>502.10000000000036</v>
      </c>
      <c r="BO294" s="447">
        <f t="shared" ca="1" si="138"/>
        <v>494.40000000000032</v>
      </c>
      <c r="BP294" s="447">
        <f t="shared" ca="1" si="139"/>
        <v>486.70000000000027</v>
      </c>
      <c r="BQ294" s="447">
        <f t="shared" ca="1" si="140"/>
        <v>479.00000000000023</v>
      </c>
      <c r="BR294" s="447">
        <f t="shared" ca="1" si="141"/>
        <v>471.30000000000041</v>
      </c>
      <c r="BS294" s="447">
        <f t="shared" ca="1" si="142"/>
        <v>463.60000000000036</v>
      </c>
      <c r="BT294" s="447">
        <f t="shared" ca="1" si="143"/>
        <v>455.90000000000032</v>
      </c>
      <c r="BU294" s="447">
        <f t="shared" ca="1" si="144"/>
        <v>448.20000000000027</v>
      </c>
      <c r="BV294" s="447">
        <f t="shared" ca="1" si="145"/>
        <v>440.50000000000023</v>
      </c>
      <c r="BW294" s="447">
        <f t="shared" ca="1" si="146"/>
        <v>432.80000000000041</v>
      </c>
      <c r="BX294" s="440"/>
    </row>
    <row r="295" spans="52:76" x14ac:dyDescent="0.25">
      <c r="AZ295" s="450">
        <f t="shared" ca="1" si="124"/>
        <v>0.18846759860989371</v>
      </c>
      <c r="BA295" s="446">
        <f t="shared" ca="1" si="123"/>
        <v>1461</v>
      </c>
      <c r="BB295" s="447">
        <f t="shared" ca="1" si="125"/>
        <v>556.00000000000034</v>
      </c>
      <c r="BC295" s="447">
        <f t="shared" ca="1" si="126"/>
        <v>560.4000000000002</v>
      </c>
      <c r="BD295" s="447">
        <f t="shared" ca="1" si="127"/>
        <v>564.80000000000007</v>
      </c>
      <c r="BE295" s="447">
        <f t="shared" ca="1" si="128"/>
        <v>569.20000000000027</v>
      </c>
      <c r="BF295" s="447">
        <f t="shared" ca="1" si="129"/>
        <v>573.60000000000014</v>
      </c>
      <c r="BG295" s="447">
        <f t="shared" ca="1" si="130"/>
        <v>578.00000000000034</v>
      </c>
      <c r="BH295" s="447">
        <f t="shared" ca="1" si="131"/>
        <v>582.4000000000002</v>
      </c>
      <c r="BI295" s="447">
        <f t="shared" ca="1" si="132"/>
        <v>580.20000000000027</v>
      </c>
      <c r="BJ295" s="447">
        <f t="shared" ca="1" si="133"/>
        <v>572.50000000000023</v>
      </c>
      <c r="BK295" s="447">
        <f t="shared" ca="1" si="134"/>
        <v>564.80000000000018</v>
      </c>
      <c r="BL295" s="447">
        <f t="shared" ca="1" si="135"/>
        <v>557.10000000000014</v>
      </c>
      <c r="BM295" s="447">
        <f t="shared" ca="1" si="136"/>
        <v>549.40000000000009</v>
      </c>
      <c r="BN295" s="447">
        <f t="shared" ca="1" si="137"/>
        <v>541.70000000000027</v>
      </c>
      <c r="BO295" s="447">
        <f t="shared" ca="1" si="138"/>
        <v>534.00000000000023</v>
      </c>
      <c r="BP295" s="447">
        <f t="shared" ca="1" si="139"/>
        <v>526.30000000000018</v>
      </c>
      <c r="BQ295" s="447">
        <f t="shared" ca="1" si="140"/>
        <v>518.60000000000014</v>
      </c>
      <c r="BR295" s="447">
        <f t="shared" ca="1" si="141"/>
        <v>510.90000000000032</v>
      </c>
      <c r="BS295" s="447">
        <f t="shared" ca="1" si="142"/>
        <v>503.20000000000027</v>
      </c>
      <c r="BT295" s="447">
        <f t="shared" ca="1" si="143"/>
        <v>495.50000000000023</v>
      </c>
      <c r="BU295" s="447">
        <f t="shared" ca="1" si="144"/>
        <v>487.80000000000018</v>
      </c>
      <c r="BV295" s="447">
        <f t="shared" ca="1" si="145"/>
        <v>480.10000000000014</v>
      </c>
      <c r="BW295" s="447">
        <f t="shared" ca="1" si="146"/>
        <v>472.40000000000032</v>
      </c>
      <c r="BX295" s="440"/>
    </row>
    <row r="296" spans="52:76" x14ac:dyDescent="0.25">
      <c r="AZ296" s="450">
        <f t="shared" ca="1" si="124"/>
        <v>1.5951700880645348E-3</v>
      </c>
      <c r="BA296" s="446">
        <f t="shared" ca="1" si="123"/>
        <v>1370</v>
      </c>
      <c r="BB296" s="447">
        <f t="shared" ca="1" si="125"/>
        <v>534.00000000000034</v>
      </c>
      <c r="BC296" s="447">
        <f t="shared" ca="1" si="126"/>
        <v>526.3000000000003</v>
      </c>
      <c r="BD296" s="447">
        <f t="shared" ca="1" si="127"/>
        <v>518.60000000000025</v>
      </c>
      <c r="BE296" s="447">
        <f t="shared" ca="1" si="128"/>
        <v>510.90000000000032</v>
      </c>
      <c r="BF296" s="447">
        <f t="shared" ca="1" si="129"/>
        <v>503.20000000000027</v>
      </c>
      <c r="BG296" s="447">
        <f t="shared" ca="1" si="130"/>
        <v>495.50000000000034</v>
      </c>
      <c r="BH296" s="447">
        <f t="shared" ca="1" si="131"/>
        <v>487.8000000000003</v>
      </c>
      <c r="BI296" s="447">
        <f t="shared" ca="1" si="132"/>
        <v>480.10000000000036</v>
      </c>
      <c r="BJ296" s="447">
        <f t="shared" ca="1" si="133"/>
        <v>472.40000000000032</v>
      </c>
      <c r="BK296" s="447">
        <f t="shared" ca="1" si="134"/>
        <v>464.70000000000027</v>
      </c>
      <c r="BL296" s="447">
        <f t="shared" ca="1" si="135"/>
        <v>457.00000000000023</v>
      </c>
      <c r="BM296" s="447">
        <f t="shared" ca="1" si="136"/>
        <v>449.30000000000018</v>
      </c>
      <c r="BN296" s="447">
        <f t="shared" ca="1" si="137"/>
        <v>441.60000000000036</v>
      </c>
      <c r="BO296" s="447">
        <f t="shared" ca="1" si="138"/>
        <v>433.90000000000032</v>
      </c>
      <c r="BP296" s="447">
        <f t="shared" ca="1" si="139"/>
        <v>426.20000000000027</v>
      </c>
      <c r="BQ296" s="447">
        <f t="shared" ca="1" si="140"/>
        <v>418.50000000000023</v>
      </c>
      <c r="BR296" s="447">
        <f t="shared" ca="1" si="141"/>
        <v>410.80000000000041</v>
      </c>
      <c r="BS296" s="447">
        <f t="shared" ca="1" si="142"/>
        <v>403.10000000000036</v>
      </c>
      <c r="BT296" s="447">
        <f t="shared" ca="1" si="143"/>
        <v>395.40000000000032</v>
      </c>
      <c r="BU296" s="447">
        <f t="shared" ca="1" si="144"/>
        <v>387.70000000000027</v>
      </c>
      <c r="BV296" s="447">
        <f t="shared" ca="1" si="145"/>
        <v>380.00000000000023</v>
      </c>
      <c r="BW296" s="447">
        <f t="shared" ca="1" si="146"/>
        <v>372.30000000000041</v>
      </c>
      <c r="BX296" s="440"/>
    </row>
    <row r="297" spans="52:76" x14ac:dyDescent="0.25">
      <c r="AZ297" s="450">
        <f t="shared" ca="1" si="124"/>
        <v>0.24295930434061219</v>
      </c>
      <c r="BA297" s="446">
        <f t="shared" ca="1" si="123"/>
        <v>1469</v>
      </c>
      <c r="BB297" s="447">
        <f t="shared" ca="1" si="125"/>
        <v>556.00000000000034</v>
      </c>
      <c r="BC297" s="447">
        <f t="shared" ca="1" si="126"/>
        <v>560.4000000000002</v>
      </c>
      <c r="BD297" s="447">
        <f t="shared" ca="1" si="127"/>
        <v>564.80000000000007</v>
      </c>
      <c r="BE297" s="447">
        <f t="shared" ca="1" si="128"/>
        <v>569.20000000000027</v>
      </c>
      <c r="BF297" s="447">
        <f t="shared" ca="1" si="129"/>
        <v>573.60000000000014</v>
      </c>
      <c r="BG297" s="447">
        <f t="shared" ca="1" si="130"/>
        <v>578.00000000000034</v>
      </c>
      <c r="BH297" s="447">
        <f t="shared" ca="1" si="131"/>
        <v>582.4000000000002</v>
      </c>
      <c r="BI297" s="447">
        <f t="shared" ca="1" si="132"/>
        <v>586.80000000000018</v>
      </c>
      <c r="BJ297" s="447">
        <f t="shared" ca="1" si="133"/>
        <v>581.30000000000018</v>
      </c>
      <c r="BK297" s="447">
        <f t="shared" ca="1" si="134"/>
        <v>573.60000000000014</v>
      </c>
      <c r="BL297" s="447">
        <f t="shared" ca="1" si="135"/>
        <v>565.90000000000009</v>
      </c>
      <c r="BM297" s="447">
        <f t="shared" ca="1" si="136"/>
        <v>558.20000000000005</v>
      </c>
      <c r="BN297" s="447">
        <f t="shared" ca="1" si="137"/>
        <v>550.50000000000023</v>
      </c>
      <c r="BO297" s="447">
        <f t="shared" ca="1" si="138"/>
        <v>542.80000000000018</v>
      </c>
      <c r="BP297" s="447">
        <f t="shared" ca="1" si="139"/>
        <v>535.10000000000014</v>
      </c>
      <c r="BQ297" s="447">
        <f t="shared" ca="1" si="140"/>
        <v>527.40000000000009</v>
      </c>
      <c r="BR297" s="447">
        <f t="shared" ca="1" si="141"/>
        <v>519.70000000000027</v>
      </c>
      <c r="BS297" s="447">
        <f t="shared" ca="1" si="142"/>
        <v>512.00000000000023</v>
      </c>
      <c r="BT297" s="447">
        <f t="shared" ca="1" si="143"/>
        <v>504.30000000000018</v>
      </c>
      <c r="BU297" s="447">
        <f t="shared" ca="1" si="144"/>
        <v>496.60000000000014</v>
      </c>
      <c r="BV297" s="447">
        <f t="shared" ca="1" si="145"/>
        <v>488.90000000000009</v>
      </c>
      <c r="BW297" s="447">
        <f t="shared" ca="1" si="146"/>
        <v>481.20000000000027</v>
      </c>
      <c r="BX297" s="440"/>
    </row>
    <row r="298" spans="52:76" x14ac:dyDescent="0.25">
      <c r="AZ298" s="450">
        <f t="shared" ca="1" si="124"/>
        <v>9.8232318615709024E-2</v>
      </c>
      <c r="BA298" s="446">
        <f t="shared" ca="1" si="123"/>
        <v>1443</v>
      </c>
      <c r="BB298" s="447">
        <f t="shared" ca="1" si="125"/>
        <v>556.00000000000034</v>
      </c>
      <c r="BC298" s="447">
        <f t="shared" ca="1" si="126"/>
        <v>560.4000000000002</v>
      </c>
      <c r="BD298" s="447">
        <f t="shared" ca="1" si="127"/>
        <v>564.80000000000007</v>
      </c>
      <c r="BE298" s="447">
        <f t="shared" ca="1" si="128"/>
        <v>569.20000000000027</v>
      </c>
      <c r="BF298" s="447">
        <f t="shared" ca="1" si="129"/>
        <v>573.60000000000014</v>
      </c>
      <c r="BG298" s="447">
        <f t="shared" ca="1" si="130"/>
        <v>575.8000000000003</v>
      </c>
      <c r="BH298" s="447">
        <f t="shared" ca="1" si="131"/>
        <v>568.10000000000025</v>
      </c>
      <c r="BI298" s="447">
        <f t="shared" ca="1" si="132"/>
        <v>560.40000000000032</v>
      </c>
      <c r="BJ298" s="447">
        <f t="shared" ca="1" si="133"/>
        <v>552.70000000000027</v>
      </c>
      <c r="BK298" s="447">
        <f t="shared" ca="1" si="134"/>
        <v>545.00000000000023</v>
      </c>
      <c r="BL298" s="447">
        <f t="shared" ca="1" si="135"/>
        <v>537.30000000000018</v>
      </c>
      <c r="BM298" s="447">
        <f t="shared" ca="1" si="136"/>
        <v>529.60000000000014</v>
      </c>
      <c r="BN298" s="447">
        <f t="shared" ca="1" si="137"/>
        <v>521.90000000000032</v>
      </c>
      <c r="BO298" s="447">
        <f t="shared" ca="1" si="138"/>
        <v>514.20000000000027</v>
      </c>
      <c r="BP298" s="447">
        <f t="shared" ca="1" si="139"/>
        <v>506.50000000000023</v>
      </c>
      <c r="BQ298" s="447">
        <f t="shared" ca="1" si="140"/>
        <v>498.80000000000018</v>
      </c>
      <c r="BR298" s="447">
        <f t="shared" ca="1" si="141"/>
        <v>491.10000000000036</v>
      </c>
      <c r="BS298" s="447">
        <f t="shared" ca="1" si="142"/>
        <v>483.40000000000032</v>
      </c>
      <c r="BT298" s="447">
        <f t="shared" ca="1" si="143"/>
        <v>475.70000000000027</v>
      </c>
      <c r="BU298" s="447">
        <f t="shared" ca="1" si="144"/>
        <v>468.00000000000023</v>
      </c>
      <c r="BV298" s="447">
        <f t="shared" ca="1" si="145"/>
        <v>460.30000000000018</v>
      </c>
      <c r="BW298" s="447">
        <f t="shared" ca="1" si="146"/>
        <v>452.60000000000036</v>
      </c>
      <c r="BX298" s="440"/>
    </row>
    <row r="299" spans="52:76" x14ac:dyDescent="0.25">
      <c r="AZ299" s="450">
        <f t="shared" ca="1" si="124"/>
        <v>0.12805428605274038</v>
      </c>
      <c r="BA299" s="446">
        <f t="shared" ca="1" si="123"/>
        <v>1450</v>
      </c>
      <c r="BB299" s="447">
        <f t="shared" ca="1" si="125"/>
        <v>556.00000000000034</v>
      </c>
      <c r="BC299" s="447">
        <f t="shared" ca="1" si="126"/>
        <v>560.4000000000002</v>
      </c>
      <c r="BD299" s="447">
        <f t="shared" ca="1" si="127"/>
        <v>564.80000000000007</v>
      </c>
      <c r="BE299" s="447">
        <f t="shared" ca="1" si="128"/>
        <v>569.20000000000027</v>
      </c>
      <c r="BF299" s="447">
        <f t="shared" ca="1" si="129"/>
        <v>573.60000000000014</v>
      </c>
      <c r="BG299" s="447">
        <f t="shared" ca="1" si="130"/>
        <v>578.00000000000034</v>
      </c>
      <c r="BH299" s="447">
        <f t="shared" ca="1" si="131"/>
        <v>575.8000000000003</v>
      </c>
      <c r="BI299" s="447">
        <f t="shared" ca="1" si="132"/>
        <v>568.10000000000036</v>
      </c>
      <c r="BJ299" s="447">
        <f t="shared" ca="1" si="133"/>
        <v>560.40000000000032</v>
      </c>
      <c r="BK299" s="447">
        <f t="shared" ca="1" si="134"/>
        <v>552.70000000000027</v>
      </c>
      <c r="BL299" s="447">
        <f t="shared" ca="1" si="135"/>
        <v>545.00000000000023</v>
      </c>
      <c r="BM299" s="447">
        <f t="shared" ca="1" si="136"/>
        <v>537.30000000000018</v>
      </c>
      <c r="BN299" s="447">
        <f t="shared" ca="1" si="137"/>
        <v>529.60000000000036</v>
      </c>
      <c r="BO299" s="447">
        <f t="shared" ca="1" si="138"/>
        <v>521.90000000000032</v>
      </c>
      <c r="BP299" s="447">
        <f t="shared" ca="1" si="139"/>
        <v>514.20000000000027</v>
      </c>
      <c r="BQ299" s="447">
        <f t="shared" ca="1" si="140"/>
        <v>506.50000000000023</v>
      </c>
      <c r="BR299" s="447">
        <f t="shared" ca="1" si="141"/>
        <v>498.80000000000041</v>
      </c>
      <c r="BS299" s="447">
        <f t="shared" ca="1" si="142"/>
        <v>491.10000000000036</v>
      </c>
      <c r="BT299" s="447">
        <f t="shared" ca="1" si="143"/>
        <v>483.40000000000032</v>
      </c>
      <c r="BU299" s="447">
        <f t="shared" ca="1" si="144"/>
        <v>475.70000000000027</v>
      </c>
      <c r="BV299" s="447">
        <f t="shared" ca="1" si="145"/>
        <v>468.00000000000023</v>
      </c>
      <c r="BW299" s="447">
        <f t="shared" ca="1" si="146"/>
        <v>460.30000000000041</v>
      </c>
      <c r="BX299" s="440"/>
    </row>
    <row r="300" spans="52:76" x14ac:dyDescent="0.25">
      <c r="AZ300" s="450">
        <f t="shared" ca="1" si="124"/>
        <v>0.80922620706323056</v>
      </c>
      <c r="BA300" s="446">
        <f t="shared" ca="1" si="123"/>
        <v>1538</v>
      </c>
      <c r="BB300" s="447">
        <f t="shared" ca="1" si="125"/>
        <v>556.00000000000034</v>
      </c>
      <c r="BC300" s="447">
        <f t="shared" ca="1" si="126"/>
        <v>560.4000000000002</v>
      </c>
      <c r="BD300" s="447">
        <f t="shared" ca="1" si="127"/>
        <v>564.80000000000007</v>
      </c>
      <c r="BE300" s="447">
        <f t="shared" ca="1" si="128"/>
        <v>569.20000000000027</v>
      </c>
      <c r="BF300" s="447">
        <f t="shared" ca="1" si="129"/>
        <v>573.60000000000014</v>
      </c>
      <c r="BG300" s="447">
        <f t="shared" ca="1" si="130"/>
        <v>578.00000000000034</v>
      </c>
      <c r="BH300" s="447">
        <f t="shared" ca="1" si="131"/>
        <v>582.4000000000002</v>
      </c>
      <c r="BI300" s="447">
        <f t="shared" ca="1" si="132"/>
        <v>586.80000000000018</v>
      </c>
      <c r="BJ300" s="447">
        <f t="shared" ca="1" si="133"/>
        <v>591.20000000000027</v>
      </c>
      <c r="BK300" s="447">
        <f t="shared" ca="1" si="134"/>
        <v>595.60000000000014</v>
      </c>
      <c r="BL300" s="447">
        <f t="shared" ca="1" si="135"/>
        <v>600.00000000000023</v>
      </c>
      <c r="BM300" s="447">
        <f t="shared" ca="1" si="136"/>
        <v>604.40000000000009</v>
      </c>
      <c r="BN300" s="447">
        <f t="shared" ca="1" si="137"/>
        <v>608.80000000000018</v>
      </c>
      <c r="BO300" s="447">
        <f t="shared" ca="1" si="138"/>
        <v>613.20000000000027</v>
      </c>
      <c r="BP300" s="447">
        <f t="shared" ca="1" si="139"/>
        <v>611.00000000000023</v>
      </c>
      <c r="BQ300" s="447">
        <f t="shared" ca="1" si="140"/>
        <v>603.30000000000018</v>
      </c>
      <c r="BR300" s="447">
        <f t="shared" ca="1" si="141"/>
        <v>595.60000000000036</v>
      </c>
      <c r="BS300" s="447">
        <f t="shared" ca="1" si="142"/>
        <v>587.90000000000032</v>
      </c>
      <c r="BT300" s="447">
        <f t="shared" ca="1" si="143"/>
        <v>580.20000000000027</v>
      </c>
      <c r="BU300" s="447">
        <f t="shared" ca="1" si="144"/>
        <v>572.50000000000023</v>
      </c>
      <c r="BV300" s="447">
        <f t="shared" ca="1" si="145"/>
        <v>564.80000000000018</v>
      </c>
      <c r="BW300" s="447">
        <f t="shared" ca="1" si="146"/>
        <v>557.10000000000036</v>
      </c>
      <c r="BX300" s="440"/>
    </row>
    <row r="301" spans="52:76" x14ac:dyDescent="0.25">
      <c r="AZ301" s="450">
        <f t="shared" ca="1" si="124"/>
        <v>0.94740021825214382</v>
      </c>
      <c r="BA301" s="446">
        <f t="shared" ca="1" si="123"/>
        <v>1571</v>
      </c>
      <c r="BB301" s="447">
        <f t="shared" ca="1" si="125"/>
        <v>556.00000000000034</v>
      </c>
      <c r="BC301" s="447">
        <f t="shared" ca="1" si="126"/>
        <v>560.4000000000002</v>
      </c>
      <c r="BD301" s="447">
        <f t="shared" ca="1" si="127"/>
        <v>564.80000000000007</v>
      </c>
      <c r="BE301" s="447">
        <f t="shared" ca="1" si="128"/>
        <v>569.20000000000027</v>
      </c>
      <c r="BF301" s="447">
        <f t="shared" ca="1" si="129"/>
        <v>573.60000000000014</v>
      </c>
      <c r="BG301" s="447">
        <f t="shared" ca="1" si="130"/>
        <v>578.00000000000034</v>
      </c>
      <c r="BH301" s="447">
        <f t="shared" ca="1" si="131"/>
        <v>582.4000000000002</v>
      </c>
      <c r="BI301" s="447">
        <f t="shared" ca="1" si="132"/>
        <v>586.80000000000018</v>
      </c>
      <c r="BJ301" s="447">
        <f t="shared" ca="1" si="133"/>
        <v>591.20000000000027</v>
      </c>
      <c r="BK301" s="447">
        <f t="shared" ca="1" si="134"/>
        <v>595.60000000000014</v>
      </c>
      <c r="BL301" s="447">
        <f t="shared" ca="1" si="135"/>
        <v>600.00000000000023</v>
      </c>
      <c r="BM301" s="447">
        <f t="shared" ca="1" si="136"/>
        <v>604.40000000000009</v>
      </c>
      <c r="BN301" s="447">
        <f t="shared" ca="1" si="137"/>
        <v>608.80000000000018</v>
      </c>
      <c r="BO301" s="447">
        <f t="shared" ca="1" si="138"/>
        <v>613.20000000000027</v>
      </c>
      <c r="BP301" s="447">
        <f t="shared" ca="1" si="139"/>
        <v>617.60000000000014</v>
      </c>
      <c r="BQ301" s="447">
        <f t="shared" ca="1" si="140"/>
        <v>622.00000000000023</v>
      </c>
      <c r="BR301" s="447">
        <f t="shared" ca="1" si="141"/>
        <v>626.40000000000032</v>
      </c>
      <c r="BS301" s="447">
        <f t="shared" ca="1" si="142"/>
        <v>624.20000000000027</v>
      </c>
      <c r="BT301" s="447">
        <f t="shared" ca="1" si="143"/>
        <v>616.50000000000023</v>
      </c>
      <c r="BU301" s="447">
        <f t="shared" ca="1" si="144"/>
        <v>608.80000000000018</v>
      </c>
      <c r="BV301" s="447">
        <f t="shared" ca="1" si="145"/>
        <v>601.10000000000014</v>
      </c>
      <c r="BW301" s="447">
        <f t="shared" ca="1" si="146"/>
        <v>593.40000000000032</v>
      </c>
      <c r="BX301" s="440"/>
    </row>
    <row r="302" spans="52:76" x14ac:dyDescent="0.25">
      <c r="AZ302" s="450">
        <f t="shared" ca="1" si="124"/>
        <v>0.91752832616333646</v>
      </c>
      <c r="BA302" s="446">
        <f t="shared" ca="1" si="123"/>
        <v>1561</v>
      </c>
      <c r="BB302" s="447">
        <f t="shared" ca="1" si="125"/>
        <v>556.00000000000034</v>
      </c>
      <c r="BC302" s="447">
        <f t="shared" ca="1" si="126"/>
        <v>560.4000000000002</v>
      </c>
      <c r="BD302" s="447">
        <f t="shared" ca="1" si="127"/>
        <v>564.80000000000007</v>
      </c>
      <c r="BE302" s="447">
        <f t="shared" ca="1" si="128"/>
        <v>569.20000000000027</v>
      </c>
      <c r="BF302" s="447">
        <f t="shared" ca="1" si="129"/>
        <v>573.60000000000014</v>
      </c>
      <c r="BG302" s="447">
        <f t="shared" ca="1" si="130"/>
        <v>578.00000000000034</v>
      </c>
      <c r="BH302" s="447">
        <f t="shared" ca="1" si="131"/>
        <v>582.4000000000002</v>
      </c>
      <c r="BI302" s="447">
        <f t="shared" ca="1" si="132"/>
        <v>586.80000000000018</v>
      </c>
      <c r="BJ302" s="447">
        <f t="shared" ca="1" si="133"/>
        <v>591.20000000000027</v>
      </c>
      <c r="BK302" s="447">
        <f t="shared" ca="1" si="134"/>
        <v>595.60000000000014</v>
      </c>
      <c r="BL302" s="447">
        <f t="shared" ca="1" si="135"/>
        <v>600.00000000000023</v>
      </c>
      <c r="BM302" s="447">
        <f t="shared" ca="1" si="136"/>
        <v>604.40000000000009</v>
      </c>
      <c r="BN302" s="447">
        <f t="shared" ca="1" si="137"/>
        <v>608.80000000000018</v>
      </c>
      <c r="BO302" s="447">
        <f t="shared" ca="1" si="138"/>
        <v>613.20000000000027</v>
      </c>
      <c r="BP302" s="447">
        <f t="shared" ca="1" si="139"/>
        <v>617.60000000000014</v>
      </c>
      <c r="BQ302" s="447">
        <f t="shared" ca="1" si="140"/>
        <v>622.00000000000023</v>
      </c>
      <c r="BR302" s="447">
        <f t="shared" ca="1" si="141"/>
        <v>620.90000000000032</v>
      </c>
      <c r="BS302" s="447">
        <f t="shared" ca="1" si="142"/>
        <v>613.20000000000027</v>
      </c>
      <c r="BT302" s="447">
        <f t="shared" ca="1" si="143"/>
        <v>605.50000000000023</v>
      </c>
      <c r="BU302" s="447">
        <f t="shared" ca="1" si="144"/>
        <v>597.80000000000018</v>
      </c>
      <c r="BV302" s="447">
        <f t="shared" ca="1" si="145"/>
        <v>590.10000000000014</v>
      </c>
      <c r="BW302" s="447">
        <f t="shared" ca="1" si="146"/>
        <v>582.40000000000032</v>
      </c>
      <c r="BX302" s="440"/>
    </row>
    <row r="303" spans="52:76" x14ac:dyDescent="0.25">
      <c r="AZ303" s="450">
        <f t="shared" ca="1" si="124"/>
        <v>0.17535826609322669</v>
      </c>
      <c r="BA303" s="446">
        <f t="shared" ca="1" si="123"/>
        <v>1458</v>
      </c>
      <c r="BB303" s="447">
        <f t="shared" ca="1" si="125"/>
        <v>556.00000000000034</v>
      </c>
      <c r="BC303" s="447">
        <f t="shared" ca="1" si="126"/>
        <v>560.4000000000002</v>
      </c>
      <c r="BD303" s="447">
        <f t="shared" ca="1" si="127"/>
        <v>564.80000000000007</v>
      </c>
      <c r="BE303" s="447">
        <f t="shared" ca="1" si="128"/>
        <v>569.20000000000027</v>
      </c>
      <c r="BF303" s="447">
        <f t="shared" ca="1" si="129"/>
        <v>573.60000000000014</v>
      </c>
      <c r="BG303" s="447">
        <f t="shared" ca="1" si="130"/>
        <v>578.00000000000034</v>
      </c>
      <c r="BH303" s="447">
        <f t="shared" ca="1" si="131"/>
        <v>582.4000000000002</v>
      </c>
      <c r="BI303" s="447">
        <f t="shared" ca="1" si="132"/>
        <v>576.90000000000032</v>
      </c>
      <c r="BJ303" s="447">
        <f t="shared" ca="1" si="133"/>
        <v>569.20000000000027</v>
      </c>
      <c r="BK303" s="447">
        <f t="shared" ca="1" si="134"/>
        <v>561.50000000000023</v>
      </c>
      <c r="BL303" s="447">
        <f t="shared" ca="1" si="135"/>
        <v>553.80000000000018</v>
      </c>
      <c r="BM303" s="447">
        <f t="shared" ca="1" si="136"/>
        <v>546.10000000000014</v>
      </c>
      <c r="BN303" s="447">
        <f t="shared" ca="1" si="137"/>
        <v>538.40000000000032</v>
      </c>
      <c r="BO303" s="447">
        <f t="shared" ca="1" si="138"/>
        <v>530.70000000000027</v>
      </c>
      <c r="BP303" s="447">
        <f t="shared" ca="1" si="139"/>
        <v>523.00000000000023</v>
      </c>
      <c r="BQ303" s="447">
        <f t="shared" ca="1" si="140"/>
        <v>515.30000000000018</v>
      </c>
      <c r="BR303" s="447">
        <f t="shared" ca="1" si="141"/>
        <v>507.60000000000036</v>
      </c>
      <c r="BS303" s="447">
        <f t="shared" ca="1" si="142"/>
        <v>499.90000000000032</v>
      </c>
      <c r="BT303" s="447">
        <f t="shared" ca="1" si="143"/>
        <v>492.20000000000027</v>
      </c>
      <c r="BU303" s="447">
        <f t="shared" ca="1" si="144"/>
        <v>484.50000000000023</v>
      </c>
      <c r="BV303" s="447">
        <f t="shared" ca="1" si="145"/>
        <v>476.80000000000018</v>
      </c>
      <c r="BW303" s="447">
        <f t="shared" ca="1" si="146"/>
        <v>469.10000000000036</v>
      </c>
      <c r="BX303" s="440"/>
    </row>
    <row r="304" spans="52:76" x14ac:dyDescent="0.25">
      <c r="AZ304" s="450">
        <f t="shared" ca="1" si="124"/>
        <v>0.43547327731964025</v>
      </c>
      <c r="BA304" s="446">
        <f t="shared" ca="1" si="123"/>
        <v>1492</v>
      </c>
      <c r="BB304" s="447">
        <f t="shared" ca="1" si="125"/>
        <v>556.00000000000034</v>
      </c>
      <c r="BC304" s="447">
        <f t="shared" ca="1" si="126"/>
        <v>560.4000000000002</v>
      </c>
      <c r="BD304" s="447">
        <f t="shared" ca="1" si="127"/>
        <v>564.80000000000007</v>
      </c>
      <c r="BE304" s="447">
        <f t="shared" ca="1" si="128"/>
        <v>569.20000000000027</v>
      </c>
      <c r="BF304" s="447">
        <f t="shared" ca="1" si="129"/>
        <v>573.60000000000014</v>
      </c>
      <c r="BG304" s="447">
        <f t="shared" ca="1" si="130"/>
        <v>578.00000000000034</v>
      </c>
      <c r="BH304" s="447">
        <f t="shared" ca="1" si="131"/>
        <v>582.4000000000002</v>
      </c>
      <c r="BI304" s="447">
        <f t="shared" ca="1" si="132"/>
        <v>586.80000000000018</v>
      </c>
      <c r="BJ304" s="447">
        <f t="shared" ca="1" si="133"/>
        <v>591.20000000000027</v>
      </c>
      <c r="BK304" s="447">
        <f t="shared" ca="1" si="134"/>
        <v>595.60000000000014</v>
      </c>
      <c r="BL304" s="447">
        <f t="shared" ca="1" si="135"/>
        <v>591.20000000000005</v>
      </c>
      <c r="BM304" s="447">
        <f t="shared" ca="1" si="136"/>
        <v>583.5</v>
      </c>
      <c r="BN304" s="447">
        <f t="shared" ca="1" si="137"/>
        <v>575.80000000000018</v>
      </c>
      <c r="BO304" s="447">
        <f t="shared" ca="1" si="138"/>
        <v>568.10000000000014</v>
      </c>
      <c r="BP304" s="447">
        <f t="shared" ca="1" si="139"/>
        <v>560.40000000000009</v>
      </c>
      <c r="BQ304" s="447">
        <f t="shared" ca="1" si="140"/>
        <v>552.70000000000005</v>
      </c>
      <c r="BR304" s="447">
        <f t="shared" ca="1" si="141"/>
        <v>545.00000000000023</v>
      </c>
      <c r="BS304" s="447">
        <f t="shared" ca="1" si="142"/>
        <v>537.30000000000018</v>
      </c>
      <c r="BT304" s="447">
        <f t="shared" ca="1" si="143"/>
        <v>529.60000000000014</v>
      </c>
      <c r="BU304" s="447">
        <f t="shared" ca="1" si="144"/>
        <v>521.90000000000009</v>
      </c>
      <c r="BV304" s="447">
        <f t="shared" ca="1" si="145"/>
        <v>514.20000000000005</v>
      </c>
      <c r="BW304" s="447">
        <f t="shared" ca="1" si="146"/>
        <v>506.50000000000023</v>
      </c>
      <c r="BX304" s="440"/>
    </row>
    <row r="305" spans="52:76" x14ac:dyDescent="0.25">
      <c r="AZ305" s="450">
        <f t="shared" ca="1" si="124"/>
        <v>0.9615768914366607</v>
      </c>
      <c r="BA305" s="446">
        <f t="shared" ca="1" si="123"/>
        <v>1577</v>
      </c>
      <c r="BB305" s="447">
        <f t="shared" ca="1" si="125"/>
        <v>556.00000000000034</v>
      </c>
      <c r="BC305" s="447">
        <f t="shared" ca="1" si="126"/>
        <v>560.4000000000002</v>
      </c>
      <c r="BD305" s="447">
        <f t="shared" ca="1" si="127"/>
        <v>564.80000000000007</v>
      </c>
      <c r="BE305" s="447">
        <f t="shared" ca="1" si="128"/>
        <v>569.20000000000027</v>
      </c>
      <c r="BF305" s="447">
        <f t="shared" ca="1" si="129"/>
        <v>573.60000000000014</v>
      </c>
      <c r="BG305" s="447">
        <f t="shared" ca="1" si="130"/>
        <v>578.00000000000034</v>
      </c>
      <c r="BH305" s="447">
        <f t="shared" ca="1" si="131"/>
        <v>582.4000000000002</v>
      </c>
      <c r="BI305" s="447">
        <f t="shared" ca="1" si="132"/>
        <v>586.80000000000018</v>
      </c>
      <c r="BJ305" s="447">
        <f t="shared" ca="1" si="133"/>
        <v>591.20000000000027</v>
      </c>
      <c r="BK305" s="447">
        <f t="shared" ca="1" si="134"/>
        <v>595.60000000000014</v>
      </c>
      <c r="BL305" s="447">
        <f t="shared" ca="1" si="135"/>
        <v>600.00000000000023</v>
      </c>
      <c r="BM305" s="447">
        <f t="shared" ca="1" si="136"/>
        <v>604.40000000000009</v>
      </c>
      <c r="BN305" s="447">
        <f t="shared" ca="1" si="137"/>
        <v>608.80000000000018</v>
      </c>
      <c r="BO305" s="447">
        <f t="shared" ca="1" si="138"/>
        <v>613.20000000000027</v>
      </c>
      <c r="BP305" s="447">
        <f t="shared" ca="1" si="139"/>
        <v>617.60000000000014</v>
      </c>
      <c r="BQ305" s="447">
        <f t="shared" ca="1" si="140"/>
        <v>622.00000000000023</v>
      </c>
      <c r="BR305" s="447">
        <f t="shared" ca="1" si="141"/>
        <v>626.40000000000032</v>
      </c>
      <c r="BS305" s="447">
        <f t="shared" ca="1" si="142"/>
        <v>630.80000000000018</v>
      </c>
      <c r="BT305" s="447">
        <f t="shared" ca="1" si="143"/>
        <v>623.10000000000014</v>
      </c>
      <c r="BU305" s="447">
        <f t="shared" ca="1" si="144"/>
        <v>615.40000000000009</v>
      </c>
      <c r="BV305" s="447">
        <f t="shared" ca="1" si="145"/>
        <v>607.70000000000005</v>
      </c>
      <c r="BW305" s="447">
        <f t="shared" ca="1" si="146"/>
        <v>600.00000000000023</v>
      </c>
      <c r="BX305" s="440"/>
    </row>
    <row r="306" spans="52:76" x14ac:dyDescent="0.25">
      <c r="AZ306" s="450">
        <f t="shared" ca="1" si="124"/>
        <v>0.12870469614000302</v>
      </c>
      <c r="BA306" s="446">
        <f t="shared" ca="1" si="123"/>
        <v>1450</v>
      </c>
      <c r="BB306" s="447">
        <f t="shared" ca="1" si="125"/>
        <v>556.00000000000034</v>
      </c>
      <c r="BC306" s="447">
        <f t="shared" ca="1" si="126"/>
        <v>560.4000000000002</v>
      </c>
      <c r="BD306" s="447">
        <f t="shared" ca="1" si="127"/>
        <v>564.80000000000007</v>
      </c>
      <c r="BE306" s="447">
        <f t="shared" ca="1" si="128"/>
        <v>569.20000000000027</v>
      </c>
      <c r="BF306" s="447">
        <f t="shared" ca="1" si="129"/>
        <v>573.60000000000014</v>
      </c>
      <c r="BG306" s="447">
        <f t="shared" ca="1" si="130"/>
        <v>578.00000000000034</v>
      </c>
      <c r="BH306" s="447">
        <f t="shared" ca="1" si="131"/>
        <v>575.8000000000003</v>
      </c>
      <c r="BI306" s="447">
        <f t="shared" ca="1" si="132"/>
        <v>568.10000000000036</v>
      </c>
      <c r="BJ306" s="447">
        <f t="shared" ca="1" si="133"/>
        <v>560.40000000000032</v>
      </c>
      <c r="BK306" s="447">
        <f t="shared" ca="1" si="134"/>
        <v>552.70000000000027</v>
      </c>
      <c r="BL306" s="447">
        <f t="shared" ca="1" si="135"/>
        <v>545.00000000000023</v>
      </c>
      <c r="BM306" s="447">
        <f t="shared" ca="1" si="136"/>
        <v>537.30000000000018</v>
      </c>
      <c r="BN306" s="447">
        <f t="shared" ca="1" si="137"/>
        <v>529.60000000000036</v>
      </c>
      <c r="BO306" s="447">
        <f t="shared" ca="1" si="138"/>
        <v>521.90000000000032</v>
      </c>
      <c r="BP306" s="447">
        <f t="shared" ca="1" si="139"/>
        <v>514.20000000000027</v>
      </c>
      <c r="BQ306" s="447">
        <f t="shared" ca="1" si="140"/>
        <v>506.50000000000023</v>
      </c>
      <c r="BR306" s="447">
        <f t="shared" ca="1" si="141"/>
        <v>498.80000000000041</v>
      </c>
      <c r="BS306" s="447">
        <f t="shared" ca="1" si="142"/>
        <v>491.10000000000036</v>
      </c>
      <c r="BT306" s="447">
        <f t="shared" ca="1" si="143"/>
        <v>483.40000000000032</v>
      </c>
      <c r="BU306" s="447">
        <f t="shared" ca="1" si="144"/>
        <v>475.70000000000027</v>
      </c>
      <c r="BV306" s="447">
        <f t="shared" ca="1" si="145"/>
        <v>468.00000000000023</v>
      </c>
      <c r="BW306" s="447">
        <f t="shared" ca="1" si="146"/>
        <v>460.30000000000041</v>
      </c>
      <c r="BX306" s="440"/>
    </row>
    <row r="307" spans="52:76" x14ac:dyDescent="0.25">
      <c r="AZ307" s="450">
        <f t="shared" ca="1" si="124"/>
        <v>0.45858700992264934</v>
      </c>
      <c r="BA307" s="446">
        <f t="shared" ca="1" si="123"/>
        <v>1495</v>
      </c>
      <c r="BB307" s="447">
        <f t="shared" ca="1" si="125"/>
        <v>556.00000000000034</v>
      </c>
      <c r="BC307" s="447">
        <f t="shared" ca="1" si="126"/>
        <v>560.4000000000002</v>
      </c>
      <c r="BD307" s="447">
        <f t="shared" ca="1" si="127"/>
        <v>564.80000000000007</v>
      </c>
      <c r="BE307" s="447">
        <f t="shared" ca="1" si="128"/>
        <v>569.20000000000027</v>
      </c>
      <c r="BF307" s="447">
        <f t="shared" ca="1" si="129"/>
        <v>573.60000000000014</v>
      </c>
      <c r="BG307" s="447">
        <f t="shared" ca="1" si="130"/>
        <v>578.00000000000034</v>
      </c>
      <c r="BH307" s="447">
        <f t="shared" ca="1" si="131"/>
        <v>582.4000000000002</v>
      </c>
      <c r="BI307" s="447">
        <f t="shared" ca="1" si="132"/>
        <v>586.80000000000018</v>
      </c>
      <c r="BJ307" s="447">
        <f t="shared" ca="1" si="133"/>
        <v>591.20000000000027</v>
      </c>
      <c r="BK307" s="447">
        <f t="shared" ca="1" si="134"/>
        <v>595.60000000000014</v>
      </c>
      <c r="BL307" s="447">
        <f t="shared" ca="1" si="135"/>
        <v>594.50000000000023</v>
      </c>
      <c r="BM307" s="447">
        <f t="shared" ca="1" si="136"/>
        <v>586.80000000000018</v>
      </c>
      <c r="BN307" s="447">
        <f t="shared" ca="1" si="137"/>
        <v>579.10000000000036</v>
      </c>
      <c r="BO307" s="447">
        <f t="shared" ca="1" si="138"/>
        <v>571.40000000000032</v>
      </c>
      <c r="BP307" s="447">
        <f t="shared" ca="1" si="139"/>
        <v>563.70000000000027</v>
      </c>
      <c r="BQ307" s="447">
        <f t="shared" ca="1" si="140"/>
        <v>556.00000000000023</v>
      </c>
      <c r="BR307" s="447">
        <f t="shared" ca="1" si="141"/>
        <v>548.30000000000041</v>
      </c>
      <c r="BS307" s="447">
        <f t="shared" ca="1" si="142"/>
        <v>540.60000000000036</v>
      </c>
      <c r="BT307" s="447">
        <f t="shared" ca="1" si="143"/>
        <v>532.90000000000032</v>
      </c>
      <c r="BU307" s="447">
        <f t="shared" ca="1" si="144"/>
        <v>525.20000000000027</v>
      </c>
      <c r="BV307" s="447">
        <f t="shared" ca="1" si="145"/>
        <v>517.50000000000023</v>
      </c>
      <c r="BW307" s="447">
        <f t="shared" ca="1" si="146"/>
        <v>509.80000000000041</v>
      </c>
      <c r="BX307" s="440"/>
    </row>
    <row r="308" spans="52:76" x14ac:dyDescent="0.25">
      <c r="AZ308" s="450">
        <f t="shared" ca="1" si="124"/>
        <v>0.12758136521620778</v>
      </c>
      <c r="BA308" s="446">
        <f t="shared" ca="1" si="123"/>
        <v>1449</v>
      </c>
      <c r="BB308" s="447">
        <f t="shared" ca="1" si="125"/>
        <v>556.00000000000034</v>
      </c>
      <c r="BC308" s="447">
        <f t="shared" ca="1" si="126"/>
        <v>560.4000000000002</v>
      </c>
      <c r="BD308" s="447">
        <f t="shared" ca="1" si="127"/>
        <v>564.80000000000007</v>
      </c>
      <c r="BE308" s="447">
        <f t="shared" ca="1" si="128"/>
        <v>569.20000000000027</v>
      </c>
      <c r="BF308" s="447">
        <f t="shared" ca="1" si="129"/>
        <v>573.60000000000014</v>
      </c>
      <c r="BG308" s="447">
        <f t="shared" ca="1" si="130"/>
        <v>578.00000000000034</v>
      </c>
      <c r="BH308" s="447">
        <f t="shared" ca="1" si="131"/>
        <v>574.70000000000016</v>
      </c>
      <c r="BI308" s="447">
        <f t="shared" ca="1" si="132"/>
        <v>567.00000000000023</v>
      </c>
      <c r="BJ308" s="447">
        <f t="shared" ca="1" si="133"/>
        <v>559.30000000000018</v>
      </c>
      <c r="BK308" s="447">
        <f t="shared" ca="1" si="134"/>
        <v>551.60000000000014</v>
      </c>
      <c r="BL308" s="447">
        <f t="shared" ca="1" si="135"/>
        <v>543.90000000000009</v>
      </c>
      <c r="BM308" s="447">
        <f t="shared" ca="1" si="136"/>
        <v>536.20000000000005</v>
      </c>
      <c r="BN308" s="447">
        <f t="shared" ca="1" si="137"/>
        <v>528.50000000000023</v>
      </c>
      <c r="BO308" s="447">
        <f t="shared" ca="1" si="138"/>
        <v>520.80000000000018</v>
      </c>
      <c r="BP308" s="447">
        <f t="shared" ca="1" si="139"/>
        <v>513.10000000000014</v>
      </c>
      <c r="BQ308" s="447">
        <f t="shared" ca="1" si="140"/>
        <v>505.40000000000009</v>
      </c>
      <c r="BR308" s="447">
        <f t="shared" ca="1" si="141"/>
        <v>497.70000000000027</v>
      </c>
      <c r="BS308" s="447">
        <f t="shared" ca="1" si="142"/>
        <v>490.00000000000023</v>
      </c>
      <c r="BT308" s="447">
        <f t="shared" ca="1" si="143"/>
        <v>482.30000000000018</v>
      </c>
      <c r="BU308" s="447">
        <f t="shared" ca="1" si="144"/>
        <v>474.60000000000014</v>
      </c>
      <c r="BV308" s="447">
        <f t="shared" ca="1" si="145"/>
        <v>466.90000000000009</v>
      </c>
      <c r="BW308" s="447">
        <f t="shared" ca="1" si="146"/>
        <v>459.20000000000027</v>
      </c>
      <c r="BX308" s="440"/>
    </row>
    <row r="309" spans="52:76" x14ac:dyDescent="0.25">
      <c r="AZ309" s="450">
        <f t="shared" ca="1" si="124"/>
        <v>0.79263143699171346</v>
      </c>
      <c r="BA309" s="446">
        <f t="shared" ca="1" si="123"/>
        <v>1535</v>
      </c>
      <c r="BB309" s="447">
        <f t="shared" ca="1" si="125"/>
        <v>556.00000000000034</v>
      </c>
      <c r="BC309" s="447">
        <f t="shared" ca="1" si="126"/>
        <v>560.4000000000002</v>
      </c>
      <c r="BD309" s="447">
        <f t="shared" ca="1" si="127"/>
        <v>564.80000000000007</v>
      </c>
      <c r="BE309" s="447">
        <f t="shared" ca="1" si="128"/>
        <v>569.20000000000027</v>
      </c>
      <c r="BF309" s="447">
        <f t="shared" ca="1" si="129"/>
        <v>573.60000000000014</v>
      </c>
      <c r="BG309" s="447">
        <f t="shared" ca="1" si="130"/>
        <v>578.00000000000034</v>
      </c>
      <c r="BH309" s="447">
        <f t="shared" ca="1" si="131"/>
        <v>582.4000000000002</v>
      </c>
      <c r="BI309" s="447">
        <f t="shared" ca="1" si="132"/>
        <v>586.80000000000018</v>
      </c>
      <c r="BJ309" s="447">
        <f t="shared" ca="1" si="133"/>
        <v>591.20000000000027</v>
      </c>
      <c r="BK309" s="447">
        <f t="shared" ca="1" si="134"/>
        <v>595.60000000000014</v>
      </c>
      <c r="BL309" s="447">
        <f t="shared" ca="1" si="135"/>
        <v>600.00000000000023</v>
      </c>
      <c r="BM309" s="447">
        <f t="shared" ca="1" si="136"/>
        <v>604.40000000000009</v>
      </c>
      <c r="BN309" s="447">
        <f t="shared" ca="1" si="137"/>
        <v>608.80000000000018</v>
      </c>
      <c r="BO309" s="447">
        <f t="shared" ca="1" si="138"/>
        <v>613.20000000000027</v>
      </c>
      <c r="BP309" s="447">
        <f t="shared" ca="1" si="139"/>
        <v>607.70000000000027</v>
      </c>
      <c r="BQ309" s="447">
        <f t="shared" ca="1" si="140"/>
        <v>600.00000000000023</v>
      </c>
      <c r="BR309" s="447">
        <f t="shared" ca="1" si="141"/>
        <v>592.30000000000041</v>
      </c>
      <c r="BS309" s="447">
        <f t="shared" ca="1" si="142"/>
        <v>584.60000000000036</v>
      </c>
      <c r="BT309" s="447">
        <f t="shared" ca="1" si="143"/>
        <v>576.90000000000032</v>
      </c>
      <c r="BU309" s="447">
        <f t="shared" ca="1" si="144"/>
        <v>569.20000000000027</v>
      </c>
      <c r="BV309" s="447">
        <f t="shared" ca="1" si="145"/>
        <v>561.50000000000023</v>
      </c>
      <c r="BW309" s="447">
        <f t="shared" ca="1" si="146"/>
        <v>553.80000000000041</v>
      </c>
      <c r="BX309" s="440"/>
    </row>
    <row r="310" spans="52:76" x14ac:dyDescent="0.25">
      <c r="AZ310" s="450">
        <f t="shared" ca="1" si="124"/>
        <v>0.40534940951435028</v>
      </c>
      <c r="BA310" s="446">
        <f t="shared" ca="1" si="123"/>
        <v>1489</v>
      </c>
      <c r="BB310" s="447">
        <f t="shared" ca="1" si="125"/>
        <v>556.00000000000034</v>
      </c>
      <c r="BC310" s="447">
        <f t="shared" ca="1" si="126"/>
        <v>560.4000000000002</v>
      </c>
      <c r="BD310" s="447">
        <f t="shared" ca="1" si="127"/>
        <v>564.80000000000007</v>
      </c>
      <c r="BE310" s="447">
        <f t="shared" ca="1" si="128"/>
        <v>569.20000000000027</v>
      </c>
      <c r="BF310" s="447">
        <f t="shared" ca="1" si="129"/>
        <v>573.60000000000014</v>
      </c>
      <c r="BG310" s="447">
        <f t="shared" ca="1" si="130"/>
        <v>578.00000000000034</v>
      </c>
      <c r="BH310" s="447">
        <f t="shared" ca="1" si="131"/>
        <v>582.4000000000002</v>
      </c>
      <c r="BI310" s="447">
        <f t="shared" ca="1" si="132"/>
        <v>586.80000000000018</v>
      </c>
      <c r="BJ310" s="447">
        <f t="shared" ca="1" si="133"/>
        <v>591.20000000000027</v>
      </c>
      <c r="BK310" s="447">
        <f t="shared" ca="1" si="134"/>
        <v>595.60000000000014</v>
      </c>
      <c r="BL310" s="447">
        <f t="shared" ca="1" si="135"/>
        <v>587.90000000000009</v>
      </c>
      <c r="BM310" s="447">
        <f t="shared" ca="1" si="136"/>
        <v>580.20000000000005</v>
      </c>
      <c r="BN310" s="447">
        <f t="shared" ca="1" si="137"/>
        <v>572.50000000000023</v>
      </c>
      <c r="BO310" s="447">
        <f t="shared" ca="1" si="138"/>
        <v>564.80000000000018</v>
      </c>
      <c r="BP310" s="447">
        <f t="shared" ca="1" si="139"/>
        <v>557.10000000000014</v>
      </c>
      <c r="BQ310" s="447">
        <f t="shared" ca="1" si="140"/>
        <v>549.40000000000009</v>
      </c>
      <c r="BR310" s="447">
        <f t="shared" ca="1" si="141"/>
        <v>541.70000000000027</v>
      </c>
      <c r="BS310" s="447">
        <f t="shared" ca="1" si="142"/>
        <v>534.00000000000023</v>
      </c>
      <c r="BT310" s="447">
        <f t="shared" ca="1" si="143"/>
        <v>526.30000000000018</v>
      </c>
      <c r="BU310" s="447">
        <f t="shared" ca="1" si="144"/>
        <v>518.60000000000014</v>
      </c>
      <c r="BV310" s="447">
        <f t="shared" ca="1" si="145"/>
        <v>510.90000000000009</v>
      </c>
      <c r="BW310" s="447">
        <f t="shared" ca="1" si="146"/>
        <v>503.20000000000027</v>
      </c>
      <c r="BX310" s="440"/>
    </row>
    <row r="311" spans="52:76" x14ac:dyDescent="0.25">
      <c r="AZ311" s="450">
        <f t="shared" ca="1" si="124"/>
        <v>0.11572940854473301</v>
      </c>
      <c r="BA311" s="446">
        <f t="shared" ca="1" si="123"/>
        <v>1447</v>
      </c>
      <c r="BB311" s="447">
        <f t="shared" ca="1" si="125"/>
        <v>556.00000000000034</v>
      </c>
      <c r="BC311" s="447">
        <f t="shared" ca="1" si="126"/>
        <v>560.4000000000002</v>
      </c>
      <c r="BD311" s="447">
        <f t="shared" ca="1" si="127"/>
        <v>564.80000000000007</v>
      </c>
      <c r="BE311" s="447">
        <f t="shared" ca="1" si="128"/>
        <v>569.20000000000027</v>
      </c>
      <c r="BF311" s="447">
        <f t="shared" ca="1" si="129"/>
        <v>573.60000000000014</v>
      </c>
      <c r="BG311" s="447">
        <f t="shared" ca="1" si="130"/>
        <v>578.00000000000034</v>
      </c>
      <c r="BH311" s="447">
        <f t="shared" ca="1" si="131"/>
        <v>572.50000000000011</v>
      </c>
      <c r="BI311" s="447">
        <f t="shared" ca="1" si="132"/>
        <v>564.80000000000018</v>
      </c>
      <c r="BJ311" s="447">
        <f t="shared" ca="1" si="133"/>
        <v>557.10000000000014</v>
      </c>
      <c r="BK311" s="447">
        <f t="shared" ca="1" si="134"/>
        <v>549.40000000000009</v>
      </c>
      <c r="BL311" s="447">
        <f t="shared" ca="1" si="135"/>
        <v>541.70000000000005</v>
      </c>
      <c r="BM311" s="447">
        <f t="shared" ca="1" si="136"/>
        <v>534</v>
      </c>
      <c r="BN311" s="447">
        <f t="shared" ca="1" si="137"/>
        <v>526.30000000000018</v>
      </c>
      <c r="BO311" s="447">
        <f t="shared" ca="1" si="138"/>
        <v>518.60000000000014</v>
      </c>
      <c r="BP311" s="447">
        <f t="shared" ca="1" si="139"/>
        <v>510.90000000000009</v>
      </c>
      <c r="BQ311" s="447">
        <f t="shared" ca="1" si="140"/>
        <v>503.20000000000005</v>
      </c>
      <c r="BR311" s="447">
        <f t="shared" ca="1" si="141"/>
        <v>495.50000000000023</v>
      </c>
      <c r="BS311" s="447">
        <f t="shared" ca="1" si="142"/>
        <v>487.80000000000018</v>
      </c>
      <c r="BT311" s="447">
        <f t="shared" ca="1" si="143"/>
        <v>480.10000000000014</v>
      </c>
      <c r="BU311" s="447">
        <f t="shared" ca="1" si="144"/>
        <v>472.40000000000009</v>
      </c>
      <c r="BV311" s="447">
        <f t="shared" ca="1" si="145"/>
        <v>464.70000000000005</v>
      </c>
      <c r="BW311" s="447">
        <f t="shared" ca="1" si="146"/>
        <v>457.00000000000023</v>
      </c>
      <c r="BX311" s="440"/>
    </row>
    <row r="312" spans="52:76" x14ac:dyDescent="0.25">
      <c r="AZ312" s="450">
        <f t="shared" ca="1" si="124"/>
        <v>3.4161798584729786E-3</v>
      </c>
      <c r="BA312" s="446">
        <f t="shared" ca="1" si="123"/>
        <v>1380</v>
      </c>
      <c r="BB312" s="447">
        <f t="shared" ca="1" si="125"/>
        <v>545.00000000000034</v>
      </c>
      <c r="BC312" s="447">
        <f t="shared" ca="1" si="126"/>
        <v>537.3000000000003</v>
      </c>
      <c r="BD312" s="447">
        <f t="shared" ca="1" si="127"/>
        <v>529.60000000000025</v>
      </c>
      <c r="BE312" s="447">
        <f t="shared" ca="1" si="128"/>
        <v>521.90000000000032</v>
      </c>
      <c r="BF312" s="447">
        <f t="shared" ca="1" si="129"/>
        <v>514.20000000000027</v>
      </c>
      <c r="BG312" s="447">
        <f t="shared" ca="1" si="130"/>
        <v>506.50000000000034</v>
      </c>
      <c r="BH312" s="447">
        <f t="shared" ca="1" si="131"/>
        <v>498.8000000000003</v>
      </c>
      <c r="BI312" s="447">
        <f t="shared" ca="1" si="132"/>
        <v>491.10000000000036</v>
      </c>
      <c r="BJ312" s="447">
        <f t="shared" ca="1" si="133"/>
        <v>483.40000000000032</v>
      </c>
      <c r="BK312" s="447">
        <f t="shared" ca="1" si="134"/>
        <v>475.70000000000027</v>
      </c>
      <c r="BL312" s="447">
        <f t="shared" ca="1" si="135"/>
        <v>468.00000000000023</v>
      </c>
      <c r="BM312" s="447">
        <f t="shared" ca="1" si="136"/>
        <v>460.30000000000018</v>
      </c>
      <c r="BN312" s="447">
        <f t="shared" ca="1" si="137"/>
        <v>452.60000000000036</v>
      </c>
      <c r="BO312" s="447">
        <f t="shared" ca="1" si="138"/>
        <v>444.90000000000032</v>
      </c>
      <c r="BP312" s="447">
        <f t="shared" ca="1" si="139"/>
        <v>437.20000000000027</v>
      </c>
      <c r="BQ312" s="447">
        <f t="shared" ca="1" si="140"/>
        <v>429.50000000000023</v>
      </c>
      <c r="BR312" s="447">
        <f t="shared" ca="1" si="141"/>
        <v>421.80000000000041</v>
      </c>
      <c r="BS312" s="447">
        <f t="shared" ca="1" si="142"/>
        <v>414.10000000000036</v>
      </c>
      <c r="BT312" s="447">
        <f t="shared" ca="1" si="143"/>
        <v>406.40000000000032</v>
      </c>
      <c r="BU312" s="447">
        <f t="shared" ca="1" si="144"/>
        <v>398.70000000000027</v>
      </c>
      <c r="BV312" s="447">
        <f t="shared" ca="1" si="145"/>
        <v>391.00000000000023</v>
      </c>
      <c r="BW312" s="447">
        <f t="shared" ca="1" si="146"/>
        <v>383.30000000000041</v>
      </c>
      <c r="BX312" s="440"/>
    </row>
    <row r="313" spans="52:76" x14ac:dyDescent="0.25">
      <c r="AZ313" s="450">
        <f t="shared" ca="1" si="124"/>
        <v>0.41867407344676144</v>
      </c>
      <c r="BA313" s="446">
        <f t="shared" ca="1" si="123"/>
        <v>1490</v>
      </c>
      <c r="BB313" s="447">
        <f t="shared" ca="1" si="125"/>
        <v>556.00000000000034</v>
      </c>
      <c r="BC313" s="447">
        <f t="shared" ca="1" si="126"/>
        <v>560.4000000000002</v>
      </c>
      <c r="BD313" s="447">
        <f t="shared" ca="1" si="127"/>
        <v>564.80000000000007</v>
      </c>
      <c r="BE313" s="447">
        <f t="shared" ca="1" si="128"/>
        <v>569.20000000000027</v>
      </c>
      <c r="BF313" s="447">
        <f t="shared" ca="1" si="129"/>
        <v>573.60000000000014</v>
      </c>
      <c r="BG313" s="447">
        <f t="shared" ca="1" si="130"/>
        <v>578.00000000000034</v>
      </c>
      <c r="BH313" s="447">
        <f t="shared" ca="1" si="131"/>
        <v>582.4000000000002</v>
      </c>
      <c r="BI313" s="447">
        <f t="shared" ca="1" si="132"/>
        <v>586.80000000000018</v>
      </c>
      <c r="BJ313" s="447">
        <f t="shared" ca="1" si="133"/>
        <v>591.20000000000027</v>
      </c>
      <c r="BK313" s="447">
        <f t="shared" ca="1" si="134"/>
        <v>595.60000000000014</v>
      </c>
      <c r="BL313" s="447">
        <f t="shared" ca="1" si="135"/>
        <v>589.00000000000023</v>
      </c>
      <c r="BM313" s="447">
        <f t="shared" ca="1" si="136"/>
        <v>581.30000000000018</v>
      </c>
      <c r="BN313" s="447">
        <f t="shared" ca="1" si="137"/>
        <v>573.60000000000036</v>
      </c>
      <c r="BO313" s="447">
        <f t="shared" ca="1" si="138"/>
        <v>565.90000000000032</v>
      </c>
      <c r="BP313" s="447">
        <f t="shared" ca="1" si="139"/>
        <v>558.20000000000027</v>
      </c>
      <c r="BQ313" s="447">
        <f t="shared" ca="1" si="140"/>
        <v>550.50000000000023</v>
      </c>
      <c r="BR313" s="447">
        <f t="shared" ca="1" si="141"/>
        <v>542.80000000000041</v>
      </c>
      <c r="BS313" s="447">
        <f t="shared" ca="1" si="142"/>
        <v>535.10000000000036</v>
      </c>
      <c r="BT313" s="447">
        <f t="shared" ca="1" si="143"/>
        <v>527.40000000000032</v>
      </c>
      <c r="BU313" s="447">
        <f t="shared" ca="1" si="144"/>
        <v>519.70000000000027</v>
      </c>
      <c r="BV313" s="447">
        <f t="shared" ca="1" si="145"/>
        <v>512.00000000000023</v>
      </c>
      <c r="BW313" s="447">
        <f t="shared" ca="1" si="146"/>
        <v>504.30000000000041</v>
      </c>
      <c r="BX313" s="440"/>
    </row>
    <row r="314" spans="52:76" x14ac:dyDescent="0.25">
      <c r="AZ314" s="450">
        <f t="shared" ca="1" si="124"/>
        <v>0.56141576441549079</v>
      </c>
      <c r="BA314" s="446">
        <f t="shared" ca="1" si="123"/>
        <v>1506</v>
      </c>
      <c r="BB314" s="447">
        <f t="shared" ca="1" si="125"/>
        <v>556.00000000000034</v>
      </c>
      <c r="BC314" s="447">
        <f t="shared" ca="1" si="126"/>
        <v>560.4000000000002</v>
      </c>
      <c r="BD314" s="447">
        <f t="shared" ca="1" si="127"/>
        <v>564.80000000000007</v>
      </c>
      <c r="BE314" s="447">
        <f t="shared" ca="1" si="128"/>
        <v>569.20000000000027</v>
      </c>
      <c r="BF314" s="447">
        <f t="shared" ca="1" si="129"/>
        <v>573.60000000000014</v>
      </c>
      <c r="BG314" s="447">
        <f t="shared" ca="1" si="130"/>
        <v>578.00000000000034</v>
      </c>
      <c r="BH314" s="447">
        <f t="shared" ca="1" si="131"/>
        <v>582.4000000000002</v>
      </c>
      <c r="BI314" s="447">
        <f t="shared" ca="1" si="132"/>
        <v>586.80000000000018</v>
      </c>
      <c r="BJ314" s="447">
        <f t="shared" ca="1" si="133"/>
        <v>591.20000000000027</v>
      </c>
      <c r="BK314" s="447">
        <f t="shared" ca="1" si="134"/>
        <v>595.60000000000014</v>
      </c>
      <c r="BL314" s="447">
        <f t="shared" ca="1" si="135"/>
        <v>600.00000000000023</v>
      </c>
      <c r="BM314" s="447">
        <f t="shared" ca="1" si="136"/>
        <v>598.90000000000009</v>
      </c>
      <c r="BN314" s="447">
        <f t="shared" ca="1" si="137"/>
        <v>591.20000000000027</v>
      </c>
      <c r="BO314" s="447">
        <f t="shared" ca="1" si="138"/>
        <v>583.50000000000023</v>
      </c>
      <c r="BP314" s="447">
        <f t="shared" ca="1" si="139"/>
        <v>575.80000000000018</v>
      </c>
      <c r="BQ314" s="447">
        <f t="shared" ca="1" si="140"/>
        <v>568.10000000000014</v>
      </c>
      <c r="BR314" s="447">
        <f t="shared" ca="1" si="141"/>
        <v>560.40000000000032</v>
      </c>
      <c r="BS314" s="447">
        <f t="shared" ca="1" si="142"/>
        <v>552.70000000000027</v>
      </c>
      <c r="BT314" s="447">
        <f t="shared" ca="1" si="143"/>
        <v>545.00000000000023</v>
      </c>
      <c r="BU314" s="447">
        <f t="shared" ca="1" si="144"/>
        <v>537.30000000000018</v>
      </c>
      <c r="BV314" s="447">
        <f t="shared" ca="1" si="145"/>
        <v>529.60000000000014</v>
      </c>
      <c r="BW314" s="447">
        <f t="shared" ca="1" si="146"/>
        <v>521.90000000000032</v>
      </c>
      <c r="BX314" s="440"/>
    </row>
    <row r="315" spans="52:76" x14ac:dyDescent="0.25">
      <c r="AZ315" s="450">
        <f t="shared" ca="1" si="124"/>
        <v>0.37411398078270353</v>
      </c>
      <c r="BA315" s="446">
        <f t="shared" ca="1" si="123"/>
        <v>1485</v>
      </c>
      <c r="BB315" s="447">
        <f t="shared" ca="1" si="125"/>
        <v>556.00000000000034</v>
      </c>
      <c r="BC315" s="447">
        <f t="shared" ca="1" si="126"/>
        <v>560.4000000000002</v>
      </c>
      <c r="BD315" s="447">
        <f t="shared" ca="1" si="127"/>
        <v>564.80000000000007</v>
      </c>
      <c r="BE315" s="447">
        <f t="shared" ca="1" si="128"/>
        <v>569.20000000000027</v>
      </c>
      <c r="BF315" s="447">
        <f t="shared" ca="1" si="129"/>
        <v>573.60000000000014</v>
      </c>
      <c r="BG315" s="447">
        <f t="shared" ca="1" si="130"/>
        <v>578.00000000000034</v>
      </c>
      <c r="BH315" s="447">
        <f t="shared" ca="1" si="131"/>
        <v>582.4000000000002</v>
      </c>
      <c r="BI315" s="447">
        <f t="shared" ca="1" si="132"/>
        <v>586.80000000000018</v>
      </c>
      <c r="BJ315" s="447">
        <f t="shared" ca="1" si="133"/>
        <v>591.20000000000027</v>
      </c>
      <c r="BK315" s="447">
        <f t="shared" ca="1" si="134"/>
        <v>591.20000000000027</v>
      </c>
      <c r="BL315" s="447">
        <f t="shared" ca="1" si="135"/>
        <v>583.50000000000023</v>
      </c>
      <c r="BM315" s="447">
        <f t="shared" ca="1" si="136"/>
        <v>575.80000000000018</v>
      </c>
      <c r="BN315" s="447">
        <f t="shared" ca="1" si="137"/>
        <v>568.10000000000036</v>
      </c>
      <c r="BO315" s="447">
        <f t="shared" ca="1" si="138"/>
        <v>560.40000000000032</v>
      </c>
      <c r="BP315" s="447">
        <f t="shared" ca="1" si="139"/>
        <v>552.70000000000027</v>
      </c>
      <c r="BQ315" s="447">
        <f t="shared" ca="1" si="140"/>
        <v>545.00000000000023</v>
      </c>
      <c r="BR315" s="447">
        <f t="shared" ca="1" si="141"/>
        <v>537.30000000000041</v>
      </c>
      <c r="BS315" s="447">
        <f t="shared" ca="1" si="142"/>
        <v>529.60000000000036</v>
      </c>
      <c r="BT315" s="447">
        <f t="shared" ca="1" si="143"/>
        <v>521.90000000000032</v>
      </c>
      <c r="BU315" s="447">
        <f t="shared" ca="1" si="144"/>
        <v>514.20000000000027</v>
      </c>
      <c r="BV315" s="447">
        <f t="shared" ca="1" si="145"/>
        <v>506.50000000000023</v>
      </c>
      <c r="BW315" s="447">
        <f t="shared" ca="1" si="146"/>
        <v>498.80000000000041</v>
      </c>
      <c r="BX315" s="440"/>
    </row>
    <row r="316" spans="52:76" x14ac:dyDescent="0.25">
      <c r="AZ316" s="450">
        <f t="shared" ca="1" si="124"/>
        <v>0.17314287897453184</v>
      </c>
      <c r="BA316" s="446">
        <f t="shared" ca="1" si="123"/>
        <v>1458</v>
      </c>
      <c r="BB316" s="447">
        <f t="shared" ca="1" si="125"/>
        <v>556.00000000000034</v>
      </c>
      <c r="BC316" s="447">
        <f t="shared" ca="1" si="126"/>
        <v>560.4000000000002</v>
      </c>
      <c r="BD316" s="447">
        <f t="shared" ca="1" si="127"/>
        <v>564.80000000000007</v>
      </c>
      <c r="BE316" s="447">
        <f t="shared" ca="1" si="128"/>
        <v>569.20000000000027</v>
      </c>
      <c r="BF316" s="447">
        <f t="shared" ca="1" si="129"/>
        <v>573.60000000000014</v>
      </c>
      <c r="BG316" s="447">
        <f t="shared" ca="1" si="130"/>
        <v>578.00000000000034</v>
      </c>
      <c r="BH316" s="447">
        <f t="shared" ca="1" si="131"/>
        <v>582.4000000000002</v>
      </c>
      <c r="BI316" s="447">
        <f t="shared" ca="1" si="132"/>
        <v>576.90000000000032</v>
      </c>
      <c r="BJ316" s="447">
        <f t="shared" ca="1" si="133"/>
        <v>569.20000000000027</v>
      </c>
      <c r="BK316" s="447">
        <f t="shared" ca="1" si="134"/>
        <v>561.50000000000023</v>
      </c>
      <c r="BL316" s="447">
        <f t="shared" ca="1" si="135"/>
        <v>553.80000000000018</v>
      </c>
      <c r="BM316" s="447">
        <f t="shared" ca="1" si="136"/>
        <v>546.10000000000014</v>
      </c>
      <c r="BN316" s="447">
        <f t="shared" ca="1" si="137"/>
        <v>538.40000000000032</v>
      </c>
      <c r="BO316" s="447">
        <f t="shared" ca="1" si="138"/>
        <v>530.70000000000027</v>
      </c>
      <c r="BP316" s="447">
        <f t="shared" ca="1" si="139"/>
        <v>523.00000000000023</v>
      </c>
      <c r="BQ316" s="447">
        <f t="shared" ca="1" si="140"/>
        <v>515.30000000000018</v>
      </c>
      <c r="BR316" s="447">
        <f t="shared" ca="1" si="141"/>
        <v>507.60000000000036</v>
      </c>
      <c r="BS316" s="447">
        <f t="shared" ca="1" si="142"/>
        <v>499.90000000000032</v>
      </c>
      <c r="BT316" s="447">
        <f t="shared" ca="1" si="143"/>
        <v>492.20000000000027</v>
      </c>
      <c r="BU316" s="447">
        <f t="shared" ca="1" si="144"/>
        <v>484.50000000000023</v>
      </c>
      <c r="BV316" s="447">
        <f t="shared" ca="1" si="145"/>
        <v>476.80000000000018</v>
      </c>
      <c r="BW316" s="447">
        <f t="shared" ca="1" si="146"/>
        <v>469.10000000000036</v>
      </c>
      <c r="BX316" s="440"/>
    </row>
    <row r="317" spans="52:76" x14ac:dyDescent="0.25">
      <c r="AZ317" s="450">
        <f t="shared" ca="1" si="124"/>
        <v>0.92272162451939366</v>
      </c>
      <c r="BA317" s="446">
        <f t="shared" ca="1" si="123"/>
        <v>1562</v>
      </c>
      <c r="BB317" s="447">
        <f t="shared" ca="1" si="125"/>
        <v>556.00000000000034</v>
      </c>
      <c r="BC317" s="447">
        <f t="shared" ca="1" si="126"/>
        <v>560.4000000000002</v>
      </c>
      <c r="BD317" s="447">
        <f t="shared" ca="1" si="127"/>
        <v>564.80000000000007</v>
      </c>
      <c r="BE317" s="447">
        <f t="shared" ca="1" si="128"/>
        <v>569.20000000000027</v>
      </c>
      <c r="BF317" s="447">
        <f t="shared" ca="1" si="129"/>
        <v>573.60000000000014</v>
      </c>
      <c r="BG317" s="447">
        <f t="shared" ca="1" si="130"/>
        <v>578.00000000000034</v>
      </c>
      <c r="BH317" s="447">
        <f t="shared" ca="1" si="131"/>
        <v>582.4000000000002</v>
      </c>
      <c r="BI317" s="447">
        <f t="shared" ca="1" si="132"/>
        <v>586.80000000000018</v>
      </c>
      <c r="BJ317" s="447">
        <f t="shared" ca="1" si="133"/>
        <v>591.20000000000027</v>
      </c>
      <c r="BK317" s="447">
        <f t="shared" ca="1" si="134"/>
        <v>595.60000000000014</v>
      </c>
      <c r="BL317" s="447">
        <f t="shared" ca="1" si="135"/>
        <v>600.00000000000023</v>
      </c>
      <c r="BM317" s="447">
        <f t="shared" ca="1" si="136"/>
        <v>604.40000000000009</v>
      </c>
      <c r="BN317" s="447">
        <f t="shared" ca="1" si="137"/>
        <v>608.80000000000018</v>
      </c>
      <c r="BO317" s="447">
        <f t="shared" ca="1" si="138"/>
        <v>613.20000000000027</v>
      </c>
      <c r="BP317" s="447">
        <f t="shared" ca="1" si="139"/>
        <v>617.60000000000014</v>
      </c>
      <c r="BQ317" s="447">
        <f t="shared" ca="1" si="140"/>
        <v>622.00000000000023</v>
      </c>
      <c r="BR317" s="447">
        <f t="shared" ca="1" si="141"/>
        <v>622.00000000000023</v>
      </c>
      <c r="BS317" s="447">
        <f t="shared" ca="1" si="142"/>
        <v>614.30000000000018</v>
      </c>
      <c r="BT317" s="447">
        <f t="shared" ca="1" si="143"/>
        <v>606.60000000000014</v>
      </c>
      <c r="BU317" s="447">
        <f t="shared" ca="1" si="144"/>
        <v>598.90000000000009</v>
      </c>
      <c r="BV317" s="447">
        <f t="shared" ca="1" si="145"/>
        <v>591.20000000000005</v>
      </c>
      <c r="BW317" s="447">
        <f t="shared" ca="1" si="146"/>
        <v>583.50000000000023</v>
      </c>
      <c r="BX317" s="440"/>
    </row>
    <row r="318" spans="52:76" x14ac:dyDescent="0.25">
      <c r="AZ318" s="450">
        <f t="shared" ca="1" si="124"/>
        <v>0.49896626916135634</v>
      </c>
      <c r="BA318" s="446">
        <f t="shared" ca="1" si="123"/>
        <v>1499</v>
      </c>
      <c r="BB318" s="447">
        <f t="shared" ca="1" si="125"/>
        <v>556.00000000000034</v>
      </c>
      <c r="BC318" s="447">
        <f t="shared" ca="1" si="126"/>
        <v>560.4000000000002</v>
      </c>
      <c r="BD318" s="447">
        <f t="shared" ca="1" si="127"/>
        <v>564.80000000000007</v>
      </c>
      <c r="BE318" s="447">
        <f t="shared" ca="1" si="128"/>
        <v>569.20000000000027</v>
      </c>
      <c r="BF318" s="447">
        <f t="shared" ca="1" si="129"/>
        <v>573.60000000000014</v>
      </c>
      <c r="BG318" s="447">
        <f t="shared" ca="1" si="130"/>
        <v>578.00000000000034</v>
      </c>
      <c r="BH318" s="447">
        <f t="shared" ca="1" si="131"/>
        <v>582.4000000000002</v>
      </c>
      <c r="BI318" s="447">
        <f t="shared" ca="1" si="132"/>
        <v>586.80000000000018</v>
      </c>
      <c r="BJ318" s="447">
        <f t="shared" ca="1" si="133"/>
        <v>591.20000000000027</v>
      </c>
      <c r="BK318" s="447">
        <f t="shared" ca="1" si="134"/>
        <v>595.60000000000014</v>
      </c>
      <c r="BL318" s="447">
        <f t="shared" ca="1" si="135"/>
        <v>598.90000000000009</v>
      </c>
      <c r="BM318" s="447">
        <f t="shared" ca="1" si="136"/>
        <v>591.20000000000005</v>
      </c>
      <c r="BN318" s="447">
        <f t="shared" ca="1" si="137"/>
        <v>583.50000000000023</v>
      </c>
      <c r="BO318" s="447">
        <f t="shared" ca="1" si="138"/>
        <v>575.80000000000018</v>
      </c>
      <c r="BP318" s="447">
        <f t="shared" ca="1" si="139"/>
        <v>568.10000000000014</v>
      </c>
      <c r="BQ318" s="447">
        <f t="shared" ca="1" si="140"/>
        <v>560.40000000000009</v>
      </c>
      <c r="BR318" s="447">
        <f t="shared" ca="1" si="141"/>
        <v>552.70000000000027</v>
      </c>
      <c r="BS318" s="447">
        <f t="shared" ca="1" si="142"/>
        <v>545.00000000000023</v>
      </c>
      <c r="BT318" s="447">
        <f t="shared" ca="1" si="143"/>
        <v>537.30000000000018</v>
      </c>
      <c r="BU318" s="447">
        <f t="shared" ca="1" si="144"/>
        <v>529.60000000000014</v>
      </c>
      <c r="BV318" s="447">
        <f t="shared" ca="1" si="145"/>
        <v>521.90000000000009</v>
      </c>
      <c r="BW318" s="447">
        <f t="shared" ca="1" si="146"/>
        <v>514.20000000000027</v>
      </c>
      <c r="BX318" s="440"/>
    </row>
    <row r="319" spans="52:76" x14ac:dyDescent="0.25">
      <c r="AZ319" s="450">
        <f t="shared" ca="1" si="124"/>
        <v>3.5367563466627061E-2</v>
      </c>
      <c r="BA319" s="446">
        <f t="shared" ca="1" si="123"/>
        <v>1420</v>
      </c>
      <c r="BB319" s="447">
        <f t="shared" ca="1" si="125"/>
        <v>556.00000000000034</v>
      </c>
      <c r="BC319" s="447">
        <f t="shared" ca="1" si="126"/>
        <v>560.4000000000002</v>
      </c>
      <c r="BD319" s="447">
        <f t="shared" ca="1" si="127"/>
        <v>564.80000000000007</v>
      </c>
      <c r="BE319" s="447">
        <f t="shared" ca="1" si="128"/>
        <v>565.90000000000032</v>
      </c>
      <c r="BF319" s="447">
        <f t="shared" ca="1" si="129"/>
        <v>558.20000000000027</v>
      </c>
      <c r="BG319" s="447">
        <f t="shared" ca="1" si="130"/>
        <v>550.50000000000034</v>
      </c>
      <c r="BH319" s="447">
        <f t="shared" ca="1" si="131"/>
        <v>542.8000000000003</v>
      </c>
      <c r="BI319" s="447">
        <f t="shared" ca="1" si="132"/>
        <v>535.10000000000036</v>
      </c>
      <c r="BJ319" s="447">
        <f t="shared" ca="1" si="133"/>
        <v>527.40000000000032</v>
      </c>
      <c r="BK319" s="447">
        <f t="shared" ca="1" si="134"/>
        <v>519.70000000000027</v>
      </c>
      <c r="BL319" s="447">
        <f t="shared" ca="1" si="135"/>
        <v>512.00000000000023</v>
      </c>
      <c r="BM319" s="447">
        <f t="shared" ca="1" si="136"/>
        <v>504.30000000000018</v>
      </c>
      <c r="BN319" s="447">
        <f t="shared" ca="1" si="137"/>
        <v>496.60000000000036</v>
      </c>
      <c r="BO319" s="447">
        <f t="shared" ca="1" si="138"/>
        <v>488.90000000000032</v>
      </c>
      <c r="BP319" s="447">
        <f t="shared" ca="1" si="139"/>
        <v>481.20000000000027</v>
      </c>
      <c r="BQ319" s="447">
        <f t="shared" ca="1" si="140"/>
        <v>473.50000000000023</v>
      </c>
      <c r="BR319" s="447">
        <f t="shared" ca="1" si="141"/>
        <v>465.80000000000041</v>
      </c>
      <c r="BS319" s="447">
        <f t="shared" ca="1" si="142"/>
        <v>458.10000000000036</v>
      </c>
      <c r="BT319" s="447">
        <f t="shared" ca="1" si="143"/>
        <v>450.40000000000032</v>
      </c>
      <c r="BU319" s="447">
        <f t="shared" ca="1" si="144"/>
        <v>442.70000000000027</v>
      </c>
      <c r="BV319" s="447">
        <f t="shared" ca="1" si="145"/>
        <v>435.00000000000023</v>
      </c>
      <c r="BW319" s="447">
        <f t="shared" ca="1" si="146"/>
        <v>427.30000000000041</v>
      </c>
      <c r="BX319" s="440"/>
    </row>
    <row r="320" spans="52:76" x14ac:dyDescent="0.25">
      <c r="AZ320" s="450">
        <f t="shared" ca="1" si="124"/>
        <v>0.92571118588613366</v>
      </c>
      <c r="BA320" s="446">
        <f t="shared" ca="1" si="123"/>
        <v>1563</v>
      </c>
      <c r="BB320" s="447">
        <f t="shared" ca="1" si="125"/>
        <v>556.00000000000034</v>
      </c>
      <c r="BC320" s="447">
        <f t="shared" ca="1" si="126"/>
        <v>560.4000000000002</v>
      </c>
      <c r="BD320" s="447">
        <f t="shared" ca="1" si="127"/>
        <v>564.80000000000007</v>
      </c>
      <c r="BE320" s="447">
        <f t="shared" ca="1" si="128"/>
        <v>569.20000000000027</v>
      </c>
      <c r="BF320" s="447">
        <f t="shared" ca="1" si="129"/>
        <v>573.60000000000014</v>
      </c>
      <c r="BG320" s="447">
        <f t="shared" ca="1" si="130"/>
        <v>578.00000000000034</v>
      </c>
      <c r="BH320" s="447">
        <f t="shared" ca="1" si="131"/>
        <v>582.4000000000002</v>
      </c>
      <c r="BI320" s="447">
        <f t="shared" ca="1" si="132"/>
        <v>586.80000000000018</v>
      </c>
      <c r="BJ320" s="447">
        <f t="shared" ca="1" si="133"/>
        <v>591.20000000000027</v>
      </c>
      <c r="BK320" s="447">
        <f t="shared" ca="1" si="134"/>
        <v>595.60000000000014</v>
      </c>
      <c r="BL320" s="447">
        <f t="shared" ca="1" si="135"/>
        <v>600.00000000000023</v>
      </c>
      <c r="BM320" s="447">
        <f t="shared" ca="1" si="136"/>
        <v>604.40000000000009</v>
      </c>
      <c r="BN320" s="447">
        <f t="shared" ca="1" si="137"/>
        <v>608.80000000000018</v>
      </c>
      <c r="BO320" s="447">
        <f t="shared" ca="1" si="138"/>
        <v>613.20000000000027</v>
      </c>
      <c r="BP320" s="447">
        <f t="shared" ca="1" si="139"/>
        <v>617.60000000000014</v>
      </c>
      <c r="BQ320" s="447">
        <f t="shared" ca="1" si="140"/>
        <v>622.00000000000023</v>
      </c>
      <c r="BR320" s="447">
        <f t="shared" ca="1" si="141"/>
        <v>623.10000000000036</v>
      </c>
      <c r="BS320" s="447">
        <f t="shared" ca="1" si="142"/>
        <v>615.40000000000032</v>
      </c>
      <c r="BT320" s="447">
        <f t="shared" ca="1" si="143"/>
        <v>607.70000000000027</v>
      </c>
      <c r="BU320" s="447">
        <f t="shared" ca="1" si="144"/>
        <v>600.00000000000023</v>
      </c>
      <c r="BV320" s="447">
        <f t="shared" ca="1" si="145"/>
        <v>592.30000000000018</v>
      </c>
      <c r="BW320" s="447">
        <f t="shared" ca="1" si="146"/>
        <v>584.60000000000036</v>
      </c>
      <c r="BX320" s="440"/>
    </row>
    <row r="321" spans="52:76" x14ac:dyDescent="0.25">
      <c r="AZ321" s="450">
        <f t="shared" ca="1" si="124"/>
        <v>0.48527024979700462</v>
      </c>
      <c r="BA321" s="446">
        <f t="shared" ca="1" si="123"/>
        <v>1498</v>
      </c>
      <c r="BB321" s="447">
        <f t="shared" ca="1" si="125"/>
        <v>556.00000000000034</v>
      </c>
      <c r="BC321" s="447">
        <f t="shared" ca="1" si="126"/>
        <v>560.4000000000002</v>
      </c>
      <c r="BD321" s="447">
        <f t="shared" ca="1" si="127"/>
        <v>564.80000000000007</v>
      </c>
      <c r="BE321" s="447">
        <f t="shared" ca="1" si="128"/>
        <v>569.20000000000027</v>
      </c>
      <c r="BF321" s="447">
        <f t="shared" ca="1" si="129"/>
        <v>573.60000000000014</v>
      </c>
      <c r="BG321" s="447">
        <f t="shared" ca="1" si="130"/>
        <v>578.00000000000034</v>
      </c>
      <c r="BH321" s="447">
        <f t="shared" ca="1" si="131"/>
        <v>582.4000000000002</v>
      </c>
      <c r="BI321" s="447">
        <f t="shared" ca="1" si="132"/>
        <v>586.80000000000018</v>
      </c>
      <c r="BJ321" s="447">
        <f t="shared" ca="1" si="133"/>
        <v>591.20000000000027</v>
      </c>
      <c r="BK321" s="447">
        <f t="shared" ca="1" si="134"/>
        <v>595.60000000000014</v>
      </c>
      <c r="BL321" s="447">
        <f t="shared" ca="1" si="135"/>
        <v>597.80000000000018</v>
      </c>
      <c r="BM321" s="447">
        <f t="shared" ca="1" si="136"/>
        <v>590.10000000000014</v>
      </c>
      <c r="BN321" s="447">
        <f t="shared" ca="1" si="137"/>
        <v>582.40000000000032</v>
      </c>
      <c r="BO321" s="447">
        <f t="shared" ca="1" si="138"/>
        <v>574.70000000000027</v>
      </c>
      <c r="BP321" s="447">
        <f t="shared" ca="1" si="139"/>
        <v>567.00000000000023</v>
      </c>
      <c r="BQ321" s="447">
        <f t="shared" ca="1" si="140"/>
        <v>559.30000000000018</v>
      </c>
      <c r="BR321" s="447">
        <f t="shared" ca="1" si="141"/>
        <v>551.60000000000036</v>
      </c>
      <c r="BS321" s="447">
        <f t="shared" ca="1" si="142"/>
        <v>543.90000000000032</v>
      </c>
      <c r="BT321" s="447">
        <f t="shared" ca="1" si="143"/>
        <v>536.20000000000027</v>
      </c>
      <c r="BU321" s="447">
        <f t="shared" ca="1" si="144"/>
        <v>528.50000000000023</v>
      </c>
      <c r="BV321" s="447">
        <f t="shared" ca="1" si="145"/>
        <v>520.80000000000018</v>
      </c>
      <c r="BW321" s="447">
        <f t="shared" ca="1" si="146"/>
        <v>513.10000000000036</v>
      </c>
      <c r="BX321" s="440"/>
    </row>
    <row r="322" spans="52:76" x14ac:dyDescent="0.25">
      <c r="AZ322" s="450">
        <f t="shared" ca="1" si="124"/>
        <v>0.91208742150363631</v>
      </c>
      <c r="BA322" s="446">
        <f t="shared" ca="1" si="123"/>
        <v>1559</v>
      </c>
      <c r="BB322" s="447">
        <f t="shared" ca="1" si="125"/>
        <v>556.00000000000034</v>
      </c>
      <c r="BC322" s="447">
        <f t="shared" ca="1" si="126"/>
        <v>560.4000000000002</v>
      </c>
      <c r="BD322" s="447">
        <f t="shared" ca="1" si="127"/>
        <v>564.80000000000007</v>
      </c>
      <c r="BE322" s="447">
        <f t="shared" ca="1" si="128"/>
        <v>569.20000000000027</v>
      </c>
      <c r="BF322" s="447">
        <f t="shared" ca="1" si="129"/>
        <v>573.60000000000014</v>
      </c>
      <c r="BG322" s="447">
        <f t="shared" ca="1" si="130"/>
        <v>578.00000000000034</v>
      </c>
      <c r="BH322" s="447">
        <f t="shared" ca="1" si="131"/>
        <v>582.4000000000002</v>
      </c>
      <c r="BI322" s="447">
        <f t="shared" ca="1" si="132"/>
        <v>586.80000000000018</v>
      </c>
      <c r="BJ322" s="447">
        <f t="shared" ca="1" si="133"/>
        <v>591.20000000000027</v>
      </c>
      <c r="BK322" s="447">
        <f t="shared" ca="1" si="134"/>
        <v>595.60000000000014</v>
      </c>
      <c r="BL322" s="447">
        <f t="shared" ca="1" si="135"/>
        <v>600.00000000000023</v>
      </c>
      <c r="BM322" s="447">
        <f t="shared" ca="1" si="136"/>
        <v>604.40000000000009</v>
      </c>
      <c r="BN322" s="447">
        <f t="shared" ca="1" si="137"/>
        <v>608.80000000000018</v>
      </c>
      <c r="BO322" s="447">
        <f t="shared" ca="1" si="138"/>
        <v>613.20000000000027</v>
      </c>
      <c r="BP322" s="447">
        <f t="shared" ca="1" si="139"/>
        <v>617.60000000000014</v>
      </c>
      <c r="BQ322" s="447">
        <f t="shared" ca="1" si="140"/>
        <v>622.00000000000023</v>
      </c>
      <c r="BR322" s="447">
        <f t="shared" ca="1" si="141"/>
        <v>618.70000000000027</v>
      </c>
      <c r="BS322" s="447">
        <f t="shared" ca="1" si="142"/>
        <v>611.00000000000023</v>
      </c>
      <c r="BT322" s="447">
        <f t="shared" ca="1" si="143"/>
        <v>603.30000000000018</v>
      </c>
      <c r="BU322" s="447">
        <f t="shared" ca="1" si="144"/>
        <v>595.60000000000014</v>
      </c>
      <c r="BV322" s="447">
        <f t="shared" ca="1" si="145"/>
        <v>587.90000000000009</v>
      </c>
      <c r="BW322" s="447">
        <f t="shared" ca="1" si="146"/>
        <v>580.20000000000027</v>
      </c>
      <c r="BX322" s="440"/>
    </row>
    <row r="323" spans="52:76" x14ac:dyDescent="0.25">
      <c r="AZ323" s="450">
        <f t="shared" ca="1" si="124"/>
        <v>0.32518030966071665</v>
      </c>
      <c r="BA323" s="446">
        <f t="shared" ca="1" si="123"/>
        <v>1480</v>
      </c>
      <c r="BB323" s="447">
        <f t="shared" ca="1" si="125"/>
        <v>556.00000000000034</v>
      </c>
      <c r="BC323" s="447">
        <f t="shared" ca="1" si="126"/>
        <v>560.4000000000002</v>
      </c>
      <c r="BD323" s="447">
        <f t="shared" ca="1" si="127"/>
        <v>564.80000000000007</v>
      </c>
      <c r="BE323" s="447">
        <f t="shared" ca="1" si="128"/>
        <v>569.20000000000027</v>
      </c>
      <c r="BF323" s="447">
        <f t="shared" ca="1" si="129"/>
        <v>573.60000000000014</v>
      </c>
      <c r="BG323" s="447">
        <f t="shared" ca="1" si="130"/>
        <v>578.00000000000034</v>
      </c>
      <c r="BH323" s="447">
        <f t="shared" ca="1" si="131"/>
        <v>582.4000000000002</v>
      </c>
      <c r="BI323" s="447">
        <f t="shared" ca="1" si="132"/>
        <v>586.80000000000018</v>
      </c>
      <c r="BJ323" s="447">
        <f t="shared" ca="1" si="133"/>
        <v>591.20000000000027</v>
      </c>
      <c r="BK323" s="447">
        <f t="shared" ca="1" si="134"/>
        <v>585.70000000000027</v>
      </c>
      <c r="BL323" s="447">
        <f t="shared" ca="1" si="135"/>
        <v>578.00000000000023</v>
      </c>
      <c r="BM323" s="447">
        <f t="shared" ca="1" si="136"/>
        <v>570.30000000000018</v>
      </c>
      <c r="BN323" s="447">
        <f t="shared" ca="1" si="137"/>
        <v>562.60000000000036</v>
      </c>
      <c r="BO323" s="447">
        <f t="shared" ca="1" si="138"/>
        <v>554.90000000000032</v>
      </c>
      <c r="BP323" s="447">
        <f t="shared" ca="1" si="139"/>
        <v>547.20000000000027</v>
      </c>
      <c r="BQ323" s="447">
        <f t="shared" ca="1" si="140"/>
        <v>539.50000000000023</v>
      </c>
      <c r="BR323" s="447">
        <f t="shared" ca="1" si="141"/>
        <v>531.80000000000041</v>
      </c>
      <c r="BS323" s="447">
        <f t="shared" ca="1" si="142"/>
        <v>524.10000000000036</v>
      </c>
      <c r="BT323" s="447">
        <f t="shared" ca="1" si="143"/>
        <v>516.40000000000032</v>
      </c>
      <c r="BU323" s="447">
        <f t="shared" ca="1" si="144"/>
        <v>508.70000000000027</v>
      </c>
      <c r="BV323" s="447">
        <f t="shared" ca="1" si="145"/>
        <v>501.00000000000023</v>
      </c>
      <c r="BW323" s="447">
        <f t="shared" ca="1" si="146"/>
        <v>493.30000000000041</v>
      </c>
      <c r="BX323" s="440"/>
    </row>
    <row r="324" spans="52:76" x14ac:dyDescent="0.25">
      <c r="AZ324" s="450">
        <f t="shared" ca="1" si="124"/>
        <v>0.27344569649160233</v>
      </c>
      <c r="BA324" s="446">
        <f t="shared" ref="BA324:BA387" ca="1" si="147">INT(_xlfn.NORM.INV(AZ324,$K$2,$N$2/2*0.8))</f>
        <v>1473</v>
      </c>
      <c r="BB324" s="447">
        <f t="shared" ca="1" si="125"/>
        <v>556.00000000000034</v>
      </c>
      <c r="BC324" s="447">
        <f t="shared" ca="1" si="126"/>
        <v>560.4000000000002</v>
      </c>
      <c r="BD324" s="447">
        <f t="shared" ca="1" si="127"/>
        <v>564.80000000000007</v>
      </c>
      <c r="BE324" s="447">
        <f t="shared" ca="1" si="128"/>
        <v>569.20000000000027</v>
      </c>
      <c r="BF324" s="447">
        <f t="shared" ca="1" si="129"/>
        <v>573.60000000000014</v>
      </c>
      <c r="BG324" s="447">
        <f t="shared" ca="1" si="130"/>
        <v>578.00000000000034</v>
      </c>
      <c r="BH324" s="447">
        <f t="shared" ca="1" si="131"/>
        <v>582.4000000000002</v>
      </c>
      <c r="BI324" s="447">
        <f t="shared" ca="1" si="132"/>
        <v>586.80000000000018</v>
      </c>
      <c r="BJ324" s="447">
        <f t="shared" ca="1" si="133"/>
        <v>585.70000000000027</v>
      </c>
      <c r="BK324" s="447">
        <f t="shared" ca="1" si="134"/>
        <v>578.00000000000023</v>
      </c>
      <c r="BL324" s="447">
        <f t="shared" ca="1" si="135"/>
        <v>570.30000000000018</v>
      </c>
      <c r="BM324" s="447">
        <f t="shared" ca="1" si="136"/>
        <v>562.60000000000014</v>
      </c>
      <c r="BN324" s="447">
        <f t="shared" ca="1" si="137"/>
        <v>554.90000000000032</v>
      </c>
      <c r="BO324" s="447">
        <f t="shared" ca="1" si="138"/>
        <v>547.20000000000027</v>
      </c>
      <c r="BP324" s="447">
        <f t="shared" ca="1" si="139"/>
        <v>539.50000000000023</v>
      </c>
      <c r="BQ324" s="447">
        <f t="shared" ca="1" si="140"/>
        <v>531.80000000000018</v>
      </c>
      <c r="BR324" s="447">
        <f t="shared" ca="1" si="141"/>
        <v>524.10000000000036</v>
      </c>
      <c r="BS324" s="447">
        <f t="shared" ca="1" si="142"/>
        <v>516.40000000000032</v>
      </c>
      <c r="BT324" s="447">
        <f t="shared" ca="1" si="143"/>
        <v>508.70000000000027</v>
      </c>
      <c r="BU324" s="447">
        <f t="shared" ca="1" si="144"/>
        <v>501.00000000000023</v>
      </c>
      <c r="BV324" s="447">
        <f t="shared" ca="1" si="145"/>
        <v>493.30000000000018</v>
      </c>
      <c r="BW324" s="447">
        <f t="shared" ca="1" si="146"/>
        <v>485.60000000000036</v>
      </c>
      <c r="BX324" s="440"/>
    </row>
    <row r="325" spans="52:76" x14ac:dyDescent="0.25">
      <c r="AZ325" s="450">
        <f t="shared" ref="AZ325:AZ388" ca="1" si="148">RAND()</f>
        <v>0.27384390473746389</v>
      </c>
      <c r="BA325" s="446">
        <f t="shared" ca="1" si="147"/>
        <v>1473</v>
      </c>
      <c r="BB325" s="447">
        <f t="shared" ca="1" si="125"/>
        <v>556.00000000000034</v>
      </c>
      <c r="BC325" s="447">
        <f t="shared" ca="1" si="126"/>
        <v>560.4000000000002</v>
      </c>
      <c r="BD325" s="447">
        <f t="shared" ca="1" si="127"/>
        <v>564.80000000000007</v>
      </c>
      <c r="BE325" s="447">
        <f t="shared" ca="1" si="128"/>
        <v>569.20000000000027</v>
      </c>
      <c r="BF325" s="447">
        <f t="shared" ca="1" si="129"/>
        <v>573.60000000000014</v>
      </c>
      <c r="BG325" s="447">
        <f t="shared" ca="1" si="130"/>
        <v>578.00000000000034</v>
      </c>
      <c r="BH325" s="447">
        <f t="shared" ca="1" si="131"/>
        <v>582.4000000000002</v>
      </c>
      <c r="BI325" s="447">
        <f t="shared" ca="1" si="132"/>
        <v>586.80000000000018</v>
      </c>
      <c r="BJ325" s="447">
        <f t="shared" ca="1" si="133"/>
        <v>585.70000000000027</v>
      </c>
      <c r="BK325" s="447">
        <f t="shared" ca="1" si="134"/>
        <v>578.00000000000023</v>
      </c>
      <c r="BL325" s="447">
        <f t="shared" ca="1" si="135"/>
        <v>570.30000000000018</v>
      </c>
      <c r="BM325" s="447">
        <f t="shared" ca="1" si="136"/>
        <v>562.60000000000014</v>
      </c>
      <c r="BN325" s="447">
        <f t="shared" ca="1" si="137"/>
        <v>554.90000000000032</v>
      </c>
      <c r="BO325" s="447">
        <f t="shared" ca="1" si="138"/>
        <v>547.20000000000027</v>
      </c>
      <c r="BP325" s="447">
        <f t="shared" ca="1" si="139"/>
        <v>539.50000000000023</v>
      </c>
      <c r="BQ325" s="447">
        <f t="shared" ca="1" si="140"/>
        <v>531.80000000000018</v>
      </c>
      <c r="BR325" s="447">
        <f t="shared" ca="1" si="141"/>
        <v>524.10000000000036</v>
      </c>
      <c r="BS325" s="447">
        <f t="shared" ca="1" si="142"/>
        <v>516.40000000000032</v>
      </c>
      <c r="BT325" s="447">
        <f t="shared" ca="1" si="143"/>
        <v>508.70000000000027</v>
      </c>
      <c r="BU325" s="447">
        <f t="shared" ca="1" si="144"/>
        <v>501.00000000000023</v>
      </c>
      <c r="BV325" s="447">
        <f t="shared" ca="1" si="145"/>
        <v>493.30000000000018</v>
      </c>
      <c r="BW325" s="447">
        <f t="shared" ca="1" si="146"/>
        <v>485.60000000000036</v>
      </c>
      <c r="BX325" s="440"/>
    </row>
    <row r="326" spans="52:76" x14ac:dyDescent="0.25">
      <c r="AZ326" s="450">
        <f t="shared" ca="1" si="148"/>
        <v>0.83842299441598989</v>
      </c>
      <c r="BA326" s="446">
        <f t="shared" ca="1" si="147"/>
        <v>1543</v>
      </c>
      <c r="BB326" s="447">
        <f t="shared" ca="1" si="125"/>
        <v>556.00000000000034</v>
      </c>
      <c r="BC326" s="447">
        <f t="shared" ca="1" si="126"/>
        <v>560.4000000000002</v>
      </c>
      <c r="BD326" s="447">
        <f t="shared" ca="1" si="127"/>
        <v>564.80000000000007</v>
      </c>
      <c r="BE326" s="447">
        <f t="shared" ca="1" si="128"/>
        <v>569.20000000000027</v>
      </c>
      <c r="BF326" s="447">
        <f t="shared" ca="1" si="129"/>
        <v>573.60000000000014</v>
      </c>
      <c r="BG326" s="447">
        <f t="shared" ca="1" si="130"/>
        <v>578.00000000000034</v>
      </c>
      <c r="BH326" s="447">
        <f t="shared" ca="1" si="131"/>
        <v>582.4000000000002</v>
      </c>
      <c r="BI326" s="447">
        <f t="shared" ca="1" si="132"/>
        <v>586.80000000000018</v>
      </c>
      <c r="BJ326" s="447">
        <f t="shared" ca="1" si="133"/>
        <v>591.20000000000027</v>
      </c>
      <c r="BK326" s="447">
        <f t="shared" ca="1" si="134"/>
        <v>595.60000000000014</v>
      </c>
      <c r="BL326" s="447">
        <f t="shared" ca="1" si="135"/>
        <v>600.00000000000023</v>
      </c>
      <c r="BM326" s="447">
        <f t="shared" ca="1" si="136"/>
        <v>604.40000000000009</v>
      </c>
      <c r="BN326" s="447">
        <f t="shared" ca="1" si="137"/>
        <v>608.80000000000018</v>
      </c>
      <c r="BO326" s="447">
        <f t="shared" ca="1" si="138"/>
        <v>613.20000000000027</v>
      </c>
      <c r="BP326" s="447">
        <f t="shared" ca="1" si="139"/>
        <v>616.50000000000023</v>
      </c>
      <c r="BQ326" s="447">
        <f t="shared" ca="1" si="140"/>
        <v>608.80000000000018</v>
      </c>
      <c r="BR326" s="447">
        <f t="shared" ca="1" si="141"/>
        <v>601.10000000000036</v>
      </c>
      <c r="BS326" s="447">
        <f t="shared" ca="1" si="142"/>
        <v>593.40000000000032</v>
      </c>
      <c r="BT326" s="447">
        <f t="shared" ca="1" si="143"/>
        <v>585.70000000000027</v>
      </c>
      <c r="BU326" s="447">
        <f t="shared" ca="1" si="144"/>
        <v>578.00000000000023</v>
      </c>
      <c r="BV326" s="447">
        <f t="shared" ca="1" si="145"/>
        <v>570.30000000000018</v>
      </c>
      <c r="BW326" s="447">
        <f t="shared" ca="1" si="146"/>
        <v>562.60000000000036</v>
      </c>
      <c r="BX326" s="440"/>
    </row>
    <row r="327" spans="52:76" x14ac:dyDescent="0.25">
      <c r="AZ327" s="450">
        <f t="shared" ca="1" si="148"/>
        <v>0.78434100892079861</v>
      </c>
      <c r="BA327" s="446">
        <f t="shared" ca="1" si="147"/>
        <v>1534</v>
      </c>
      <c r="BB327" s="447">
        <f t="shared" ca="1" si="125"/>
        <v>556.00000000000034</v>
      </c>
      <c r="BC327" s="447">
        <f t="shared" ca="1" si="126"/>
        <v>560.4000000000002</v>
      </c>
      <c r="BD327" s="447">
        <f t="shared" ca="1" si="127"/>
        <v>564.80000000000007</v>
      </c>
      <c r="BE327" s="447">
        <f t="shared" ca="1" si="128"/>
        <v>569.20000000000027</v>
      </c>
      <c r="BF327" s="447">
        <f t="shared" ca="1" si="129"/>
        <v>573.60000000000014</v>
      </c>
      <c r="BG327" s="447">
        <f t="shared" ca="1" si="130"/>
        <v>578.00000000000034</v>
      </c>
      <c r="BH327" s="447">
        <f t="shared" ca="1" si="131"/>
        <v>582.4000000000002</v>
      </c>
      <c r="BI327" s="447">
        <f t="shared" ca="1" si="132"/>
        <v>586.80000000000018</v>
      </c>
      <c r="BJ327" s="447">
        <f t="shared" ca="1" si="133"/>
        <v>591.20000000000027</v>
      </c>
      <c r="BK327" s="447">
        <f t="shared" ca="1" si="134"/>
        <v>595.60000000000014</v>
      </c>
      <c r="BL327" s="447">
        <f t="shared" ca="1" si="135"/>
        <v>600.00000000000023</v>
      </c>
      <c r="BM327" s="447">
        <f t="shared" ca="1" si="136"/>
        <v>604.40000000000009</v>
      </c>
      <c r="BN327" s="447">
        <f t="shared" ca="1" si="137"/>
        <v>608.80000000000018</v>
      </c>
      <c r="BO327" s="447">
        <f t="shared" ca="1" si="138"/>
        <v>613.20000000000027</v>
      </c>
      <c r="BP327" s="447">
        <f t="shared" ca="1" si="139"/>
        <v>606.60000000000014</v>
      </c>
      <c r="BQ327" s="447">
        <f t="shared" ca="1" si="140"/>
        <v>598.90000000000009</v>
      </c>
      <c r="BR327" s="447">
        <f t="shared" ca="1" si="141"/>
        <v>591.20000000000027</v>
      </c>
      <c r="BS327" s="447">
        <f t="shared" ca="1" si="142"/>
        <v>583.50000000000023</v>
      </c>
      <c r="BT327" s="447">
        <f t="shared" ca="1" si="143"/>
        <v>575.80000000000018</v>
      </c>
      <c r="BU327" s="447">
        <f t="shared" ca="1" si="144"/>
        <v>568.10000000000014</v>
      </c>
      <c r="BV327" s="447">
        <f t="shared" ca="1" si="145"/>
        <v>560.40000000000009</v>
      </c>
      <c r="BW327" s="447">
        <f t="shared" ca="1" si="146"/>
        <v>552.70000000000027</v>
      </c>
      <c r="BX327" s="440"/>
    </row>
    <row r="328" spans="52:76" x14ac:dyDescent="0.25">
      <c r="AZ328" s="450">
        <f t="shared" ca="1" si="148"/>
        <v>3.4605800809957343E-2</v>
      </c>
      <c r="BA328" s="446">
        <f t="shared" ca="1" si="147"/>
        <v>1420</v>
      </c>
      <c r="BB328" s="447">
        <f t="shared" ca="1" si="125"/>
        <v>556.00000000000034</v>
      </c>
      <c r="BC328" s="447">
        <f t="shared" ca="1" si="126"/>
        <v>560.4000000000002</v>
      </c>
      <c r="BD328" s="447">
        <f t="shared" ca="1" si="127"/>
        <v>564.80000000000007</v>
      </c>
      <c r="BE328" s="447">
        <f t="shared" ca="1" si="128"/>
        <v>565.90000000000032</v>
      </c>
      <c r="BF328" s="447">
        <f t="shared" ca="1" si="129"/>
        <v>558.20000000000027</v>
      </c>
      <c r="BG328" s="447">
        <f t="shared" ca="1" si="130"/>
        <v>550.50000000000034</v>
      </c>
      <c r="BH328" s="447">
        <f t="shared" ca="1" si="131"/>
        <v>542.8000000000003</v>
      </c>
      <c r="BI328" s="447">
        <f t="shared" ca="1" si="132"/>
        <v>535.10000000000036</v>
      </c>
      <c r="BJ328" s="447">
        <f t="shared" ca="1" si="133"/>
        <v>527.40000000000032</v>
      </c>
      <c r="BK328" s="447">
        <f t="shared" ca="1" si="134"/>
        <v>519.70000000000027</v>
      </c>
      <c r="BL328" s="447">
        <f t="shared" ca="1" si="135"/>
        <v>512.00000000000023</v>
      </c>
      <c r="BM328" s="447">
        <f t="shared" ca="1" si="136"/>
        <v>504.30000000000018</v>
      </c>
      <c r="BN328" s="447">
        <f t="shared" ca="1" si="137"/>
        <v>496.60000000000036</v>
      </c>
      <c r="BO328" s="447">
        <f t="shared" ca="1" si="138"/>
        <v>488.90000000000032</v>
      </c>
      <c r="BP328" s="447">
        <f t="shared" ca="1" si="139"/>
        <v>481.20000000000027</v>
      </c>
      <c r="BQ328" s="447">
        <f t="shared" ca="1" si="140"/>
        <v>473.50000000000023</v>
      </c>
      <c r="BR328" s="447">
        <f t="shared" ca="1" si="141"/>
        <v>465.80000000000041</v>
      </c>
      <c r="BS328" s="447">
        <f t="shared" ca="1" si="142"/>
        <v>458.10000000000036</v>
      </c>
      <c r="BT328" s="447">
        <f t="shared" ca="1" si="143"/>
        <v>450.40000000000032</v>
      </c>
      <c r="BU328" s="447">
        <f t="shared" ca="1" si="144"/>
        <v>442.70000000000027</v>
      </c>
      <c r="BV328" s="447">
        <f t="shared" ca="1" si="145"/>
        <v>435.00000000000023</v>
      </c>
      <c r="BW328" s="447">
        <f t="shared" ca="1" si="146"/>
        <v>427.30000000000041</v>
      </c>
      <c r="BX328" s="440"/>
    </row>
    <row r="329" spans="52:76" x14ac:dyDescent="0.25">
      <c r="AZ329" s="450">
        <f t="shared" ca="1" si="148"/>
        <v>0.43033392036673634</v>
      </c>
      <c r="BA329" s="446">
        <f t="shared" ca="1" si="147"/>
        <v>1492</v>
      </c>
      <c r="BB329" s="447">
        <f t="shared" ca="1" si="125"/>
        <v>556.00000000000034</v>
      </c>
      <c r="BC329" s="447">
        <f t="shared" ca="1" si="126"/>
        <v>560.4000000000002</v>
      </c>
      <c r="BD329" s="447">
        <f t="shared" ca="1" si="127"/>
        <v>564.80000000000007</v>
      </c>
      <c r="BE329" s="447">
        <f t="shared" ca="1" si="128"/>
        <v>569.20000000000027</v>
      </c>
      <c r="BF329" s="447">
        <f t="shared" ca="1" si="129"/>
        <v>573.60000000000014</v>
      </c>
      <c r="BG329" s="447">
        <f t="shared" ca="1" si="130"/>
        <v>578.00000000000034</v>
      </c>
      <c r="BH329" s="447">
        <f t="shared" ca="1" si="131"/>
        <v>582.4000000000002</v>
      </c>
      <c r="BI329" s="447">
        <f t="shared" ca="1" si="132"/>
        <v>586.80000000000018</v>
      </c>
      <c r="BJ329" s="447">
        <f t="shared" ca="1" si="133"/>
        <v>591.20000000000027</v>
      </c>
      <c r="BK329" s="447">
        <f t="shared" ca="1" si="134"/>
        <v>595.60000000000014</v>
      </c>
      <c r="BL329" s="447">
        <f t="shared" ca="1" si="135"/>
        <v>591.20000000000005</v>
      </c>
      <c r="BM329" s="447">
        <f t="shared" ca="1" si="136"/>
        <v>583.5</v>
      </c>
      <c r="BN329" s="447">
        <f t="shared" ca="1" si="137"/>
        <v>575.80000000000018</v>
      </c>
      <c r="BO329" s="447">
        <f t="shared" ca="1" si="138"/>
        <v>568.10000000000014</v>
      </c>
      <c r="BP329" s="447">
        <f t="shared" ca="1" si="139"/>
        <v>560.40000000000009</v>
      </c>
      <c r="BQ329" s="447">
        <f t="shared" ca="1" si="140"/>
        <v>552.70000000000005</v>
      </c>
      <c r="BR329" s="447">
        <f t="shared" ca="1" si="141"/>
        <v>545.00000000000023</v>
      </c>
      <c r="BS329" s="447">
        <f t="shared" ca="1" si="142"/>
        <v>537.30000000000018</v>
      </c>
      <c r="BT329" s="447">
        <f t="shared" ca="1" si="143"/>
        <v>529.60000000000014</v>
      </c>
      <c r="BU329" s="447">
        <f t="shared" ca="1" si="144"/>
        <v>521.90000000000009</v>
      </c>
      <c r="BV329" s="447">
        <f t="shared" ca="1" si="145"/>
        <v>514.20000000000005</v>
      </c>
      <c r="BW329" s="447">
        <f t="shared" ca="1" si="146"/>
        <v>506.50000000000023</v>
      </c>
      <c r="BX329" s="440"/>
    </row>
    <row r="330" spans="52:76" x14ac:dyDescent="0.25">
      <c r="AZ330" s="450">
        <f t="shared" ca="1" si="148"/>
        <v>0.88877360283335871</v>
      </c>
      <c r="BA330" s="446">
        <f t="shared" ca="1" si="147"/>
        <v>1553</v>
      </c>
      <c r="BB330" s="447">
        <f t="shared" ca="1" si="125"/>
        <v>556.00000000000034</v>
      </c>
      <c r="BC330" s="447">
        <f t="shared" ca="1" si="126"/>
        <v>560.4000000000002</v>
      </c>
      <c r="BD330" s="447">
        <f t="shared" ca="1" si="127"/>
        <v>564.80000000000007</v>
      </c>
      <c r="BE330" s="447">
        <f t="shared" ca="1" si="128"/>
        <v>569.20000000000027</v>
      </c>
      <c r="BF330" s="447">
        <f t="shared" ca="1" si="129"/>
        <v>573.60000000000014</v>
      </c>
      <c r="BG330" s="447">
        <f t="shared" ca="1" si="130"/>
        <v>578.00000000000034</v>
      </c>
      <c r="BH330" s="447">
        <f t="shared" ca="1" si="131"/>
        <v>582.4000000000002</v>
      </c>
      <c r="BI330" s="447">
        <f t="shared" ca="1" si="132"/>
        <v>586.80000000000018</v>
      </c>
      <c r="BJ330" s="447">
        <f t="shared" ca="1" si="133"/>
        <v>591.20000000000027</v>
      </c>
      <c r="BK330" s="447">
        <f t="shared" ca="1" si="134"/>
        <v>595.60000000000014</v>
      </c>
      <c r="BL330" s="447">
        <f t="shared" ca="1" si="135"/>
        <v>600.00000000000023</v>
      </c>
      <c r="BM330" s="447">
        <f t="shared" ca="1" si="136"/>
        <v>604.40000000000009</v>
      </c>
      <c r="BN330" s="447">
        <f t="shared" ca="1" si="137"/>
        <v>608.80000000000018</v>
      </c>
      <c r="BO330" s="447">
        <f t="shared" ca="1" si="138"/>
        <v>613.20000000000027</v>
      </c>
      <c r="BP330" s="447">
        <f t="shared" ca="1" si="139"/>
        <v>617.60000000000014</v>
      </c>
      <c r="BQ330" s="447">
        <f t="shared" ca="1" si="140"/>
        <v>619.80000000000018</v>
      </c>
      <c r="BR330" s="447">
        <f t="shared" ca="1" si="141"/>
        <v>612.10000000000036</v>
      </c>
      <c r="BS330" s="447">
        <f t="shared" ca="1" si="142"/>
        <v>604.40000000000032</v>
      </c>
      <c r="BT330" s="447">
        <f t="shared" ca="1" si="143"/>
        <v>596.70000000000027</v>
      </c>
      <c r="BU330" s="447">
        <f t="shared" ca="1" si="144"/>
        <v>589.00000000000023</v>
      </c>
      <c r="BV330" s="447">
        <f t="shared" ca="1" si="145"/>
        <v>581.30000000000018</v>
      </c>
      <c r="BW330" s="447">
        <f t="shared" ca="1" si="146"/>
        <v>573.60000000000036</v>
      </c>
      <c r="BX330" s="440"/>
    </row>
    <row r="331" spans="52:76" x14ac:dyDescent="0.25">
      <c r="AZ331" s="450">
        <f t="shared" ca="1" si="148"/>
        <v>0.84335810972438807</v>
      </c>
      <c r="BA331" s="446">
        <f t="shared" ca="1" si="147"/>
        <v>1544</v>
      </c>
      <c r="BB331" s="447">
        <f t="shared" ca="1" si="125"/>
        <v>556.00000000000034</v>
      </c>
      <c r="BC331" s="447">
        <f t="shared" ca="1" si="126"/>
        <v>560.4000000000002</v>
      </c>
      <c r="BD331" s="447">
        <f t="shared" ca="1" si="127"/>
        <v>564.80000000000007</v>
      </c>
      <c r="BE331" s="447">
        <f t="shared" ca="1" si="128"/>
        <v>569.20000000000027</v>
      </c>
      <c r="BF331" s="447">
        <f t="shared" ca="1" si="129"/>
        <v>573.60000000000014</v>
      </c>
      <c r="BG331" s="447">
        <f t="shared" ca="1" si="130"/>
        <v>578.00000000000034</v>
      </c>
      <c r="BH331" s="447">
        <f t="shared" ca="1" si="131"/>
        <v>582.4000000000002</v>
      </c>
      <c r="BI331" s="447">
        <f t="shared" ca="1" si="132"/>
        <v>586.80000000000018</v>
      </c>
      <c r="BJ331" s="447">
        <f t="shared" ca="1" si="133"/>
        <v>591.20000000000027</v>
      </c>
      <c r="BK331" s="447">
        <f t="shared" ca="1" si="134"/>
        <v>595.60000000000014</v>
      </c>
      <c r="BL331" s="447">
        <f t="shared" ca="1" si="135"/>
        <v>600.00000000000023</v>
      </c>
      <c r="BM331" s="447">
        <f t="shared" ca="1" si="136"/>
        <v>604.40000000000009</v>
      </c>
      <c r="BN331" s="447">
        <f t="shared" ca="1" si="137"/>
        <v>608.80000000000018</v>
      </c>
      <c r="BO331" s="447">
        <f t="shared" ca="1" si="138"/>
        <v>613.20000000000027</v>
      </c>
      <c r="BP331" s="447">
        <f t="shared" ca="1" si="139"/>
        <v>617.60000000000014</v>
      </c>
      <c r="BQ331" s="447">
        <f t="shared" ca="1" si="140"/>
        <v>609.90000000000009</v>
      </c>
      <c r="BR331" s="447">
        <f t="shared" ca="1" si="141"/>
        <v>602.20000000000027</v>
      </c>
      <c r="BS331" s="447">
        <f t="shared" ca="1" si="142"/>
        <v>594.50000000000023</v>
      </c>
      <c r="BT331" s="447">
        <f t="shared" ca="1" si="143"/>
        <v>586.80000000000018</v>
      </c>
      <c r="BU331" s="447">
        <f t="shared" ca="1" si="144"/>
        <v>579.10000000000014</v>
      </c>
      <c r="BV331" s="447">
        <f t="shared" ca="1" si="145"/>
        <v>571.40000000000009</v>
      </c>
      <c r="BW331" s="447">
        <f t="shared" ca="1" si="146"/>
        <v>563.70000000000027</v>
      </c>
      <c r="BX331" s="440"/>
    </row>
    <row r="332" spans="52:76" x14ac:dyDescent="0.25">
      <c r="AZ332" s="450">
        <f t="shared" ca="1" si="148"/>
        <v>0.18685760074295499</v>
      </c>
      <c r="BA332" s="446">
        <f t="shared" ca="1" si="147"/>
        <v>1460</v>
      </c>
      <c r="BB332" s="447">
        <f t="shared" ca="1" si="125"/>
        <v>556.00000000000034</v>
      </c>
      <c r="BC332" s="447">
        <f t="shared" ca="1" si="126"/>
        <v>560.4000000000002</v>
      </c>
      <c r="BD332" s="447">
        <f t="shared" ca="1" si="127"/>
        <v>564.80000000000007</v>
      </c>
      <c r="BE332" s="447">
        <f t="shared" ca="1" si="128"/>
        <v>569.20000000000027</v>
      </c>
      <c r="BF332" s="447">
        <f t="shared" ca="1" si="129"/>
        <v>573.60000000000014</v>
      </c>
      <c r="BG332" s="447">
        <f t="shared" ca="1" si="130"/>
        <v>578.00000000000034</v>
      </c>
      <c r="BH332" s="447">
        <f t="shared" ca="1" si="131"/>
        <v>582.4000000000002</v>
      </c>
      <c r="BI332" s="447">
        <f t="shared" ca="1" si="132"/>
        <v>579.10000000000036</v>
      </c>
      <c r="BJ332" s="447">
        <f t="shared" ca="1" si="133"/>
        <v>571.40000000000032</v>
      </c>
      <c r="BK332" s="447">
        <f t="shared" ca="1" si="134"/>
        <v>563.70000000000027</v>
      </c>
      <c r="BL332" s="447">
        <f t="shared" ca="1" si="135"/>
        <v>556.00000000000023</v>
      </c>
      <c r="BM332" s="447">
        <f t="shared" ca="1" si="136"/>
        <v>548.30000000000018</v>
      </c>
      <c r="BN332" s="447">
        <f t="shared" ca="1" si="137"/>
        <v>540.60000000000036</v>
      </c>
      <c r="BO332" s="447">
        <f t="shared" ca="1" si="138"/>
        <v>532.90000000000032</v>
      </c>
      <c r="BP332" s="447">
        <f t="shared" ca="1" si="139"/>
        <v>525.20000000000027</v>
      </c>
      <c r="BQ332" s="447">
        <f t="shared" ca="1" si="140"/>
        <v>517.50000000000023</v>
      </c>
      <c r="BR332" s="447">
        <f t="shared" ca="1" si="141"/>
        <v>509.80000000000041</v>
      </c>
      <c r="BS332" s="447">
        <f t="shared" ca="1" si="142"/>
        <v>502.10000000000036</v>
      </c>
      <c r="BT332" s="447">
        <f t="shared" ca="1" si="143"/>
        <v>494.40000000000032</v>
      </c>
      <c r="BU332" s="447">
        <f t="shared" ca="1" si="144"/>
        <v>486.70000000000027</v>
      </c>
      <c r="BV332" s="447">
        <f t="shared" ca="1" si="145"/>
        <v>479.00000000000023</v>
      </c>
      <c r="BW332" s="447">
        <f t="shared" ca="1" si="146"/>
        <v>471.30000000000041</v>
      </c>
      <c r="BX332" s="440"/>
    </row>
    <row r="333" spans="52:76" x14ac:dyDescent="0.25">
      <c r="AZ333" s="450">
        <f t="shared" ca="1" si="148"/>
        <v>0.3023980712937866</v>
      </c>
      <c r="BA333" s="446">
        <f t="shared" ca="1" si="147"/>
        <v>1477</v>
      </c>
      <c r="BB333" s="447">
        <f t="shared" ca="1" si="125"/>
        <v>556.00000000000034</v>
      </c>
      <c r="BC333" s="447">
        <f t="shared" ca="1" si="126"/>
        <v>560.4000000000002</v>
      </c>
      <c r="BD333" s="447">
        <f t="shared" ca="1" si="127"/>
        <v>564.80000000000007</v>
      </c>
      <c r="BE333" s="447">
        <f t="shared" ca="1" si="128"/>
        <v>569.20000000000027</v>
      </c>
      <c r="BF333" s="447">
        <f t="shared" ca="1" si="129"/>
        <v>573.60000000000014</v>
      </c>
      <c r="BG333" s="447">
        <f t="shared" ca="1" si="130"/>
        <v>578.00000000000034</v>
      </c>
      <c r="BH333" s="447">
        <f t="shared" ca="1" si="131"/>
        <v>582.4000000000002</v>
      </c>
      <c r="BI333" s="447">
        <f t="shared" ca="1" si="132"/>
        <v>586.80000000000018</v>
      </c>
      <c r="BJ333" s="447">
        <f t="shared" ca="1" si="133"/>
        <v>590.10000000000014</v>
      </c>
      <c r="BK333" s="447">
        <f t="shared" ca="1" si="134"/>
        <v>582.40000000000009</v>
      </c>
      <c r="BL333" s="447">
        <f t="shared" ca="1" si="135"/>
        <v>574.70000000000005</v>
      </c>
      <c r="BM333" s="447">
        <f t="shared" ca="1" si="136"/>
        <v>567</v>
      </c>
      <c r="BN333" s="447">
        <f t="shared" ca="1" si="137"/>
        <v>559.30000000000018</v>
      </c>
      <c r="BO333" s="447">
        <f t="shared" ca="1" si="138"/>
        <v>551.60000000000014</v>
      </c>
      <c r="BP333" s="447">
        <f t="shared" ca="1" si="139"/>
        <v>543.90000000000009</v>
      </c>
      <c r="BQ333" s="447">
        <f t="shared" ca="1" si="140"/>
        <v>536.20000000000005</v>
      </c>
      <c r="BR333" s="447">
        <f t="shared" ca="1" si="141"/>
        <v>528.50000000000023</v>
      </c>
      <c r="BS333" s="447">
        <f t="shared" ca="1" si="142"/>
        <v>520.80000000000018</v>
      </c>
      <c r="BT333" s="447">
        <f t="shared" ca="1" si="143"/>
        <v>513.10000000000014</v>
      </c>
      <c r="BU333" s="447">
        <f t="shared" ca="1" si="144"/>
        <v>505.40000000000009</v>
      </c>
      <c r="BV333" s="447">
        <f t="shared" ca="1" si="145"/>
        <v>497.70000000000005</v>
      </c>
      <c r="BW333" s="447">
        <f t="shared" ca="1" si="146"/>
        <v>490.00000000000023</v>
      </c>
      <c r="BX333" s="440"/>
    </row>
    <row r="334" spans="52:76" x14ac:dyDescent="0.25">
      <c r="AZ334" s="450">
        <f t="shared" ca="1" si="148"/>
        <v>0.60262436680652465</v>
      </c>
      <c r="BA334" s="446">
        <f t="shared" ca="1" si="147"/>
        <v>1511</v>
      </c>
      <c r="BB334" s="447">
        <f t="shared" ca="1" si="125"/>
        <v>556.00000000000034</v>
      </c>
      <c r="BC334" s="447">
        <f t="shared" ca="1" si="126"/>
        <v>560.4000000000002</v>
      </c>
      <c r="BD334" s="447">
        <f t="shared" ca="1" si="127"/>
        <v>564.80000000000007</v>
      </c>
      <c r="BE334" s="447">
        <f t="shared" ca="1" si="128"/>
        <v>569.20000000000027</v>
      </c>
      <c r="BF334" s="447">
        <f t="shared" ca="1" si="129"/>
        <v>573.60000000000014</v>
      </c>
      <c r="BG334" s="447">
        <f t="shared" ca="1" si="130"/>
        <v>578.00000000000034</v>
      </c>
      <c r="BH334" s="447">
        <f t="shared" ca="1" si="131"/>
        <v>582.4000000000002</v>
      </c>
      <c r="BI334" s="447">
        <f t="shared" ca="1" si="132"/>
        <v>586.80000000000018</v>
      </c>
      <c r="BJ334" s="447">
        <f t="shared" ca="1" si="133"/>
        <v>591.20000000000027</v>
      </c>
      <c r="BK334" s="447">
        <f t="shared" ca="1" si="134"/>
        <v>595.60000000000014</v>
      </c>
      <c r="BL334" s="447">
        <f t="shared" ca="1" si="135"/>
        <v>600.00000000000023</v>
      </c>
      <c r="BM334" s="447">
        <f t="shared" ca="1" si="136"/>
        <v>604.40000000000009</v>
      </c>
      <c r="BN334" s="447">
        <f t="shared" ca="1" si="137"/>
        <v>596.70000000000027</v>
      </c>
      <c r="BO334" s="447">
        <f t="shared" ca="1" si="138"/>
        <v>589.00000000000023</v>
      </c>
      <c r="BP334" s="447">
        <f t="shared" ca="1" si="139"/>
        <v>581.30000000000018</v>
      </c>
      <c r="BQ334" s="447">
        <f t="shared" ca="1" si="140"/>
        <v>573.60000000000014</v>
      </c>
      <c r="BR334" s="447">
        <f t="shared" ca="1" si="141"/>
        <v>565.90000000000032</v>
      </c>
      <c r="BS334" s="447">
        <f t="shared" ca="1" si="142"/>
        <v>558.20000000000027</v>
      </c>
      <c r="BT334" s="447">
        <f t="shared" ca="1" si="143"/>
        <v>550.50000000000023</v>
      </c>
      <c r="BU334" s="447">
        <f t="shared" ca="1" si="144"/>
        <v>542.80000000000018</v>
      </c>
      <c r="BV334" s="447">
        <f t="shared" ca="1" si="145"/>
        <v>535.10000000000014</v>
      </c>
      <c r="BW334" s="447">
        <f t="shared" ca="1" si="146"/>
        <v>527.40000000000032</v>
      </c>
      <c r="BX334" s="440"/>
    </row>
    <row r="335" spans="52:76" x14ac:dyDescent="0.25">
      <c r="AZ335" s="450">
        <f t="shared" ca="1" si="148"/>
        <v>5.646325269925645E-2</v>
      </c>
      <c r="BA335" s="446">
        <f t="shared" ca="1" si="147"/>
        <v>1430</v>
      </c>
      <c r="BB335" s="447">
        <f t="shared" ca="1" si="125"/>
        <v>556.00000000000034</v>
      </c>
      <c r="BC335" s="447">
        <f t="shared" ca="1" si="126"/>
        <v>560.4000000000002</v>
      </c>
      <c r="BD335" s="447">
        <f t="shared" ca="1" si="127"/>
        <v>564.80000000000007</v>
      </c>
      <c r="BE335" s="447">
        <f t="shared" ca="1" si="128"/>
        <v>569.20000000000027</v>
      </c>
      <c r="BF335" s="447">
        <f t="shared" ca="1" si="129"/>
        <v>569.20000000000027</v>
      </c>
      <c r="BG335" s="447">
        <f t="shared" ca="1" si="130"/>
        <v>561.50000000000034</v>
      </c>
      <c r="BH335" s="447">
        <f t="shared" ca="1" si="131"/>
        <v>553.8000000000003</v>
      </c>
      <c r="BI335" s="447">
        <f t="shared" ca="1" si="132"/>
        <v>546.10000000000036</v>
      </c>
      <c r="BJ335" s="447">
        <f t="shared" ca="1" si="133"/>
        <v>538.40000000000032</v>
      </c>
      <c r="BK335" s="447">
        <f t="shared" ca="1" si="134"/>
        <v>530.70000000000027</v>
      </c>
      <c r="BL335" s="447">
        <f t="shared" ca="1" si="135"/>
        <v>523.00000000000023</v>
      </c>
      <c r="BM335" s="447">
        <f t="shared" ca="1" si="136"/>
        <v>515.30000000000018</v>
      </c>
      <c r="BN335" s="447">
        <f t="shared" ca="1" si="137"/>
        <v>507.60000000000036</v>
      </c>
      <c r="BO335" s="447">
        <f t="shared" ca="1" si="138"/>
        <v>499.90000000000032</v>
      </c>
      <c r="BP335" s="447">
        <f t="shared" ca="1" si="139"/>
        <v>492.20000000000027</v>
      </c>
      <c r="BQ335" s="447">
        <f t="shared" ca="1" si="140"/>
        <v>484.50000000000023</v>
      </c>
      <c r="BR335" s="447">
        <f t="shared" ca="1" si="141"/>
        <v>476.80000000000041</v>
      </c>
      <c r="BS335" s="447">
        <f t="shared" ca="1" si="142"/>
        <v>469.10000000000036</v>
      </c>
      <c r="BT335" s="447">
        <f t="shared" ca="1" si="143"/>
        <v>461.40000000000032</v>
      </c>
      <c r="BU335" s="447">
        <f t="shared" ca="1" si="144"/>
        <v>453.70000000000027</v>
      </c>
      <c r="BV335" s="447">
        <f t="shared" ca="1" si="145"/>
        <v>446.00000000000023</v>
      </c>
      <c r="BW335" s="447">
        <f t="shared" ca="1" si="146"/>
        <v>438.30000000000041</v>
      </c>
      <c r="BX335" s="440"/>
    </row>
    <row r="336" spans="52:76" x14ac:dyDescent="0.25">
      <c r="AZ336" s="450">
        <f t="shared" ca="1" si="148"/>
        <v>0.23559683211894211</v>
      </c>
      <c r="BA336" s="446">
        <f t="shared" ca="1" si="147"/>
        <v>1468</v>
      </c>
      <c r="BB336" s="447">
        <f t="shared" ca="1" si="125"/>
        <v>556.00000000000034</v>
      </c>
      <c r="BC336" s="447">
        <f t="shared" ca="1" si="126"/>
        <v>560.4000000000002</v>
      </c>
      <c r="BD336" s="447">
        <f t="shared" ca="1" si="127"/>
        <v>564.80000000000007</v>
      </c>
      <c r="BE336" s="447">
        <f t="shared" ca="1" si="128"/>
        <v>569.20000000000027</v>
      </c>
      <c r="BF336" s="447">
        <f t="shared" ca="1" si="129"/>
        <v>573.60000000000014</v>
      </c>
      <c r="BG336" s="447">
        <f t="shared" ca="1" si="130"/>
        <v>578.00000000000034</v>
      </c>
      <c r="BH336" s="447">
        <f t="shared" ca="1" si="131"/>
        <v>582.4000000000002</v>
      </c>
      <c r="BI336" s="447">
        <f t="shared" ca="1" si="132"/>
        <v>586.80000000000018</v>
      </c>
      <c r="BJ336" s="447">
        <f t="shared" ca="1" si="133"/>
        <v>580.20000000000027</v>
      </c>
      <c r="BK336" s="447">
        <f t="shared" ca="1" si="134"/>
        <v>572.50000000000023</v>
      </c>
      <c r="BL336" s="447">
        <f t="shared" ca="1" si="135"/>
        <v>564.80000000000018</v>
      </c>
      <c r="BM336" s="447">
        <f t="shared" ca="1" si="136"/>
        <v>557.10000000000014</v>
      </c>
      <c r="BN336" s="447">
        <f t="shared" ca="1" si="137"/>
        <v>549.40000000000032</v>
      </c>
      <c r="BO336" s="447">
        <f t="shared" ca="1" si="138"/>
        <v>541.70000000000027</v>
      </c>
      <c r="BP336" s="447">
        <f t="shared" ca="1" si="139"/>
        <v>534.00000000000023</v>
      </c>
      <c r="BQ336" s="447">
        <f t="shared" ca="1" si="140"/>
        <v>526.30000000000018</v>
      </c>
      <c r="BR336" s="447">
        <f t="shared" ca="1" si="141"/>
        <v>518.60000000000036</v>
      </c>
      <c r="BS336" s="447">
        <f t="shared" ca="1" si="142"/>
        <v>510.90000000000032</v>
      </c>
      <c r="BT336" s="447">
        <f t="shared" ca="1" si="143"/>
        <v>503.20000000000027</v>
      </c>
      <c r="BU336" s="447">
        <f t="shared" ca="1" si="144"/>
        <v>495.50000000000023</v>
      </c>
      <c r="BV336" s="447">
        <f t="shared" ca="1" si="145"/>
        <v>487.80000000000018</v>
      </c>
      <c r="BW336" s="447">
        <f t="shared" ca="1" si="146"/>
        <v>480.10000000000036</v>
      </c>
      <c r="BX336" s="440"/>
    </row>
    <row r="337" spans="52:76" x14ac:dyDescent="0.25">
      <c r="AZ337" s="450">
        <f t="shared" ca="1" si="148"/>
        <v>0.77811043012683323</v>
      </c>
      <c r="BA337" s="446">
        <f t="shared" ca="1" si="147"/>
        <v>1533</v>
      </c>
      <c r="BB337" s="447">
        <f t="shared" ca="1" si="125"/>
        <v>556.00000000000034</v>
      </c>
      <c r="BC337" s="447">
        <f t="shared" ca="1" si="126"/>
        <v>560.4000000000002</v>
      </c>
      <c r="BD337" s="447">
        <f t="shared" ca="1" si="127"/>
        <v>564.80000000000007</v>
      </c>
      <c r="BE337" s="447">
        <f t="shared" ca="1" si="128"/>
        <v>569.20000000000027</v>
      </c>
      <c r="BF337" s="447">
        <f t="shared" ca="1" si="129"/>
        <v>573.60000000000014</v>
      </c>
      <c r="BG337" s="447">
        <f t="shared" ca="1" si="130"/>
        <v>578.00000000000034</v>
      </c>
      <c r="BH337" s="447">
        <f t="shared" ca="1" si="131"/>
        <v>582.4000000000002</v>
      </c>
      <c r="BI337" s="447">
        <f t="shared" ca="1" si="132"/>
        <v>586.80000000000018</v>
      </c>
      <c r="BJ337" s="447">
        <f t="shared" ca="1" si="133"/>
        <v>591.20000000000027</v>
      </c>
      <c r="BK337" s="447">
        <f t="shared" ca="1" si="134"/>
        <v>595.60000000000014</v>
      </c>
      <c r="BL337" s="447">
        <f t="shared" ca="1" si="135"/>
        <v>600.00000000000023</v>
      </c>
      <c r="BM337" s="447">
        <f t="shared" ca="1" si="136"/>
        <v>604.40000000000009</v>
      </c>
      <c r="BN337" s="447">
        <f t="shared" ca="1" si="137"/>
        <v>608.80000000000018</v>
      </c>
      <c r="BO337" s="447">
        <f t="shared" ca="1" si="138"/>
        <v>613.20000000000027</v>
      </c>
      <c r="BP337" s="447">
        <f t="shared" ca="1" si="139"/>
        <v>605.50000000000023</v>
      </c>
      <c r="BQ337" s="447">
        <f t="shared" ca="1" si="140"/>
        <v>597.80000000000018</v>
      </c>
      <c r="BR337" s="447">
        <f t="shared" ca="1" si="141"/>
        <v>590.10000000000036</v>
      </c>
      <c r="BS337" s="447">
        <f t="shared" ca="1" si="142"/>
        <v>582.40000000000032</v>
      </c>
      <c r="BT337" s="447">
        <f t="shared" ca="1" si="143"/>
        <v>574.70000000000027</v>
      </c>
      <c r="BU337" s="447">
        <f t="shared" ca="1" si="144"/>
        <v>567.00000000000023</v>
      </c>
      <c r="BV337" s="447">
        <f t="shared" ca="1" si="145"/>
        <v>559.30000000000018</v>
      </c>
      <c r="BW337" s="447">
        <f t="shared" ca="1" si="146"/>
        <v>551.60000000000036</v>
      </c>
      <c r="BX337" s="440"/>
    </row>
    <row r="338" spans="52:76" x14ac:dyDescent="0.25">
      <c r="AZ338" s="450">
        <f t="shared" ca="1" si="148"/>
        <v>0.77406111993843552</v>
      </c>
      <c r="BA338" s="446">
        <f t="shared" ca="1" si="147"/>
        <v>1533</v>
      </c>
      <c r="BB338" s="447">
        <f t="shared" ca="1" si="125"/>
        <v>556.00000000000034</v>
      </c>
      <c r="BC338" s="447">
        <f t="shared" ca="1" si="126"/>
        <v>560.4000000000002</v>
      </c>
      <c r="BD338" s="447">
        <f t="shared" ca="1" si="127"/>
        <v>564.80000000000007</v>
      </c>
      <c r="BE338" s="447">
        <f t="shared" ca="1" si="128"/>
        <v>569.20000000000027</v>
      </c>
      <c r="BF338" s="447">
        <f t="shared" ca="1" si="129"/>
        <v>573.60000000000014</v>
      </c>
      <c r="BG338" s="447">
        <f t="shared" ca="1" si="130"/>
        <v>578.00000000000034</v>
      </c>
      <c r="BH338" s="447">
        <f t="shared" ca="1" si="131"/>
        <v>582.4000000000002</v>
      </c>
      <c r="BI338" s="447">
        <f t="shared" ca="1" si="132"/>
        <v>586.80000000000018</v>
      </c>
      <c r="BJ338" s="447">
        <f t="shared" ca="1" si="133"/>
        <v>591.20000000000027</v>
      </c>
      <c r="BK338" s="447">
        <f t="shared" ca="1" si="134"/>
        <v>595.60000000000014</v>
      </c>
      <c r="BL338" s="447">
        <f t="shared" ca="1" si="135"/>
        <v>600.00000000000023</v>
      </c>
      <c r="BM338" s="447">
        <f t="shared" ca="1" si="136"/>
        <v>604.40000000000009</v>
      </c>
      <c r="BN338" s="447">
        <f t="shared" ca="1" si="137"/>
        <v>608.80000000000018</v>
      </c>
      <c r="BO338" s="447">
        <f t="shared" ca="1" si="138"/>
        <v>613.20000000000027</v>
      </c>
      <c r="BP338" s="447">
        <f t="shared" ca="1" si="139"/>
        <v>605.50000000000023</v>
      </c>
      <c r="BQ338" s="447">
        <f t="shared" ca="1" si="140"/>
        <v>597.80000000000018</v>
      </c>
      <c r="BR338" s="447">
        <f t="shared" ca="1" si="141"/>
        <v>590.10000000000036</v>
      </c>
      <c r="BS338" s="447">
        <f t="shared" ca="1" si="142"/>
        <v>582.40000000000032</v>
      </c>
      <c r="BT338" s="447">
        <f t="shared" ca="1" si="143"/>
        <v>574.70000000000027</v>
      </c>
      <c r="BU338" s="447">
        <f t="shared" ca="1" si="144"/>
        <v>567.00000000000023</v>
      </c>
      <c r="BV338" s="447">
        <f t="shared" ca="1" si="145"/>
        <v>559.30000000000018</v>
      </c>
      <c r="BW338" s="447">
        <f t="shared" ca="1" si="146"/>
        <v>551.60000000000036</v>
      </c>
      <c r="BX338" s="440"/>
    </row>
    <row r="339" spans="52:76" x14ac:dyDescent="0.25">
      <c r="AZ339" s="450">
        <f t="shared" ca="1" si="148"/>
        <v>0.50201226820414768</v>
      </c>
      <c r="BA339" s="446">
        <f t="shared" ca="1" si="147"/>
        <v>1500</v>
      </c>
      <c r="BB339" s="447">
        <f t="shared" ca="1" si="125"/>
        <v>556.00000000000034</v>
      </c>
      <c r="BC339" s="447">
        <f t="shared" ca="1" si="126"/>
        <v>560.4000000000002</v>
      </c>
      <c r="BD339" s="447">
        <f t="shared" ca="1" si="127"/>
        <v>564.80000000000007</v>
      </c>
      <c r="BE339" s="447">
        <f t="shared" ca="1" si="128"/>
        <v>569.20000000000027</v>
      </c>
      <c r="BF339" s="447">
        <f t="shared" ca="1" si="129"/>
        <v>573.60000000000014</v>
      </c>
      <c r="BG339" s="447">
        <f t="shared" ca="1" si="130"/>
        <v>578.00000000000034</v>
      </c>
      <c r="BH339" s="447">
        <f t="shared" ca="1" si="131"/>
        <v>582.4000000000002</v>
      </c>
      <c r="BI339" s="447">
        <f t="shared" ca="1" si="132"/>
        <v>586.80000000000018</v>
      </c>
      <c r="BJ339" s="447">
        <f t="shared" ca="1" si="133"/>
        <v>591.20000000000027</v>
      </c>
      <c r="BK339" s="447">
        <f t="shared" ca="1" si="134"/>
        <v>595.60000000000014</v>
      </c>
      <c r="BL339" s="447">
        <f t="shared" ca="1" si="135"/>
        <v>600.00000000000023</v>
      </c>
      <c r="BM339" s="447">
        <f t="shared" ca="1" si="136"/>
        <v>592.30000000000018</v>
      </c>
      <c r="BN339" s="447">
        <f t="shared" ca="1" si="137"/>
        <v>584.60000000000036</v>
      </c>
      <c r="BO339" s="447">
        <f t="shared" ca="1" si="138"/>
        <v>576.90000000000032</v>
      </c>
      <c r="BP339" s="447">
        <f t="shared" ca="1" si="139"/>
        <v>569.20000000000027</v>
      </c>
      <c r="BQ339" s="447">
        <f t="shared" ca="1" si="140"/>
        <v>561.50000000000023</v>
      </c>
      <c r="BR339" s="447">
        <f t="shared" ca="1" si="141"/>
        <v>553.80000000000041</v>
      </c>
      <c r="BS339" s="447">
        <f t="shared" ca="1" si="142"/>
        <v>546.10000000000036</v>
      </c>
      <c r="BT339" s="447">
        <f t="shared" ca="1" si="143"/>
        <v>538.40000000000032</v>
      </c>
      <c r="BU339" s="447">
        <f t="shared" ca="1" si="144"/>
        <v>530.70000000000027</v>
      </c>
      <c r="BV339" s="447">
        <f t="shared" ca="1" si="145"/>
        <v>523.00000000000023</v>
      </c>
      <c r="BW339" s="447">
        <f t="shared" ca="1" si="146"/>
        <v>515.30000000000041</v>
      </c>
      <c r="BX339" s="440"/>
    </row>
    <row r="340" spans="52:76" x14ac:dyDescent="0.25">
      <c r="AZ340" s="450">
        <f t="shared" ca="1" si="148"/>
        <v>8.7189753177626228E-2</v>
      </c>
      <c r="BA340" s="446">
        <f t="shared" ca="1" si="147"/>
        <v>1440</v>
      </c>
      <c r="BB340" s="447">
        <f t="shared" ref="BB340:BB403" ca="1" si="149">$C$4*MIN(B$9,$BA340)-B$9*$G$4</f>
        <v>556.00000000000034</v>
      </c>
      <c r="BC340" s="447">
        <f t="shared" ref="BC340:BC403" ca="1" si="150">$C$4*MIN(C$9,$BA340)-C$9*$G$4</f>
        <v>560.4000000000002</v>
      </c>
      <c r="BD340" s="447">
        <f t="shared" ref="BD340:BD403" ca="1" si="151">$C$4*MIN(D$9,$BA340)-D$9*$G$4</f>
        <v>564.80000000000007</v>
      </c>
      <c r="BE340" s="447">
        <f t="shared" ref="BE340:BE403" ca="1" si="152">$C$4*MIN(E$9,$BA340)-E$9*$G$4</f>
        <v>569.20000000000027</v>
      </c>
      <c r="BF340" s="447">
        <f t="shared" ref="BF340:BF403" ca="1" si="153">$C$4*MIN(F$9,$BA340)-F$9*$G$4</f>
        <v>573.60000000000014</v>
      </c>
      <c r="BG340" s="447">
        <f t="shared" ref="BG340:BG403" ca="1" si="154">$C$4*MIN(G$9,$BA340)-G$9*$G$4</f>
        <v>572.50000000000034</v>
      </c>
      <c r="BH340" s="447">
        <f t="shared" ref="BH340:BH403" ca="1" si="155">$C$4*MIN(H$9,$BA340)-H$9*$G$4</f>
        <v>564.8000000000003</v>
      </c>
      <c r="BI340" s="447">
        <f t="shared" ref="BI340:BI403" ca="1" si="156">$C$4*MIN(I$9,$BA340)-I$9*$G$4</f>
        <v>557.10000000000036</v>
      </c>
      <c r="BJ340" s="447">
        <f t="shared" ref="BJ340:BJ403" ca="1" si="157">$C$4*MIN(J$9,$BA340)-J$9*$G$4</f>
        <v>549.40000000000032</v>
      </c>
      <c r="BK340" s="447">
        <f t="shared" ref="BK340:BK403" ca="1" si="158">$C$4*MIN(K$9,$BA340)-K$9*$G$4</f>
        <v>541.70000000000027</v>
      </c>
      <c r="BL340" s="447">
        <f t="shared" ref="BL340:BL403" ca="1" si="159">$C$4*MIN(L$9,$BA340)-L$9*$G$4</f>
        <v>534.00000000000023</v>
      </c>
      <c r="BM340" s="447">
        <f t="shared" ref="BM340:BM403" ca="1" si="160">$C$4*MIN(M$9,$BA340)-M$9*$G$4</f>
        <v>526.30000000000018</v>
      </c>
      <c r="BN340" s="447">
        <f t="shared" ref="BN340:BN403" ca="1" si="161">$C$4*MIN(N$9,$BA340)-N$9*$G$4</f>
        <v>518.60000000000036</v>
      </c>
      <c r="BO340" s="447">
        <f t="shared" ref="BO340:BO403" ca="1" si="162">$C$4*MIN(O$9,$BA340)-O$9*$G$4</f>
        <v>510.90000000000032</v>
      </c>
      <c r="BP340" s="447">
        <f t="shared" ref="BP340:BP403" ca="1" si="163">$C$4*MIN(P$9,$BA340)-P$9*$G$4</f>
        <v>503.20000000000027</v>
      </c>
      <c r="BQ340" s="447">
        <f t="shared" ref="BQ340:BQ403" ca="1" si="164">$C$4*MIN(Q$9,$BA340)-Q$9*$G$4</f>
        <v>495.50000000000023</v>
      </c>
      <c r="BR340" s="447">
        <f t="shared" ref="BR340:BR403" ca="1" si="165">$C$4*MIN(R$9,$BA340)-R$9*$G$4</f>
        <v>487.80000000000041</v>
      </c>
      <c r="BS340" s="447">
        <f t="shared" ref="BS340:BS403" ca="1" si="166">$C$4*MIN(S$9,$BA340)-S$9*$G$4</f>
        <v>480.10000000000036</v>
      </c>
      <c r="BT340" s="447">
        <f t="shared" ref="BT340:BT403" ca="1" si="167">$C$4*MIN(T$9,$BA340)-T$9*$G$4</f>
        <v>472.40000000000032</v>
      </c>
      <c r="BU340" s="447">
        <f t="shared" ref="BU340:BU403" ca="1" si="168">$C$4*MIN(U$9,$BA340)-U$9*$G$4</f>
        <v>464.70000000000027</v>
      </c>
      <c r="BV340" s="447">
        <f t="shared" ref="BV340:BV403" ca="1" si="169">$C$4*MIN(V$9,$BA340)-V$9*$G$4</f>
        <v>457.00000000000023</v>
      </c>
      <c r="BW340" s="447">
        <f t="shared" ref="BW340:BW403" ca="1" si="170">$C$4*MIN(W$9,$BA340)-W$9*$G$4</f>
        <v>449.30000000000041</v>
      </c>
      <c r="BX340" s="440"/>
    </row>
    <row r="341" spans="52:76" x14ac:dyDescent="0.25">
      <c r="AZ341" s="450">
        <f t="shared" ca="1" si="148"/>
        <v>0.56385100158894408</v>
      </c>
      <c r="BA341" s="446">
        <f t="shared" ca="1" si="147"/>
        <v>1507</v>
      </c>
      <c r="BB341" s="447">
        <f t="shared" ca="1" si="149"/>
        <v>556.00000000000034</v>
      </c>
      <c r="BC341" s="447">
        <f t="shared" ca="1" si="150"/>
        <v>560.4000000000002</v>
      </c>
      <c r="BD341" s="447">
        <f t="shared" ca="1" si="151"/>
        <v>564.80000000000007</v>
      </c>
      <c r="BE341" s="447">
        <f t="shared" ca="1" si="152"/>
        <v>569.20000000000027</v>
      </c>
      <c r="BF341" s="447">
        <f t="shared" ca="1" si="153"/>
        <v>573.60000000000014</v>
      </c>
      <c r="BG341" s="447">
        <f t="shared" ca="1" si="154"/>
        <v>578.00000000000034</v>
      </c>
      <c r="BH341" s="447">
        <f t="shared" ca="1" si="155"/>
        <v>582.4000000000002</v>
      </c>
      <c r="BI341" s="447">
        <f t="shared" ca="1" si="156"/>
        <v>586.80000000000018</v>
      </c>
      <c r="BJ341" s="447">
        <f t="shared" ca="1" si="157"/>
        <v>591.20000000000027</v>
      </c>
      <c r="BK341" s="447">
        <f t="shared" ca="1" si="158"/>
        <v>595.60000000000014</v>
      </c>
      <c r="BL341" s="447">
        <f t="shared" ca="1" si="159"/>
        <v>600.00000000000023</v>
      </c>
      <c r="BM341" s="447">
        <f t="shared" ca="1" si="160"/>
        <v>600</v>
      </c>
      <c r="BN341" s="447">
        <f t="shared" ca="1" si="161"/>
        <v>592.30000000000018</v>
      </c>
      <c r="BO341" s="447">
        <f t="shared" ca="1" si="162"/>
        <v>584.60000000000014</v>
      </c>
      <c r="BP341" s="447">
        <f t="shared" ca="1" si="163"/>
        <v>576.90000000000009</v>
      </c>
      <c r="BQ341" s="447">
        <f t="shared" ca="1" si="164"/>
        <v>569.20000000000005</v>
      </c>
      <c r="BR341" s="447">
        <f t="shared" ca="1" si="165"/>
        <v>561.50000000000023</v>
      </c>
      <c r="BS341" s="447">
        <f t="shared" ca="1" si="166"/>
        <v>553.80000000000018</v>
      </c>
      <c r="BT341" s="447">
        <f t="shared" ca="1" si="167"/>
        <v>546.10000000000014</v>
      </c>
      <c r="BU341" s="447">
        <f t="shared" ca="1" si="168"/>
        <v>538.40000000000009</v>
      </c>
      <c r="BV341" s="447">
        <f t="shared" ca="1" si="169"/>
        <v>530.70000000000005</v>
      </c>
      <c r="BW341" s="447">
        <f t="shared" ca="1" si="170"/>
        <v>523.00000000000023</v>
      </c>
      <c r="BX341" s="440"/>
    </row>
    <row r="342" spans="52:76" x14ac:dyDescent="0.25">
      <c r="AZ342" s="450">
        <f t="shared" ca="1" si="148"/>
        <v>0.25817792708843823</v>
      </c>
      <c r="BA342" s="446">
        <f t="shared" ca="1" si="147"/>
        <v>1471</v>
      </c>
      <c r="BB342" s="447">
        <f t="shared" ca="1" si="149"/>
        <v>556.00000000000034</v>
      </c>
      <c r="BC342" s="447">
        <f t="shared" ca="1" si="150"/>
        <v>560.4000000000002</v>
      </c>
      <c r="BD342" s="447">
        <f t="shared" ca="1" si="151"/>
        <v>564.80000000000007</v>
      </c>
      <c r="BE342" s="447">
        <f t="shared" ca="1" si="152"/>
        <v>569.20000000000027</v>
      </c>
      <c r="BF342" s="447">
        <f t="shared" ca="1" si="153"/>
        <v>573.60000000000014</v>
      </c>
      <c r="BG342" s="447">
        <f t="shared" ca="1" si="154"/>
        <v>578.00000000000034</v>
      </c>
      <c r="BH342" s="447">
        <f t="shared" ca="1" si="155"/>
        <v>582.4000000000002</v>
      </c>
      <c r="BI342" s="447">
        <f t="shared" ca="1" si="156"/>
        <v>586.80000000000018</v>
      </c>
      <c r="BJ342" s="447">
        <f t="shared" ca="1" si="157"/>
        <v>583.50000000000023</v>
      </c>
      <c r="BK342" s="447">
        <f t="shared" ca="1" si="158"/>
        <v>575.80000000000018</v>
      </c>
      <c r="BL342" s="447">
        <f t="shared" ca="1" si="159"/>
        <v>568.10000000000014</v>
      </c>
      <c r="BM342" s="447">
        <f t="shared" ca="1" si="160"/>
        <v>560.40000000000009</v>
      </c>
      <c r="BN342" s="447">
        <f t="shared" ca="1" si="161"/>
        <v>552.70000000000027</v>
      </c>
      <c r="BO342" s="447">
        <f t="shared" ca="1" si="162"/>
        <v>545.00000000000023</v>
      </c>
      <c r="BP342" s="447">
        <f t="shared" ca="1" si="163"/>
        <v>537.30000000000018</v>
      </c>
      <c r="BQ342" s="447">
        <f t="shared" ca="1" si="164"/>
        <v>529.60000000000014</v>
      </c>
      <c r="BR342" s="447">
        <f t="shared" ca="1" si="165"/>
        <v>521.90000000000032</v>
      </c>
      <c r="BS342" s="447">
        <f t="shared" ca="1" si="166"/>
        <v>514.20000000000027</v>
      </c>
      <c r="BT342" s="447">
        <f t="shared" ca="1" si="167"/>
        <v>506.50000000000023</v>
      </c>
      <c r="BU342" s="447">
        <f t="shared" ca="1" si="168"/>
        <v>498.80000000000018</v>
      </c>
      <c r="BV342" s="447">
        <f t="shared" ca="1" si="169"/>
        <v>491.10000000000014</v>
      </c>
      <c r="BW342" s="447">
        <f t="shared" ca="1" si="170"/>
        <v>483.40000000000032</v>
      </c>
      <c r="BX342" s="440"/>
    </row>
    <row r="343" spans="52:76" x14ac:dyDescent="0.25">
      <c r="AZ343" s="450">
        <f t="shared" ca="1" si="148"/>
        <v>0.22645397296477998</v>
      </c>
      <c r="BA343" s="446">
        <f t="shared" ca="1" si="147"/>
        <v>1466</v>
      </c>
      <c r="BB343" s="447">
        <f t="shared" ca="1" si="149"/>
        <v>556.00000000000034</v>
      </c>
      <c r="BC343" s="447">
        <f t="shared" ca="1" si="150"/>
        <v>560.4000000000002</v>
      </c>
      <c r="BD343" s="447">
        <f t="shared" ca="1" si="151"/>
        <v>564.80000000000007</v>
      </c>
      <c r="BE343" s="447">
        <f t="shared" ca="1" si="152"/>
        <v>569.20000000000027</v>
      </c>
      <c r="BF343" s="447">
        <f t="shared" ca="1" si="153"/>
        <v>573.60000000000014</v>
      </c>
      <c r="BG343" s="447">
        <f t="shared" ca="1" si="154"/>
        <v>578.00000000000034</v>
      </c>
      <c r="BH343" s="447">
        <f t="shared" ca="1" si="155"/>
        <v>582.4000000000002</v>
      </c>
      <c r="BI343" s="447">
        <f t="shared" ca="1" si="156"/>
        <v>585.70000000000027</v>
      </c>
      <c r="BJ343" s="447">
        <f t="shared" ca="1" si="157"/>
        <v>578.00000000000023</v>
      </c>
      <c r="BK343" s="447">
        <f t="shared" ca="1" si="158"/>
        <v>570.30000000000018</v>
      </c>
      <c r="BL343" s="447">
        <f t="shared" ca="1" si="159"/>
        <v>562.60000000000014</v>
      </c>
      <c r="BM343" s="447">
        <f t="shared" ca="1" si="160"/>
        <v>554.90000000000009</v>
      </c>
      <c r="BN343" s="447">
        <f t="shared" ca="1" si="161"/>
        <v>547.20000000000027</v>
      </c>
      <c r="BO343" s="447">
        <f t="shared" ca="1" si="162"/>
        <v>539.50000000000023</v>
      </c>
      <c r="BP343" s="447">
        <f t="shared" ca="1" si="163"/>
        <v>531.80000000000018</v>
      </c>
      <c r="BQ343" s="447">
        <f t="shared" ca="1" si="164"/>
        <v>524.10000000000014</v>
      </c>
      <c r="BR343" s="447">
        <f t="shared" ca="1" si="165"/>
        <v>516.40000000000032</v>
      </c>
      <c r="BS343" s="447">
        <f t="shared" ca="1" si="166"/>
        <v>508.70000000000027</v>
      </c>
      <c r="BT343" s="447">
        <f t="shared" ca="1" si="167"/>
        <v>501.00000000000023</v>
      </c>
      <c r="BU343" s="447">
        <f t="shared" ca="1" si="168"/>
        <v>493.30000000000018</v>
      </c>
      <c r="BV343" s="447">
        <f t="shared" ca="1" si="169"/>
        <v>485.60000000000014</v>
      </c>
      <c r="BW343" s="447">
        <f t="shared" ca="1" si="170"/>
        <v>477.90000000000032</v>
      </c>
      <c r="BX343" s="440"/>
    </row>
    <row r="344" spans="52:76" x14ac:dyDescent="0.25">
      <c r="AZ344" s="450">
        <f t="shared" ca="1" si="148"/>
        <v>0.771359387388873</v>
      </c>
      <c r="BA344" s="446">
        <f t="shared" ca="1" si="147"/>
        <v>1532</v>
      </c>
      <c r="BB344" s="447">
        <f t="shared" ca="1" si="149"/>
        <v>556.00000000000034</v>
      </c>
      <c r="BC344" s="447">
        <f t="shared" ca="1" si="150"/>
        <v>560.4000000000002</v>
      </c>
      <c r="BD344" s="447">
        <f t="shared" ca="1" si="151"/>
        <v>564.80000000000007</v>
      </c>
      <c r="BE344" s="447">
        <f t="shared" ca="1" si="152"/>
        <v>569.20000000000027</v>
      </c>
      <c r="BF344" s="447">
        <f t="shared" ca="1" si="153"/>
        <v>573.60000000000014</v>
      </c>
      <c r="BG344" s="447">
        <f t="shared" ca="1" si="154"/>
        <v>578.00000000000034</v>
      </c>
      <c r="BH344" s="447">
        <f t="shared" ca="1" si="155"/>
        <v>582.4000000000002</v>
      </c>
      <c r="BI344" s="447">
        <f t="shared" ca="1" si="156"/>
        <v>586.80000000000018</v>
      </c>
      <c r="BJ344" s="447">
        <f t="shared" ca="1" si="157"/>
        <v>591.20000000000027</v>
      </c>
      <c r="BK344" s="447">
        <f t="shared" ca="1" si="158"/>
        <v>595.60000000000014</v>
      </c>
      <c r="BL344" s="447">
        <f t="shared" ca="1" si="159"/>
        <v>600.00000000000023</v>
      </c>
      <c r="BM344" s="447">
        <f t="shared" ca="1" si="160"/>
        <v>604.40000000000009</v>
      </c>
      <c r="BN344" s="447">
        <f t="shared" ca="1" si="161"/>
        <v>608.80000000000018</v>
      </c>
      <c r="BO344" s="447">
        <f t="shared" ca="1" si="162"/>
        <v>612.10000000000014</v>
      </c>
      <c r="BP344" s="447">
        <f t="shared" ca="1" si="163"/>
        <v>604.40000000000009</v>
      </c>
      <c r="BQ344" s="447">
        <f t="shared" ca="1" si="164"/>
        <v>596.70000000000005</v>
      </c>
      <c r="BR344" s="447">
        <f t="shared" ca="1" si="165"/>
        <v>589.00000000000023</v>
      </c>
      <c r="BS344" s="447">
        <f t="shared" ca="1" si="166"/>
        <v>581.30000000000018</v>
      </c>
      <c r="BT344" s="447">
        <f t="shared" ca="1" si="167"/>
        <v>573.60000000000014</v>
      </c>
      <c r="BU344" s="447">
        <f t="shared" ca="1" si="168"/>
        <v>565.90000000000009</v>
      </c>
      <c r="BV344" s="447">
        <f t="shared" ca="1" si="169"/>
        <v>558.20000000000005</v>
      </c>
      <c r="BW344" s="447">
        <f t="shared" ca="1" si="170"/>
        <v>550.50000000000023</v>
      </c>
      <c r="BX344" s="440"/>
    </row>
    <row r="345" spans="52:76" x14ac:dyDescent="0.25">
      <c r="AZ345" s="450">
        <f t="shared" ca="1" si="148"/>
        <v>0.29165018530824938</v>
      </c>
      <c r="BA345" s="446">
        <f t="shared" ca="1" si="147"/>
        <v>1475</v>
      </c>
      <c r="BB345" s="447">
        <f t="shared" ca="1" si="149"/>
        <v>556.00000000000034</v>
      </c>
      <c r="BC345" s="447">
        <f t="shared" ca="1" si="150"/>
        <v>560.4000000000002</v>
      </c>
      <c r="BD345" s="447">
        <f t="shared" ca="1" si="151"/>
        <v>564.80000000000007</v>
      </c>
      <c r="BE345" s="447">
        <f t="shared" ca="1" si="152"/>
        <v>569.20000000000027</v>
      </c>
      <c r="BF345" s="447">
        <f t="shared" ca="1" si="153"/>
        <v>573.60000000000014</v>
      </c>
      <c r="BG345" s="447">
        <f t="shared" ca="1" si="154"/>
        <v>578.00000000000034</v>
      </c>
      <c r="BH345" s="447">
        <f t="shared" ca="1" si="155"/>
        <v>582.4000000000002</v>
      </c>
      <c r="BI345" s="447">
        <f t="shared" ca="1" si="156"/>
        <v>586.80000000000018</v>
      </c>
      <c r="BJ345" s="447">
        <f t="shared" ca="1" si="157"/>
        <v>587.90000000000032</v>
      </c>
      <c r="BK345" s="447">
        <f t="shared" ca="1" si="158"/>
        <v>580.20000000000027</v>
      </c>
      <c r="BL345" s="447">
        <f t="shared" ca="1" si="159"/>
        <v>572.50000000000023</v>
      </c>
      <c r="BM345" s="447">
        <f t="shared" ca="1" si="160"/>
        <v>564.80000000000018</v>
      </c>
      <c r="BN345" s="447">
        <f t="shared" ca="1" si="161"/>
        <v>557.10000000000036</v>
      </c>
      <c r="BO345" s="447">
        <f t="shared" ca="1" si="162"/>
        <v>549.40000000000032</v>
      </c>
      <c r="BP345" s="447">
        <f t="shared" ca="1" si="163"/>
        <v>541.70000000000027</v>
      </c>
      <c r="BQ345" s="447">
        <f t="shared" ca="1" si="164"/>
        <v>534.00000000000023</v>
      </c>
      <c r="BR345" s="447">
        <f t="shared" ca="1" si="165"/>
        <v>526.30000000000041</v>
      </c>
      <c r="BS345" s="447">
        <f t="shared" ca="1" si="166"/>
        <v>518.60000000000036</v>
      </c>
      <c r="BT345" s="447">
        <f t="shared" ca="1" si="167"/>
        <v>510.90000000000032</v>
      </c>
      <c r="BU345" s="447">
        <f t="shared" ca="1" si="168"/>
        <v>503.20000000000027</v>
      </c>
      <c r="BV345" s="447">
        <f t="shared" ca="1" si="169"/>
        <v>495.50000000000023</v>
      </c>
      <c r="BW345" s="447">
        <f t="shared" ca="1" si="170"/>
        <v>487.80000000000041</v>
      </c>
      <c r="BX345" s="440"/>
    </row>
    <row r="346" spans="52:76" x14ac:dyDescent="0.25">
      <c r="AZ346" s="450">
        <f t="shared" ca="1" si="148"/>
        <v>6.8523354100289202E-2</v>
      </c>
      <c r="BA346" s="446">
        <f t="shared" ca="1" si="147"/>
        <v>1434</v>
      </c>
      <c r="BB346" s="447">
        <f t="shared" ca="1" si="149"/>
        <v>556.00000000000034</v>
      </c>
      <c r="BC346" s="447">
        <f t="shared" ca="1" si="150"/>
        <v>560.4000000000002</v>
      </c>
      <c r="BD346" s="447">
        <f t="shared" ca="1" si="151"/>
        <v>564.80000000000007</v>
      </c>
      <c r="BE346" s="447">
        <f t="shared" ca="1" si="152"/>
        <v>569.20000000000027</v>
      </c>
      <c r="BF346" s="447">
        <f t="shared" ca="1" si="153"/>
        <v>573.60000000000014</v>
      </c>
      <c r="BG346" s="447">
        <f t="shared" ca="1" si="154"/>
        <v>565.9000000000002</v>
      </c>
      <c r="BH346" s="447">
        <f t="shared" ca="1" si="155"/>
        <v>558.20000000000016</v>
      </c>
      <c r="BI346" s="447">
        <f t="shared" ca="1" si="156"/>
        <v>550.50000000000023</v>
      </c>
      <c r="BJ346" s="447">
        <f t="shared" ca="1" si="157"/>
        <v>542.80000000000018</v>
      </c>
      <c r="BK346" s="447">
        <f t="shared" ca="1" si="158"/>
        <v>535.10000000000014</v>
      </c>
      <c r="BL346" s="447">
        <f t="shared" ca="1" si="159"/>
        <v>527.40000000000009</v>
      </c>
      <c r="BM346" s="447">
        <f t="shared" ca="1" si="160"/>
        <v>519.70000000000005</v>
      </c>
      <c r="BN346" s="447">
        <f t="shared" ca="1" si="161"/>
        <v>512.00000000000023</v>
      </c>
      <c r="BO346" s="447">
        <f t="shared" ca="1" si="162"/>
        <v>504.30000000000018</v>
      </c>
      <c r="BP346" s="447">
        <f t="shared" ca="1" si="163"/>
        <v>496.60000000000014</v>
      </c>
      <c r="BQ346" s="447">
        <f t="shared" ca="1" si="164"/>
        <v>488.90000000000009</v>
      </c>
      <c r="BR346" s="447">
        <f t="shared" ca="1" si="165"/>
        <v>481.20000000000027</v>
      </c>
      <c r="BS346" s="447">
        <f t="shared" ca="1" si="166"/>
        <v>473.50000000000023</v>
      </c>
      <c r="BT346" s="447">
        <f t="shared" ca="1" si="167"/>
        <v>465.80000000000018</v>
      </c>
      <c r="BU346" s="447">
        <f t="shared" ca="1" si="168"/>
        <v>458.10000000000014</v>
      </c>
      <c r="BV346" s="447">
        <f t="shared" ca="1" si="169"/>
        <v>450.40000000000009</v>
      </c>
      <c r="BW346" s="447">
        <f t="shared" ca="1" si="170"/>
        <v>442.70000000000027</v>
      </c>
      <c r="BX346" s="440"/>
    </row>
    <row r="347" spans="52:76" x14ac:dyDescent="0.25">
      <c r="AZ347" s="450">
        <f t="shared" ca="1" si="148"/>
        <v>0.81745748255086148</v>
      </c>
      <c r="BA347" s="446">
        <f t="shared" ca="1" si="147"/>
        <v>1539</v>
      </c>
      <c r="BB347" s="447">
        <f t="shared" ca="1" si="149"/>
        <v>556.00000000000034</v>
      </c>
      <c r="BC347" s="447">
        <f t="shared" ca="1" si="150"/>
        <v>560.4000000000002</v>
      </c>
      <c r="BD347" s="447">
        <f t="shared" ca="1" si="151"/>
        <v>564.80000000000007</v>
      </c>
      <c r="BE347" s="447">
        <f t="shared" ca="1" si="152"/>
        <v>569.20000000000027</v>
      </c>
      <c r="BF347" s="447">
        <f t="shared" ca="1" si="153"/>
        <v>573.60000000000014</v>
      </c>
      <c r="BG347" s="447">
        <f t="shared" ca="1" si="154"/>
        <v>578.00000000000034</v>
      </c>
      <c r="BH347" s="447">
        <f t="shared" ca="1" si="155"/>
        <v>582.4000000000002</v>
      </c>
      <c r="BI347" s="447">
        <f t="shared" ca="1" si="156"/>
        <v>586.80000000000018</v>
      </c>
      <c r="BJ347" s="447">
        <f t="shared" ca="1" si="157"/>
        <v>591.20000000000027</v>
      </c>
      <c r="BK347" s="447">
        <f t="shared" ca="1" si="158"/>
        <v>595.60000000000014</v>
      </c>
      <c r="BL347" s="447">
        <f t="shared" ca="1" si="159"/>
        <v>600.00000000000023</v>
      </c>
      <c r="BM347" s="447">
        <f t="shared" ca="1" si="160"/>
        <v>604.40000000000009</v>
      </c>
      <c r="BN347" s="447">
        <f t="shared" ca="1" si="161"/>
        <v>608.80000000000018</v>
      </c>
      <c r="BO347" s="447">
        <f t="shared" ca="1" si="162"/>
        <v>613.20000000000027</v>
      </c>
      <c r="BP347" s="447">
        <f t="shared" ca="1" si="163"/>
        <v>612.10000000000014</v>
      </c>
      <c r="BQ347" s="447">
        <f t="shared" ca="1" si="164"/>
        <v>604.40000000000009</v>
      </c>
      <c r="BR347" s="447">
        <f t="shared" ca="1" si="165"/>
        <v>596.70000000000027</v>
      </c>
      <c r="BS347" s="447">
        <f t="shared" ca="1" si="166"/>
        <v>589.00000000000023</v>
      </c>
      <c r="BT347" s="447">
        <f t="shared" ca="1" si="167"/>
        <v>581.30000000000018</v>
      </c>
      <c r="BU347" s="447">
        <f t="shared" ca="1" si="168"/>
        <v>573.60000000000014</v>
      </c>
      <c r="BV347" s="447">
        <f t="shared" ca="1" si="169"/>
        <v>565.90000000000009</v>
      </c>
      <c r="BW347" s="447">
        <f t="shared" ca="1" si="170"/>
        <v>558.20000000000027</v>
      </c>
      <c r="BX347" s="440"/>
    </row>
    <row r="348" spans="52:76" x14ac:dyDescent="0.25">
      <c r="AZ348" s="450">
        <f t="shared" ca="1" si="148"/>
        <v>0.67991199542048575</v>
      </c>
      <c r="BA348" s="446">
        <f t="shared" ca="1" si="147"/>
        <v>1520</v>
      </c>
      <c r="BB348" s="447">
        <f t="shared" ca="1" si="149"/>
        <v>556.00000000000034</v>
      </c>
      <c r="BC348" s="447">
        <f t="shared" ca="1" si="150"/>
        <v>560.4000000000002</v>
      </c>
      <c r="BD348" s="447">
        <f t="shared" ca="1" si="151"/>
        <v>564.80000000000007</v>
      </c>
      <c r="BE348" s="447">
        <f t="shared" ca="1" si="152"/>
        <v>569.20000000000027</v>
      </c>
      <c r="BF348" s="447">
        <f t="shared" ca="1" si="153"/>
        <v>573.60000000000014</v>
      </c>
      <c r="BG348" s="447">
        <f t="shared" ca="1" si="154"/>
        <v>578.00000000000034</v>
      </c>
      <c r="BH348" s="447">
        <f t="shared" ca="1" si="155"/>
        <v>582.4000000000002</v>
      </c>
      <c r="BI348" s="447">
        <f t="shared" ca="1" si="156"/>
        <v>586.80000000000018</v>
      </c>
      <c r="BJ348" s="447">
        <f t="shared" ca="1" si="157"/>
        <v>591.20000000000027</v>
      </c>
      <c r="BK348" s="447">
        <f t="shared" ca="1" si="158"/>
        <v>595.60000000000014</v>
      </c>
      <c r="BL348" s="447">
        <f t="shared" ca="1" si="159"/>
        <v>600.00000000000023</v>
      </c>
      <c r="BM348" s="447">
        <f t="shared" ca="1" si="160"/>
        <v>604.40000000000009</v>
      </c>
      <c r="BN348" s="447">
        <f t="shared" ca="1" si="161"/>
        <v>606.60000000000036</v>
      </c>
      <c r="BO348" s="447">
        <f t="shared" ca="1" si="162"/>
        <v>598.90000000000032</v>
      </c>
      <c r="BP348" s="447">
        <f t="shared" ca="1" si="163"/>
        <v>591.20000000000027</v>
      </c>
      <c r="BQ348" s="447">
        <f t="shared" ca="1" si="164"/>
        <v>583.50000000000023</v>
      </c>
      <c r="BR348" s="447">
        <f t="shared" ca="1" si="165"/>
        <v>575.80000000000041</v>
      </c>
      <c r="BS348" s="447">
        <f t="shared" ca="1" si="166"/>
        <v>568.10000000000036</v>
      </c>
      <c r="BT348" s="447">
        <f t="shared" ca="1" si="167"/>
        <v>560.40000000000032</v>
      </c>
      <c r="BU348" s="447">
        <f t="shared" ca="1" si="168"/>
        <v>552.70000000000027</v>
      </c>
      <c r="BV348" s="447">
        <f t="shared" ca="1" si="169"/>
        <v>545.00000000000023</v>
      </c>
      <c r="BW348" s="447">
        <f t="shared" ca="1" si="170"/>
        <v>537.30000000000041</v>
      </c>
      <c r="BX348" s="440"/>
    </row>
    <row r="349" spans="52:76" x14ac:dyDescent="0.25">
      <c r="AZ349" s="450">
        <f t="shared" ca="1" si="148"/>
        <v>0.88275235140949215</v>
      </c>
      <c r="BA349" s="446">
        <f t="shared" ca="1" si="147"/>
        <v>1552</v>
      </c>
      <c r="BB349" s="447">
        <f t="shared" ca="1" si="149"/>
        <v>556.00000000000034</v>
      </c>
      <c r="BC349" s="447">
        <f t="shared" ca="1" si="150"/>
        <v>560.4000000000002</v>
      </c>
      <c r="BD349" s="447">
        <f t="shared" ca="1" si="151"/>
        <v>564.80000000000007</v>
      </c>
      <c r="BE349" s="447">
        <f t="shared" ca="1" si="152"/>
        <v>569.20000000000027</v>
      </c>
      <c r="BF349" s="447">
        <f t="shared" ca="1" si="153"/>
        <v>573.60000000000014</v>
      </c>
      <c r="BG349" s="447">
        <f t="shared" ca="1" si="154"/>
        <v>578.00000000000034</v>
      </c>
      <c r="BH349" s="447">
        <f t="shared" ca="1" si="155"/>
        <v>582.4000000000002</v>
      </c>
      <c r="BI349" s="447">
        <f t="shared" ca="1" si="156"/>
        <v>586.80000000000018</v>
      </c>
      <c r="BJ349" s="447">
        <f t="shared" ca="1" si="157"/>
        <v>591.20000000000027</v>
      </c>
      <c r="BK349" s="447">
        <f t="shared" ca="1" si="158"/>
        <v>595.60000000000014</v>
      </c>
      <c r="BL349" s="447">
        <f t="shared" ca="1" si="159"/>
        <v>600.00000000000023</v>
      </c>
      <c r="BM349" s="447">
        <f t="shared" ca="1" si="160"/>
        <v>604.40000000000009</v>
      </c>
      <c r="BN349" s="447">
        <f t="shared" ca="1" si="161"/>
        <v>608.80000000000018</v>
      </c>
      <c r="BO349" s="447">
        <f t="shared" ca="1" si="162"/>
        <v>613.20000000000027</v>
      </c>
      <c r="BP349" s="447">
        <f t="shared" ca="1" si="163"/>
        <v>617.60000000000014</v>
      </c>
      <c r="BQ349" s="447">
        <f t="shared" ca="1" si="164"/>
        <v>618.70000000000005</v>
      </c>
      <c r="BR349" s="447">
        <f t="shared" ca="1" si="165"/>
        <v>611.00000000000023</v>
      </c>
      <c r="BS349" s="447">
        <f t="shared" ca="1" si="166"/>
        <v>603.30000000000018</v>
      </c>
      <c r="BT349" s="447">
        <f t="shared" ca="1" si="167"/>
        <v>595.60000000000014</v>
      </c>
      <c r="BU349" s="447">
        <f t="shared" ca="1" si="168"/>
        <v>587.90000000000009</v>
      </c>
      <c r="BV349" s="447">
        <f t="shared" ca="1" si="169"/>
        <v>580.20000000000005</v>
      </c>
      <c r="BW349" s="447">
        <f t="shared" ca="1" si="170"/>
        <v>572.50000000000023</v>
      </c>
      <c r="BX349" s="440"/>
    </row>
    <row r="350" spans="52:76" x14ac:dyDescent="0.25">
      <c r="AZ350" s="450">
        <f t="shared" ca="1" si="148"/>
        <v>0.44317249085236698</v>
      </c>
      <c r="BA350" s="446">
        <f t="shared" ca="1" si="147"/>
        <v>1493</v>
      </c>
      <c r="BB350" s="447">
        <f t="shared" ca="1" si="149"/>
        <v>556.00000000000034</v>
      </c>
      <c r="BC350" s="447">
        <f t="shared" ca="1" si="150"/>
        <v>560.4000000000002</v>
      </c>
      <c r="BD350" s="447">
        <f t="shared" ca="1" si="151"/>
        <v>564.80000000000007</v>
      </c>
      <c r="BE350" s="447">
        <f t="shared" ca="1" si="152"/>
        <v>569.20000000000027</v>
      </c>
      <c r="BF350" s="447">
        <f t="shared" ca="1" si="153"/>
        <v>573.60000000000014</v>
      </c>
      <c r="BG350" s="447">
        <f t="shared" ca="1" si="154"/>
        <v>578.00000000000034</v>
      </c>
      <c r="BH350" s="447">
        <f t="shared" ca="1" si="155"/>
        <v>582.4000000000002</v>
      </c>
      <c r="BI350" s="447">
        <f t="shared" ca="1" si="156"/>
        <v>586.80000000000018</v>
      </c>
      <c r="BJ350" s="447">
        <f t="shared" ca="1" si="157"/>
        <v>591.20000000000027</v>
      </c>
      <c r="BK350" s="447">
        <f t="shared" ca="1" si="158"/>
        <v>595.60000000000014</v>
      </c>
      <c r="BL350" s="447">
        <f t="shared" ca="1" si="159"/>
        <v>592.30000000000018</v>
      </c>
      <c r="BM350" s="447">
        <f t="shared" ca="1" si="160"/>
        <v>584.60000000000014</v>
      </c>
      <c r="BN350" s="447">
        <f t="shared" ca="1" si="161"/>
        <v>576.90000000000032</v>
      </c>
      <c r="BO350" s="447">
        <f t="shared" ca="1" si="162"/>
        <v>569.20000000000027</v>
      </c>
      <c r="BP350" s="447">
        <f t="shared" ca="1" si="163"/>
        <v>561.50000000000023</v>
      </c>
      <c r="BQ350" s="447">
        <f t="shared" ca="1" si="164"/>
        <v>553.80000000000018</v>
      </c>
      <c r="BR350" s="447">
        <f t="shared" ca="1" si="165"/>
        <v>546.10000000000036</v>
      </c>
      <c r="BS350" s="447">
        <f t="shared" ca="1" si="166"/>
        <v>538.40000000000032</v>
      </c>
      <c r="BT350" s="447">
        <f t="shared" ca="1" si="167"/>
        <v>530.70000000000027</v>
      </c>
      <c r="BU350" s="447">
        <f t="shared" ca="1" si="168"/>
        <v>523.00000000000023</v>
      </c>
      <c r="BV350" s="447">
        <f t="shared" ca="1" si="169"/>
        <v>515.30000000000018</v>
      </c>
      <c r="BW350" s="447">
        <f t="shared" ca="1" si="170"/>
        <v>507.60000000000036</v>
      </c>
      <c r="BX350" s="440"/>
    </row>
    <row r="351" spans="52:76" x14ac:dyDescent="0.25">
      <c r="AZ351" s="450">
        <f t="shared" ca="1" si="148"/>
        <v>0.44117538547683099</v>
      </c>
      <c r="BA351" s="446">
        <f t="shared" ca="1" si="147"/>
        <v>1493</v>
      </c>
      <c r="BB351" s="447">
        <f t="shared" ca="1" si="149"/>
        <v>556.00000000000034</v>
      </c>
      <c r="BC351" s="447">
        <f t="shared" ca="1" si="150"/>
        <v>560.4000000000002</v>
      </c>
      <c r="BD351" s="447">
        <f t="shared" ca="1" si="151"/>
        <v>564.80000000000007</v>
      </c>
      <c r="BE351" s="447">
        <f t="shared" ca="1" si="152"/>
        <v>569.20000000000027</v>
      </c>
      <c r="BF351" s="447">
        <f t="shared" ca="1" si="153"/>
        <v>573.60000000000014</v>
      </c>
      <c r="BG351" s="447">
        <f t="shared" ca="1" si="154"/>
        <v>578.00000000000034</v>
      </c>
      <c r="BH351" s="447">
        <f t="shared" ca="1" si="155"/>
        <v>582.4000000000002</v>
      </c>
      <c r="BI351" s="447">
        <f t="shared" ca="1" si="156"/>
        <v>586.80000000000018</v>
      </c>
      <c r="BJ351" s="447">
        <f t="shared" ca="1" si="157"/>
        <v>591.20000000000027</v>
      </c>
      <c r="BK351" s="447">
        <f t="shared" ca="1" si="158"/>
        <v>595.60000000000014</v>
      </c>
      <c r="BL351" s="447">
        <f t="shared" ca="1" si="159"/>
        <v>592.30000000000018</v>
      </c>
      <c r="BM351" s="447">
        <f t="shared" ca="1" si="160"/>
        <v>584.60000000000014</v>
      </c>
      <c r="BN351" s="447">
        <f t="shared" ca="1" si="161"/>
        <v>576.90000000000032</v>
      </c>
      <c r="BO351" s="447">
        <f t="shared" ca="1" si="162"/>
        <v>569.20000000000027</v>
      </c>
      <c r="BP351" s="447">
        <f t="shared" ca="1" si="163"/>
        <v>561.50000000000023</v>
      </c>
      <c r="BQ351" s="447">
        <f t="shared" ca="1" si="164"/>
        <v>553.80000000000018</v>
      </c>
      <c r="BR351" s="447">
        <f t="shared" ca="1" si="165"/>
        <v>546.10000000000036</v>
      </c>
      <c r="BS351" s="447">
        <f t="shared" ca="1" si="166"/>
        <v>538.40000000000032</v>
      </c>
      <c r="BT351" s="447">
        <f t="shared" ca="1" si="167"/>
        <v>530.70000000000027</v>
      </c>
      <c r="BU351" s="447">
        <f t="shared" ca="1" si="168"/>
        <v>523.00000000000023</v>
      </c>
      <c r="BV351" s="447">
        <f t="shared" ca="1" si="169"/>
        <v>515.30000000000018</v>
      </c>
      <c r="BW351" s="447">
        <f t="shared" ca="1" si="170"/>
        <v>507.60000000000036</v>
      </c>
      <c r="BX351" s="440"/>
    </row>
    <row r="352" spans="52:76" x14ac:dyDescent="0.25">
      <c r="AZ352" s="450">
        <f t="shared" ca="1" si="148"/>
        <v>0.60744096501409739</v>
      </c>
      <c r="BA352" s="446">
        <f t="shared" ca="1" si="147"/>
        <v>1511</v>
      </c>
      <c r="BB352" s="447">
        <f t="shared" ca="1" si="149"/>
        <v>556.00000000000034</v>
      </c>
      <c r="BC352" s="447">
        <f t="shared" ca="1" si="150"/>
        <v>560.4000000000002</v>
      </c>
      <c r="BD352" s="447">
        <f t="shared" ca="1" si="151"/>
        <v>564.80000000000007</v>
      </c>
      <c r="BE352" s="447">
        <f t="shared" ca="1" si="152"/>
        <v>569.20000000000027</v>
      </c>
      <c r="BF352" s="447">
        <f t="shared" ca="1" si="153"/>
        <v>573.60000000000014</v>
      </c>
      <c r="BG352" s="447">
        <f t="shared" ca="1" si="154"/>
        <v>578.00000000000034</v>
      </c>
      <c r="BH352" s="447">
        <f t="shared" ca="1" si="155"/>
        <v>582.4000000000002</v>
      </c>
      <c r="BI352" s="447">
        <f t="shared" ca="1" si="156"/>
        <v>586.80000000000018</v>
      </c>
      <c r="BJ352" s="447">
        <f t="shared" ca="1" si="157"/>
        <v>591.20000000000027</v>
      </c>
      <c r="BK352" s="447">
        <f t="shared" ca="1" si="158"/>
        <v>595.60000000000014</v>
      </c>
      <c r="BL352" s="447">
        <f t="shared" ca="1" si="159"/>
        <v>600.00000000000023</v>
      </c>
      <c r="BM352" s="447">
        <f t="shared" ca="1" si="160"/>
        <v>604.40000000000009</v>
      </c>
      <c r="BN352" s="447">
        <f t="shared" ca="1" si="161"/>
        <v>596.70000000000027</v>
      </c>
      <c r="BO352" s="447">
        <f t="shared" ca="1" si="162"/>
        <v>589.00000000000023</v>
      </c>
      <c r="BP352" s="447">
        <f t="shared" ca="1" si="163"/>
        <v>581.30000000000018</v>
      </c>
      <c r="BQ352" s="447">
        <f t="shared" ca="1" si="164"/>
        <v>573.60000000000014</v>
      </c>
      <c r="BR352" s="447">
        <f t="shared" ca="1" si="165"/>
        <v>565.90000000000032</v>
      </c>
      <c r="BS352" s="447">
        <f t="shared" ca="1" si="166"/>
        <v>558.20000000000027</v>
      </c>
      <c r="BT352" s="447">
        <f t="shared" ca="1" si="167"/>
        <v>550.50000000000023</v>
      </c>
      <c r="BU352" s="447">
        <f t="shared" ca="1" si="168"/>
        <v>542.80000000000018</v>
      </c>
      <c r="BV352" s="447">
        <f t="shared" ca="1" si="169"/>
        <v>535.10000000000014</v>
      </c>
      <c r="BW352" s="447">
        <f t="shared" ca="1" si="170"/>
        <v>527.40000000000032</v>
      </c>
      <c r="BX352" s="440"/>
    </row>
    <row r="353" spans="52:76" x14ac:dyDescent="0.25">
      <c r="AZ353" s="450">
        <f t="shared" ca="1" si="148"/>
        <v>0.92281028081941507</v>
      </c>
      <c r="BA353" s="446">
        <f t="shared" ca="1" si="147"/>
        <v>1562</v>
      </c>
      <c r="BB353" s="447">
        <f t="shared" ca="1" si="149"/>
        <v>556.00000000000034</v>
      </c>
      <c r="BC353" s="447">
        <f t="shared" ca="1" si="150"/>
        <v>560.4000000000002</v>
      </c>
      <c r="BD353" s="447">
        <f t="shared" ca="1" si="151"/>
        <v>564.80000000000007</v>
      </c>
      <c r="BE353" s="447">
        <f t="shared" ca="1" si="152"/>
        <v>569.20000000000027</v>
      </c>
      <c r="BF353" s="447">
        <f t="shared" ca="1" si="153"/>
        <v>573.60000000000014</v>
      </c>
      <c r="BG353" s="447">
        <f t="shared" ca="1" si="154"/>
        <v>578.00000000000034</v>
      </c>
      <c r="BH353" s="447">
        <f t="shared" ca="1" si="155"/>
        <v>582.4000000000002</v>
      </c>
      <c r="BI353" s="447">
        <f t="shared" ca="1" si="156"/>
        <v>586.80000000000018</v>
      </c>
      <c r="BJ353" s="447">
        <f t="shared" ca="1" si="157"/>
        <v>591.20000000000027</v>
      </c>
      <c r="BK353" s="447">
        <f t="shared" ca="1" si="158"/>
        <v>595.60000000000014</v>
      </c>
      <c r="BL353" s="447">
        <f t="shared" ca="1" si="159"/>
        <v>600.00000000000023</v>
      </c>
      <c r="BM353" s="447">
        <f t="shared" ca="1" si="160"/>
        <v>604.40000000000009</v>
      </c>
      <c r="BN353" s="447">
        <f t="shared" ca="1" si="161"/>
        <v>608.80000000000018</v>
      </c>
      <c r="BO353" s="447">
        <f t="shared" ca="1" si="162"/>
        <v>613.20000000000027</v>
      </c>
      <c r="BP353" s="447">
        <f t="shared" ca="1" si="163"/>
        <v>617.60000000000014</v>
      </c>
      <c r="BQ353" s="447">
        <f t="shared" ca="1" si="164"/>
        <v>622.00000000000023</v>
      </c>
      <c r="BR353" s="447">
        <f t="shared" ca="1" si="165"/>
        <v>622.00000000000023</v>
      </c>
      <c r="BS353" s="447">
        <f t="shared" ca="1" si="166"/>
        <v>614.30000000000018</v>
      </c>
      <c r="BT353" s="447">
        <f t="shared" ca="1" si="167"/>
        <v>606.60000000000014</v>
      </c>
      <c r="BU353" s="447">
        <f t="shared" ca="1" si="168"/>
        <v>598.90000000000009</v>
      </c>
      <c r="BV353" s="447">
        <f t="shared" ca="1" si="169"/>
        <v>591.20000000000005</v>
      </c>
      <c r="BW353" s="447">
        <f t="shared" ca="1" si="170"/>
        <v>583.50000000000023</v>
      </c>
      <c r="BX353" s="440"/>
    </row>
    <row r="354" spans="52:76" x14ac:dyDescent="0.25">
      <c r="AZ354" s="450">
        <f t="shared" ca="1" si="148"/>
        <v>0.77871209046429724</v>
      </c>
      <c r="BA354" s="446">
        <f t="shared" ca="1" si="147"/>
        <v>1533</v>
      </c>
      <c r="BB354" s="447">
        <f t="shared" ca="1" si="149"/>
        <v>556.00000000000034</v>
      </c>
      <c r="BC354" s="447">
        <f t="shared" ca="1" si="150"/>
        <v>560.4000000000002</v>
      </c>
      <c r="BD354" s="447">
        <f t="shared" ca="1" si="151"/>
        <v>564.80000000000007</v>
      </c>
      <c r="BE354" s="447">
        <f t="shared" ca="1" si="152"/>
        <v>569.20000000000027</v>
      </c>
      <c r="BF354" s="447">
        <f t="shared" ca="1" si="153"/>
        <v>573.60000000000014</v>
      </c>
      <c r="BG354" s="447">
        <f t="shared" ca="1" si="154"/>
        <v>578.00000000000034</v>
      </c>
      <c r="BH354" s="447">
        <f t="shared" ca="1" si="155"/>
        <v>582.4000000000002</v>
      </c>
      <c r="BI354" s="447">
        <f t="shared" ca="1" si="156"/>
        <v>586.80000000000018</v>
      </c>
      <c r="BJ354" s="447">
        <f t="shared" ca="1" si="157"/>
        <v>591.20000000000027</v>
      </c>
      <c r="BK354" s="447">
        <f t="shared" ca="1" si="158"/>
        <v>595.60000000000014</v>
      </c>
      <c r="BL354" s="447">
        <f t="shared" ca="1" si="159"/>
        <v>600.00000000000023</v>
      </c>
      <c r="BM354" s="447">
        <f t="shared" ca="1" si="160"/>
        <v>604.40000000000009</v>
      </c>
      <c r="BN354" s="447">
        <f t="shared" ca="1" si="161"/>
        <v>608.80000000000018</v>
      </c>
      <c r="BO354" s="447">
        <f t="shared" ca="1" si="162"/>
        <v>613.20000000000027</v>
      </c>
      <c r="BP354" s="447">
        <f t="shared" ca="1" si="163"/>
        <v>605.50000000000023</v>
      </c>
      <c r="BQ354" s="447">
        <f t="shared" ca="1" si="164"/>
        <v>597.80000000000018</v>
      </c>
      <c r="BR354" s="447">
        <f t="shared" ca="1" si="165"/>
        <v>590.10000000000036</v>
      </c>
      <c r="BS354" s="447">
        <f t="shared" ca="1" si="166"/>
        <v>582.40000000000032</v>
      </c>
      <c r="BT354" s="447">
        <f t="shared" ca="1" si="167"/>
        <v>574.70000000000027</v>
      </c>
      <c r="BU354" s="447">
        <f t="shared" ca="1" si="168"/>
        <v>567.00000000000023</v>
      </c>
      <c r="BV354" s="447">
        <f t="shared" ca="1" si="169"/>
        <v>559.30000000000018</v>
      </c>
      <c r="BW354" s="447">
        <f t="shared" ca="1" si="170"/>
        <v>551.60000000000036</v>
      </c>
      <c r="BX354" s="440"/>
    </row>
    <row r="355" spans="52:76" x14ac:dyDescent="0.25">
      <c r="AZ355" s="450">
        <f t="shared" ca="1" si="148"/>
        <v>0.54926832488322697</v>
      </c>
      <c r="BA355" s="446">
        <f t="shared" ca="1" si="147"/>
        <v>1505</v>
      </c>
      <c r="BB355" s="447">
        <f t="shared" ca="1" si="149"/>
        <v>556.00000000000034</v>
      </c>
      <c r="BC355" s="447">
        <f t="shared" ca="1" si="150"/>
        <v>560.4000000000002</v>
      </c>
      <c r="BD355" s="447">
        <f t="shared" ca="1" si="151"/>
        <v>564.80000000000007</v>
      </c>
      <c r="BE355" s="447">
        <f t="shared" ca="1" si="152"/>
        <v>569.20000000000027</v>
      </c>
      <c r="BF355" s="447">
        <f t="shared" ca="1" si="153"/>
        <v>573.60000000000014</v>
      </c>
      <c r="BG355" s="447">
        <f t="shared" ca="1" si="154"/>
        <v>578.00000000000034</v>
      </c>
      <c r="BH355" s="447">
        <f t="shared" ca="1" si="155"/>
        <v>582.4000000000002</v>
      </c>
      <c r="BI355" s="447">
        <f t="shared" ca="1" si="156"/>
        <v>586.80000000000018</v>
      </c>
      <c r="BJ355" s="447">
        <f t="shared" ca="1" si="157"/>
        <v>591.20000000000027</v>
      </c>
      <c r="BK355" s="447">
        <f t="shared" ca="1" si="158"/>
        <v>595.60000000000014</v>
      </c>
      <c r="BL355" s="447">
        <f t="shared" ca="1" si="159"/>
        <v>600.00000000000023</v>
      </c>
      <c r="BM355" s="447">
        <f t="shared" ca="1" si="160"/>
        <v>597.80000000000018</v>
      </c>
      <c r="BN355" s="447">
        <f t="shared" ca="1" si="161"/>
        <v>590.10000000000036</v>
      </c>
      <c r="BO355" s="447">
        <f t="shared" ca="1" si="162"/>
        <v>582.40000000000032</v>
      </c>
      <c r="BP355" s="447">
        <f t="shared" ca="1" si="163"/>
        <v>574.70000000000027</v>
      </c>
      <c r="BQ355" s="447">
        <f t="shared" ca="1" si="164"/>
        <v>567.00000000000023</v>
      </c>
      <c r="BR355" s="447">
        <f t="shared" ca="1" si="165"/>
        <v>559.30000000000041</v>
      </c>
      <c r="BS355" s="447">
        <f t="shared" ca="1" si="166"/>
        <v>551.60000000000036</v>
      </c>
      <c r="BT355" s="447">
        <f t="shared" ca="1" si="167"/>
        <v>543.90000000000032</v>
      </c>
      <c r="BU355" s="447">
        <f t="shared" ca="1" si="168"/>
        <v>536.20000000000027</v>
      </c>
      <c r="BV355" s="447">
        <f t="shared" ca="1" si="169"/>
        <v>528.50000000000023</v>
      </c>
      <c r="BW355" s="447">
        <f t="shared" ca="1" si="170"/>
        <v>520.80000000000041</v>
      </c>
      <c r="BX355" s="440"/>
    </row>
    <row r="356" spans="52:76" x14ac:dyDescent="0.25">
      <c r="AZ356" s="450">
        <f t="shared" ca="1" si="148"/>
        <v>0.80585239758275096</v>
      </c>
      <c r="BA356" s="446">
        <f t="shared" ca="1" si="147"/>
        <v>1537</v>
      </c>
      <c r="BB356" s="447">
        <f t="shared" ca="1" si="149"/>
        <v>556.00000000000034</v>
      </c>
      <c r="BC356" s="447">
        <f t="shared" ca="1" si="150"/>
        <v>560.4000000000002</v>
      </c>
      <c r="BD356" s="447">
        <f t="shared" ca="1" si="151"/>
        <v>564.80000000000007</v>
      </c>
      <c r="BE356" s="447">
        <f t="shared" ca="1" si="152"/>
        <v>569.20000000000027</v>
      </c>
      <c r="BF356" s="447">
        <f t="shared" ca="1" si="153"/>
        <v>573.60000000000014</v>
      </c>
      <c r="BG356" s="447">
        <f t="shared" ca="1" si="154"/>
        <v>578.00000000000034</v>
      </c>
      <c r="BH356" s="447">
        <f t="shared" ca="1" si="155"/>
        <v>582.4000000000002</v>
      </c>
      <c r="BI356" s="447">
        <f t="shared" ca="1" si="156"/>
        <v>586.80000000000018</v>
      </c>
      <c r="BJ356" s="447">
        <f t="shared" ca="1" si="157"/>
        <v>591.20000000000027</v>
      </c>
      <c r="BK356" s="447">
        <f t="shared" ca="1" si="158"/>
        <v>595.60000000000014</v>
      </c>
      <c r="BL356" s="447">
        <f t="shared" ca="1" si="159"/>
        <v>600.00000000000023</v>
      </c>
      <c r="BM356" s="447">
        <f t="shared" ca="1" si="160"/>
        <v>604.40000000000009</v>
      </c>
      <c r="BN356" s="447">
        <f t="shared" ca="1" si="161"/>
        <v>608.80000000000018</v>
      </c>
      <c r="BO356" s="447">
        <f t="shared" ca="1" si="162"/>
        <v>613.20000000000027</v>
      </c>
      <c r="BP356" s="447">
        <f t="shared" ca="1" si="163"/>
        <v>609.90000000000009</v>
      </c>
      <c r="BQ356" s="447">
        <f t="shared" ca="1" si="164"/>
        <v>602.20000000000005</v>
      </c>
      <c r="BR356" s="447">
        <f t="shared" ca="1" si="165"/>
        <v>594.50000000000023</v>
      </c>
      <c r="BS356" s="447">
        <f t="shared" ca="1" si="166"/>
        <v>586.80000000000018</v>
      </c>
      <c r="BT356" s="447">
        <f t="shared" ca="1" si="167"/>
        <v>579.10000000000014</v>
      </c>
      <c r="BU356" s="447">
        <f t="shared" ca="1" si="168"/>
        <v>571.40000000000009</v>
      </c>
      <c r="BV356" s="447">
        <f t="shared" ca="1" si="169"/>
        <v>563.70000000000005</v>
      </c>
      <c r="BW356" s="447">
        <f t="shared" ca="1" si="170"/>
        <v>556.00000000000023</v>
      </c>
      <c r="BX356" s="440"/>
    </row>
    <row r="357" spans="52:76" x14ac:dyDescent="0.25">
      <c r="AZ357" s="450">
        <f t="shared" ca="1" si="148"/>
        <v>0.7886692836315865</v>
      </c>
      <c r="BA357" s="446">
        <f t="shared" ca="1" si="147"/>
        <v>1535</v>
      </c>
      <c r="BB357" s="447">
        <f t="shared" ca="1" si="149"/>
        <v>556.00000000000034</v>
      </c>
      <c r="BC357" s="447">
        <f t="shared" ca="1" si="150"/>
        <v>560.4000000000002</v>
      </c>
      <c r="BD357" s="447">
        <f t="shared" ca="1" si="151"/>
        <v>564.80000000000007</v>
      </c>
      <c r="BE357" s="447">
        <f t="shared" ca="1" si="152"/>
        <v>569.20000000000027</v>
      </c>
      <c r="BF357" s="447">
        <f t="shared" ca="1" si="153"/>
        <v>573.60000000000014</v>
      </c>
      <c r="BG357" s="447">
        <f t="shared" ca="1" si="154"/>
        <v>578.00000000000034</v>
      </c>
      <c r="BH357" s="447">
        <f t="shared" ca="1" si="155"/>
        <v>582.4000000000002</v>
      </c>
      <c r="BI357" s="447">
        <f t="shared" ca="1" si="156"/>
        <v>586.80000000000018</v>
      </c>
      <c r="BJ357" s="447">
        <f t="shared" ca="1" si="157"/>
        <v>591.20000000000027</v>
      </c>
      <c r="BK357" s="447">
        <f t="shared" ca="1" si="158"/>
        <v>595.60000000000014</v>
      </c>
      <c r="BL357" s="447">
        <f t="shared" ca="1" si="159"/>
        <v>600.00000000000023</v>
      </c>
      <c r="BM357" s="447">
        <f t="shared" ca="1" si="160"/>
        <v>604.40000000000009</v>
      </c>
      <c r="BN357" s="447">
        <f t="shared" ca="1" si="161"/>
        <v>608.80000000000018</v>
      </c>
      <c r="BO357" s="447">
        <f t="shared" ca="1" si="162"/>
        <v>613.20000000000027</v>
      </c>
      <c r="BP357" s="447">
        <f t="shared" ca="1" si="163"/>
        <v>607.70000000000027</v>
      </c>
      <c r="BQ357" s="447">
        <f t="shared" ca="1" si="164"/>
        <v>600.00000000000023</v>
      </c>
      <c r="BR357" s="447">
        <f t="shared" ca="1" si="165"/>
        <v>592.30000000000041</v>
      </c>
      <c r="BS357" s="447">
        <f t="shared" ca="1" si="166"/>
        <v>584.60000000000036</v>
      </c>
      <c r="BT357" s="447">
        <f t="shared" ca="1" si="167"/>
        <v>576.90000000000032</v>
      </c>
      <c r="BU357" s="447">
        <f t="shared" ca="1" si="168"/>
        <v>569.20000000000027</v>
      </c>
      <c r="BV357" s="447">
        <f t="shared" ca="1" si="169"/>
        <v>561.50000000000023</v>
      </c>
      <c r="BW357" s="447">
        <f t="shared" ca="1" si="170"/>
        <v>553.80000000000041</v>
      </c>
      <c r="BX357" s="440"/>
    </row>
    <row r="358" spans="52:76" x14ac:dyDescent="0.25">
      <c r="AZ358" s="450">
        <f t="shared" ca="1" si="148"/>
        <v>0.5093380176213903</v>
      </c>
      <c r="BA358" s="446">
        <f t="shared" ca="1" si="147"/>
        <v>1501</v>
      </c>
      <c r="BB358" s="447">
        <f t="shared" ca="1" si="149"/>
        <v>556.00000000000034</v>
      </c>
      <c r="BC358" s="447">
        <f t="shared" ca="1" si="150"/>
        <v>560.4000000000002</v>
      </c>
      <c r="BD358" s="447">
        <f t="shared" ca="1" si="151"/>
        <v>564.80000000000007</v>
      </c>
      <c r="BE358" s="447">
        <f t="shared" ca="1" si="152"/>
        <v>569.20000000000027</v>
      </c>
      <c r="BF358" s="447">
        <f t="shared" ca="1" si="153"/>
        <v>573.60000000000014</v>
      </c>
      <c r="BG358" s="447">
        <f t="shared" ca="1" si="154"/>
        <v>578.00000000000034</v>
      </c>
      <c r="BH358" s="447">
        <f t="shared" ca="1" si="155"/>
        <v>582.4000000000002</v>
      </c>
      <c r="BI358" s="447">
        <f t="shared" ca="1" si="156"/>
        <v>586.80000000000018</v>
      </c>
      <c r="BJ358" s="447">
        <f t="shared" ca="1" si="157"/>
        <v>591.20000000000027</v>
      </c>
      <c r="BK358" s="447">
        <f t="shared" ca="1" si="158"/>
        <v>595.60000000000014</v>
      </c>
      <c r="BL358" s="447">
        <f t="shared" ca="1" si="159"/>
        <v>600.00000000000023</v>
      </c>
      <c r="BM358" s="447">
        <f t="shared" ca="1" si="160"/>
        <v>593.40000000000009</v>
      </c>
      <c r="BN358" s="447">
        <f t="shared" ca="1" si="161"/>
        <v>585.70000000000027</v>
      </c>
      <c r="BO358" s="447">
        <f t="shared" ca="1" si="162"/>
        <v>578.00000000000023</v>
      </c>
      <c r="BP358" s="447">
        <f t="shared" ca="1" si="163"/>
        <v>570.30000000000018</v>
      </c>
      <c r="BQ358" s="447">
        <f t="shared" ca="1" si="164"/>
        <v>562.60000000000014</v>
      </c>
      <c r="BR358" s="447">
        <f t="shared" ca="1" si="165"/>
        <v>554.90000000000032</v>
      </c>
      <c r="BS358" s="447">
        <f t="shared" ca="1" si="166"/>
        <v>547.20000000000027</v>
      </c>
      <c r="BT358" s="447">
        <f t="shared" ca="1" si="167"/>
        <v>539.50000000000023</v>
      </c>
      <c r="BU358" s="447">
        <f t="shared" ca="1" si="168"/>
        <v>531.80000000000018</v>
      </c>
      <c r="BV358" s="447">
        <f t="shared" ca="1" si="169"/>
        <v>524.10000000000014</v>
      </c>
      <c r="BW358" s="447">
        <f t="shared" ca="1" si="170"/>
        <v>516.40000000000032</v>
      </c>
      <c r="BX358" s="440"/>
    </row>
    <row r="359" spans="52:76" x14ac:dyDescent="0.25">
      <c r="AZ359" s="450">
        <f t="shared" ca="1" si="148"/>
        <v>0.46255121747202288</v>
      </c>
      <c r="BA359" s="446">
        <f t="shared" ca="1" si="147"/>
        <v>1495</v>
      </c>
      <c r="BB359" s="447">
        <f t="shared" ca="1" si="149"/>
        <v>556.00000000000034</v>
      </c>
      <c r="BC359" s="447">
        <f t="shared" ca="1" si="150"/>
        <v>560.4000000000002</v>
      </c>
      <c r="BD359" s="447">
        <f t="shared" ca="1" si="151"/>
        <v>564.80000000000007</v>
      </c>
      <c r="BE359" s="447">
        <f t="shared" ca="1" si="152"/>
        <v>569.20000000000027</v>
      </c>
      <c r="BF359" s="447">
        <f t="shared" ca="1" si="153"/>
        <v>573.60000000000014</v>
      </c>
      <c r="BG359" s="447">
        <f t="shared" ca="1" si="154"/>
        <v>578.00000000000034</v>
      </c>
      <c r="BH359" s="447">
        <f t="shared" ca="1" si="155"/>
        <v>582.4000000000002</v>
      </c>
      <c r="BI359" s="447">
        <f t="shared" ca="1" si="156"/>
        <v>586.80000000000018</v>
      </c>
      <c r="BJ359" s="447">
        <f t="shared" ca="1" si="157"/>
        <v>591.20000000000027</v>
      </c>
      <c r="BK359" s="447">
        <f t="shared" ca="1" si="158"/>
        <v>595.60000000000014</v>
      </c>
      <c r="BL359" s="447">
        <f t="shared" ca="1" si="159"/>
        <v>594.50000000000023</v>
      </c>
      <c r="BM359" s="447">
        <f t="shared" ca="1" si="160"/>
        <v>586.80000000000018</v>
      </c>
      <c r="BN359" s="447">
        <f t="shared" ca="1" si="161"/>
        <v>579.10000000000036</v>
      </c>
      <c r="BO359" s="447">
        <f t="shared" ca="1" si="162"/>
        <v>571.40000000000032</v>
      </c>
      <c r="BP359" s="447">
        <f t="shared" ca="1" si="163"/>
        <v>563.70000000000027</v>
      </c>
      <c r="BQ359" s="447">
        <f t="shared" ca="1" si="164"/>
        <v>556.00000000000023</v>
      </c>
      <c r="BR359" s="447">
        <f t="shared" ca="1" si="165"/>
        <v>548.30000000000041</v>
      </c>
      <c r="BS359" s="447">
        <f t="shared" ca="1" si="166"/>
        <v>540.60000000000036</v>
      </c>
      <c r="BT359" s="447">
        <f t="shared" ca="1" si="167"/>
        <v>532.90000000000032</v>
      </c>
      <c r="BU359" s="447">
        <f t="shared" ca="1" si="168"/>
        <v>525.20000000000027</v>
      </c>
      <c r="BV359" s="447">
        <f t="shared" ca="1" si="169"/>
        <v>517.50000000000023</v>
      </c>
      <c r="BW359" s="447">
        <f t="shared" ca="1" si="170"/>
        <v>509.80000000000041</v>
      </c>
      <c r="BX359" s="440"/>
    </row>
    <row r="360" spans="52:76" x14ac:dyDescent="0.25">
      <c r="AZ360" s="450">
        <f t="shared" ca="1" si="148"/>
        <v>0.81854745700685216</v>
      </c>
      <c r="BA360" s="446">
        <f t="shared" ca="1" si="147"/>
        <v>1540</v>
      </c>
      <c r="BB360" s="447">
        <f t="shared" ca="1" si="149"/>
        <v>556.00000000000034</v>
      </c>
      <c r="BC360" s="447">
        <f t="shared" ca="1" si="150"/>
        <v>560.4000000000002</v>
      </c>
      <c r="BD360" s="447">
        <f t="shared" ca="1" si="151"/>
        <v>564.80000000000007</v>
      </c>
      <c r="BE360" s="447">
        <f t="shared" ca="1" si="152"/>
        <v>569.20000000000027</v>
      </c>
      <c r="BF360" s="447">
        <f t="shared" ca="1" si="153"/>
        <v>573.60000000000014</v>
      </c>
      <c r="BG360" s="447">
        <f t="shared" ca="1" si="154"/>
        <v>578.00000000000034</v>
      </c>
      <c r="BH360" s="447">
        <f t="shared" ca="1" si="155"/>
        <v>582.4000000000002</v>
      </c>
      <c r="BI360" s="447">
        <f t="shared" ca="1" si="156"/>
        <v>586.80000000000018</v>
      </c>
      <c r="BJ360" s="447">
        <f t="shared" ca="1" si="157"/>
        <v>591.20000000000027</v>
      </c>
      <c r="BK360" s="447">
        <f t="shared" ca="1" si="158"/>
        <v>595.60000000000014</v>
      </c>
      <c r="BL360" s="447">
        <f t="shared" ca="1" si="159"/>
        <v>600.00000000000023</v>
      </c>
      <c r="BM360" s="447">
        <f t="shared" ca="1" si="160"/>
        <v>604.40000000000009</v>
      </c>
      <c r="BN360" s="447">
        <f t="shared" ca="1" si="161"/>
        <v>608.80000000000018</v>
      </c>
      <c r="BO360" s="447">
        <f t="shared" ca="1" si="162"/>
        <v>613.20000000000027</v>
      </c>
      <c r="BP360" s="447">
        <f t="shared" ca="1" si="163"/>
        <v>613.20000000000027</v>
      </c>
      <c r="BQ360" s="447">
        <f t="shared" ca="1" si="164"/>
        <v>605.50000000000023</v>
      </c>
      <c r="BR360" s="447">
        <f t="shared" ca="1" si="165"/>
        <v>597.80000000000041</v>
      </c>
      <c r="BS360" s="447">
        <f t="shared" ca="1" si="166"/>
        <v>590.10000000000036</v>
      </c>
      <c r="BT360" s="447">
        <f t="shared" ca="1" si="167"/>
        <v>582.40000000000032</v>
      </c>
      <c r="BU360" s="447">
        <f t="shared" ca="1" si="168"/>
        <v>574.70000000000027</v>
      </c>
      <c r="BV360" s="447">
        <f t="shared" ca="1" si="169"/>
        <v>567.00000000000023</v>
      </c>
      <c r="BW360" s="447">
        <f t="shared" ca="1" si="170"/>
        <v>559.30000000000041</v>
      </c>
      <c r="BX360" s="440"/>
    </row>
    <row r="361" spans="52:76" x14ac:dyDescent="0.25">
      <c r="AZ361" s="450">
        <f t="shared" ca="1" si="148"/>
        <v>0.7731517124017081</v>
      </c>
      <c r="BA361" s="446">
        <f t="shared" ca="1" si="147"/>
        <v>1532</v>
      </c>
      <c r="BB361" s="447">
        <f t="shared" ca="1" si="149"/>
        <v>556.00000000000034</v>
      </c>
      <c r="BC361" s="447">
        <f t="shared" ca="1" si="150"/>
        <v>560.4000000000002</v>
      </c>
      <c r="BD361" s="447">
        <f t="shared" ca="1" si="151"/>
        <v>564.80000000000007</v>
      </c>
      <c r="BE361" s="447">
        <f t="shared" ca="1" si="152"/>
        <v>569.20000000000027</v>
      </c>
      <c r="BF361" s="447">
        <f t="shared" ca="1" si="153"/>
        <v>573.60000000000014</v>
      </c>
      <c r="BG361" s="447">
        <f t="shared" ca="1" si="154"/>
        <v>578.00000000000034</v>
      </c>
      <c r="BH361" s="447">
        <f t="shared" ca="1" si="155"/>
        <v>582.4000000000002</v>
      </c>
      <c r="BI361" s="447">
        <f t="shared" ca="1" si="156"/>
        <v>586.80000000000018</v>
      </c>
      <c r="BJ361" s="447">
        <f t="shared" ca="1" si="157"/>
        <v>591.20000000000027</v>
      </c>
      <c r="BK361" s="447">
        <f t="shared" ca="1" si="158"/>
        <v>595.60000000000014</v>
      </c>
      <c r="BL361" s="447">
        <f t="shared" ca="1" si="159"/>
        <v>600.00000000000023</v>
      </c>
      <c r="BM361" s="447">
        <f t="shared" ca="1" si="160"/>
        <v>604.40000000000009</v>
      </c>
      <c r="BN361" s="447">
        <f t="shared" ca="1" si="161"/>
        <v>608.80000000000018</v>
      </c>
      <c r="BO361" s="447">
        <f t="shared" ca="1" si="162"/>
        <v>612.10000000000014</v>
      </c>
      <c r="BP361" s="447">
        <f t="shared" ca="1" si="163"/>
        <v>604.40000000000009</v>
      </c>
      <c r="BQ361" s="447">
        <f t="shared" ca="1" si="164"/>
        <v>596.70000000000005</v>
      </c>
      <c r="BR361" s="447">
        <f t="shared" ca="1" si="165"/>
        <v>589.00000000000023</v>
      </c>
      <c r="BS361" s="447">
        <f t="shared" ca="1" si="166"/>
        <v>581.30000000000018</v>
      </c>
      <c r="BT361" s="447">
        <f t="shared" ca="1" si="167"/>
        <v>573.60000000000014</v>
      </c>
      <c r="BU361" s="447">
        <f t="shared" ca="1" si="168"/>
        <v>565.90000000000009</v>
      </c>
      <c r="BV361" s="447">
        <f t="shared" ca="1" si="169"/>
        <v>558.20000000000005</v>
      </c>
      <c r="BW361" s="447">
        <f t="shared" ca="1" si="170"/>
        <v>550.50000000000023</v>
      </c>
      <c r="BX361" s="440"/>
    </row>
    <row r="362" spans="52:76" x14ac:dyDescent="0.25">
      <c r="AZ362" s="450">
        <f t="shared" ca="1" si="148"/>
        <v>0.25264186305162972</v>
      </c>
      <c r="BA362" s="446">
        <f t="shared" ca="1" si="147"/>
        <v>1470</v>
      </c>
      <c r="BB362" s="447">
        <f t="shared" ca="1" si="149"/>
        <v>556.00000000000034</v>
      </c>
      <c r="BC362" s="447">
        <f t="shared" ca="1" si="150"/>
        <v>560.4000000000002</v>
      </c>
      <c r="BD362" s="447">
        <f t="shared" ca="1" si="151"/>
        <v>564.80000000000007</v>
      </c>
      <c r="BE362" s="447">
        <f t="shared" ca="1" si="152"/>
        <v>569.20000000000027</v>
      </c>
      <c r="BF362" s="447">
        <f t="shared" ca="1" si="153"/>
        <v>573.60000000000014</v>
      </c>
      <c r="BG362" s="447">
        <f t="shared" ca="1" si="154"/>
        <v>578.00000000000034</v>
      </c>
      <c r="BH362" s="447">
        <f t="shared" ca="1" si="155"/>
        <v>582.4000000000002</v>
      </c>
      <c r="BI362" s="447">
        <f t="shared" ca="1" si="156"/>
        <v>586.80000000000018</v>
      </c>
      <c r="BJ362" s="447">
        <f t="shared" ca="1" si="157"/>
        <v>582.40000000000032</v>
      </c>
      <c r="BK362" s="447">
        <f t="shared" ca="1" si="158"/>
        <v>574.70000000000027</v>
      </c>
      <c r="BL362" s="447">
        <f t="shared" ca="1" si="159"/>
        <v>567.00000000000023</v>
      </c>
      <c r="BM362" s="447">
        <f t="shared" ca="1" si="160"/>
        <v>559.30000000000018</v>
      </c>
      <c r="BN362" s="447">
        <f t="shared" ca="1" si="161"/>
        <v>551.60000000000036</v>
      </c>
      <c r="BO362" s="447">
        <f t="shared" ca="1" si="162"/>
        <v>543.90000000000032</v>
      </c>
      <c r="BP362" s="447">
        <f t="shared" ca="1" si="163"/>
        <v>536.20000000000027</v>
      </c>
      <c r="BQ362" s="447">
        <f t="shared" ca="1" si="164"/>
        <v>528.50000000000023</v>
      </c>
      <c r="BR362" s="447">
        <f t="shared" ca="1" si="165"/>
        <v>520.80000000000041</v>
      </c>
      <c r="BS362" s="447">
        <f t="shared" ca="1" si="166"/>
        <v>513.10000000000036</v>
      </c>
      <c r="BT362" s="447">
        <f t="shared" ca="1" si="167"/>
        <v>505.40000000000032</v>
      </c>
      <c r="BU362" s="447">
        <f t="shared" ca="1" si="168"/>
        <v>497.70000000000027</v>
      </c>
      <c r="BV362" s="447">
        <f t="shared" ca="1" si="169"/>
        <v>490.00000000000023</v>
      </c>
      <c r="BW362" s="447">
        <f t="shared" ca="1" si="170"/>
        <v>482.30000000000041</v>
      </c>
      <c r="BX362" s="440"/>
    </row>
    <row r="363" spans="52:76" x14ac:dyDescent="0.25">
      <c r="AZ363" s="450">
        <f t="shared" ca="1" si="148"/>
        <v>0.25734814078163248</v>
      </c>
      <c r="BA363" s="446">
        <f t="shared" ca="1" si="147"/>
        <v>1471</v>
      </c>
      <c r="BB363" s="447">
        <f t="shared" ca="1" si="149"/>
        <v>556.00000000000034</v>
      </c>
      <c r="BC363" s="447">
        <f t="shared" ca="1" si="150"/>
        <v>560.4000000000002</v>
      </c>
      <c r="BD363" s="447">
        <f t="shared" ca="1" si="151"/>
        <v>564.80000000000007</v>
      </c>
      <c r="BE363" s="447">
        <f t="shared" ca="1" si="152"/>
        <v>569.20000000000027</v>
      </c>
      <c r="BF363" s="447">
        <f t="shared" ca="1" si="153"/>
        <v>573.60000000000014</v>
      </c>
      <c r="BG363" s="447">
        <f t="shared" ca="1" si="154"/>
        <v>578.00000000000034</v>
      </c>
      <c r="BH363" s="447">
        <f t="shared" ca="1" si="155"/>
        <v>582.4000000000002</v>
      </c>
      <c r="BI363" s="447">
        <f t="shared" ca="1" si="156"/>
        <v>586.80000000000018</v>
      </c>
      <c r="BJ363" s="447">
        <f t="shared" ca="1" si="157"/>
        <v>583.50000000000023</v>
      </c>
      <c r="BK363" s="447">
        <f t="shared" ca="1" si="158"/>
        <v>575.80000000000018</v>
      </c>
      <c r="BL363" s="447">
        <f t="shared" ca="1" si="159"/>
        <v>568.10000000000014</v>
      </c>
      <c r="BM363" s="447">
        <f t="shared" ca="1" si="160"/>
        <v>560.40000000000009</v>
      </c>
      <c r="BN363" s="447">
        <f t="shared" ca="1" si="161"/>
        <v>552.70000000000027</v>
      </c>
      <c r="BO363" s="447">
        <f t="shared" ca="1" si="162"/>
        <v>545.00000000000023</v>
      </c>
      <c r="BP363" s="447">
        <f t="shared" ca="1" si="163"/>
        <v>537.30000000000018</v>
      </c>
      <c r="BQ363" s="447">
        <f t="shared" ca="1" si="164"/>
        <v>529.60000000000014</v>
      </c>
      <c r="BR363" s="447">
        <f t="shared" ca="1" si="165"/>
        <v>521.90000000000032</v>
      </c>
      <c r="BS363" s="447">
        <f t="shared" ca="1" si="166"/>
        <v>514.20000000000027</v>
      </c>
      <c r="BT363" s="447">
        <f t="shared" ca="1" si="167"/>
        <v>506.50000000000023</v>
      </c>
      <c r="BU363" s="447">
        <f t="shared" ca="1" si="168"/>
        <v>498.80000000000018</v>
      </c>
      <c r="BV363" s="447">
        <f t="shared" ca="1" si="169"/>
        <v>491.10000000000014</v>
      </c>
      <c r="BW363" s="447">
        <f t="shared" ca="1" si="170"/>
        <v>483.40000000000032</v>
      </c>
      <c r="BX363" s="440"/>
    </row>
    <row r="364" spans="52:76" x14ac:dyDescent="0.25">
      <c r="AZ364" s="450">
        <f t="shared" ca="1" si="148"/>
        <v>0.97408313250640455</v>
      </c>
      <c r="BA364" s="446">
        <f t="shared" ca="1" si="147"/>
        <v>1585</v>
      </c>
      <c r="BB364" s="447">
        <f t="shared" ca="1" si="149"/>
        <v>556.00000000000034</v>
      </c>
      <c r="BC364" s="447">
        <f t="shared" ca="1" si="150"/>
        <v>560.4000000000002</v>
      </c>
      <c r="BD364" s="447">
        <f t="shared" ca="1" si="151"/>
        <v>564.80000000000007</v>
      </c>
      <c r="BE364" s="447">
        <f t="shared" ca="1" si="152"/>
        <v>569.20000000000027</v>
      </c>
      <c r="BF364" s="447">
        <f t="shared" ca="1" si="153"/>
        <v>573.60000000000014</v>
      </c>
      <c r="BG364" s="447">
        <f t="shared" ca="1" si="154"/>
        <v>578.00000000000034</v>
      </c>
      <c r="BH364" s="447">
        <f t="shared" ca="1" si="155"/>
        <v>582.4000000000002</v>
      </c>
      <c r="BI364" s="447">
        <f t="shared" ca="1" si="156"/>
        <v>586.80000000000018</v>
      </c>
      <c r="BJ364" s="447">
        <f t="shared" ca="1" si="157"/>
        <v>591.20000000000027</v>
      </c>
      <c r="BK364" s="447">
        <f t="shared" ca="1" si="158"/>
        <v>595.60000000000014</v>
      </c>
      <c r="BL364" s="447">
        <f t="shared" ca="1" si="159"/>
        <v>600.00000000000023</v>
      </c>
      <c r="BM364" s="447">
        <f t="shared" ca="1" si="160"/>
        <v>604.40000000000009</v>
      </c>
      <c r="BN364" s="447">
        <f t="shared" ca="1" si="161"/>
        <v>608.80000000000018</v>
      </c>
      <c r="BO364" s="447">
        <f t="shared" ca="1" si="162"/>
        <v>613.20000000000027</v>
      </c>
      <c r="BP364" s="447">
        <f t="shared" ca="1" si="163"/>
        <v>617.60000000000014</v>
      </c>
      <c r="BQ364" s="447">
        <f t="shared" ca="1" si="164"/>
        <v>622.00000000000023</v>
      </c>
      <c r="BR364" s="447">
        <f t="shared" ca="1" si="165"/>
        <v>626.40000000000032</v>
      </c>
      <c r="BS364" s="447">
        <f t="shared" ca="1" si="166"/>
        <v>630.80000000000018</v>
      </c>
      <c r="BT364" s="447">
        <f t="shared" ca="1" si="167"/>
        <v>631.90000000000032</v>
      </c>
      <c r="BU364" s="447">
        <f t="shared" ca="1" si="168"/>
        <v>624.20000000000027</v>
      </c>
      <c r="BV364" s="447">
        <f t="shared" ca="1" si="169"/>
        <v>616.50000000000023</v>
      </c>
      <c r="BW364" s="447">
        <f t="shared" ca="1" si="170"/>
        <v>608.80000000000041</v>
      </c>
      <c r="BX364" s="440"/>
    </row>
    <row r="365" spans="52:76" x14ac:dyDescent="0.25">
      <c r="AZ365" s="450">
        <f t="shared" ca="1" si="148"/>
        <v>0.62786797949420114</v>
      </c>
      <c r="BA365" s="446">
        <f t="shared" ca="1" si="147"/>
        <v>1514</v>
      </c>
      <c r="BB365" s="447">
        <f t="shared" ca="1" si="149"/>
        <v>556.00000000000034</v>
      </c>
      <c r="BC365" s="447">
        <f t="shared" ca="1" si="150"/>
        <v>560.4000000000002</v>
      </c>
      <c r="BD365" s="447">
        <f t="shared" ca="1" si="151"/>
        <v>564.80000000000007</v>
      </c>
      <c r="BE365" s="447">
        <f t="shared" ca="1" si="152"/>
        <v>569.20000000000027</v>
      </c>
      <c r="BF365" s="447">
        <f t="shared" ca="1" si="153"/>
        <v>573.60000000000014</v>
      </c>
      <c r="BG365" s="447">
        <f t="shared" ca="1" si="154"/>
        <v>578.00000000000034</v>
      </c>
      <c r="BH365" s="447">
        <f t="shared" ca="1" si="155"/>
        <v>582.4000000000002</v>
      </c>
      <c r="BI365" s="447">
        <f t="shared" ca="1" si="156"/>
        <v>586.80000000000018</v>
      </c>
      <c r="BJ365" s="447">
        <f t="shared" ca="1" si="157"/>
        <v>591.20000000000027</v>
      </c>
      <c r="BK365" s="447">
        <f t="shared" ca="1" si="158"/>
        <v>595.60000000000014</v>
      </c>
      <c r="BL365" s="447">
        <f t="shared" ca="1" si="159"/>
        <v>600.00000000000023</v>
      </c>
      <c r="BM365" s="447">
        <f t="shared" ca="1" si="160"/>
        <v>604.40000000000009</v>
      </c>
      <c r="BN365" s="447">
        <f t="shared" ca="1" si="161"/>
        <v>600.00000000000023</v>
      </c>
      <c r="BO365" s="447">
        <f t="shared" ca="1" si="162"/>
        <v>592.30000000000018</v>
      </c>
      <c r="BP365" s="447">
        <f t="shared" ca="1" si="163"/>
        <v>584.60000000000014</v>
      </c>
      <c r="BQ365" s="447">
        <f t="shared" ca="1" si="164"/>
        <v>576.90000000000009</v>
      </c>
      <c r="BR365" s="447">
        <f t="shared" ca="1" si="165"/>
        <v>569.20000000000027</v>
      </c>
      <c r="BS365" s="447">
        <f t="shared" ca="1" si="166"/>
        <v>561.50000000000023</v>
      </c>
      <c r="BT365" s="447">
        <f t="shared" ca="1" si="167"/>
        <v>553.80000000000018</v>
      </c>
      <c r="BU365" s="447">
        <f t="shared" ca="1" si="168"/>
        <v>546.10000000000014</v>
      </c>
      <c r="BV365" s="447">
        <f t="shared" ca="1" si="169"/>
        <v>538.40000000000009</v>
      </c>
      <c r="BW365" s="447">
        <f t="shared" ca="1" si="170"/>
        <v>530.70000000000027</v>
      </c>
      <c r="BX365" s="440"/>
    </row>
    <row r="366" spans="52:76" x14ac:dyDescent="0.25">
      <c r="AZ366" s="450">
        <f t="shared" ca="1" si="148"/>
        <v>0.40876336047649375</v>
      </c>
      <c r="BA366" s="446">
        <f t="shared" ca="1" si="147"/>
        <v>1489</v>
      </c>
      <c r="BB366" s="447">
        <f t="shared" ca="1" si="149"/>
        <v>556.00000000000034</v>
      </c>
      <c r="BC366" s="447">
        <f t="shared" ca="1" si="150"/>
        <v>560.4000000000002</v>
      </c>
      <c r="BD366" s="447">
        <f t="shared" ca="1" si="151"/>
        <v>564.80000000000007</v>
      </c>
      <c r="BE366" s="447">
        <f t="shared" ca="1" si="152"/>
        <v>569.20000000000027</v>
      </c>
      <c r="BF366" s="447">
        <f t="shared" ca="1" si="153"/>
        <v>573.60000000000014</v>
      </c>
      <c r="BG366" s="447">
        <f t="shared" ca="1" si="154"/>
        <v>578.00000000000034</v>
      </c>
      <c r="BH366" s="447">
        <f t="shared" ca="1" si="155"/>
        <v>582.4000000000002</v>
      </c>
      <c r="BI366" s="447">
        <f t="shared" ca="1" si="156"/>
        <v>586.80000000000018</v>
      </c>
      <c r="BJ366" s="447">
        <f t="shared" ca="1" si="157"/>
        <v>591.20000000000027</v>
      </c>
      <c r="BK366" s="447">
        <f t="shared" ca="1" si="158"/>
        <v>595.60000000000014</v>
      </c>
      <c r="BL366" s="447">
        <f t="shared" ca="1" si="159"/>
        <v>587.90000000000009</v>
      </c>
      <c r="BM366" s="447">
        <f t="shared" ca="1" si="160"/>
        <v>580.20000000000005</v>
      </c>
      <c r="BN366" s="447">
        <f t="shared" ca="1" si="161"/>
        <v>572.50000000000023</v>
      </c>
      <c r="BO366" s="447">
        <f t="shared" ca="1" si="162"/>
        <v>564.80000000000018</v>
      </c>
      <c r="BP366" s="447">
        <f t="shared" ca="1" si="163"/>
        <v>557.10000000000014</v>
      </c>
      <c r="BQ366" s="447">
        <f t="shared" ca="1" si="164"/>
        <v>549.40000000000009</v>
      </c>
      <c r="BR366" s="447">
        <f t="shared" ca="1" si="165"/>
        <v>541.70000000000027</v>
      </c>
      <c r="BS366" s="447">
        <f t="shared" ca="1" si="166"/>
        <v>534.00000000000023</v>
      </c>
      <c r="BT366" s="447">
        <f t="shared" ca="1" si="167"/>
        <v>526.30000000000018</v>
      </c>
      <c r="BU366" s="447">
        <f t="shared" ca="1" si="168"/>
        <v>518.60000000000014</v>
      </c>
      <c r="BV366" s="447">
        <f t="shared" ca="1" si="169"/>
        <v>510.90000000000009</v>
      </c>
      <c r="BW366" s="447">
        <f t="shared" ca="1" si="170"/>
        <v>503.20000000000027</v>
      </c>
      <c r="BX366" s="440"/>
    </row>
    <row r="367" spans="52:76" x14ac:dyDescent="0.25">
      <c r="AZ367" s="450">
        <f t="shared" ca="1" si="148"/>
        <v>0.84084708721237011</v>
      </c>
      <c r="BA367" s="446">
        <f t="shared" ca="1" si="147"/>
        <v>1543</v>
      </c>
      <c r="BB367" s="447">
        <f t="shared" ca="1" si="149"/>
        <v>556.00000000000034</v>
      </c>
      <c r="BC367" s="447">
        <f t="shared" ca="1" si="150"/>
        <v>560.4000000000002</v>
      </c>
      <c r="BD367" s="447">
        <f t="shared" ca="1" si="151"/>
        <v>564.80000000000007</v>
      </c>
      <c r="BE367" s="447">
        <f t="shared" ca="1" si="152"/>
        <v>569.20000000000027</v>
      </c>
      <c r="BF367" s="447">
        <f t="shared" ca="1" si="153"/>
        <v>573.60000000000014</v>
      </c>
      <c r="BG367" s="447">
        <f t="shared" ca="1" si="154"/>
        <v>578.00000000000034</v>
      </c>
      <c r="BH367" s="447">
        <f t="shared" ca="1" si="155"/>
        <v>582.4000000000002</v>
      </c>
      <c r="BI367" s="447">
        <f t="shared" ca="1" si="156"/>
        <v>586.80000000000018</v>
      </c>
      <c r="BJ367" s="447">
        <f t="shared" ca="1" si="157"/>
        <v>591.20000000000027</v>
      </c>
      <c r="BK367" s="447">
        <f t="shared" ca="1" si="158"/>
        <v>595.60000000000014</v>
      </c>
      <c r="BL367" s="447">
        <f t="shared" ca="1" si="159"/>
        <v>600.00000000000023</v>
      </c>
      <c r="BM367" s="447">
        <f t="shared" ca="1" si="160"/>
        <v>604.40000000000009</v>
      </c>
      <c r="BN367" s="447">
        <f t="shared" ca="1" si="161"/>
        <v>608.80000000000018</v>
      </c>
      <c r="BO367" s="447">
        <f t="shared" ca="1" si="162"/>
        <v>613.20000000000027</v>
      </c>
      <c r="BP367" s="447">
        <f t="shared" ca="1" si="163"/>
        <v>616.50000000000023</v>
      </c>
      <c r="BQ367" s="447">
        <f t="shared" ca="1" si="164"/>
        <v>608.80000000000018</v>
      </c>
      <c r="BR367" s="447">
        <f t="shared" ca="1" si="165"/>
        <v>601.10000000000036</v>
      </c>
      <c r="BS367" s="447">
        <f t="shared" ca="1" si="166"/>
        <v>593.40000000000032</v>
      </c>
      <c r="BT367" s="447">
        <f t="shared" ca="1" si="167"/>
        <v>585.70000000000027</v>
      </c>
      <c r="BU367" s="447">
        <f t="shared" ca="1" si="168"/>
        <v>578.00000000000023</v>
      </c>
      <c r="BV367" s="447">
        <f t="shared" ca="1" si="169"/>
        <v>570.30000000000018</v>
      </c>
      <c r="BW367" s="447">
        <f t="shared" ca="1" si="170"/>
        <v>562.60000000000036</v>
      </c>
      <c r="BX367" s="440"/>
    </row>
    <row r="368" spans="52:76" x14ac:dyDescent="0.25">
      <c r="AZ368" s="450">
        <f t="shared" ca="1" si="148"/>
        <v>0.15292734386288076</v>
      </c>
      <c r="BA368" s="446">
        <f t="shared" ca="1" si="147"/>
        <v>1454</v>
      </c>
      <c r="BB368" s="447">
        <f t="shared" ca="1" si="149"/>
        <v>556.00000000000034</v>
      </c>
      <c r="BC368" s="447">
        <f t="shared" ca="1" si="150"/>
        <v>560.4000000000002</v>
      </c>
      <c r="BD368" s="447">
        <f t="shared" ca="1" si="151"/>
        <v>564.80000000000007</v>
      </c>
      <c r="BE368" s="447">
        <f t="shared" ca="1" si="152"/>
        <v>569.20000000000027</v>
      </c>
      <c r="BF368" s="447">
        <f t="shared" ca="1" si="153"/>
        <v>573.60000000000014</v>
      </c>
      <c r="BG368" s="447">
        <f t="shared" ca="1" si="154"/>
        <v>578.00000000000034</v>
      </c>
      <c r="BH368" s="447">
        <f t="shared" ca="1" si="155"/>
        <v>580.20000000000016</v>
      </c>
      <c r="BI368" s="447">
        <f t="shared" ca="1" si="156"/>
        <v>572.50000000000023</v>
      </c>
      <c r="BJ368" s="447">
        <f t="shared" ca="1" si="157"/>
        <v>564.80000000000018</v>
      </c>
      <c r="BK368" s="447">
        <f t="shared" ca="1" si="158"/>
        <v>557.10000000000014</v>
      </c>
      <c r="BL368" s="447">
        <f t="shared" ca="1" si="159"/>
        <v>549.40000000000009</v>
      </c>
      <c r="BM368" s="447">
        <f t="shared" ca="1" si="160"/>
        <v>541.70000000000005</v>
      </c>
      <c r="BN368" s="447">
        <f t="shared" ca="1" si="161"/>
        <v>534.00000000000023</v>
      </c>
      <c r="BO368" s="447">
        <f t="shared" ca="1" si="162"/>
        <v>526.30000000000018</v>
      </c>
      <c r="BP368" s="447">
        <f t="shared" ca="1" si="163"/>
        <v>518.60000000000014</v>
      </c>
      <c r="BQ368" s="447">
        <f t="shared" ca="1" si="164"/>
        <v>510.90000000000009</v>
      </c>
      <c r="BR368" s="447">
        <f t="shared" ca="1" si="165"/>
        <v>503.20000000000027</v>
      </c>
      <c r="BS368" s="447">
        <f t="shared" ca="1" si="166"/>
        <v>495.50000000000023</v>
      </c>
      <c r="BT368" s="447">
        <f t="shared" ca="1" si="167"/>
        <v>487.80000000000018</v>
      </c>
      <c r="BU368" s="447">
        <f t="shared" ca="1" si="168"/>
        <v>480.10000000000014</v>
      </c>
      <c r="BV368" s="447">
        <f t="shared" ca="1" si="169"/>
        <v>472.40000000000009</v>
      </c>
      <c r="BW368" s="447">
        <f t="shared" ca="1" si="170"/>
        <v>464.70000000000027</v>
      </c>
      <c r="BX368" s="440"/>
    </row>
    <row r="369" spans="52:76" x14ac:dyDescent="0.25">
      <c r="AZ369" s="450">
        <f t="shared" ca="1" si="148"/>
        <v>0.63564735697716579</v>
      </c>
      <c r="BA369" s="446">
        <f t="shared" ca="1" si="147"/>
        <v>1515</v>
      </c>
      <c r="BB369" s="447">
        <f t="shared" ca="1" si="149"/>
        <v>556.00000000000034</v>
      </c>
      <c r="BC369" s="447">
        <f t="shared" ca="1" si="150"/>
        <v>560.4000000000002</v>
      </c>
      <c r="BD369" s="447">
        <f t="shared" ca="1" si="151"/>
        <v>564.80000000000007</v>
      </c>
      <c r="BE369" s="447">
        <f t="shared" ca="1" si="152"/>
        <v>569.20000000000027</v>
      </c>
      <c r="BF369" s="447">
        <f t="shared" ca="1" si="153"/>
        <v>573.60000000000014</v>
      </c>
      <c r="BG369" s="447">
        <f t="shared" ca="1" si="154"/>
        <v>578.00000000000034</v>
      </c>
      <c r="BH369" s="447">
        <f t="shared" ca="1" si="155"/>
        <v>582.4000000000002</v>
      </c>
      <c r="BI369" s="447">
        <f t="shared" ca="1" si="156"/>
        <v>586.80000000000018</v>
      </c>
      <c r="BJ369" s="447">
        <f t="shared" ca="1" si="157"/>
        <v>591.20000000000027</v>
      </c>
      <c r="BK369" s="447">
        <f t="shared" ca="1" si="158"/>
        <v>595.60000000000014</v>
      </c>
      <c r="BL369" s="447">
        <f t="shared" ca="1" si="159"/>
        <v>600.00000000000023</v>
      </c>
      <c r="BM369" s="447">
        <f t="shared" ca="1" si="160"/>
        <v>604.40000000000009</v>
      </c>
      <c r="BN369" s="447">
        <f t="shared" ca="1" si="161"/>
        <v>601.10000000000036</v>
      </c>
      <c r="BO369" s="447">
        <f t="shared" ca="1" si="162"/>
        <v>593.40000000000032</v>
      </c>
      <c r="BP369" s="447">
        <f t="shared" ca="1" si="163"/>
        <v>585.70000000000027</v>
      </c>
      <c r="BQ369" s="447">
        <f t="shared" ca="1" si="164"/>
        <v>578.00000000000023</v>
      </c>
      <c r="BR369" s="447">
        <f t="shared" ca="1" si="165"/>
        <v>570.30000000000041</v>
      </c>
      <c r="BS369" s="447">
        <f t="shared" ca="1" si="166"/>
        <v>562.60000000000036</v>
      </c>
      <c r="BT369" s="447">
        <f t="shared" ca="1" si="167"/>
        <v>554.90000000000032</v>
      </c>
      <c r="BU369" s="447">
        <f t="shared" ca="1" si="168"/>
        <v>547.20000000000027</v>
      </c>
      <c r="BV369" s="447">
        <f t="shared" ca="1" si="169"/>
        <v>539.50000000000023</v>
      </c>
      <c r="BW369" s="447">
        <f t="shared" ca="1" si="170"/>
        <v>531.80000000000041</v>
      </c>
      <c r="BX369" s="440"/>
    </row>
    <row r="370" spans="52:76" x14ac:dyDescent="0.25">
      <c r="AZ370" s="450">
        <f t="shared" ca="1" si="148"/>
        <v>0.49113345219330184</v>
      </c>
      <c r="BA370" s="448">
        <f t="shared" ca="1" si="147"/>
        <v>1499</v>
      </c>
      <c r="BB370" s="449">
        <f t="shared" ca="1" si="149"/>
        <v>556.00000000000034</v>
      </c>
      <c r="BC370" s="449">
        <f t="shared" ca="1" si="150"/>
        <v>560.4000000000002</v>
      </c>
      <c r="BD370" s="449">
        <f t="shared" ca="1" si="151"/>
        <v>564.80000000000007</v>
      </c>
      <c r="BE370" s="449">
        <f t="shared" ca="1" si="152"/>
        <v>569.20000000000027</v>
      </c>
      <c r="BF370" s="449">
        <f t="shared" ca="1" si="153"/>
        <v>573.60000000000014</v>
      </c>
      <c r="BG370" s="449">
        <f t="shared" ca="1" si="154"/>
        <v>578.00000000000034</v>
      </c>
      <c r="BH370" s="449">
        <f t="shared" ca="1" si="155"/>
        <v>582.4000000000002</v>
      </c>
      <c r="BI370" s="449">
        <f t="shared" ca="1" si="156"/>
        <v>586.80000000000018</v>
      </c>
      <c r="BJ370" s="449">
        <f t="shared" ca="1" si="157"/>
        <v>591.20000000000027</v>
      </c>
      <c r="BK370" s="449">
        <f t="shared" ca="1" si="158"/>
        <v>595.60000000000014</v>
      </c>
      <c r="BL370" s="449">
        <f t="shared" ca="1" si="159"/>
        <v>598.90000000000009</v>
      </c>
      <c r="BM370" s="449">
        <f t="shared" ca="1" si="160"/>
        <v>591.20000000000005</v>
      </c>
      <c r="BN370" s="449">
        <f t="shared" ca="1" si="161"/>
        <v>583.50000000000023</v>
      </c>
      <c r="BO370" s="449">
        <f t="shared" ca="1" si="162"/>
        <v>575.80000000000018</v>
      </c>
      <c r="BP370" s="449">
        <f t="shared" ca="1" si="163"/>
        <v>568.10000000000014</v>
      </c>
      <c r="BQ370" s="449">
        <f t="shared" ca="1" si="164"/>
        <v>560.40000000000009</v>
      </c>
      <c r="BR370" s="449">
        <f t="shared" ca="1" si="165"/>
        <v>552.70000000000027</v>
      </c>
      <c r="BS370" s="449">
        <f t="shared" ca="1" si="166"/>
        <v>545.00000000000023</v>
      </c>
      <c r="BT370" s="449">
        <f t="shared" ca="1" si="167"/>
        <v>537.30000000000018</v>
      </c>
      <c r="BU370" s="449">
        <f t="shared" ca="1" si="168"/>
        <v>529.60000000000014</v>
      </c>
      <c r="BV370" s="449">
        <f t="shared" ca="1" si="169"/>
        <v>521.90000000000009</v>
      </c>
      <c r="BW370" s="447">
        <f t="shared" ca="1" si="170"/>
        <v>514.20000000000027</v>
      </c>
      <c r="BX370" s="440"/>
    </row>
    <row r="371" spans="52:76" x14ac:dyDescent="0.25">
      <c r="AZ371" s="450">
        <f t="shared" ca="1" si="148"/>
        <v>0.54591469533931414</v>
      </c>
      <c r="BA371" s="440">
        <f t="shared" ca="1" si="147"/>
        <v>1505</v>
      </c>
      <c r="BB371" s="440">
        <f t="shared" ca="1" si="149"/>
        <v>556.00000000000034</v>
      </c>
      <c r="BC371" s="440">
        <f t="shared" ca="1" si="150"/>
        <v>560.4000000000002</v>
      </c>
      <c r="BD371" s="440">
        <f t="shared" ca="1" si="151"/>
        <v>564.80000000000007</v>
      </c>
      <c r="BE371" s="440">
        <f t="shared" ca="1" si="152"/>
        <v>569.20000000000027</v>
      </c>
      <c r="BF371" s="440">
        <f t="shared" ca="1" si="153"/>
        <v>573.60000000000014</v>
      </c>
      <c r="BG371" s="440">
        <f t="shared" ca="1" si="154"/>
        <v>578.00000000000034</v>
      </c>
      <c r="BH371" s="440">
        <f t="shared" ca="1" si="155"/>
        <v>582.4000000000002</v>
      </c>
      <c r="BI371" s="440">
        <f t="shared" ca="1" si="156"/>
        <v>586.80000000000018</v>
      </c>
      <c r="BJ371" s="440">
        <f t="shared" ca="1" si="157"/>
        <v>591.20000000000027</v>
      </c>
      <c r="BK371" s="440">
        <f t="shared" ca="1" si="158"/>
        <v>595.60000000000014</v>
      </c>
      <c r="BL371" s="440">
        <f t="shared" ca="1" si="159"/>
        <v>600.00000000000023</v>
      </c>
      <c r="BM371" s="440">
        <f t="shared" ca="1" si="160"/>
        <v>597.80000000000018</v>
      </c>
      <c r="BN371" s="440">
        <f t="shared" ca="1" si="161"/>
        <v>590.10000000000036</v>
      </c>
      <c r="BO371" s="440">
        <f t="shared" ca="1" si="162"/>
        <v>582.40000000000032</v>
      </c>
      <c r="BP371" s="440">
        <f t="shared" ca="1" si="163"/>
        <v>574.70000000000027</v>
      </c>
      <c r="BQ371" s="440">
        <f t="shared" ca="1" si="164"/>
        <v>567.00000000000023</v>
      </c>
      <c r="BR371" s="440">
        <f t="shared" ca="1" si="165"/>
        <v>559.30000000000041</v>
      </c>
      <c r="BS371" s="440">
        <f t="shared" ca="1" si="166"/>
        <v>551.60000000000036</v>
      </c>
      <c r="BT371" s="440">
        <f t="shared" ca="1" si="167"/>
        <v>543.90000000000032</v>
      </c>
      <c r="BU371" s="440">
        <f t="shared" ca="1" si="168"/>
        <v>536.20000000000027</v>
      </c>
      <c r="BV371" s="440">
        <f t="shared" ca="1" si="169"/>
        <v>528.50000000000023</v>
      </c>
      <c r="BW371" s="447">
        <f t="shared" ca="1" si="170"/>
        <v>520.80000000000041</v>
      </c>
      <c r="BX371" s="440"/>
    </row>
    <row r="372" spans="52:76" x14ac:dyDescent="0.25">
      <c r="AZ372" s="450">
        <f t="shared" ca="1" si="148"/>
        <v>0.3310320707754848</v>
      </c>
      <c r="BA372" s="440">
        <f t="shared" ca="1" si="147"/>
        <v>1480</v>
      </c>
      <c r="BB372" s="440">
        <f t="shared" ca="1" si="149"/>
        <v>556.00000000000034</v>
      </c>
      <c r="BC372" s="440">
        <f t="shared" ca="1" si="150"/>
        <v>560.4000000000002</v>
      </c>
      <c r="BD372" s="440">
        <f t="shared" ca="1" si="151"/>
        <v>564.80000000000007</v>
      </c>
      <c r="BE372" s="440">
        <f t="shared" ca="1" si="152"/>
        <v>569.20000000000027</v>
      </c>
      <c r="BF372" s="440">
        <f t="shared" ca="1" si="153"/>
        <v>573.60000000000014</v>
      </c>
      <c r="BG372" s="440">
        <f t="shared" ca="1" si="154"/>
        <v>578.00000000000034</v>
      </c>
      <c r="BH372" s="440">
        <f t="shared" ca="1" si="155"/>
        <v>582.4000000000002</v>
      </c>
      <c r="BI372" s="440">
        <f t="shared" ca="1" si="156"/>
        <v>586.80000000000018</v>
      </c>
      <c r="BJ372" s="440">
        <f t="shared" ca="1" si="157"/>
        <v>591.20000000000027</v>
      </c>
      <c r="BK372" s="440">
        <f t="shared" ca="1" si="158"/>
        <v>585.70000000000027</v>
      </c>
      <c r="BL372" s="440">
        <f t="shared" ca="1" si="159"/>
        <v>578.00000000000023</v>
      </c>
      <c r="BM372" s="440">
        <f t="shared" ca="1" si="160"/>
        <v>570.30000000000018</v>
      </c>
      <c r="BN372" s="440">
        <f t="shared" ca="1" si="161"/>
        <v>562.60000000000036</v>
      </c>
      <c r="BO372" s="440">
        <f t="shared" ca="1" si="162"/>
        <v>554.90000000000032</v>
      </c>
      <c r="BP372" s="440">
        <f t="shared" ca="1" si="163"/>
        <v>547.20000000000027</v>
      </c>
      <c r="BQ372" s="440">
        <f t="shared" ca="1" si="164"/>
        <v>539.50000000000023</v>
      </c>
      <c r="BR372" s="440">
        <f t="shared" ca="1" si="165"/>
        <v>531.80000000000041</v>
      </c>
      <c r="BS372" s="440">
        <f t="shared" ca="1" si="166"/>
        <v>524.10000000000036</v>
      </c>
      <c r="BT372" s="440">
        <f t="shared" ca="1" si="167"/>
        <v>516.40000000000032</v>
      </c>
      <c r="BU372" s="440">
        <f t="shared" ca="1" si="168"/>
        <v>508.70000000000027</v>
      </c>
      <c r="BV372" s="440">
        <f t="shared" ca="1" si="169"/>
        <v>501.00000000000023</v>
      </c>
      <c r="BW372" s="447">
        <f t="shared" ca="1" si="170"/>
        <v>493.30000000000041</v>
      </c>
      <c r="BX372" s="440"/>
    </row>
    <row r="373" spans="52:76" x14ac:dyDescent="0.25">
      <c r="AZ373" s="450">
        <f t="shared" ca="1" si="148"/>
        <v>0.22441384076522197</v>
      </c>
      <c r="BA373" s="440">
        <f t="shared" ca="1" si="147"/>
        <v>1466</v>
      </c>
      <c r="BB373" s="440">
        <f t="shared" ca="1" si="149"/>
        <v>556.00000000000034</v>
      </c>
      <c r="BC373" s="440">
        <f t="shared" ca="1" si="150"/>
        <v>560.4000000000002</v>
      </c>
      <c r="BD373" s="440">
        <f t="shared" ca="1" si="151"/>
        <v>564.80000000000007</v>
      </c>
      <c r="BE373" s="440">
        <f t="shared" ca="1" si="152"/>
        <v>569.20000000000027</v>
      </c>
      <c r="BF373" s="440">
        <f t="shared" ca="1" si="153"/>
        <v>573.60000000000014</v>
      </c>
      <c r="BG373" s="440">
        <f t="shared" ca="1" si="154"/>
        <v>578.00000000000034</v>
      </c>
      <c r="BH373" s="440">
        <f t="shared" ca="1" si="155"/>
        <v>582.4000000000002</v>
      </c>
      <c r="BI373" s="440">
        <f t="shared" ca="1" si="156"/>
        <v>585.70000000000027</v>
      </c>
      <c r="BJ373" s="440">
        <f t="shared" ca="1" si="157"/>
        <v>578.00000000000023</v>
      </c>
      <c r="BK373" s="440">
        <f t="shared" ca="1" si="158"/>
        <v>570.30000000000018</v>
      </c>
      <c r="BL373" s="440">
        <f t="shared" ca="1" si="159"/>
        <v>562.60000000000014</v>
      </c>
      <c r="BM373" s="440">
        <f t="shared" ca="1" si="160"/>
        <v>554.90000000000009</v>
      </c>
      <c r="BN373" s="440">
        <f t="shared" ca="1" si="161"/>
        <v>547.20000000000027</v>
      </c>
      <c r="BO373" s="440">
        <f t="shared" ca="1" si="162"/>
        <v>539.50000000000023</v>
      </c>
      <c r="BP373" s="440">
        <f t="shared" ca="1" si="163"/>
        <v>531.80000000000018</v>
      </c>
      <c r="BQ373" s="440">
        <f t="shared" ca="1" si="164"/>
        <v>524.10000000000014</v>
      </c>
      <c r="BR373" s="440">
        <f t="shared" ca="1" si="165"/>
        <v>516.40000000000032</v>
      </c>
      <c r="BS373" s="440">
        <f t="shared" ca="1" si="166"/>
        <v>508.70000000000027</v>
      </c>
      <c r="BT373" s="440">
        <f t="shared" ca="1" si="167"/>
        <v>501.00000000000023</v>
      </c>
      <c r="BU373" s="440">
        <f t="shared" ca="1" si="168"/>
        <v>493.30000000000018</v>
      </c>
      <c r="BV373" s="440">
        <f t="shared" ca="1" si="169"/>
        <v>485.60000000000014</v>
      </c>
      <c r="BW373" s="447">
        <f t="shared" ca="1" si="170"/>
        <v>477.90000000000032</v>
      </c>
      <c r="BX373" s="440"/>
    </row>
    <row r="374" spans="52:76" x14ac:dyDescent="0.25">
      <c r="AZ374" s="450">
        <f t="shared" ca="1" si="148"/>
        <v>0.17282107669311952</v>
      </c>
      <c r="BA374" s="440">
        <f t="shared" ca="1" si="147"/>
        <v>1458</v>
      </c>
      <c r="BB374" s="440">
        <f t="shared" ca="1" si="149"/>
        <v>556.00000000000034</v>
      </c>
      <c r="BC374" s="440">
        <f t="shared" ca="1" si="150"/>
        <v>560.4000000000002</v>
      </c>
      <c r="BD374" s="440">
        <f t="shared" ca="1" si="151"/>
        <v>564.80000000000007</v>
      </c>
      <c r="BE374" s="440">
        <f t="shared" ca="1" si="152"/>
        <v>569.20000000000027</v>
      </c>
      <c r="BF374" s="440">
        <f t="shared" ca="1" si="153"/>
        <v>573.60000000000014</v>
      </c>
      <c r="BG374" s="440">
        <f t="shared" ca="1" si="154"/>
        <v>578.00000000000034</v>
      </c>
      <c r="BH374" s="440">
        <f t="shared" ca="1" si="155"/>
        <v>582.4000000000002</v>
      </c>
      <c r="BI374" s="440">
        <f t="shared" ca="1" si="156"/>
        <v>576.90000000000032</v>
      </c>
      <c r="BJ374" s="440">
        <f t="shared" ca="1" si="157"/>
        <v>569.20000000000027</v>
      </c>
      <c r="BK374" s="440">
        <f t="shared" ca="1" si="158"/>
        <v>561.50000000000023</v>
      </c>
      <c r="BL374" s="440">
        <f t="shared" ca="1" si="159"/>
        <v>553.80000000000018</v>
      </c>
      <c r="BM374" s="440">
        <f t="shared" ca="1" si="160"/>
        <v>546.10000000000014</v>
      </c>
      <c r="BN374" s="440">
        <f t="shared" ca="1" si="161"/>
        <v>538.40000000000032</v>
      </c>
      <c r="BO374" s="440">
        <f t="shared" ca="1" si="162"/>
        <v>530.70000000000027</v>
      </c>
      <c r="BP374" s="440">
        <f t="shared" ca="1" si="163"/>
        <v>523.00000000000023</v>
      </c>
      <c r="BQ374" s="440">
        <f t="shared" ca="1" si="164"/>
        <v>515.30000000000018</v>
      </c>
      <c r="BR374" s="440">
        <f t="shared" ca="1" si="165"/>
        <v>507.60000000000036</v>
      </c>
      <c r="BS374" s="440">
        <f t="shared" ca="1" si="166"/>
        <v>499.90000000000032</v>
      </c>
      <c r="BT374" s="440">
        <f t="shared" ca="1" si="167"/>
        <v>492.20000000000027</v>
      </c>
      <c r="BU374" s="440">
        <f t="shared" ca="1" si="168"/>
        <v>484.50000000000023</v>
      </c>
      <c r="BV374" s="440">
        <f t="shared" ca="1" si="169"/>
        <v>476.80000000000018</v>
      </c>
      <c r="BW374" s="447">
        <f t="shared" ca="1" si="170"/>
        <v>469.10000000000036</v>
      </c>
      <c r="BX374" s="440"/>
    </row>
    <row r="375" spans="52:76" x14ac:dyDescent="0.25">
      <c r="AZ375" s="450">
        <f t="shared" ca="1" si="148"/>
        <v>0.48899568873907506</v>
      </c>
      <c r="BA375" s="440">
        <f t="shared" ca="1" si="147"/>
        <v>1498</v>
      </c>
      <c r="BB375" s="440">
        <f t="shared" ca="1" si="149"/>
        <v>556.00000000000034</v>
      </c>
      <c r="BC375" s="440">
        <f t="shared" ca="1" si="150"/>
        <v>560.4000000000002</v>
      </c>
      <c r="BD375" s="440">
        <f t="shared" ca="1" si="151"/>
        <v>564.80000000000007</v>
      </c>
      <c r="BE375" s="440">
        <f t="shared" ca="1" si="152"/>
        <v>569.20000000000027</v>
      </c>
      <c r="BF375" s="440">
        <f t="shared" ca="1" si="153"/>
        <v>573.60000000000014</v>
      </c>
      <c r="BG375" s="440">
        <f t="shared" ca="1" si="154"/>
        <v>578.00000000000034</v>
      </c>
      <c r="BH375" s="440">
        <f t="shared" ca="1" si="155"/>
        <v>582.4000000000002</v>
      </c>
      <c r="BI375" s="440">
        <f t="shared" ca="1" si="156"/>
        <v>586.80000000000018</v>
      </c>
      <c r="BJ375" s="440">
        <f t="shared" ca="1" si="157"/>
        <v>591.20000000000027</v>
      </c>
      <c r="BK375" s="440">
        <f t="shared" ca="1" si="158"/>
        <v>595.60000000000014</v>
      </c>
      <c r="BL375" s="440">
        <f t="shared" ca="1" si="159"/>
        <v>597.80000000000018</v>
      </c>
      <c r="BM375" s="440">
        <f t="shared" ca="1" si="160"/>
        <v>590.10000000000014</v>
      </c>
      <c r="BN375" s="440">
        <f t="shared" ca="1" si="161"/>
        <v>582.40000000000032</v>
      </c>
      <c r="BO375" s="440">
        <f t="shared" ca="1" si="162"/>
        <v>574.70000000000027</v>
      </c>
      <c r="BP375" s="440">
        <f t="shared" ca="1" si="163"/>
        <v>567.00000000000023</v>
      </c>
      <c r="BQ375" s="440">
        <f t="shared" ca="1" si="164"/>
        <v>559.30000000000018</v>
      </c>
      <c r="BR375" s="440">
        <f t="shared" ca="1" si="165"/>
        <v>551.60000000000036</v>
      </c>
      <c r="BS375" s="440">
        <f t="shared" ca="1" si="166"/>
        <v>543.90000000000032</v>
      </c>
      <c r="BT375" s="440">
        <f t="shared" ca="1" si="167"/>
        <v>536.20000000000027</v>
      </c>
      <c r="BU375" s="440">
        <f t="shared" ca="1" si="168"/>
        <v>528.50000000000023</v>
      </c>
      <c r="BV375" s="440">
        <f t="shared" ca="1" si="169"/>
        <v>520.80000000000018</v>
      </c>
      <c r="BW375" s="447">
        <f t="shared" ca="1" si="170"/>
        <v>513.10000000000036</v>
      </c>
      <c r="BX375" s="440"/>
    </row>
    <row r="376" spans="52:76" x14ac:dyDescent="0.25">
      <c r="AZ376" s="450">
        <f t="shared" ca="1" si="148"/>
        <v>0.46437273671347468</v>
      </c>
      <c r="BA376" s="440">
        <f t="shared" ca="1" si="147"/>
        <v>1496</v>
      </c>
      <c r="BB376" s="440">
        <f t="shared" ca="1" si="149"/>
        <v>556.00000000000034</v>
      </c>
      <c r="BC376" s="440">
        <f t="shared" ca="1" si="150"/>
        <v>560.4000000000002</v>
      </c>
      <c r="BD376" s="440">
        <f t="shared" ca="1" si="151"/>
        <v>564.80000000000007</v>
      </c>
      <c r="BE376" s="440">
        <f t="shared" ca="1" si="152"/>
        <v>569.20000000000027</v>
      </c>
      <c r="BF376" s="440">
        <f t="shared" ca="1" si="153"/>
        <v>573.60000000000014</v>
      </c>
      <c r="BG376" s="440">
        <f t="shared" ca="1" si="154"/>
        <v>578.00000000000034</v>
      </c>
      <c r="BH376" s="440">
        <f t="shared" ca="1" si="155"/>
        <v>582.4000000000002</v>
      </c>
      <c r="BI376" s="440">
        <f t="shared" ca="1" si="156"/>
        <v>586.80000000000018</v>
      </c>
      <c r="BJ376" s="440">
        <f t="shared" ca="1" si="157"/>
        <v>591.20000000000027</v>
      </c>
      <c r="BK376" s="440">
        <f t="shared" ca="1" si="158"/>
        <v>595.60000000000014</v>
      </c>
      <c r="BL376" s="440">
        <f t="shared" ca="1" si="159"/>
        <v>595.60000000000014</v>
      </c>
      <c r="BM376" s="440">
        <f t="shared" ca="1" si="160"/>
        <v>587.90000000000009</v>
      </c>
      <c r="BN376" s="440">
        <f t="shared" ca="1" si="161"/>
        <v>580.20000000000027</v>
      </c>
      <c r="BO376" s="440">
        <f t="shared" ca="1" si="162"/>
        <v>572.50000000000023</v>
      </c>
      <c r="BP376" s="440">
        <f t="shared" ca="1" si="163"/>
        <v>564.80000000000018</v>
      </c>
      <c r="BQ376" s="440">
        <f t="shared" ca="1" si="164"/>
        <v>557.10000000000014</v>
      </c>
      <c r="BR376" s="440">
        <f t="shared" ca="1" si="165"/>
        <v>549.40000000000032</v>
      </c>
      <c r="BS376" s="440">
        <f t="shared" ca="1" si="166"/>
        <v>541.70000000000027</v>
      </c>
      <c r="BT376" s="440">
        <f t="shared" ca="1" si="167"/>
        <v>534.00000000000023</v>
      </c>
      <c r="BU376" s="440">
        <f t="shared" ca="1" si="168"/>
        <v>526.30000000000018</v>
      </c>
      <c r="BV376" s="440">
        <f t="shared" ca="1" si="169"/>
        <v>518.60000000000014</v>
      </c>
      <c r="BW376" s="447">
        <f t="shared" ca="1" si="170"/>
        <v>510.90000000000032</v>
      </c>
      <c r="BX376" s="440"/>
    </row>
    <row r="377" spans="52:76" x14ac:dyDescent="0.25">
      <c r="AZ377" s="450">
        <f t="shared" ca="1" si="148"/>
        <v>0.58940551504527294</v>
      </c>
      <c r="BA377" s="440">
        <f t="shared" ca="1" si="147"/>
        <v>1509</v>
      </c>
      <c r="BB377" s="440">
        <f t="shared" ca="1" si="149"/>
        <v>556.00000000000034</v>
      </c>
      <c r="BC377" s="440">
        <f t="shared" ca="1" si="150"/>
        <v>560.4000000000002</v>
      </c>
      <c r="BD377" s="440">
        <f t="shared" ca="1" si="151"/>
        <v>564.80000000000007</v>
      </c>
      <c r="BE377" s="440">
        <f t="shared" ca="1" si="152"/>
        <v>569.20000000000027</v>
      </c>
      <c r="BF377" s="440">
        <f t="shared" ca="1" si="153"/>
        <v>573.60000000000014</v>
      </c>
      <c r="BG377" s="440">
        <f t="shared" ca="1" si="154"/>
        <v>578.00000000000034</v>
      </c>
      <c r="BH377" s="440">
        <f t="shared" ca="1" si="155"/>
        <v>582.4000000000002</v>
      </c>
      <c r="BI377" s="440">
        <f t="shared" ca="1" si="156"/>
        <v>586.80000000000018</v>
      </c>
      <c r="BJ377" s="440">
        <f t="shared" ca="1" si="157"/>
        <v>591.20000000000027</v>
      </c>
      <c r="BK377" s="440">
        <f t="shared" ca="1" si="158"/>
        <v>595.60000000000014</v>
      </c>
      <c r="BL377" s="440">
        <f t="shared" ca="1" si="159"/>
        <v>600.00000000000023</v>
      </c>
      <c r="BM377" s="440">
        <f t="shared" ca="1" si="160"/>
        <v>602.20000000000005</v>
      </c>
      <c r="BN377" s="440">
        <f t="shared" ca="1" si="161"/>
        <v>594.50000000000023</v>
      </c>
      <c r="BO377" s="440">
        <f t="shared" ca="1" si="162"/>
        <v>586.80000000000018</v>
      </c>
      <c r="BP377" s="440">
        <f t="shared" ca="1" si="163"/>
        <v>579.10000000000014</v>
      </c>
      <c r="BQ377" s="440">
        <f t="shared" ca="1" si="164"/>
        <v>571.40000000000009</v>
      </c>
      <c r="BR377" s="440">
        <f t="shared" ca="1" si="165"/>
        <v>563.70000000000027</v>
      </c>
      <c r="BS377" s="440">
        <f t="shared" ca="1" si="166"/>
        <v>556.00000000000023</v>
      </c>
      <c r="BT377" s="440">
        <f t="shared" ca="1" si="167"/>
        <v>548.30000000000018</v>
      </c>
      <c r="BU377" s="440">
        <f t="shared" ca="1" si="168"/>
        <v>540.60000000000014</v>
      </c>
      <c r="BV377" s="440">
        <f t="shared" ca="1" si="169"/>
        <v>532.90000000000009</v>
      </c>
      <c r="BW377" s="447">
        <f t="shared" ca="1" si="170"/>
        <v>525.20000000000027</v>
      </c>
      <c r="BX377" s="440"/>
    </row>
    <row r="378" spans="52:76" x14ac:dyDescent="0.25">
      <c r="AZ378" s="450">
        <f t="shared" ca="1" si="148"/>
        <v>0.20969867067043979</v>
      </c>
      <c r="BA378" s="440">
        <f t="shared" ca="1" si="147"/>
        <v>1464</v>
      </c>
      <c r="BB378" s="440">
        <f t="shared" ca="1" si="149"/>
        <v>556.00000000000034</v>
      </c>
      <c r="BC378" s="440">
        <f t="shared" ca="1" si="150"/>
        <v>560.4000000000002</v>
      </c>
      <c r="BD378" s="440">
        <f t="shared" ca="1" si="151"/>
        <v>564.80000000000007</v>
      </c>
      <c r="BE378" s="440">
        <f t="shared" ca="1" si="152"/>
        <v>569.20000000000027</v>
      </c>
      <c r="BF378" s="440">
        <f t="shared" ca="1" si="153"/>
        <v>573.60000000000014</v>
      </c>
      <c r="BG378" s="440">
        <f t="shared" ca="1" si="154"/>
        <v>578.00000000000034</v>
      </c>
      <c r="BH378" s="440">
        <f t="shared" ca="1" si="155"/>
        <v>582.4000000000002</v>
      </c>
      <c r="BI378" s="440">
        <f t="shared" ca="1" si="156"/>
        <v>583.50000000000023</v>
      </c>
      <c r="BJ378" s="440">
        <f t="shared" ca="1" si="157"/>
        <v>575.80000000000018</v>
      </c>
      <c r="BK378" s="440">
        <f t="shared" ca="1" si="158"/>
        <v>568.10000000000014</v>
      </c>
      <c r="BL378" s="440">
        <f t="shared" ca="1" si="159"/>
        <v>560.40000000000009</v>
      </c>
      <c r="BM378" s="440">
        <f t="shared" ca="1" si="160"/>
        <v>552.70000000000005</v>
      </c>
      <c r="BN378" s="440">
        <f t="shared" ca="1" si="161"/>
        <v>545.00000000000023</v>
      </c>
      <c r="BO378" s="440">
        <f t="shared" ca="1" si="162"/>
        <v>537.30000000000018</v>
      </c>
      <c r="BP378" s="440">
        <f t="shared" ca="1" si="163"/>
        <v>529.60000000000014</v>
      </c>
      <c r="BQ378" s="440">
        <f t="shared" ca="1" si="164"/>
        <v>521.90000000000009</v>
      </c>
      <c r="BR378" s="440">
        <f t="shared" ca="1" si="165"/>
        <v>514.20000000000027</v>
      </c>
      <c r="BS378" s="440">
        <f t="shared" ca="1" si="166"/>
        <v>506.50000000000023</v>
      </c>
      <c r="BT378" s="440">
        <f t="shared" ca="1" si="167"/>
        <v>498.80000000000018</v>
      </c>
      <c r="BU378" s="440">
        <f t="shared" ca="1" si="168"/>
        <v>491.10000000000014</v>
      </c>
      <c r="BV378" s="440">
        <f t="shared" ca="1" si="169"/>
        <v>483.40000000000009</v>
      </c>
      <c r="BW378" s="447">
        <f t="shared" ca="1" si="170"/>
        <v>475.70000000000027</v>
      </c>
      <c r="BX378" s="440"/>
    </row>
    <row r="379" spans="52:76" x14ac:dyDescent="0.25">
      <c r="AZ379" s="450">
        <f t="shared" ca="1" si="148"/>
        <v>0.4865473431031585</v>
      </c>
      <c r="BA379" s="440">
        <f t="shared" ca="1" si="147"/>
        <v>1498</v>
      </c>
      <c r="BB379" s="440">
        <f t="shared" ca="1" si="149"/>
        <v>556.00000000000034</v>
      </c>
      <c r="BC379" s="440">
        <f t="shared" ca="1" si="150"/>
        <v>560.4000000000002</v>
      </c>
      <c r="BD379" s="440">
        <f t="shared" ca="1" si="151"/>
        <v>564.80000000000007</v>
      </c>
      <c r="BE379" s="440">
        <f t="shared" ca="1" si="152"/>
        <v>569.20000000000027</v>
      </c>
      <c r="BF379" s="440">
        <f t="shared" ca="1" si="153"/>
        <v>573.60000000000014</v>
      </c>
      <c r="BG379" s="440">
        <f t="shared" ca="1" si="154"/>
        <v>578.00000000000034</v>
      </c>
      <c r="BH379" s="440">
        <f t="shared" ca="1" si="155"/>
        <v>582.4000000000002</v>
      </c>
      <c r="BI379" s="440">
        <f t="shared" ca="1" si="156"/>
        <v>586.80000000000018</v>
      </c>
      <c r="BJ379" s="440">
        <f t="shared" ca="1" si="157"/>
        <v>591.20000000000027</v>
      </c>
      <c r="BK379" s="440">
        <f t="shared" ca="1" si="158"/>
        <v>595.60000000000014</v>
      </c>
      <c r="BL379" s="440">
        <f t="shared" ca="1" si="159"/>
        <v>597.80000000000018</v>
      </c>
      <c r="BM379" s="440">
        <f t="shared" ca="1" si="160"/>
        <v>590.10000000000014</v>
      </c>
      <c r="BN379" s="440">
        <f t="shared" ca="1" si="161"/>
        <v>582.40000000000032</v>
      </c>
      <c r="BO379" s="440">
        <f t="shared" ca="1" si="162"/>
        <v>574.70000000000027</v>
      </c>
      <c r="BP379" s="440">
        <f t="shared" ca="1" si="163"/>
        <v>567.00000000000023</v>
      </c>
      <c r="BQ379" s="440">
        <f t="shared" ca="1" si="164"/>
        <v>559.30000000000018</v>
      </c>
      <c r="BR379" s="440">
        <f t="shared" ca="1" si="165"/>
        <v>551.60000000000036</v>
      </c>
      <c r="BS379" s="440">
        <f t="shared" ca="1" si="166"/>
        <v>543.90000000000032</v>
      </c>
      <c r="BT379" s="440">
        <f t="shared" ca="1" si="167"/>
        <v>536.20000000000027</v>
      </c>
      <c r="BU379" s="440">
        <f t="shared" ca="1" si="168"/>
        <v>528.50000000000023</v>
      </c>
      <c r="BV379" s="440">
        <f t="shared" ca="1" si="169"/>
        <v>520.80000000000018</v>
      </c>
      <c r="BW379" s="447">
        <f t="shared" ca="1" si="170"/>
        <v>513.10000000000036</v>
      </c>
      <c r="BX379" s="440"/>
    </row>
    <row r="380" spans="52:76" x14ac:dyDescent="0.25">
      <c r="AZ380" s="450">
        <f t="shared" ca="1" si="148"/>
        <v>0.74561286399830995</v>
      </c>
      <c r="BA380" s="440">
        <f t="shared" ca="1" si="147"/>
        <v>1529</v>
      </c>
      <c r="BB380" s="440">
        <f t="shared" ca="1" si="149"/>
        <v>556.00000000000034</v>
      </c>
      <c r="BC380" s="440">
        <f t="shared" ca="1" si="150"/>
        <v>560.4000000000002</v>
      </c>
      <c r="BD380" s="440">
        <f t="shared" ca="1" si="151"/>
        <v>564.80000000000007</v>
      </c>
      <c r="BE380" s="440">
        <f t="shared" ca="1" si="152"/>
        <v>569.20000000000027</v>
      </c>
      <c r="BF380" s="440">
        <f t="shared" ca="1" si="153"/>
        <v>573.60000000000014</v>
      </c>
      <c r="BG380" s="440">
        <f t="shared" ca="1" si="154"/>
        <v>578.00000000000034</v>
      </c>
      <c r="BH380" s="440">
        <f t="shared" ca="1" si="155"/>
        <v>582.4000000000002</v>
      </c>
      <c r="BI380" s="440">
        <f t="shared" ca="1" si="156"/>
        <v>586.80000000000018</v>
      </c>
      <c r="BJ380" s="440">
        <f t="shared" ca="1" si="157"/>
        <v>591.20000000000027</v>
      </c>
      <c r="BK380" s="440">
        <f t="shared" ca="1" si="158"/>
        <v>595.60000000000014</v>
      </c>
      <c r="BL380" s="440">
        <f t="shared" ca="1" si="159"/>
        <v>600.00000000000023</v>
      </c>
      <c r="BM380" s="440">
        <f t="shared" ca="1" si="160"/>
        <v>604.40000000000009</v>
      </c>
      <c r="BN380" s="440">
        <f t="shared" ca="1" si="161"/>
        <v>608.80000000000018</v>
      </c>
      <c r="BO380" s="440">
        <f t="shared" ca="1" si="162"/>
        <v>608.80000000000018</v>
      </c>
      <c r="BP380" s="440">
        <f t="shared" ca="1" si="163"/>
        <v>601.10000000000014</v>
      </c>
      <c r="BQ380" s="440">
        <f t="shared" ca="1" si="164"/>
        <v>593.40000000000009</v>
      </c>
      <c r="BR380" s="440">
        <f t="shared" ca="1" si="165"/>
        <v>585.70000000000027</v>
      </c>
      <c r="BS380" s="440">
        <f t="shared" ca="1" si="166"/>
        <v>578.00000000000023</v>
      </c>
      <c r="BT380" s="440">
        <f t="shared" ca="1" si="167"/>
        <v>570.30000000000018</v>
      </c>
      <c r="BU380" s="440">
        <f t="shared" ca="1" si="168"/>
        <v>562.60000000000014</v>
      </c>
      <c r="BV380" s="440">
        <f t="shared" ca="1" si="169"/>
        <v>554.90000000000009</v>
      </c>
      <c r="BW380" s="447">
        <f t="shared" ca="1" si="170"/>
        <v>547.20000000000027</v>
      </c>
      <c r="BX380" s="440"/>
    </row>
    <row r="381" spans="52:76" x14ac:dyDescent="0.25">
      <c r="AZ381" s="450">
        <f t="shared" ca="1" si="148"/>
        <v>0.95473562763119724</v>
      </c>
      <c r="BA381" s="440">
        <f t="shared" ca="1" si="147"/>
        <v>1574</v>
      </c>
      <c r="BB381" s="440">
        <f t="shared" ca="1" si="149"/>
        <v>556.00000000000034</v>
      </c>
      <c r="BC381" s="440">
        <f t="shared" ca="1" si="150"/>
        <v>560.4000000000002</v>
      </c>
      <c r="BD381" s="440">
        <f t="shared" ca="1" si="151"/>
        <v>564.80000000000007</v>
      </c>
      <c r="BE381" s="440">
        <f t="shared" ca="1" si="152"/>
        <v>569.20000000000027</v>
      </c>
      <c r="BF381" s="440">
        <f t="shared" ca="1" si="153"/>
        <v>573.60000000000014</v>
      </c>
      <c r="BG381" s="440">
        <f t="shared" ca="1" si="154"/>
        <v>578.00000000000034</v>
      </c>
      <c r="BH381" s="440">
        <f t="shared" ca="1" si="155"/>
        <v>582.4000000000002</v>
      </c>
      <c r="BI381" s="440">
        <f t="shared" ca="1" si="156"/>
        <v>586.80000000000018</v>
      </c>
      <c r="BJ381" s="440">
        <f t="shared" ca="1" si="157"/>
        <v>591.20000000000027</v>
      </c>
      <c r="BK381" s="440">
        <f t="shared" ca="1" si="158"/>
        <v>595.60000000000014</v>
      </c>
      <c r="BL381" s="440">
        <f t="shared" ca="1" si="159"/>
        <v>600.00000000000023</v>
      </c>
      <c r="BM381" s="440">
        <f t="shared" ca="1" si="160"/>
        <v>604.40000000000009</v>
      </c>
      <c r="BN381" s="440">
        <f t="shared" ca="1" si="161"/>
        <v>608.80000000000018</v>
      </c>
      <c r="BO381" s="440">
        <f t="shared" ca="1" si="162"/>
        <v>613.20000000000027</v>
      </c>
      <c r="BP381" s="440">
        <f t="shared" ca="1" si="163"/>
        <v>617.60000000000014</v>
      </c>
      <c r="BQ381" s="440">
        <f t="shared" ca="1" si="164"/>
        <v>622.00000000000023</v>
      </c>
      <c r="BR381" s="440">
        <f t="shared" ca="1" si="165"/>
        <v>626.40000000000032</v>
      </c>
      <c r="BS381" s="440">
        <f t="shared" ca="1" si="166"/>
        <v>627.50000000000023</v>
      </c>
      <c r="BT381" s="440">
        <f t="shared" ca="1" si="167"/>
        <v>619.80000000000018</v>
      </c>
      <c r="BU381" s="440">
        <f t="shared" ca="1" si="168"/>
        <v>612.10000000000014</v>
      </c>
      <c r="BV381" s="440">
        <f t="shared" ca="1" si="169"/>
        <v>604.40000000000009</v>
      </c>
      <c r="BW381" s="447">
        <f t="shared" ca="1" si="170"/>
        <v>596.70000000000027</v>
      </c>
      <c r="BX381" s="440"/>
    </row>
    <row r="382" spans="52:76" x14ac:dyDescent="0.25">
      <c r="AZ382" s="450">
        <f t="shared" ca="1" si="148"/>
        <v>0.33887557752933639</v>
      </c>
      <c r="BA382" s="440">
        <f t="shared" ca="1" si="147"/>
        <v>1481</v>
      </c>
      <c r="BB382" s="440">
        <f t="shared" ca="1" si="149"/>
        <v>556.00000000000034</v>
      </c>
      <c r="BC382" s="440">
        <f t="shared" ca="1" si="150"/>
        <v>560.4000000000002</v>
      </c>
      <c r="BD382" s="440">
        <f t="shared" ca="1" si="151"/>
        <v>564.80000000000007</v>
      </c>
      <c r="BE382" s="440">
        <f t="shared" ca="1" si="152"/>
        <v>569.20000000000027</v>
      </c>
      <c r="BF382" s="440">
        <f t="shared" ca="1" si="153"/>
        <v>573.60000000000014</v>
      </c>
      <c r="BG382" s="440">
        <f t="shared" ca="1" si="154"/>
        <v>578.00000000000034</v>
      </c>
      <c r="BH382" s="440">
        <f t="shared" ca="1" si="155"/>
        <v>582.4000000000002</v>
      </c>
      <c r="BI382" s="440">
        <f t="shared" ca="1" si="156"/>
        <v>586.80000000000018</v>
      </c>
      <c r="BJ382" s="440">
        <f t="shared" ca="1" si="157"/>
        <v>591.20000000000027</v>
      </c>
      <c r="BK382" s="440">
        <f t="shared" ca="1" si="158"/>
        <v>586.80000000000018</v>
      </c>
      <c r="BL382" s="440">
        <f t="shared" ca="1" si="159"/>
        <v>579.10000000000014</v>
      </c>
      <c r="BM382" s="440">
        <f t="shared" ca="1" si="160"/>
        <v>571.40000000000009</v>
      </c>
      <c r="BN382" s="440">
        <f t="shared" ca="1" si="161"/>
        <v>563.70000000000027</v>
      </c>
      <c r="BO382" s="440">
        <f t="shared" ca="1" si="162"/>
        <v>556.00000000000023</v>
      </c>
      <c r="BP382" s="440">
        <f t="shared" ca="1" si="163"/>
        <v>548.30000000000018</v>
      </c>
      <c r="BQ382" s="440">
        <f t="shared" ca="1" si="164"/>
        <v>540.60000000000014</v>
      </c>
      <c r="BR382" s="440">
        <f t="shared" ca="1" si="165"/>
        <v>532.90000000000032</v>
      </c>
      <c r="BS382" s="440">
        <f t="shared" ca="1" si="166"/>
        <v>525.20000000000027</v>
      </c>
      <c r="BT382" s="440">
        <f t="shared" ca="1" si="167"/>
        <v>517.50000000000023</v>
      </c>
      <c r="BU382" s="440">
        <f t="shared" ca="1" si="168"/>
        <v>509.80000000000018</v>
      </c>
      <c r="BV382" s="440">
        <f t="shared" ca="1" si="169"/>
        <v>502.10000000000014</v>
      </c>
      <c r="BW382" s="447">
        <f t="shared" ca="1" si="170"/>
        <v>494.40000000000032</v>
      </c>
      <c r="BX382" s="440"/>
    </row>
    <row r="383" spans="52:76" x14ac:dyDescent="0.25">
      <c r="AZ383" s="450">
        <f t="shared" ca="1" si="148"/>
        <v>0.13157288318711058</v>
      </c>
      <c r="BA383" s="440">
        <f t="shared" ca="1" si="147"/>
        <v>1450</v>
      </c>
      <c r="BB383" s="440">
        <f t="shared" ca="1" si="149"/>
        <v>556.00000000000034</v>
      </c>
      <c r="BC383" s="440">
        <f t="shared" ca="1" si="150"/>
        <v>560.4000000000002</v>
      </c>
      <c r="BD383" s="440">
        <f t="shared" ca="1" si="151"/>
        <v>564.80000000000007</v>
      </c>
      <c r="BE383" s="440">
        <f t="shared" ca="1" si="152"/>
        <v>569.20000000000027</v>
      </c>
      <c r="BF383" s="440">
        <f t="shared" ca="1" si="153"/>
        <v>573.60000000000014</v>
      </c>
      <c r="BG383" s="440">
        <f t="shared" ca="1" si="154"/>
        <v>578.00000000000034</v>
      </c>
      <c r="BH383" s="440">
        <f t="shared" ca="1" si="155"/>
        <v>575.8000000000003</v>
      </c>
      <c r="BI383" s="440">
        <f t="shared" ca="1" si="156"/>
        <v>568.10000000000036</v>
      </c>
      <c r="BJ383" s="440">
        <f t="shared" ca="1" si="157"/>
        <v>560.40000000000032</v>
      </c>
      <c r="BK383" s="440">
        <f t="shared" ca="1" si="158"/>
        <v>552.70000000000027</v>
      </c>
      <c r="BL383" s="440">
        <f t="shared" ca="1" si="159"/>
        <v>545.00000000000023</v>
      </c>
      <c r="BM383" s="440">
        <f t="shared" ca="1" si="160"/>
        <v>537.30000000000018</v>
      </c>
      <c r="BN383" s="440">
        <f t="shared" ca="1" si="161"/>
        <v>529.60000000000036</v>
      </c>
      <c r="BO383" s="440">
        <f t="shared" ca="1" si="162"/>
        <v>521.90000000000032</v>
      </c>
      <c r="BP383" s="440">
        <f t="shared" ca="1" si="163"/>
        <v>514.20000000000027</v>
      </c>
      <c r="BQ383" s="440">
        <f t="shared" ca="1" si="164"/>
        <v>506.50000000000023</v>
      </c>
      <c r="BR383" s="440">
        <f t="shared" ca="1" si="165"/>
        <v>498.80000000000041</v>
      </c>
      <c r="BS383" s="440">
        <f t="shared" ca="1" si="166"/>
        <v>491.10000000000036</v>
      </c>
      <c r="BT383" s="440">
        <f t="shared" ca="1" si="167"/>
        <v>483.40000000000032</v>
      </c>
      <c r="BU383" s="440">
        <f t="shared" ca="1" si="168"/>
        <v>475.70000000000027</v>
      </c>
      <c r="BV383" s="440">
        <f t="shared" ca="1" si="169"/>
        <v>468.00000000000023</v>
      </c>
      <c r="BW383" s="447">
        <f t="shared" ca="1" si="170"/>
        <v>460.30000000000041</v>
      </c>
      <c r="BX383" s="440"/>
    </row>
    <row r="384" spans="52:76" x14ac:dyDescent="0.25">
      <c r="AZ384" s="450">
        <f t="shared" ca="1" si="148"/>
        <v>4.8119170093023245E-2</v>
      </c>
      <c r="BA384" s="440">
        <f t="shared" ca="1" si="147"/>
        <v>1426</v>
      </c>
      <c r="BB384" s="440">
        <f t="shared" ca="1" si="149"/>
        <v>556.00000000000034</v>
      </c>
      <c r="BC384" s="440">
        <f t="shared" ca="1" si="150"/>
        <v>560.4000000000002</v>
      </c>
      <c r="BD384" s="440">
        <f t="shared" ca="1" si="151"/>
        <v>564.80000000000007</v>
      </c>
      <c r="BE384" s="440">
        <f t="shared" ca="1" si="152"/>
        <v>569.20000000000027</v>
      </c>
      <c r="BF384" s="440">
        <f t="shared" ca="1" si="153"/>
        <v>564.80000000000018</v>
      </c>
      <c r="BG384" s="440">
        <f t="shared" ca="1" si="154"/>
        <v>557.10000000000025</v>
      </c>
      <c r="BH384" s="440">
        <f t="shared" ca="1" si="155"/>
        <v>549.4000000000002</v>
      </c>
      <c r="BI384" s="440">
        <f t="shared" ca="1" si="156"/>
        <v>541.70000000000027</v>
      </c>
      <c r="BJ384" s="440">
        <f t="shared" ca="1" si="157"/>
        <v>534.00000000000023</v>
      </c>
      <c r="BK384" s="440">
        <f t="shared" ca="1" si="158"/>
        <v>526.30000000000018</v>
      </c>
      <c r="BL384" s="440">
        <f t="shared" ca="1" si="159"/>
        <v>518.60000000000014</v>
      </c>
      <c r="BM384" s="440">
        <f t="shared" ca="1" si="160"/>
        <v>510.90000000000009</v>
      </c>
      <c r="BN384" s="440">
        <f t="shared" ca="1" si="161"/>
        <v>503.20000000000027</v>
      </c>
      <c r="BO384" s="440">
        <f t="shared" ca="1" si="162"/>
        <v>495.50000000000023</v>
      </c>
      <c r="BP384" s="440">
        <f t="shared" ca="1" si="163"/>
        <v>487.80000000000018</v>
      </c>
      <c r="BQ384" s="440">
        <f t="shared" ca="1" si="164"/>
        <v>480.10000000000014</v>
      </c>
      <c r="BR384" s="440">
        <f t="shared" ca="1" si="165"/>
        <v>472.40000000000032</v>
      </c>
      <c r="BS384" s="440">
        <f t="shared" ca="1" si="166"/>
        <v>464.70000000000027</v>
      </c>
      <c r="BT384" s="440">
        <f t="shared" ca="1" si="167"/>
        <v>457.00000000000023</v>
      </c>
      <c r="BU384" s="440">
        <f t="shared" ca="1" si="168"/>
        <v>449.30000000000018</v>
      </c>
      <c r="BV384" s="440">
        <f t="shared" ca="1" si="169"/>
        <v>441.60000000000014</v>
      </c>
      <c r="BW384" s="447">
        <f t="shared" ca="1" si="170"/>
        <v>433.90000000000032</v>
      </c>
      <c r="BX384" s="440"/>
    </row>
    <row r="385" spans="52:76" x14ac:dyDescent="0.25">
      <c r="AZ385" s="450">
        <f t="shared" ca="1" si="148"/>
        <v>2.9390910340711729E-2</v>
      </c>
      <c r="BA385" s="440">
        <f t="shared" ca="1" si="147"/>
        <v>1416</v>
      </c>
      <c r="BB385" s="440">
        <f t="shared" ca="1" si="149"/>
        <v>556.00000000000034</v>
      </c>
      <c r="BC385" s="440">
        <f t="shared" ca="1" si="150"/>
        <v>560.4000000000002</v>
      </c>
      <c r="BD385" s="440">
        <f t="shared" ca="1" si="151"/>
        <v>564.80000000000007</v>
      </c>
      <c r="BE385" s="440">
        <f t="shared" ca="1" si="152"/>
        <v>561.50000000000023</v>
      </c>
      <c r="BF385" s="440">
        <f t="shared" ca="1" si="153"/>
        <v>553.80000000000018</v>
      </c>
      <c r="BG385" s="440">
        <f t="shared" ca="1" si="154"/>
        <v>546.10000000000025</v>
      </c>
      <c r="BH385" s="440">
        <f t="shared" ca="1" si="155"/>
        <v>538.4000000000002</v>
      </c>
      <c r="BI385" s="440">
        <f t="shared" ca="1" si="156"/>
        <v>530.70000000000027</v>
      </c>
      <c r="BJ385" s="440">
        <f t="shared" ca="1" si="157"/>
        <v>523.00000000000023</v>
      </c>
      <c r="BK385" s="440">
        <f t="shared" ca="1" si="158"/>
        <v>515.30000000000018</v>
      </c>
      <c r="BL385" s="440">
        <f t="shared" ca="1" si="159"/>
        <v>507.60000000000014</v>
      </c>
      <c r="BM385" s="440">
        <f t="shared" ca="1" si="160"/>
        <v>499.90000000000009</v>
      </c>
      <c r="BN385" s="440">
        <f t="shared" ca="1" si="161"/>
        <v>492.20000000000027</v>
      </c>
      <c r="BO385" s="440">
        <f t="shared" ca="1" si="162"/>
        <v>484.50000000000023</v>
      </c>
      <c r="BP385" s="440">
        <f t="shared" ca="1" si="163"/>
        <v>476.80000000000018</v>
      </c>
      <c r="BQ385" s="440">
        <f t="shared" ca="1" si="164"/>
        <v>469.10000000000014</v>
      </c>
      <c r="BR385" s="440">
        <f t="shared" ca="1" si="165"/>
        <v>461.40000000000032</v>
      </c>
      <c r="BS385" s="440">
        <f t="shared" ca="1" si="166"/>
        <v>453.70000000000027</v>
      </c>
      <c r="BT385" s="440">
        <f t="shared" ca="1" si="167"/>
        <v>446.00000000000023</v>
      </c>
      <c r="BU385" s="440">
        <f t="shared" ca="1" si="168"/>
        <v>438.30000000000018</v>
      </c>
      <c r="BV385" s="440">
        <f t="shared" ca="1" si="169"/>
        <v>430.60000000000014</v>
      </c>
      <c r="BW385" s="447">
        <f t="shared" ca="1" si="170"/>
        <v>422.90000000000032</v>
      </c>
      <c r="BX385" s="440"/>
    </row>
    <row r="386" spans="52:76" x14ac:dyDescent="0.25">
      <c r="AZ386" s="450">
        <f t="shared" ca="1" si="148"/>
        <v>0.79859913110646041</v>
      </c>
      <c r="BA386" s="440">
        <f t="shared" ca="1" si="147"/>
        <v>1536</v>
      </c>
      <c r="BB386" s="440">
        <f t="shared" ca="1" si="149"/>
        <v>556.00000000000034</v>
      </c>
      <c r="BC386" s="440">
        <f t="shared" ca="1" si="150"/>
        <v>560.4000000000002</v>
      </c>
      <c r="BD386" s="440">
        <f t="shared" ca="1" si="151"/>
        <v>564.80000000000007</v>
      </c>
      <c r="BE386" s="440">
        <f t="shared" ca="1" si="152"/>
        <v>569.20000000000027</v>
      </c>
      <c r="BF386" s="440">
        <f t="shared" ca="1" si="153"/>
        <v>573.60000000000014</v>
      </c>
      <c r="BG386" s="440">
        <f t="shared" ca="1" si="154"/>
        <v>578.00000000000034</v>
      </c>
      <c r="BH386" s="440">
        <f t="shared" ca="1" si="155"/>
        <v>582.4000000000002</v>
      </c>
      <c r="BI386" s="440">
        <f t="shared" ca="1" si="156"/>
        <v>586.80000000000018</v>
      </c>
      <c r="BJ386" s="440">
        <f t="shared" ca="1" si="157"/>
        <v>591.20000000000027</v>
      </c>
      <c r="BK386" s="440">
        <f t="shared" ca="1" si="158"/>
        <v>595.60000000000014</v>
      </c>
      <c r="BL386" s="440">
        <f t="shared" ca="1" si="159"/>
        <v>600.00000000000023</v>
      </c>
      <c r="BM386" s="440">
        <f t="shared" ca="1" si="160"/>
        <v>604.40000000000009</v>
      </c>
      <c r="BN386" s="440">
        <f t="shared" ca="1" si="161"/>
        <v>608.80000000000018</v>
      </c>
      <c r="BO386" s="440">
        <f t="shared" ca="1" si="162"/>
        <v>613.20000000000027</v>
      </c>
      <c r="BP386" s="440">
        <f t="shared" ca="1" si="163"/>
        <v>608.80000000000018</v>
      </c>
      <c r="BQ386" s="440">
        <f t="shared" ca="1" si="164"/>
        <v>601.10000000000014</v>
      </c>
      <c r="BR386" s="440">
        <f t="shared" ca="1" si="165"/>
        <v>593.40000000000032</v>
      </c>
      <c r="BS386" s="440">
        <f t="shared" ca="1" si="166"/>
        <v>585.70000000000027</v>
      </c>
      <c r="BT386" s="440">
        <f t="shared" ca="1" si="167"/>
        <v>578.00000000000023</v>
      </c>
      <c r="BU386" s="440">
        <f t="shared" ca="1" si="168"/>
        <v>570.30000000000018</v>
      </c>
      <c r="BV386" s="440">
        <f t="shared" ca="1" si="169"/>
        <v>562.60000000000014</v>
      </c>
      <c r="BW386" s="447">
        <f t="shared" ca="1" si="170"/>
        <v>554.90000000000032</v>
      </c>
      <c r="BX386" s="440"/>
    </row>
    <row r="387" spans="52:76" x14ac:dyDescent="0.25">
      <c r="AZ387" s="450">
        <f t="shared" ca="1" si="148"/>
        <v>0.59493710801102484</v>
      </c>
      <c r="BA387" s="440">
        <f t="shared" ca="1" si="147"/>
        <v>1510</v>
      </c>
      <c r="BB387" s="440">
        <f t="shared" ca="1" si="149"/>
        <v>556.00000000000034</v>
      </c>
      <c r="BC387" s="440">
        <f t="shared" ca="1" si="150"/>
        <v>560.4000000000002</v>
      </c>
      <c r="BD387" s="440">
        <f t="shared" ca="1" si="151"/>
        <v>564.80000000000007</v>
      </c>
      <c r="BE387" s="440">
        <f t="shared" ca="1" si="152"/>
        <v>569.20000000000027</v>
      </c>
      <c r="BF387" s="440">
        <f t="shared" ca="1" si="153"/>
        <v>573.60000000000014</v>
      </c>
      <c r="BG387" s="440">
        <f t="shared" ca="1" si="154"/>
        <v>578.00000000000034</v>
      </c>
      <c r="BH387" s="440">
        <f t="shared" ca="1" si="155"/>
        <v>582.4000000000002</v>
      </c>
      <c r="BI387" s="440">
        <f t="shared" ca="1" si="156"/>
        <v>586.80000000000018</v>
      </c>
      <c r="BJ387" s="440">
        <f t="shared" ca="1" si="157"/>
        <v>591.20000000000027</v>
      </c>
      <c r="BK387" s="440">
        <f t="shared" ca="1" si="158"/>
        <v>595.60000000000014</v>
      </c>
      <c r="BL387" s="440">
        <f t="shared" ca="1" si="159"/>
        <v>600.00000000000023</v>
      </c>
      <c r="BM387" s="440">
        <f t="shared" ca="1" si="160"/>
        <v>603.30000000000018</v>
      </c>
      <c r="BN387" s="440">
        <f t="shared" ca="1" si="161"/>
        <v>595.60000000000036</v>
      </c>
      <c r="BO387" s="440">
        <f t="shared" ca="1" si="162"/>
        <v>587.90000000000032</v>
      </c>
      <c r="BP387" s="440">
        <f t="shared" ca="1" si="163"/>
        <v>580.20000000000027</v>
      </c>
      <c r="BQ387" s="440">
        <f t="shared" ca="1" si="164"/>
        <v>572.50000000000023</v>
      </c>
      <c r="BR387" s="440">
        <f t="shared" ca="1" si="165"/>
        <v>564.80000000000041</v>
      </c>
      <c r="BS387" s="440">
        <f t="shared" ca="1" si="166"/>
        <v>557.10000000000036</v>
      </c>
      <c r="BT387" s="440">
        <f t="shared" ca="1" si="167"/>
        <v>549.40000000000032</v>
      </c>
      <c r="BU387" s="440">
        <f t="shared" ca="1" si="168"/>
        <v>541.70000000000027</v>
      </c>
      <c r="BV387" s="440">
        <f t="shared" ca="1" si="169"/>
        <v>534.00000000000023</v>
      </c>
      <c r="BW387" s="447">
        <f t="shared" ca="1" si="170"/>
        <v>526.30000000000041</v>
      </c>
      <c r="BX387" s="440"/>
    </row>
    <row r="388" spans="52:76" x14ac:dyDescent="0.25">
      <c r="AZ388" s="450">
        <f t="shared" ca="1" si="148"/>
        <v>0.51420958802842853</v>
      </c>
      <c r="BA388" s="440">
        <f t="shared" ref="BA388:BA451" ca="1" si="171">INT(_xlfn.NORM.INV(AZ388,$K$2,$N$2/2*0.8))</f>
        <v>1501</v>
      </c>
      <c r="BB388" s="440">
        <f t="shared" ca="1" si="149"/>
        <v>556.00000000000034</v>
      </c>
      <c r="BC388" s="440">
        <f t="shared" ca="1" si="150"/>
        <v>560.4000000000002</v>
      </c>
      <c r="BD388" s="440">
        <f t="shared" ca="1" si="151"/>
        <v>564.80000000000007</v>
      </c>
      <c r="BE388" s="440">
        <f t="shared" ca="1" si="152"/>
        <v>569.20000000000027</v>
      </c>
      <c r="BF388" s="440">
        <f t="shared" ca="1" si="153"/>
        <v>573.60000000000014</v>
      </c>
      <c r="BG388" s="440">
        <f t="shared" ca="1" si="154"/>
        <v>578.00000000000034</v>
      </c>
      <c r="BH388" s="440">
        <f t="shared" ca="1" si="155"/>
        <v>582.4000000000002</v>
      </c>
      <c r="BI388" s="440">
        <f t="shared" ca="1" si="156"/>
        <v>586.80000000000018</v>
      </c>
      <c r="BJ388" s="440">
        <f t="shared" ca="1" si="157"/>
        <v>591.20000000000027</v>
      </c>
      <c r="BK388" s="440">
        <f t="shared" ca="1" si="158"/>
        <v>595.60000000000014</v>
      </c>
      <c r="BL388" s="440">
        <f t="shared" ca="1" si="159"/>
        <v>600.00000000000023</v>
      </c>
      <c r="BM388" s="440">
        <f t="shared" ca="1" si="160"/>
        <v>593.40000000000009</v>
      </c>
      <c r="BN388" s="440">
        <f t="shared" ca="1" si="161"/>
        <v>585.70000000000027</v>
      </c>
      <c r="BO388" s="440">
        <f t="shared" ca="1" si="162"/>
        <v>578.00000000000023</v>
      </c>
      <c r="BP388" s="440">
        <f t="shared" ca="1" si="163"/>
        <v>570.30000000000018</v>
      </c>
      <c r="BQ388" s="440">
        <f t="shared" ca="1" si="164"/>
        <v>562.60000000000014</v>
      </c>
      <c r="BR388" s="440">
        <f t="shared" ca="1" si="165"/>
        <v>554.90000000000032</v>
      </c>
      <c r="BS388" s="440">
        <f t="shared" ca="1" si="166"/>
        <v>547.20000000000027</v>
      </c>
      <c r="BT388" s="440">
        <f t="shared" ca="1" si="167"/>
        <v>539.50000000000023</v>
      </c>
      <c r="BU388" s="440">
        <f t="shared" ca="1" si="168"/>
        <v>531.80000000000018</v>
      </c>
      <c r="BV388" s="440">
        <f t="shared" ca="1" si="169"/>
        <v>524.10000000000014</v>
      </c>
      <c r="BW388" s="447">
        <f t="shared" ca="1" si="170"/>
        <v>516.40000000000032</v>
      </c>
      <c r="BX388" s="440"/>
    </row>
    <row r="389" spans="52:76" x14ac:dyDescent="0.25">
      <c r="AZ389" s="450">
        <f t="shared" ref="AZ389:AZ452" ca="1" si="172">RAND()</f>
        <v>0.53129202786980267</v>
      </c>
      <c r="BA389" s="440">
        <f t="shared" ca="1" si="171"/>
        <v>1503</v>
      </c>
      <c r="BB389" s="440">
        <f t="shared" ca="1" si="149"/>
        <v>556.00000000000034</v>
      </c>
      <c r="BC389" s="440">
        <f t="shared" ca="1" si="150"/>
        <v>560.4000000000002</v>
      </c>
      <c r="BD389" s="440">
        <f t="shared" ca="1" si="151"/>
        <v>564.80000000000007</v>
      </c>
      <c r="BE389" s="440">
        <f t="shared" ca="1" si="152"/>
        <v>569.20000000000027</v>
      </c>
      <c r="BF389" s="440">
        <f t="shared" ca="1" si="153"/>
        <v>573.60000000000014</v>
      </c>
      <c r="BG389" s="440">
        <f t="shared" ca="1" si="154"/>
        <v>578.00000000000034</v>
      </c>
      <c r="BH389" s="440">
        <f t="shared" ca="1" si="155"/>
        <v>582.4000000000002</v>
      </c>
      <c r="BI389" s="440">
        <f t="shared" ca="1" si="156"/>
        <v>586.80000000000018</v>
      </c>
      <c r="BJ389" s="440">
        <f t="shared" ca="1" si="157"/>
        <v>591.20000000000027</v>
      </c>
      <c r="BK389" s="440">
        <f t="shared" ca="1" si="158"/>
        <v>595.60000000000014</v>
      </c>
      <c r="BL389" s="440">
        <f t="shared" ca="1" si="159"/>
        <v>600.00000000000023</v>
      </c>
      <c r="BM389" s="440">
        <f t="shared" ca="1" si="160"/>
        <v>595.60000000000014</v>
      </c>
      <c r="BN389" s="440">
        <f t="shared" ca="1" si="161"/>
        <v>587.90000000000032</v>
      </c>
      <c r="BO389" s="440">
        <f t="shared" ca="1" si="162"/>
        <v>580.20000000000027</v>
      </c>
      <c r="BP389" s="440">
        <f t="shared" ca="1" si="163"/>
        <v>572.50000000000023</v>
      </c>
      <c r="BQ389" s="440">
        <f t="shared" ca="1" si="164"/>
        <v>564.80000000000018</v>
      </c>
      <c r="BR389" s="440">
        <f t="shared" ca="1" si="165"/>
        <v>557.10000000000036</v>
      </c>
      <c r="BS389" s="440">
        <f t="shared" ca="1" si="166"/>
        <v>549.40000000000032</v>
      </c>
      <c r="BT389" s="440">
        <f t="shared" ca="1" si="167"/>
        <v>541.70000000000027</v>
      </c>
      <c r="BU389" s="440">
        <f t="shared" ca="1" si="168"/>
        <v>534.00000000000023</v>
      </c>
      <c r="BV389" s="440">
        <f t="shared" ca="1" si="169"/>
        <v>526.30000000000018</v>
      </c>
      <c r="BW389" s="447">
        <f t="shared" ca="1" si="170"/>
        <v>518.60000000000036</v>
      </c>
      <c r="BX389" s="440"/>
    </row>
    <row r="390" spans="52:76" x14ac:dyDescent="0.25">
      <c r="AZ390" s="450">
        <f t="shared" ca="1" si="172"/>
        <v>0.87295899842314129</v>
      </c>
      <c r="BA390" s="440">
        <f t="shared" ca="1" si="171"/>
        <v>1550</v>
      </c>
      <c r="BB390" s="440">
        <f t="shared" ca="1" si="149"/>
        <v>556.00000000000034</v>
      </c>
      <c r="BC390" s="440">
        <f t="shared" ca="1" si="150"/>
        <v>560.4000000000002</v>
      </c>
      <c r="BD390" s="440">
        <f t="shared" ca="1" si="151"/>
        <v>564.80000000000007</v>
      </c>
      <c r="BE390" s="440">
        <f t="shared" ca="1" si="152"/>
        <v>569.20000000000027</v>
      </c>
      <c r="BF390" s="440">
        <f t="shared" ca="1" si="153"/>
        <v>573.60000000000014</v>
      </c>
      <c r="BG390" s="440">
        <f t="shared" ca="1" si="154"/>
        <v>578.00000000000034</v>
      </c>
      <c r="BH390" s="440">
        <f t="shared" ca="1" si="155"/>
        <v>582.4000000000002</v>
      </c>
      <c r="BI390" s="440">
        <f t="shared" ca="1" si="156"/>
        <v>586.80000000000018</v>
      </c>
      <c r="BJ390" s="440">
        <f t="shared" ca="1" si="157"/>
        <v>591.20000000000027</v>
      </c>
      <c r="BK390" s="440">
        <f t="shared" ca="1" si="158"/>
        <v>595.60000000000014</v>
      </c>
      <c r="BL390" s="440">
        <f t="shared" ca="1" si="159"/>
        <v>600.00000000000023</v>
      </c>
      <c r="BM390" s="440">
        <f t="shared" ca="1" si="160"/>
        <v>604.40000000000009</v>
      </c>
      <c r="BN390" s="440">
        <f t="shared" ca="1" si="161"/>
        <v>608.80000000000018</v>
      </c>
      <c r="BO390" s="440">
        <f t="shared" ca="1" si="162"/>
        <v>613.20000000000027</v>
      </c>
      <c r="BP390" s="440">
        <f t="shared" ca="1" si="163"/>
        <v>617.60000000000014</v>
      </c>
      <c r="BQ390" s="440">
        <f t="shared" ca="1" si="164"/>
        <v>616.50000000000023</v>
      </c>
      <c r="BR390" s="440">
        <f t="shared" ca="1" si="165"/>
        <v>608.80000000000041</v>
      </c>
      <c r="BS390" s="440">
        <f t="shared" ca="1" si="166"/>
        <v>601.10000000000036</v>
      </c>
      <c r="BT390" s="440">
        <f t="shared" ca="1" si="167"/>
        <v>593.40000000000032</v>
      </c>
      <c r="BU390" s="440">
        <f t="shared" ca="1" si="168"/>
        <v>585.70000000000027</v>
      </c>
      <c r="BV390" s="440">
        <f t="shared" ca="1" si="169"/>
        <v>578.00000000000023</v>
      </c>
      <c r="BW390" s="447">
        <f t="shared" ca="1" si="170"/>
        <v>570.30000000000041</v>
      </c>
      <c r="BX390" s="440"/>
    </row>
    <row r="391" spans="52:76" x14ac:dyDescent="0.25">
      <c r="AZ391" s="450">
        <f t="shared" ca="1" si="172"/>
        <v>0.35300823817936444</v>
      </c>
      <c r="BA391" s="440">
        <f t="shared" ca="1" si="171"/>
        <v>1483</v>
      </c>
      <c r="BB391" s="440">
        <f t="shared" ca="1" si="149"/>
        <v>556.00000000000034</v>
      </c>
      <c r="BC391" s="440">
        <f t="shared" ca="1" si="150"/>
        <v>560.4000000000002</v>
      </c>
      <c r="BD391" s="440">
        <f t="shared" ca="1" si="151"/>
        <v>564.80000000000007</v>
      </c>
      <c r="BE391" s="440">
        <f t="shared" ca="1" si="152"/>
        <v>569.20000000000027</v>
      </c>
      <c r="BF391" s="440">
        <f t="shared" ca="1" si="153"/>
        <v>573.60000000000014</v>
      </c>
      <c r="BG391" s="440">
        <f t="shared" ca="1" si="154"/>
        <v>578.00000000000034</v>
      </c>
      <c r="BH391" s="440">
        <f t="shared" ca="1" si="155"/>
        <v>582.4000000000002</v>
      </c>
      <c r="BI391" s="440">
        <f t="shared" ca="1" si="156"/>
        <v>586.80000000000018</v>
      </c>
      <c r="BJ391" s="440">
        <f t="shared" ca="1" si="157"/>
        <v>591.20000000000027</v>
      </c>
      <c r="BK391" s="440">
        <f t="shared" ca="1" si="158"/>
        <v>589.00000000000023</v>
      </c>
      <c r="BL391" s="440">
        <f t="shared" ca="1" si="159"/>
        <v>581.30000000000018</v>
      </c>
      <c r="BM391" s="440">
        <f t="shared" ca="1" si="160"/>
        <v>573.60000000000014</v>
      </c>
      <c r="BN391" s="440">
        <f t="shared" ca="1" si="161"/>
        <v>565.90000000000032</v>
      </c>
      <c r="BO391" s="440">
        <f t="shared" ca="1" si="162"/>
        <v>558.20000000000027</v>
      </c>
      <c r="BP391" s="440">
        <f t="shared" ca="1" si="163"/>
        <v>550.50000000000023</v>
      </c>
      <c r="BQ391" s="440">
        <f t="shared" ca="1" si="164"/>
        <v>542.80000000000018</v>
      </c>
      <c r="BR391" s="440">
        <f t="shared" ca="1" si="165"/>
        <v>535.10000000000036</v>
      </c>
      <c r="BS391" s="440">
        <f t="shared" ca="1" si="166"/>
        <v>527.40000000000032</v>
      </c>
      <c r="BT391" s="440">
        <f t="shared" ca="1" si="167"/>
        <v>519.70000000000027</v>
      </c>
      <c r="BU391" s="440">
        <f t="shared" ca="1" si="168"/>
        <v>512.00000000000023</v>
      </c>
      <c r="BV391" s="440">
        <f t="shared" ca="1" si="169"/>
        <v>504.30000000000018</v>
      </c>
      <c r="BW391" s="447">
        <f t="shared" ca="1" si="170"/>
        <v>496.60000000000036</v>
      </c>
      <c r="BX391" s="440"/>
    </row>
    <row r="392" spans="52:76" x14ac:dyDescent="0.25">
      <c r="AZ392" s="450">
        <f t="shared" ca="1" si="172"/>
        <v>0.78909281819354204</v>
      </c>
      <c r="BA392" s="440">
        <f t="shared" ca="1" si="171"/>
        <v>1535</v>
      </c>
      <c r="BB392" s="440">
        <f t="shared" ca="1" si="149"/>
        <v>556.00000000000034</v>
      </c>
      <c r="BC392" s="440">
        <f t="shared" ca="1" si="150"/>
        <v>560.4000000000002</v>
      </c>
      <c r="BD392" s="440">
        <f t="shared" ca="1" si="151"/>
        <v>564.80000000000007</v>
      </c>
      <c r="BE392" s="440">
        <f t="shared" ca="1" si="152"/>
        <v>569.20000000000027</v>
      </c>
      <c r="BF392" s="440">
        <f t="shared" ca="1" si="153"/>
        <v>573.60000000000014</v>
      </c>
      <c r="BG392" s="440">
        <f t="shared" ca="1" si="154"/>
        <v>578.00000000000034</v>
      </c>
      <c r="BH392" s="440">
        <f t="shared" ca="1" si="155"/>
        <v>582.4000000000002</v>
      </c>
      <c r="BI392" s="440">
        <f t="shared" ca="1" si="156"/>
        <v>586.80000000000018</v>
      </c>
      <c r="BJ392" s="440">
        <f t="shared" ca="1" si="157"/>
        <v>591.20000000000027</v>
      </c>
      <c r="BK392" s="440">
        <f t="shared" ca="1" si="158"/>
        <v>595.60000000000014</v>
      </c>
      <c r="BL392" s="440">
        <f t="shared" ca="1" si="159"/>
        <v>600.00000000000023</v>
      </c>
      <c r="BM392" s="440">
        <f t="shared" ca="1" si="160"/>
        <v>604.40000000000009</v>
      </c>
      <c r="BN392" s="440">
        <f t="shared" ca="1" si="161"/>
        <v>608.80000000000018</v>
      </c>
      <c r="BO392" s="440">
        <f t="shared" ca="1" si="162"/>
        <v>613.20000000000027</v>
      </c>
      <c r="BP392" s="440">
        <f t="shared" ca="1" si="163"/>
        <v>607.70000000000027</v>
      </c>
      <c r="BQ392" s="440">
        <f t="shared" ca="1" si="164"/>
        <v>600.00000000000023</v>
      </c>
      <c r="BR392" s="440">
        <f t="shared" ca="1" si="165"/>
        <v>592.30000000000041</v>
      </c>
      <c r="BS392" s="440">
        <f t="shared" ca="1" si="166"/>
        <v>584.60000000000036</v>
      </c>
      <c r="BT392" s="440">
        <f t="shared" ca="1" si="167"/>
        <v>576.90000000000032</v>
      </c>
      <c r="BU392" s="440">
        <f t="shared" ca="1" si="168"/>
        <v>569.20000000000027</v>
      </c>
      <c r="BV392" s="440">
        <f t="shared" ca="1" si="169"/>
        <v>561.50000000000023</v>
      </c>
      <c r="BW392" s="447">
        <f t="shared" ca="1" si="170"/>
        <v>553.80000000000041</v>
      </c>
      <c r="BX392" s="440"/>
    </row>
    <row r="393" spans="52:76" x14ac:dyDescent="0.25">
      <c r="AZ393" s="450">
        <f t="shared" ca="1" si="172"/>
        <v>0.86315613715251271</v>
      </c>
      <c r="BA393" s="440">
        <f t="shared" ca="1" si="171"/>
        <v>1548</v>
      </c>
      <c r="BB393" s="440">
        <f t="shared" ca="1" si="149"/>
        <v>556.00000000000034</v>
      </c>
      <c r="BC393" s="440">
        <f t="shared" ca="1" si="150"/>
        <v>560.4000000000002</v>
      </c>
      <c r="BD393" s="440">
        <f t="shared" ca="1" si="151"/>
        <v>564.80000000000007</v>
      </c>
      <c r="BE393" s="440">
        <f t="shared" ca="1" si="152"/>
        <v>569.20000000000027</v>
      </c>
      <c r="BF393" s="440">
        <f t="shared" ca="1" si="153"/>
        <v>573.60000000000014</v>
      </c>
      <c r="BG393" s="440">
        <f t="shared" ca="1" si="154"/>
        <v>578.00000000000034</v>
      </c>
      <c r="BH393" s="440">
        <f t="shared" ca="1" si="155"/>
        <v>582.4000000000002</v>
      </c>
      <c r="BI393" s="440">
        <f t="shared" ca="1" si="156"/>
        <v>586.80000000000018</v>
      </c>
      <c r="BJ393" s="440">
        <f t="shared" ca="1" si="157"/>
        <v>591.20000000000027</v>
      </c>
      <c r="BK393" s="440">
        <f t="shared" ca="1" si="158"/>
        <v>595.60000000000014</v>
      </c>
      <c r="BL393" s="440">
        <f t="shared" ca="1" si="159"/>
        <v>600.00000000000023</v>
      </c>
      <c r="BM393" s="440">
        <f t="shared" ca="1" si="160"/>
        <v>604.40000000000009</v>
      </c>
      <c r="BN393" s="440">
        <f t="shared" ca="1" si="161"/>
        <v>608.80000000000018</v>
      </c>
      <c r="BO393" s="440">
        <f t="shared" ca="1" si="162"/>
        <v>613.20000000000027</v>
      </c>
      <c r="BP393" s="440">
        <f t="shared" ca="1" si="163"/>
        <v>617.60000000000014</v>
      </c>
      <c r="BQ393" s="440">
        <f t="shared" ca="1" si="164"/>
        <v>614.30000000000018</v>
      </c>
      <c r="BR393" s="440">
        <f t="shared" ca="1" si="165"/>
        <v>606.60000000000036</v>
      </c>
      <c r="BS393" s="440">
        <f t="shared" ca="1" si="166"/>
        <v>598.90000000000032</v>
      </c>
      <c r="BT393" s="440">
        <f t="shared" ca="1" si="167"/>
        <v>591.20000000000027</v>
      </c>
      <c r="BU393" s="440">
        <f t="shared" ca="1" si="168"/>
        <v>583.50000000000023</v>
      </c>
      <c r="BV393" s="440">
        <f t="shared" ca="1" si="169"/>
        <v>575.80000000000018</v>
      </c>
      <c r="BW393" s="447">
        <f t="shared" ca="1" si="170"/>
        <v>568.10000000000036</v>
      </c>
      <c r="BX393" s="440"/>
    </row>
    <row r="394" spans="52:76" x14ac:dyDescent="0.25">
      <c r="AZ394" s="450">
        <f t="shared" ca="1" si="172"/>
        <v>0.73117900099479505</v>
      </c>
      <c r="BA394" s="440">
        <f t="shared" ca="1" si="171"/>
        <v>1527</v>
      </c>
      <c r="BB394" s="440">
        <f t="shared" ca="1" si="149"/>
        <v>556.00000000000034</v>
      </c>
      <c r="BC394" s="440">
        <f t="shared" ca="1" si="150"/>
        <v>560.4000000000002</v>
      </c>
      <c r="BD394" s="440">
        <f t="shared" ca="1" si="151"/>
        <v>564.80000000000007</v>
      </c>
      <c r="BE394" s="440">
        <f t="shared" ca="1" si="152"/>
        <v>569.20000000000027</v>
      </c>
      <c r="BF394" s="440">
        <f t="shared" ca="1" si="153"/>
        <v>573.60000000000014</v>
      </c>
      <c r="BG394" s="440">
        <f t="shared" ca="1" si="154"/>
        <v>578.00000000000034</v>
      </c>
      <c r="BH394" s="440">
        <f t="shared" ca="1" si="155"/>
        <v>582.4000000000002</v>
      </c>
      <c r="BI394" s="440">
        <f t="shared" ca="1" si="156"/>
        <v>586.80000000000018</v>
      </c>
      <c r="BJ394" s="440">
        <f t="shared" ca="1" si="157"/>
        <v>591.20000000000027</v>
      </c>
      <c r="BK394" s="440">
        <f t="shared" ca="1" si="158"/>
        <v>595.60000000000014</v>
      </c>
      <c r="BL394" s="440">
        <f t="shared" ca="1" si="159"/>
        <v>600.00000000000023</v>
      </c>
      <c r="BM394" s="440">
        <f t="shared" ca="1" si="160"/>
        <v>604.40000000000009</v>
      </c>
      <c r="BN394" s="440">
        <f t="shared" ca="1" si="161"/>
        <v>608.80000000000018</v>
      </c>
      <c r="BO394" s="440">
        <f t="shared" ca="1" si="162"/>
        <v>606.60000000000014</v>
      </c>
      <c r="BP394" s="440">
        <f t="shared" ca="1" si="163"/>
        <v>598.90000000000009</v>
      </c>
      <c r="BQ394" s="440">
        <f t="shared" ca="1" si="164"/>
        <v>591.20000000000005</v>
      </c>
      <c r="BR394" s="440">
        <f t="shared" ca="1" si="165"/>
        <v>583.50000000000023</v>
      </c>
      <c r="BS394" s="440">
        <f t="shared" ca="1" si="166"/>
        <v>575.80000000000018</v>
      </c>
      <c r="BT394" s="440">
        <f t="shared" ca="1" si="167"/>
        <v>568.10000000000014</v>
      </c>
      <c r="BU394" s="440">
        <f t="shared" ca="1" si="168"/>
        <v>560.40000000000009</v>
      </c>
      <c r="BV394" s="440">
        <f t="shared" ca="1" si="169"/>
        <v>552.70000000000005</v>
      </c>
      <c r="BW394" s="447">
        <f t="shared" ca="1" si="170"/>
        <v>545.00000000000023</v>
      </c>
      <c r="BX394" s="440"/>
    </row>
    <row r="395" spans="52:76" x14ac:dyDescent="0.25">
      <c r="AZ395" s="450">
        <f t="shared" ca="1" si="172"/>
        <v>0.79985921665423487</v>
      </c>
      <c r="BA395" s="440">
        <f t="shared" ca="1" si="171"/>
        <v>1537</v>
      </c>
      <c r="BB395" s="440">
        <f t="shared" ca="1" si="149"/>
        <v>556.00000000000034</v>
      </c>
      <c r="BC395" s="440">
        <f t="shared" ca="1" si="150"/>
        <v>560.4000000000002</v>
      </c>
      <c r="BD395" s="440">
        <f t="shared" ca="1" si="151"/>
        <v>564.80000000000007</v>
      </c>
      <c r="BE395" s="440">
        <f t="shared" ca="1" si="152"/>
        <v>569.20000000000027</v>
      </c>
      <c r="BF395" s="440">
        <f t="shared" ca="1" si="153"/>
        <v>573.60000000000014</v>
      </c>
      <c r="BG395" s="440">
        <f t="shared" ca="1" si="154"/>
        <v>578.00000000000034</v>
      </c>
      <c r="BH395" s="440">
        <f t="shared" ca="1" si="155"/>
        <v>582.4000000000002</v>
      </c>
      <c r="BI395" s="440">
        <f t="shared" ca="1" si="156"/>
        <v>586.80000000000018</v>
      </c>
      <c r="BJ395" s="440">
        <f t="shared" ca="1" si="157"/>
        <v>591.20000000000027</v>
      </c>
      <c r="BK395" s="440">
        <f t="shared" ca="1" si="158"/>
        <v>595.60000000000014</v>
      </c>
      <c r="BL395" s="440">
        <f t="shared" ca="1" si="159"/>
        <v>600.00000000000023</v>
      </c>
      <c r="BM395" s="440">
        <f t="shared" ca="1" si="160"/>
        <v>604.40000000000009</v>
      </c>
      <c r="BN395" s="440">
        <f t="shared" ca="1" si="161"/>
        <v>608.80000000000018</v>
      </c>
      <c r="BO395" s="440">
        <f t="shared" ca="1" si="162"/>
        <v>613.20000000000027</v>
      </c>
      <c r="BP395" s="440">
        <f t="shared" ca="1" si="163"/>
        <v>609.90000000000009</v>
      </c>
      <c r="BQ395" s="440">
        <f t="shared" ca="1" si="164"/>
        <v>602.20000000000005</v>
      </c>
      <c r="BR395" s="440">
        <f t="shared" ca="1" si="165"/>
        <v>594.50000000000023</v>
      </c>
      <c r="BS395" s="440">
        <f t="shared" ca="1" si="166"/>
        <v>586.80000000000018</v>
      </c>
      <c r="BT395" s="440">
        <f t="shared" ca="1" si="167"/>
        <v>579.10000000000014</v>
      </c>
      <c r="BU395" s="440">
        <f t="shared" ca="1" si="168"/>
        <v>571.40000000000009</v>
      </c>
      <c r="BV395" s="440">
        <f t="shared" ca="1" si="169"/>
        <v>563.70000000000005</v>
      </c>
      <c r="BW395" s="447">
        <f t="shared" ca="1" si="170"/>
        <v>556.00000000000023</v>
      </c>
      <c r="BX395" s="440"/>
    </row>
    <row r="396" spans="52:76" x14ac:dyDescent="0.25">
      <c r="AZ396" s="450">
        <f t="shared" ca="1" si="172"/>
        <v>8.0562603721440196E-2</v>
      </c>
      <c r="BA396" s="440">
        <f t="shared" ca="1" si="171"/>
        <v>1438</v>
      </c>
      <c r="BB396" s="440">
        <f t="shared" ca="1" si="149"/>
        <v>556.00000000000034</v>
      </c>
      <c r="BC396" s="440">
        <f t="shared" ca="1" si="150"/>
        <v>560.4000000000002</v>
      </c>
      <c r="BD396" s="440">
        <f t="shared" ca="1" si="151"/>
        <v>564.80000000000007</v>
      </c>
      <c r="BE396" s="440">
        <f t="shared" ca="1" si="152"/>
        <v>569.20000000000027</v>
      </c>
      <c r="BF396" s="440">
        <f t="shared" ca="1" si="153"/>
        <v>573.60000000000014</v>
      </c>
      <c r="BG396" s="440">
        <f t="shared" ca="1" si="154"/>
        <v>570.3000000000003</v>
      </c>
      <c r="BH396" s="440">
        <f t="shared" ca="1" si="155"/>
        <v>562.60000000000025</v>
      </c>
      <c r="BI396" s="440">
        <f t="shared" ca="1" si="156"/>
        <v>554.90000000000032</v>
      </c>
      <c r="BJ396" s="440">
        <f t="shared" ca="1" si="157"/>
        <v>547.20000000000027</v>
      </c>
      <c r="BK396" s="440">
        <f t="shared" ca="1" si="158"/>
        <v>539.50000000000023</v>
      </c>
      <c r="BL396" s="440">
        <f t="shared" ca="1" si="159"/>
        <v>531.80000000000018</v>
      </c>
      <c r="BM396" s="440">
        <f t="shared" ca="1" si="160"/>
        <v>524.10000000000014</v>
      </c>
      <c r="BN396" s="440">
        <f t="shared" ca="1" si="161"/>
        <v>516.40000000000032</v>
      </c>
      <c r="BO396" s="440">
        <f t="shared" ca="1" si="162"/>
        <v>508.70000000000027</v>
      </c>
      <c r="BP396" s="440">
        <f t="shared" ca="1" si="163"/>
        <v>501.00000000000023</v>
      </c>
      <c r="BQ396" s="440">
        <f t="shared" ca="1" si="164"/>
        <v>493.30000000000018</v>
      </c>
      <c r="BR396" s="440">
        <f t="shared" ca="1" si="165"/>
        <v>485.60000000000036</v>
      </c>
      <c r="BS396" s="440">
        <f t="shared" ca="1" si="166"/>
        <v>477.90000000000032</v>
      </c>
      <c r="BT396" s="440">
        <f t="shared" ca="1" si="167"/>
        <v>470.20000000000027</v>
      </c>
      <c r="BU396" s="440">
        <f t="shared" ca="1" si="168"/>
        <v>462.50000000000023</v>
      </c>
      <c r="BV396" s="440">
        <f t="shared" ca="1" si="169"/>
        <v>454.80000000000018</v>
      </c>
      <c r="BW396" s="447">
        <f t="shared" ca="1" si="170"/>
        <v>447.10000000000036</v>
      </c>
      <c r="BX396" s="440"/>
    </row>
    <row r="397" spans="52:76" x14ac:dyDescent="0.25">
      <c r="AZ397" s="450">
        <f t="shared" ca="1" si="172"/>
        <v>0.29069764207780191</v>
      </c>
      <c r="BA397" s="440">
        <f t="shared" ca="1" si="171"/>
        <v>1475</v>
      </c>
      <c r="BB397" s="440">
        <f t="shared" ca="1" si="149"/>
        <v>556.00000000000034</v>
      </c>
      <c r="BC397" s="440">
        <f t="shared" ca="1" si="150"/>
        <v>560.4000000000002</v>
      </c>
      <c r="BD397" s="440">
        <f t="shared" ca="1" si="151"/>
        <v>564.80000000000007</v>
      </c>
      <c r="BE397" s="440">
        <f t="shared" ca="1" si="152"/>
        <v>569.20000000000027</v>
      </c>
      <c r="BF397" s="440">
        <f t="shared" ca="1" si="153"/>
        <v>573.60000000000014</v>
      </c>
      <c r="BG397" s="440">
        <f t="shared" ca="1" si="154"/>
        <v>578.00000000000034</v>
      </c>
      <c r="BH397" s="440">
        <f t="shared" ca="1" si="155"/>
        <v>582.4000000000002</v>
      </c>
      <c r="BI397" s="440">
        <f t="shared" ca="1" si="156"/>
        <v>586.80000000000018</v>
      </c>
      <c r="BJ397" s="440">
        <f t="shared" ca="1" si="157"/>
        <v>587.90000000000032</v>
      </c>
      <c r="BK397" s="440">
        <f t="shared" ca="1" si="158"/>
        <v>580.20000000000027</v>
      </c>
      <c r="BL397" s="440">
        <f t="shared" ca="1" si="159"/>
        <v>572.50000000000023</v>
      </c>
      <c r="BM397" s="440">
        <f t="shared" ca="1" si="160"/>
        <v>564.80000000000018</v>
      </c>
      <c r="BN397" s="440">
        <f t="shared" ca="1" si="161"/>
        <v>557.10000000000036</v>
      </c>
      <c r="BO397" s="440">
        <f t="shared" ca="1" si="162"/>
        <v>549.40000000000032</v>
      </c>
      <c r="BP397" s="440">
        <f t="shared" ca="1" si="163"/>
        <v>541.70000000000027</v>
      </c>
      <c r="BQ397" s="440">
        <f t="shared" ca="1" si="164"/>
        <v>534.00000000000023</v>
      </c>
      <c r="BR397" s="440">
        <f t="shared" ca="1" si="165"/>
        <v>526.30000000000041</v>
      </c>
      <c r="BS397" s="440">
        <f t="shared" ca="1" si="166"/>
        <v>518.60000000000036</v>
      </c>
      <c r="BT397" s="440">
        <f t="shared" ca="1" si="167"/>
        <v>510.90000000000032</v>
      </c>
      <c r="BU397" s="440">
        <f t="shared" ca="1" si="168"/>
        <v>503.20000000000027</v>
      </c>
      <c r="BV397" s="440">
        <f t="shared" ca="1" si="169"/>
        <v>495.50000000000023</v>
      </c>
      <c r="BW397" s="447">
        <f t="shared" ca="1" si="170"/>
        <v>487.80000000000041</v>
      </c>
      <c r="BX397" s="440"/>
    </row>
    <row r="398" spans="52:76" x14ac:dyDescent="0.25">
      <c r="AZ398" s="450">
        <f t="shared" ca="1" si="172"/>
        <v>0.96487298885540429</v>
      </c>
      <c r="BA398" s="440">
        <f t="shared" ca="1" si="171"/>
        <v>1579</v>
      </c>
      <c r="BB398" s="440">
        <f t="shared" ca="1" si="149"/>
        <v>556.00000000000034</v>
      </c>
      <c r="BC398" s="440">
        <f t="shared" ca="1" si="150"/>
        <v>560.4000000000002</v>
      </c>
      <c r="BD398" s="440">
        <f t="shared" ca="1" si="151"/>
        <v>564.80000000000007</v>
      </c>
      <c r="BE398" s="440">
        <f t="shared" ca="1" si="152"/>
        <v>569.20000000000027</v>
      </c>
      <c r="BF398" s="440">
        <f t="shared" ca="1" si="153"/>
        <v>573.60000000000014</v>
      </c>
      <c r="BG398" s="440">
        <f t="shared" ca="1" si="154"/>
        <v>578.00000000000034</v>
      </c>
      <c r="BH398" s="440">
        <f t="shared" ca="1" si="155"/>
        <v>582.4000000000002</v>
      </c>
      <c r="BI398" s="440">
        <f t="shared" ca="1" si="156"/>
        <v>586.80000000000018</v>
      </c>
      <c r="BJ398" s="440">
        <f t="shared" ca="1" si="157"/>
        <v>591.20000000000027</v>
      </c>
      <c r="BK398" s="440">
        <f t="shared" ca="1" si="158"/>
        <v>595.60000000000014</v>
      </c>
      <c r="BL398" s="440">
        <f t="shared" ca="1" si="159"/>
        <v>600.00000000000023</v>
      </c>
      <c r="BM398" s="440">
        <f t="shared" ca="1" si="160"/>
        <v>604.40000000000009</v>
      </c>
      <c r="BN398" s="440">
        <f t="shared" ca="1" si="161"/>
        <v>608.80000000000018</v>
      </c>
      <c r="BO398" s="440">
        <f t="shared" ca="1" si="162"/>
        <v>613.20000000000027</v>
      </c>
      <c r="BP398" s="440">
        <f t="shared" ca="1" si="163"/>
        <v>617.60000000000014</v>
      </c>
      <c r="BQ398" s="440">
        <f t="shared" ca="1" si="164"/>
        <v>622.00000000000023</v>
      </c>
      <c r="BR398" s="440">
        <f t="shared" ca="1" si="165"/>
        <v>626.40000000000032</v>
      </c>
      <c r="BS398" s="440">
        <f t="shared" ca="1" si="166"/>
        <v>630.80000000000018</v>
      </c>
      <c r="BT398" s="440">
        <f t="shared" ca="1" si="167"/>
        <v>625.30000000000018</v>
      </c>
      <c r="BU398" s="440">
        <f t="shared" ca="1" si="168"/>
        <v>617.60000000000014</v>
      </c>
      <c r="BV398" s="440">
        <f t="shared" ca="1" si="169"/>
        <v>609.90000000000009</v>
      </c>
      <c r="BW398" s="447">
        <f t="shared" ca="1" si="170"/>
        <v>602.20000000000027</v>
      </c>
      <c r="BX398" s="440"/>
    </row>
    <row r="399" spans="52:76" x14ac:dyDescent="0.25">
      <c r="AZ399" s="450">
        <f t="shared" ca="1" si="172"/>
        <v>0.21472160317281863</v>
      </c>
      <c r="BA399" s="440">
        <f t="shared" ca="1" si="171"/>
        <v>1465</v>
      </c>
      <c r="BB399" s="440">
        <f t="shared" ca="1" si="149"/>
        <v>556.00000000000034</v>
      </c>
      <c r="BC399" s="440">
        <f t="shared" ca="1" si="150"/>
        <v>560.4000000000002</v>
      </c>
      <c r="BD399" s="440">
        <f t="shared" ca="1" si="151"/>
        <v>564.80000000000007</v>
      </c>
      <c r="BE399" s="440">
        <f t="shared" ca="1" si="152"/>
        <v>569.20000000000027</v>
      </c>
      <c r="BF399" s="440">
        <f t="shared" ca="1" si="153"/>
        <v>573.60000000000014</v>
      </c>
      <c r="BG399" s="440">
        <f t="shared" ca="1" si="154"/>
        <v>578.00000000000034</v>
      </c>
      <c r="BH399" s="440">
        <f t="shared" ca="1" si="155"/>
        <v>582.4000000000002</v>
      </c>
      <c r="BI399" s="440">
        <f t="shared" ca="1" si="156"/>
        <v>584.60000000000036</v>
      </c>
      <c r="BJ399" s="440">
        <f t="shared" ca="1" si="157"/>
        <v>576.90000000000032</v>
      </c>
      <c r="BK399" s="440">
        <f t="shared" ca="1" si="158"/>
        <v>569.20000000000027</v>
      </c>
      <c r="BL399" s="440">
        <f t="shared" ca="1" si="159"/>
        <v>561.50000000000023</v>
      </c>
      <c r="BM399" s="440">
        <f t="shared" ca="1" si="160"/>
        <v>553.80000000000018</v>
      </c>
      <c r="BN399" s="440">
        <f t="shared" ca="1" si="161"/>
        <v>546.10000000000036</v>
      </c>
      <c r="BO399" s="440">
        <f t="shared" ca="1" si="162"/>
        <v>538.40000000000032</v>
      </c>
      <c r="BP399" s="440">
        <f t="shared" ca="1" si="163"/>
        <v>530.70000000000027</v>
      </c>
      <c r="BQ399" s="440">
        <f t="shared" ca="1" si="164"/>
        <v>523.00000000000023</v>
      </c>
      <c r="BR399" s="440">
        <f t="shared" ca="1" si="165"/>
        <v>515.30000000000041</v>
      </c>
      <c r="BS399" s="440">
        <f t="shared" ca="1" si="166"/>
        <v>507.60000000000036</v>
      </c>
      <c r="BT399" s="440">
        <f t="shared" ca="1" si="167"/>
        <v>499.90000000000032</v>
      </c>
      <c r="BU399" s="440">
        <f t="shared" ca="1" si="168"/>
        <v>492.20000000000027</v>
      </c>
      <c r="BV399" s="440">
        <f t="shared" ca="1" si="169"/>
        <v>484.50000000000023</v>
      </c>
      <c r="BW399" s="447">
        <f t="shared" ca="1" si="170"/>
        <v>476.80000000000041</v>
      </c>
      <c r="BX399" s="440"/>
    </row>
    <row r="400" spans="52:76" x14ac:dyDescent="0.25">
      <c r="AZ400" s="450">
        <f t="shared" ca="1" si="172"/>
        <v>0.7559170148869121</v>
      </c>
      <c r="BA400" s="440">
        <f t="shared" ca="1" si="171"/>
        <v>1530</v>
      </c>
      <c r="BB400" s="440">
        <f t="shared" ca="1" si="149"/>
        <v>556.00000000000034</v>
      </c>
      <c r="BC400" s="440">
        <f t="shared" ca="1" si="150"/>
        <v>560.4000000000002</v>
      </c>
      <c r="BD400" s="440">
        <f t="shared" ca="1" si="151"/>
        <v>564.80000000000007</v>
      </c>
      <c r="BE400" s="440">
        <f t="shared" ca="1" si="152"/>
        <v>569.20000000000027</v>
      </c>
      <c r="BF400" s="440">
        <f t="shared" ca="1" si="153"/>
        <v>573.60000000000014</v>
      </c>
      <c r="BG400" s="440">
        <f t="shared" ca="1" si="154"/>
        <v>578.00000000000034</v>
      </c>
      <c r="BH400" s="440">
        <f t="shared" ca="1" si="155"/>
        <v>582.4000000000002</v>
      </c>
      <c r="BI400" s="440">
        <f t="shared" ca="1" si="156"/>
        <v>586.80000000000018</v>
      </c>
      <c r="BJ400" s="440">
        <f t="shared" ca="1" si="157"/>
        <v>591.20000000000027</v>
      </c>
      <c r="BK400" s="440">
        <f t="shared" ca="1" si="158"/>
        <v>595.60000000000014</v>
      </c>
      <c r="BL400" s="440">
        <f t="shared" ca="1" si="159"/>
        <v>600.00000000000023</v>
      </c>
      <c r="BM400" s="440">
        <f t="shared" ca="1" si="160"/>
        <v>604.40000000000009</v>
      </c>
      <c r="BN400" s="440">
        <f t="shared" ca="1" si="161"/>
        <v>608.80000000000018</v>
      </c>
      <c r="BO400" s="440">
        <f t="shared" ca="1" si="162"/>
        <v>609.90000000000032</v>
      </c>
      <c r="BP400" s="440">
        <f t="shared" ca="1" si="163"/>
        <v>602.20000000000027</v>
      </c>
      <c r="BQ400" s="440">
        <f t="shared" ca="1" si="164"/>
        <v>594.50000000000023</v>
      </c>
      <c r="BR400" s="440">
        <f t="shared" ca="1" si="165"/>
        <v>586.80000000000041</v>
      </c>
      <c r="BS400" s="440">
        <f t="shared" ca="1" si="166"/>
        <v>579.10000000000036</v>
      </c>
      <c r="BT400" s="440">
        <f t="shared" ca="1" si="167"/>
        <v>571.40000000000032</v>
      </c>
      <c r="BU400" s="440">
        <f t="shared" ca="1" si="168"/>
        <v>563.70000000000027</v>
      </c>
      <c r="BV400" s="440">
        <f t="shared" ca="1" si="169"/>
        <v>556.00000000000023</v>
      </c>
      <c r="BW400" s="447">
        <f t="shared" ca="1" si="170"/>
        <v>548.30000000000041</v>
      </c>
      <c r="BX400" s="440"/>
    </row>
    <row r="401" spans="52:76" x14ac:dyDescent="0.25">
      <c r="AZ401" s="450">
        <f t="shared" ca="1" si="172"/>
        <v>0.67624466940964567</v>
      </c>
      <c r="BA401" s="440">
        <f t="shared" ca="1" si="171"/>
        <v>1520</v>
      </c>
      <c r="BB401" s="440">
        <f t="shared" ca="1" si="149"/>
        <v>556.00000000000034</v>
      </c>
      <c r="BC401" s="440">
        <f t="shared" ca="1" si="150"/>
        <v>560.4000000000002</v>
      </c>
      <c r="BD401" s="440">
        <f t="shared" ca="1" si="151"/>
        <v>564.80000000000007</v>
      </c>
      <c r="BE401" s="440">
        <f t="shared" ca="1" si="152"/>
        <v>569.20000000000027</v>
      </c>
      <c r="BF401" s="440">
        <f t="shared" ca="1" si="153"/>
        <v>573.60000000000014</v>
      </c>
      <c r="BG401" s="440">
        <f t="shared" ca="1" si="154"/>
        <v>578.00000000000034</v>
      </c>
      <c r="BH401" s="440">
        <f t="shared" ca="1" si="155"/>
        <v>582.4000000000002</v>
      </c>
      <c r="BI401" s="440">
        <f t="shared" ca="1" si="156"/>
        <v>586.80000000000018</v>
      </c>
      <c r="BJ401" s="440">
        <f t="shared" ca="1" si="157"/>
        <v>591.20000000000027</v>
      </c>
      <c r="BK401" s="440">
        <f t="shared" ca="1" si="158"/>
        <v>595.60000000000014</v>
      </c>
      <c r="BL401" s="440">
        <f t="shared" ca="1" si="159"/>
        <v>600.00000000000023</v>
      </c>
      <c r="BM401" s="440">
        <f t="shared" ca="1" si="160"/>
        <v>604.40000000000009</v>
      </c>
      <c r="BN401" s="440">
        <f t="shared" ca="1" si="161"/>
        <v>606.60000000000036</v>
      </c>
      <c r="BO401" s="440">
        <f t="shared" ca="1" si="162"/>
        <v>598.90000000000032</v>
      </c>
      <c r="BP401" s="440">
        <f t="shared" ca="1" si="163"/>
        <v>591.20000000000027</v>
      </c>
      <c r="BQ401" s="440">
        <f t="shared" ca="1" si="164"/>
        <v>583.50000000000023</v>
      </c>
      <c r="BR401" s="440">
        <f t="shared" ca="1" si="165"/>
        <v>575.80000000000041</v>
      </c>
      <c r="BS401" s="440">
        <f t="shared" ca="1" si="166"/>
        <v>568.10000000000036</v>
      </c>
      <c r="BT401" s="440">
        <f t="shared" ca="1" si="167"/>
        <v>560.40000000000032</v>
      </c>
      <c r="BU401" s="440">
        <f t="shared" ca="1" si="168"/>
        <v>552.70000000000027</v>
      </c>
      <c r="BV401" s="440">
        <f t="shared" ca="1" si="169"/>
        <v>545.00000000000023</v>
      </c>
      <c r="BW401" s="447">
        <f t="shared" ca="1" si="170"/>
        <v>537.30000000000041</v>
      </c>
      <c r="BX401" s="440"/>
    </row>
    <row r="402" spans="52:76" x14ac:dyDescent="0.25">
      <c r="AZ402" s="450">
        <f t="shared" ca="1" si="172"/>
        <v>7.8369917687685531E-2</v>
      </c>
      <c r="BA402" s="440">
        <f t="shared" ca="1" si="171"/>
        <v>1437</v>
      </c>
      <c r="BB402" s="440">
        <f t="shared" ca="1" si="149"/>
        <v>556.00000000000034</v>
      </c>
      <c r="BC402" s="440">
        <f t="shared" ca="1" si="150"/>
        <v>560.4000000000002</v>
      </c>
      <c r="BD402" s="440">
        <f t="shared" ca="1" si="151"/>
        <v>564.80000000000007</v>
      </c>
      <c r="BE402" s="440">
        <f t="shared" ca="1" si="152"/>
        <v>569.20000000000027</v>
      </c>
      <c r="BF402" s="440">
        <f t="shared" ca="1" si="153"/>
        <v>573.60000000000014</v>
      </c>
      <c r="BG402" s="440">
        <f t="shared" ca="1" si="154"/>
        <v>569.20000000000016</v>
      </c>
      <c r="BH402" s="440">
        <f t="shared" ca="1" si="155"/>
        <v>561.50000000000011</v>
      </c>
      <c r="BI402" s="440">
        <f t="shared" ca="1" si="156"/>
        <v>553.80000000000018</v>
      </c>
      <c r="BJ402" s="440">
        <f t="shared" ca="1" si="157"/>
        <v>546.10000000000014</v>
      </c>
      <c r="BK402" s="440">
        <f t="shared" ca="1" si="158"/>
        <v>538.40000000000009</v>
      </c>
      <c r="BL402" s="440">
        <f t="shared" ca="1" si="159"/>
        <v>530.70000000000005</v>
      </c>
      <c r="BM402" s="440">
        <f t="shared" ca="1" si="160"/>
        <v>523</v>
      </c>
      <c r="BN402" s="440">
        <f t="shared" ca="1" si="161"/>
        <v>515.30000000000018</v>
      </c>
      <c r="BO402" s="440">
        <f t="shared" ca="1" si="162"/>
        <v>507.60000000000014</v>
      </c>
      <c r="BP402" s="440">
        <f t="shared" ca="1" si="163"/>
        <v>499.90000000000009</v>
      </c>
      <c r="BQ402" s="440">
        <f t="shared" ca="1" si="164"/>
        <v>492.20000000000005</v>
      </c>
      <c r="BR402" s="440">
        <f t="shared" ca="1" si="165"/>
        <v>484.50000000000023</v>
      </c>
      <c r="BS402" s="440">
        <f t="shared" ca="1" si="166"/>
        <v>476.80000000000018</v>
      </c>
      <c r="BT402" s="440">
        <f t="shared" ca="1" si="167"/>
        <v>469.10000000000014</v>
      </c>
      <c r="BU402" s="440">
        <f t="shared" ca="1" si="168"/>
        <v>461.40000000000009</v>
      </c>
      <c r="BV402" s="440">
        <f t="shared" ca="1" si="169"/>
        <v>453.70000000000005</v>
      </c>
      <c r="BW402" s="447">
        <f t="shared" ca="1" si="170"/>
        <v>446.00000000000023</v>
      </c>
      <c r="BX402" s="440"/>
    </row>
    <row r="403" spans="52:76" x14ac:dyDescent="0.25">
      <c r="AZ403" s="450">
        <f t="shared" ca="1" si="172"/>
        <v>0.27143468162222539</v>
      </c>
      <c r="BA403" s="440">
        <f t="shared" ca="1" si="171"/>
        <v>1473</v>
      </c>
      <c r="BB403" s="440">
        <f t="shared" ca="1" si="149"/>
        <v>556.00000000000034</v>
      </c>
      <c r="BC403" s="440">
        <f t="shared" ca="1" si="150"/>
        <v>560.4000000000002</v>
      </c>
      <c r="BD403" s="440">
        <f t="shared" ca="1" si="151"/>
        <v>564.80000000000007</v>
      </c>
      <c r="BE403" s="440">
        <f t="shared" ca="1" si="152"/>
        <v>569.20000000000027</v>
      </c>
      <c r="BF403" s="440">
        <f t="shared" ca="1" si="153"/>
        <v>573.60000000000014</v>
      </c>
      <c r="BG403" s="440">
        <f t="shared" ca="1" si="154"/>
        <v>578.00000000000034</v>
      </c>
      <c r="BH403" s="440">
        <f t="shared" ca="1" si="155"/>
        <v>582.4000000000002</v>
      </c>
      <c r="BI403" s="440">
        <f t="shared" ca="1" si="156"/>
        <v>586.80000000000018</v>
      </c>
      <c r="BJ403" s="440">
        <f t="shared" ca="1" si="157"/>
        <v>585.70000000000027</v>
      </c>
      <c r="BK403" s="440">
        <f t="shared" ca="1" si="158"/>
        <v>578.00000000000023</v>
      </c>
      <c r="BL403" s="440">
        <f t="shared" ca="1" si="159"/>
        <v>570.30000000000018</v>
      </c>
      <c r="BM403" s="440">
        <f t="shared" ca="1" si="160"/>
        <v>562.60000000000014</v>
      </c>
      <c r="BN403" s="440">
        <f t="shared" ca="1" si="161"/>
        <v>554.90000000000032</v>
      </c>
      <c r="BO403" s="440">
        <f t="shared" ca="1" si="162"/>
        <v>547.20000000000027</v>
      </c>
      <c r="BP403" s="440">
        <f t="shared" ca="1" si="163"/>
        <v>539.50000000000023</v>
      </c>
      <c r="BQ403" s="440">
        <f t="shared" ca="1" si="164"/>
        <v>531.80000000000018</v>
      </c>
      <c r="BR403" s="440">
        <f t="shared" ca="1" si="165"/>
        <v>524.10000000000036</v>
      </c>
      <c r="BS403" s="440">
        <f t="shared" ca="1" si="166"/>
        <v>516.40000000000032</v>
      </c>
      <c r="BT403" s="440">
        <f t="shared" ca="1" si="167"/>
        <v>508.70000000000027</v>
      </c>
      <c r="BU403" s="440">
        <f t="shared" ca="1" si="168"/>
        <v>501.00000000000023</v>
      </c>
      <c r="BV403" s="440">
        <f t="shared" ca="1" si="169"/>
        <v>493.30000000000018</v>
      </c>
      <c r="BW403" s="447">
        <f t="shared" ca="1" si="170"/>
        <v>485.60000000000036</v>
      </c>
      <c r="BX403" s="440"/>
    </row>
    <row r="404" spans="52:76" x14ac:dyDescent="0.25">
      <c r="AZ404" s="450">
        <f t="shared" ca="1" si="172"/>
        <v>0.66906002084885674</v>
      </c>
      <c r="BA404" s="440">
        <f t="shared" ca="1" si="171"/>
        <v>1519</v>
      </c>
      <c r="BB404" s="440">
        <f t="shared" ref="BB404:BB467" ca="1" si="173">$C$4*MIN(B$9,$BA404)-B$9*$G$4</f>
        <v>556.00000000000034</v>
      </c>
      <c r="BC404" s="440">
        <f t="shared" ref="BC404:BC467" ca="1" si="174">$C$4*MIN(C$9,$BA404)-C$9*$G$4</f>
        <v>560.4000000000002</v>
      </c>
      <c r="BD404" s="440">
        <f t="shared" ref="BD404:BD467" ca="1" si="175">$C$4*MIN(D$9,$BA404)-D$9*$G$4</f>
        <v>564.80000000000007</v>
      </c>
      <c r="BE404" s="440">
        <f t="shared" ref="BE404:BE467" ca="1" si="176">$C$4*MIN(E$9,$BA404)-E$9*$G$4</f>
        <v>569.20000000000027</v>
      </c>
      <c r="BF404" s="440">
        <f t="shared" ref="BF404:BF467" ca="1" si="177">$C$4*MIN(F$9,$BA404)-F$9*$G$4</f>
        <v>573.60000000000014</v>
      </c>
      <c r="BG404" s="440">
        <f t="shared" ref="BG404:BG467" ca="1" si="178">$C$4*MIN(G$9,$BA404)-G$9*$G$4</f>
        <v>578.00000000000034</v>
      </c>
      <c r="BH404" s="440">
        <f t="shared" ref="BH404:BH467" ca="1" si="179">$C$4*MIN(H$9,$BA404)-H$9*$G$4</f>
        <v>582.4000000000002</v>
      </c>
      <c r="BI404" s="440">
        <f t="shared" ref="BI404:BI467" ca="1" si="180">$C$4*MIN(I$9,$BA404)-I$9*$G$4</f>
        <v>586.80000000000018</v>
      </c>
      <c r="BJ404" s="440">
        <f t="shared" ref="BJ404:BJ467" ca="1" si="181">$C$4*MIN(J$9,$BA404)-J$9*$G$4</f>
        <v>591.20000000000027</v>
      </c>
      <c r="BK404" s="440">
        <f t="shared" ref="BK404:BK467" ca="1" si="182">$C$4*MIN(K$9,$BA404)-K$9*$G$4</f>
        <v>595.60000000000014</v>
      </c>
      <c r="BL404" s="440">
        <f t="shared" ref="BL404:BL467" ca="1" si="183">$C$4*MIN(L$9,$BA404)-L$9*$G$4</f>
        <v>600.00000000000023</v>
      </c>
      <c r="BM404" s="440">
        <f t="shared" ref="BM404:BM467" ca="1" si="184">$C$4*MIN(M$9,$BA404)-M$9*$G$4</f>
        <v>604.40000000000009</v>
      </c>
      <c r="BN404" s="440">
        <f t="shared" ref="BN404:BN467" ca="1" si="185">$C$4*MIN(N$9,$BA404)-N$9*$G$4</f>
        <v>605.50000000000023</v>
      </c>
      <c r="BO404" s="440">
        <f t="shared" ref="BO404:BO467" ca="1" si="186">$C$4*MIN(O$9,$BA404)-O$9*$G$4</f>
        <v>597.80000000000018</v>
      </c>
      <c r="BP404" s="440">
        <f t="shared" ref="BP404:BP467" ca="1" si="187">$C$4*MIN(P$9,$BA404)-P$9*$G$4</f>
        <v>590.10000000000014</v>
      </c>
      <c r="BQ404" s="440">
        <f t="shared" ref="BQ404:BQ467" ca="1" si="188">$C$4*MIN(Q$9,$BA404)-Q$9*$G$4</f>
        <v>582.40000000000009</v>
      </c>
      <c r="BR404" s="440">
        <f t="shared" ref="BR404:BR467" ca="1" si="189">$C$4*MIN(R$9,$BA404)-R$9*$G$4</f>
        <v>574.70000000000027</v>
      </c>
      <c r="BS404" s="440">
        <f t="shared" ref="BS404:BS467" ca="1" si="190">$C$4*MIN(S$9,$BA404)-S$9*$G$4</f>
        <v>567.00000000000023</v>
      </c>
      <c r="BT404" s="440">
        <f t="shared" ref="BT404:BT467" ca="1" si="191">$C$4*MIN(T$9,$BA404)-T$9*$G$4</f>
        <v>559.30000000000018</v>
      </c>
      <c r="BU404" s="440">
        <f t="shared" ref="BU404:BU467" ca="1" si="192">$C$4*MIN(U$9,$BA404)-U$9*$G$4</f>
        <v>551.60000000000014</v>
      </c>
      <c r="BV404" s="440">
        <f t="shared" ref="BV404:BV467" ca="1" si="193">$C$4*MIN(V$9,$BA404)-V$9*$G$4</f>
        <v>543.90000000000009</v>
      </c>
      <c r="BW404" s="447">
        <f t="shared" ref="BW404:BW467" ca="1" si="194">$C$4*MIN(W$9,$BA404)-W$9*$G$4</f>
        <v>536.20000000000027</v>
      </c>
      <c r="BX404" s="440"/>
    </row>
    <row r="405" spans="52:76" x14ac:dyDescent="0.25">
      <c r="AZ405" s="450">
        <f t="shared" ca="1" si="172"/>
        <v>0.42367109520866353</v>
      </c>
      <c r="BA405" s="440">
        <f t="shared" ca="1" si="171"/>
        <v>1491</v>
      </c>
      <c r="BB405" s="440">
        <f t="shared" ca="1" si="173"/>
        <v>556.00000000000034</v>
      </c>
      <c r="BC405" s="440">
        <f t="shared" ca="1" si="174"/>
        <v>560.4000000000002</v>
      </c>
      <c r="BD405" s="440">
        <f t="shared" ca="1" si="175"/>
        <v>564.80000000000007</v>
      </c>
      <c r="BE405" s="440">
        <f t="shared" ca="1" si="176"/>
        <v>569.20000000000027</v>
      </c>
      <c r="BF405" s="440">
        <f t="shared" ca="1" si="177"/>
        <v>573.60000000000014</v>
      </c>
      <c r="BG405" s="440">
        <f t="shared" ca="1" si="178"/>
        <v>578.00000000000034</v>
      </c>
      <c r="BH405" s="440">
        <f t="shared" ca="1" si="179"/>
        <v>582.4000000000002</v>
      </c>
      <c r="BI405" s="440">
        <f t="shared" ca="1" si="180"/>
        <v>586.80000000000018</v>
      </c>
      <c r="BJ405" s="440">
        <f t="shared" ca="1" si="181"/>
        <v>591.20000000000027</v>
      </c>
      <c r="BK405" s="440">
        <f t="shared" ca="1" si="182"/>
        <v>595.60000000000014</v>
      </c>
      <c r="BL405" s="440">
        <f t="shared" ca="1" si="183"/>
        <v>590.10000000000014</v>
      </c>
      <c r="BM405" s="440">
        <f t="shared" ca="1" si="184"/>
        <v>582.40000000000009</v>
      </c>
      <c r="BN405" s="440">
        <f t="shared" ca="1" si="185"/>
        <v>574.70000000000027</v>
      </c>
      <c r="BO405" s="440">
        <f t="shared" ca="1" si="186"/>
        <v>567.00000000000023</v>
      </c>
      <c r="BP405" s="440">
        <f t="shared" ca="1" si="187"/>
        <v>559.30000000000018</v>
      </c>
      <c r="BQ405" s="440">
        <f t="shared" ca="1" si="188"/>
        <v>551.60000000000014</v>
      </c>
      <c r="BR405" s="440">
        <f t="shared" ca="1" si="189"/>
        <v>543.90000000000032</v>
      </c>
      <c r="BS405" s="440">
        <f t="shared" ca="1" si="190"/>
        <v>536.20000000000027</v>
      </c>
      <c r="BT405" s="440">
        <f t="shared" ca="1" si="191"/>
        <v>528.50000000000023</v>
      </c>
      <c r="BU405" s="440">
        <f t="shared" ca="1" si="192"/>
        <v>520.80000000000018</v>
      </c>
      <c r="BV405" s="440">
        <f t="shared" ca="1" si="193"/>
        <v>513.10000000000014</v>
      </c>
      <c r="BW405" s="447">
        <f t="shared" ca="1" si="194"/>
        <v>505.40000000000032</v>
      </c>
      <c r="BX405" s="440"/>
    </row>
    <row r="406" spans="52:76" x14ac:dyDescent="0.25">
      <c r="AZ406" s="450">
        <f t="shared" ca="1" si="172"/>
        <v>0.2344034959465946</v>
      </c>
      <c r="BA406" s="440">
        <f t="shared" ca="1" si="171"/>
        <v>1468</v>
      </c>
      <c r="BB406" s="440">
        <f t="shared" ca="1" si="173"/>
        <v>556.00000000000034</v>
      </c>
      <c r="BC406" s="440">
        <f t="shared" ca="1" si="174"/>
        <v>560.4000000000002</v>
      </c>
      <c r="BD406" s="440">
        <f t="shared" ca="1" si="175"/>
        <v>564.80000000000007</v>
      </c>
      <c r="BE406" s="440">
        <f t="shared" ca="1" si="176"/>
        <v>569.20000000000027</v>
      </c>
      <c r="BF406" s="440">
        <f t="shared" ca="1" si="177"/>
        <v>573.60000000000014</v>
      </c>
      <c r="BG406" s="440">
        <f t="shared" ca="1" si="178"/>
        <v>578.00000000000034</v>
      </c>
      <c r="BH406" s="440">
        <f t="shared" ca="1" si="179"/>
        <v>582.4000000000002</v>
      </c>
      <c r="BI406" s="440">
        <f t="shared" ca="1" si="180"/>
        <v>586.80000000000018</v>
      </c>
      <c r="BJ406" s="440">
        <f t="shared" ca="1" si="181"/>
        <v>580.20000000000027</v>
      </c>
      <c r="BK406" s="440">
        <f t="shared" ca="1" si="182"/>
        <v>572.50000000000023</v>
      </c>
      <c r="BL406" s="440">
        <f t="shared" ca="1" si="183"/>
        <v>564.80000000000018</v>
      </c>
      <c r="BM406" s="440">
        <f t="shared" ca="1" si="184"/>
        <v>557.10000000000014</v>
      </c>
      <c r="BN406" s="440">
        <f t="shared" ca="1" si="185"/>
        <v>549.40000000000032</v>
      </c>
      <c r="BO406" s="440">
        <f t="shared" ca="1" si="186"/>
        <v>541.70000000000027</v>
      </c>
      <c r="BP406" s="440">
        <f t="shared" ca="1" si="187"/>
        <v>534.00000000000023</v>
      </c>
      <c r="BQ406" s="440">
        <f t="shared" ca="1" si="188"/>
        <v>526.30000000000018</v>
      </c>
      <c r="BR406" s="440">
        <f t="shared" ca="1" si="189"/>
        <v>518.60000000000036</v>
      </c>
      <c r="BS406" s="440">
        <f t="shared" ca="1" si="190"/>
        <v>510.90000000000032</v>
      </c>
      <c r="BT406" s="440">
        <f t="shared" ca="1" si="191"/>
        <v>503.20000000000027</v>
      </c>
      <c r="BU406" s="440">
        <f t="shared" ca="1" si="192"/>
        <v>495.50000000000023</v>
      </c>
      <c r="BV406" s="440">
        <f t="shared" ca="1" si="193"/>
        <v>487.80000000000018</v>
      </c>
      <c r="BW406" s="447">
        <f t="shared" ca="1" si="194"/>
        <v>480.10000000000036</v>
      </c>
      <c r="BX406" s="440"/>
    </row>
    <row r="407" spans="52:76" x14ac:dyDescent="0.25">
      <c r="AZ407" s="450">
        <f t="shared" ca="1" si="172"/>
        <v>0.20526249205435698</v>
      </c>
      <c r="BA407" s="440">
        <f t="shared" ca="1" si="171"/>
        <v>1463</v>
      </c>
      <c r="BB407" s="440">
        <f t="shared" ca="1" si="173"/>
        <v>556.00000000000034</v>
      </c>
      <c r="BC407" s="440">
        <f t="shared" ca="1" si="174"/>
        <v>560.4000000000002</v>
      </c>
      <c r="BD407" s="440">
        <f t="shared" ca="1" si="175"/>
        <v>564.80000000000007</v>
      </c>
      <c r="BE407" s="440">
        <f t="shared" ca="1" si="176"/>
        <v>569.20000000000027</v>
      </c>
      <c r="BF407" s="440">
        <f t="shared" ca="1" si="177"/>
        <v>573.60000000000014</v>
      </c>
      <c r="BG407" s="440">
        <f t="shared" ca="1" si="178"/>
        <v>578.00000000000034</v>
      </c>
      <c r="BH407" s="440">
        <f t="shared" ca="1" si="179"/>
        <v>582.4000000000002</v>
      </c>
      <c r="BI407" s="440">
        <f t="shared" ca="1" si="180"/>
        <v>582.40000000000032</v>
      </c>
      <c r="BJ407" s="440">
        <f t="shared" ca="1" si="181"/>
        <v>574.70000000000027</v>
      </c>
      <c r="BK407" s="440">
        <f t="shared" ca="1" si="182"/>
        <v>567.00000000000023</v>
      </c>
      <c r="BL407" s="440">
        <f t="shared" ca="1" si="183"/>
        <v>559.30000000000018</v>
      </c>
      <c r="BM407" s="440">
        <f t="shared" ca="1" si="184"/>
        <v>551.60000000000014</v>
      </c>
      <c r="BN407" s="440">
        <f t="shared" ca="1" si="185"/>
        <v>543.90000000000032</v>
      </c>
      <c r="BO407" s="440">
        <f t="shared" ca="1" si="186"/>
        <v>536.20000000000027</v>
      </c>
      <c r="BP407" s="440">
        <f t="shared" ca="1" si="187"/>
        <v>528.50000000000023</v>
      </c>
      <c r="BQ407" s="440">
        <f t="shared" ca="1" si="188"/>
        <v>520.80000000000018</v>
      </c>
      <c r="BR407" s="440">
        <f t="shared" ca="1" si="189"/>
        <v>513.10000000000036</v>
      </c>
      <c r="BS407" s="440">
        <f t="shared" ca="1" si="190"/>
        <v>505.40000000000032</v>
      </c>
      <c r="BT407" s="440">
        <f t="shared" ca="1" si="191"/>
        <v>497.70000000000027</v>
      </c>
      <c r="BU407" s="440">
        <f t="shared" ca="1" si="192"/>
        <v>490.00000000000023</v>
      </c>
      <c r="BV407" s="440">
        <f t="shared" ca="1" si="193"/>
        <v>482.30000000000018</v>
      </c>
      <c r="BW407" s="447">
        <f t="shared" ca="1" si="194"/>
        <v>474.60000000000036</v>
      </c>
      <c r="BX407" s="440"/>
    </row>
    <row r="408" spans="52:76" x14ac:dyDescent="0.25">
      <c r="AZ408" s="450">
        <f t="shared" ca="1" si="172"/>
        <v>0.4090486414999146</v>
      </c>
      <c r="BA408" s="440">
        <f t="shared" ca="1" si="171"/>
        <v>1489</v>
      </c>
      <c r="BB408" s="440">
        <f t="shared" ca="1" si="173"/>
        <v>556.00000000000034</v>
      </c>
      <c r="BC408" s="440">
        <f t="shared" ca="1" si="174"/>
        <v>560.4000000000002</v>
      </c>
      <c r="BD408" s="440">
        <f t="shared" ca="1" si="175"/>
        <v>564.80000000000007</v>
      </c>
      <c r="BE408" s="440">
        <f t="shared" ca="1" si="176"/>
        <v>569.20000000000027</v>
      </c>
      <c r="BF408" s="440">
        <f t="shared" ca="1" si="177"/>
        <v>573.60000000000014</v>
      </c>
      <c r="BG408" s="440">
        <f t="shared" ca="1" si="178"/>
        <v>578.00000000000034</v>
      </c>
      <c r="BH408" s="440">
        <f t="shared" ca="1" si="179"/>
        <v>582.4000000000002</v>
      </c>
      <c r="BI408" s="440">
        <f t="shared" ca="1" si="180"/>
        <v>586.80000000000018</v>
      </c>
      <c r="BJ408" s="440">
        <f t="shared" ca="1" si="181"/>
        <v>591.20000000000027</v>
      </c>
      <c r="BK408" s="440">
        <f t="shared" ca="1" si="182"/>
        <v>595.60000000000014</v>
      </c>
      <c r="BL408" s="440">
        <f t="shared" ca="1" si="183"/>
        <v>587.90000000000009</v>
      </c>
      <c r="BM408" s="440">
        <f t="shared" ca="1" si="184"/>
        <v>580.20000000000005</v>
      </c>
      <c r="BN408" s="440">
        <f t="shared" ca="1" si="185"/>
        <v>572.50000000000023</v>
      </c>
      <c r="BO408" s="440">
        <f t="shared" ca="1" si="186"/>
        <v>564.80000000000018</v>
      </c>
      <c r="BP408" s="440">
        <f t="shared" ca="1" si="187"/>
        <v>557.10000000000014</v>
      </c>
      <c r="BQ408" s="440">
        <f t="shared" ca="1" si="188"/>
        <v>549.40000000000009</v>
      </c>
      <c r="BR408" s="440">
        <f t="shared" ca="1" si="189"/>
        <v>541.70000000000027</v>
      </c>
      <c r="BS408" s="440">
        <f t="shared" ca="1" si="190"/>
        <v>534.00000000000023</v>
      </c>
      <c r="BT408" s="440">
        <f t="shared" ca="1" si="191"/>
        <v>526.30000000000018</v>
      </c>
      <c r="BU408" s="440">
        <f t="shared" ca="1" si="192"/>
        <v>518.60000000000014</v>
      </c>
      <c r="BV408" s="440">
        <f t="shared" ca="1" si="193"/>
        <v>510.90000000000009</v>
      </c>
      <c r="BW408" s="447">
        <f t="shared" ca="1" si="194"/>
        <v>503.20000000000027</v>
      </c>
      <c r="BX408" s="440"/>
    </row>
    <row r="409" spans="52:76" x14ac:dyDescent="0.25">
      <c r="AZ409" s="450">
        <f t="shared" ca="1" si="172"/>
        <v>0.61835729071929435</v>
      </c>
      <c r="BA409" s="440">
        <f t="shared" ca="1" si="171"/>
        <v>1513</v>
      </c>
      <c r="BB409" s="440">
        <f t="shared" ca="1" si="173"/>
        <v>556.00000000000034</v>
      </c>
      <c r="BC409" s="440">
        <f t="shared" ca="1" si="174"/>
        <v>560.4000000000002</v>
      </c>
      <c r="BD409" s="440">
        <f t="shared" ca="1" si="175"/>
        <v>564.80000000000007</v>
      </c>
      <c r="BE409" s="440">
        <f t="shared" ca="1" si="176"/>
        <v>569.20000000000027</v>
      </c>
      <c r="BF409" s="440">
        <f t="shared" ca="1" si="177"/>
        <v>573.60000000000014</v>
      </c>
      <c r="BG409" s="440">
        <f t="shared" ca="1" si="178"/>
        <v>578.00000000000034</v>
      </c>
      <c r="BH409" s="440">
        <f t="shared" ca="1" si="179"/>
        <v>582.4000000000002</v>
      </c>
      <c r="BI409" s="440">
        <f t="shared" ca="1" si="180"/>
        <v>586.80000000000018</v>
      </c>
      <c r="BJ409" s="440">
        <f t="shared" ca="1" si="181"/>
        <v>591.20000000000027</v>
      </c>
      <c r="BK409" s="440">
        <f t="shared" ca="1" si="182"/>
        <v>595.60000000000014</v>
      </c>
      <c r="BL409" s="440">
        <f t="shared" ca="1" si="183"/>
        <v>600.00000000000023</v>
      </c>
      <c r="BM409" s="440">
        <f t="shared" ca="1" si="184"/>
        <v>604.40000000000009</v>
      </c>
      <c r="BN409" s="440">
        <f t="shared" ca="1" si="185"/>
        <v>598.90000000000032</v>
      </c>
      <c r="BO409" s="440">
        <f t="shared" ca="1" si="186"/>
        <v>591.20000000000027</v>
      </c>
      <c r="BP409" s="440">
        <f t="shared" ca="1" si="187"/>
        <v>583.50000000000023</v>
      </c>
      <c r="BQ409" s="440">
        <f t="shared" ca="1" si="188"/>
        <v>575.80000000000018</v>
      </c>
      <c r="BR409" s="440">
        <f t="shared" ca="1" si="189"/>
        <v>568.10000000000036</v>
      </c>
      <c r="BS409" s="440">
        <f t="shared" ca="1" si="190"/>
        <v>560.40000000000032</v>
      </c>
      <c r="BT409" s="440">
        <f t="shared" ca="1" si="191"/>
        <v>552.70000000000027</v>
      </c>
      <c r="BU409" s="440">
        <f t="shared" ca="1" si="192"/>
        <v>545.00000000000023</v>
      </c>
      <c r="BV409" s="440">
        <f t="shared" ca="1" si="193"/>
        <v>537.30000000000018</v>
      </c>
      <c r="BW409" s="447">
        <f t="shared" ca="1" si="194"/>
        <v>529.60000000000036</v>
      </c>
      <c r="BX409" s="440"/>
    </row>
    <row r="410" spans="52:76" x14ac:dyDescent="0.25">
      <c r="AZ410" s="450">
        <f t="shared" ca="1" si="172"/>
        <v>0.9638045053780171</v>
      </c>
      <c r="BA410" s="440">
        <f t="shared" ca="1" si="171"/>
        <v>1579</v>
      </c>
      <c r="BB410" s="440">
        <f t="shared" ca="1" si="173"/>
        <v>556.00000000000034</v>
      </c>
      <c r="BC410" s="440">
        <f t="shared" ca="1" si="174"/>
        <v>560.4000000000002</v>
      </c>
      <c r="BD410" s="440">
        <f t="shared" ca="1" si="175"/>
        <v>564.80000000000007</v>
      </c>
      <c r="BE410" s="440">
        <f t="shared" ca="1" si="176"/>
        <v>569.20000000000027</v>
      </c>
      <c r="BF410" s="440">
        <f t="shared" ca="1" si="177"/>
        <v>573.60000000000014</v>
      </c>
      <c r="BG410" s="440">
        <f t="shared" ca="1" si="178"/>
        <v>578.00000000000034</v>
      </c>
      <c r="BH410" s="440">
        <f t="shared" ca="1" si="179"/>
        <v>582.4000000000002</v>
      </c>
      <c r="BI410" s="440">
        <f t="shared" ca="1" si="180"/>
        <v>586.80000000000018</v>
      </c>
      <c r="BJ410" s="440">
        <f t="shared" ca="1" si="181"/>
        <v>591.20000000000027</v>
      </c>
      <c r="BK410" s="440">
        <f t="shared" ca="1" si="182"/>
        <v>595.60000000000014</v>
      </c>
      <c r="BL410" s="440">
        <f t="shared" ca="1" si="183"/>
        <v>600.00000000000023</v>
      </c>
      <c r="BM410" s="440">
        <f t="shared" ca="1" si="184"/>
        <v>604.40000000000009</v>
      </c>
      <c r="BN410" s="440">
        <f t="shared" ca="1" si="185"/>
        <v>608.80000000000018</v>
      </c>
      <c r="BO410" s="440">
        <f t="shared" ca="1" si="186"/>
        <v>613.20000000000027</v>
      </c>
      <c r="BP410" s="440">
        <f t="shared" ca="1" si="187"/>
        <v>617.60000000000014</v>
      </c>
      <c r="BQ410" s="440">
        <f t="shared" ca="1" si="188"/>
        <v>622.00000000000023</v>
      </c>
      <c r="BR410" s="440">
        <f t="shared" ca="1" si="189"/>
        <v>626.40000000000032</v>
      </c>
      <c r="BS410" s="440">
        <f t="shared" ca="1" si="190"/>
        <v>630.80000000000018</v>
      </c>
      <c r="BT410" s="440">
        <f t="shared" ca="1" si="191"/>
        <v>625.30000000000018</v>
      </c>
      <c r="BU410" s="440">
        <f t="shared" ca="1" si="192"/>
        <v>617.60000000000014</v>
      </c>
      <c r="BV410" s="440">
        <f t="shared" ca="1" si="193"/>
        <v>609.90000000000009</v>
      </c>
      <c r="BW410" s="447">
        <f t="shared" ca="1" si="194"/>
        <v>602.20000000000027</v>
      </c>
      <c r="BX410" s="440"/>
    </row>
    <row r="411" spans="52:76" x14ac:dyDescent="0.25">
      <c r="AZ411" s="450">
        <f t="shared" ca="1" si="172"/>
        <v>0.81245232531570533</v>
      </c>
      <c r="BA411" s="440">
        <f t="shared" ca="1" si="171"/>
        <v>1539</v>
      </c>
      <c r="BB411" s="440">
        <f t="shared" ca="1" si="173"/>
        <v>556.00000000000034</v>
      </c>
      <c r="BC411" s="440">
        <f t="shared" ca="1" si="174"/>
        <v>560.4000000000002</v>
      </c>
      <c r="BD411" s="440">
        <f t="shared" ca="1" si="175"/>
        <v>564.80000000000007</v>
      </c>
      <c r="BE411" s="440">
        <f t="shared" ca="1" si="176"/>
        <v>569.20000000000027</v>
      </c>
      <c r="BF411" s="440">
        <f t="shared" ca="1" si="177"/>
        <v>573.60000000000014</v>
      </c>
      <c r="BG411" s="440">
        <f t="shared" ca="1" si="178"/>
        <v>578.00000000000034</v>
      </c>
      <c r="BH411" s="440">
        <f t="shared" ca="1" si="179"/>
        <v>582.4000000000002</v>
      </c>
      <c r="BI411" s="440">
        <f t="shared" ca="1" si="180"/>
        <v>586.80000000000018</v>
      </c>
      <c r="BJ411" s="440">
        <f t="shared" ca="1" si="181"/>
        <v>591.20000000000027</v>
      </c>
      <c r="BK411" s="440">
        <f t="shared" ca="1" si="182"/>
        <v>595.60000000000014</v>
      </c>
      <c r="BL411" s="440">
        <f t="shared" ca="1" si="183"/>
        <v>600.00000000000023</v>
      </c>
      <c r="BM411" s="440">
        <f t="shared" ca="1" si="184"/>
        <v>604.40000000000009</v>
      </c>
      <c r="BN411" s="440">
        <f t="shared" ca="1" si="185"/>
        <v>608.80000000000018</v>
      </c>
      <c r="BO411" s="440">
        <f t="shared" ca="1" si="186"/>
        <v>613.20000000000027</v>
      </c>
      <c r="BP411" s="440">
        <f t="shared" ca="1" si="187"/>
        <v>612.10000000000014</v>
      </c>
      <c r="BQ411" s="440">
        <f t="shared" ca="1" si="188"/>
        <v>604.40000000000009</v>
      </c>
      <c r="BR411" s="440">
        <f t="shared" ca="1" si="189"/>
        <v>596.70000000000027</v>
      </c>
      <c r="BS411" s="440">
        <f t="shared" ca="1" si="190"/>
        <v>589.00000000000023</v>
      </c>
      <c r="BT411" s="440">
        <f t="shared" ca="1" si="191"/>
        <v>581.30000000000018</v>
      </c>
      <c r="BU411" s="440">
        <f t="shared" ca="1" si="192"/>
        <v>573.60000000000014</v>
      </c>
      <c r="BV411" s="440">
        <f t="shared" ca="1" si="193"/>
        <v>565.90000000000009</v>
      </c>
      <c r="BW411" s="447">
        <f t="shared" ca="1" si="194"/>
        <v>558.20000000000027</v>
      </c>
      <c r="BX411" s="440"/>
    </row>
    <row r="412" spans="52:76" x14ac:dyDescent="0.25">
      <c r="AZ412" s="450">
        <f t="shared" ca="1" si="172"/>
        <v>0.82604622872265376</v>
      </c>
      <c r="BA412" s="440">
        <f t="shared" ca="1" si="171"/>
        <v>1541</v>
      </c>
      <c r="BB412" s="440">
        <f t="shared" ca="1" si="173"/>
        <v>556.00000000000034</v>
      </c>
      <c r="BC412" s="440">
        <f t="shared" ca="1" si="174"/>
        <v>560.4000000000002</v>
      </c>
      <c r="BD412" s="440">
        <f t="shared" ca="1" si="175"/>
        <v>564.80000000000007</v>
      </c>
      <c r="BE412" s="440">
        <f t="shared" ca="1" si="176"/>
        <v>569.20000000000027</v>
      </c>
      <c r="BF412" s="440">
        <f t="shared" ca="1" si="177"/>
        <v>573.60000000000014</v>
      </c>
      <c r="BG412" s="440">
        <f t="shared" ca="1" si="178"/>
        <v>578.00000000000034</v>
      </c>
      <c r="BH412" s="440">
        <f t="shared" ca="1" si="179"/>
        <v>582.4000000000002</v>
      </c>
      <c r="BI412" s="440">
        <f t="shared" ca="1" si="180"/>
        <v>586.80000000000018</v>
      </c>
      <c r="BJ412" s="440">
        <f t="shared" ca="1" si="181"/>
        <v>591.20000000000027</v>
      </c>
      <c r="BK412" s="440">
        <f t="shared" ca="1" si="182"/>
        <v>595.60000000000014</v>
      </c>
      <c r="BL412" s="440">
        <f t="shared" ca="1" si="183"/>
        <v>600.00000000000023</v>
      </c>
      <c r="BM412" s="440">
        <f t="shared" ca="1" si="184"/>
        <v>604.40000000000009</v>
      </c>
      <c r="BN412" s="440">
        <f t="shared" ca="1" si="185"/>
        <v>608.80000000000018</v>
      </c>
      <c r="BO412" s="440">
        <f t="shared" ca="1" si="186"/>
        <v>613.20000000000027</v>
      </c>
      <c r="BP412" s="440">
        <f t="shared" ca="1" si="187"/>
        <v>614.30000000000018</v>
      </c>
      <c r="BQ412" s="440">
        <f t="shared" ca="1" si="188"/>
        <v>606.60000000000014</v>
      </c>
      <c r="BR412" s="440">
        <f t="shared" ca="1" si="189"/>
        <v>598.90000000000032</v>
      </c>
      <c r="BS412" s="440">
        <f t="shared" ca="1" si="190"/>
        <v>591.20000000000027</v>
      </c>
      <c r="BT412" s="440">
        <f t="shared" ca="1" si="191"/>
        <v>583.50000000000023</v>
      </c>
      <c r="BU412" s="440">
        <f t="shared" ca="1" si="192"/>
        <v>575.80000000000018</v>
      </c>
      <c r="BV412" s="440">
        <f t="shared" ca="1" si="193"/>
        <v>568.10000000000014</v>
      </c>
      <c r="BW412" s="447">
        <f t="shared" ca="1" si="194"/>
        <v>560.40000000000032</v>
      </c>
      <c r="BX412" s="440"/>
    </row>
    <row r="413" spans="52:76" x14ac:dyDescent="0.25">
      <c r="AZ413" s="450">
        <f t="shared" ca="1" si="172"/>
        <v>0.83244670711194002</v>
      </c>
      <c r="BA413" s="440">
        <f t="shared" ca="1" si="171"/>
        <v>1542</v>
      </c>
      <c r="BB413" s="440">
        <f t="shared" ca="1" si="173"/>
        <v>556.00000000000034</v>
      </c>
      <c r="BC413" s="440">
        <f t="shared" ca="1" si="174"/>
        <v>560.4000000000002</v>
      </c>
      <c r="BD413" s="440">
        <f t="shared" ca="1" si="175"/>
        <v>564.80000000000007</v>
      </c>
      <c r="BE413" s="440">
        <f t="shared" ca="1" si="176"/>
        <v>569.20000000000027</v>
      </c>
      <c r="BF413" s="440">
        <f t="shared" ca="1" si="177"/>
        <v>573.60000000000014</v>
      </c>
      <c r="BG413" s="440">
        <f t="shared" ca="1" si="178"/>
        <v>578.00000000000034</v>
      </c>
      <c r="BH413" s="440">
        <f t="shared" ca="1" si="179"/>
        <v>582.4000000000002</v>
      </c>
      <c r="BI413" s="440">
        <f t="shared" ca="1" si="180"/>
        <v>586.80000000000018</v>
      </c>
      <c r="BJ413" s="440">
        <f t="shared" ca="1" si="181"/>
        <v>591.20000000000027</v>
      </c>
      <c r="BK413" s="440">
        <f t="shared" ca="1" si="182"/>
        <v>595.60000000000014</v>
      </c>
      <c r="BL413" s="440">
        <f t="shared" ca="1" si="183"/>
        <v>600.00000000000023</v>
      </c>
      <c r="BM413" s="440">
        <f t="shared" ca="1" si="184"/>
        <v>604.40000000000009</v>
      </c>
      <c r="BN413" s="440">
        <f t="shared" ca="1" si="185"/>
        <v>608.80000000000018</v>
      </c>
      <c r="BO413" s="440">
        <f t="shared" ca="1" si="186"/>
        <v>613.20000000000027</v>
      </c>
      <c r="BP413" s="440">
        <f t="shared" ca="1" si="187"/>
        <v>615.40000000000009</v>
      </c>
      <c r="BQ413" s="440">
        <f t="shared" ca="1" si="188"/>
        <v>607.70000000000005</v>
      </c>
      <c r="BR413" s="440">
        <f t="shared" ca="1" si="189"/>
        <v>600.00000000000023</v>
      </c>
      <c r="BS413" s="440">
        <f t="shared" ca="1" si="190"/>
        <v>592.30000000000018</v>
      </c>
      <c r="BT413" s="440">
        <f t="shared" ca="1" si="191"/>
        <v>584.60000000000014</v>
      </c>
      <c r="BU413" s="440">
        <f t="shared" ca="1" si="192"/>
        <v>576.90000000000009</v>
      </c>
      <c r="BV413" s="440">
        <f t="shared" ca="1" si="193"/>
        <v>569.20000000000005</v>
      </c>
      <c r="BW413" s="447">
        <f t="shared" ca="1" si="194"/>
        <v>561.50000000000023</v>
      </c>
      <c r="BX413" s="440"/>
    </row>
    <row r="414" spans="52:76" x14ac:dyDescent="0.25">
      <c r="AZ414" s="450">
        <f t="shared" ca="1" si="172"/>
        <v>0.87391018620964322</v>
      </c>
      <c r="BA414" s="440">
        <f t="shared" ca="1" si="171"/>
        <v>1550</v>
      </c>
      <c r="BB414" s="440">
        <f t="shared" ca="1" si="173"/>
        <v>556.00000000000034</v>
      </c>
      <c r="BC414" s="440">
        <f t="shared" ca="1" si="174"/>
        <v>560.4000000000002</v>
      </c>
      <c r="BD414" s="440">
        <f t="shared" ca="1" si="175"/>
        <v>564.80000000000007</v>
      </c>
      <c r="BE414" s="440">
        <f t="shared" ca="1" si="176"/>
        <v>569.20000000000027</v>
      </c>
      <c r="BF414" s="440">
        <f t="shared" ca="1" si="177"/>
        <v>573.60000000000014</v>
      </c>
      <c r="BG414" s="440">
        <f t="shared" ca="1" si="178"/>
        <v>578.00000000000034</v>
      </c>
      <c r="BH414" s="440">
        <f t="shared" ca="1" si="179"/>
        <v>582.4000000000002</v>
      </c>
      <c r="BI414" s="440">
        <f t="shared" ca="1" si="180"/>
        <v>586.80000000000018</v>
      </c>
      <c r="BJ414" s="440">
        <f t="shared" ca="1" si="181"/>
        <v>591.20000000000027</v>
      </c>
      <c r="BK414" s="440">
        <f t="shared" ca="1" si="182"/>
        <v>595.60000000000014</v>
      </c>
      <c r="BL414" s="440">
        <f t="shared" ca="1" si="183"/>
        <v>600.00000000000023</v>
      </c>
      <c r="BM414" s="440">
        <f t="shared" ca="1" si="184"/>
        <v>604.40000000000009</v>
      </c>
      <c r="BN414" s="440">
        <f t="shared" ca="1" si="185"/>
        <v>608.80000000000018</v>
      </c>
      <c r="BO414" s="440">
        <f t="shared" ca="1" si="186"/>
        <v>613.20000000000027</v>
      </c>
      <c r="BP414" s="440">
        <f t="shared" ca="1" si="187"/>
        <v>617.60000000000014</v>
      </c>
      <c r="BQ414" s="440">
        <f t="shared" ca="1" si="188"/>
        <v>616.50000000000023</v>
      </c>
      <c r="BR414" s="440">
        <f t="shared" ca="1" si="189"/>
        <v>608.80000000000041</v>
      </c>
      <c r="BS414" s="440">
        <f t="shared" ca="1" si="190"/>
        <v>601.10000000000036</v>
      </c>
      <c r="BT414" s="440">
        <f t="shared" ca="1" si="191"/>
        <v>593.40000000000032</v>
      </c>
      <c r="BU414" s="440">
        <f t="shared" ca="1" si="192"/>
        <v>585.70000000000027</v>
      </c>
      <c r="BV414" s="440">
        <f t="shared" ca="1" si="193"/>
        <v>578.00000000000023</v>
      </c>
      <c r="BW414" s="447">
        <f t="shared" ca="1" si="194"/>
        <v>570.30000000000041</v>
      </c>
      <c r="BX414" s="440"/>
    </row>
    <row r="415" spans="52:76" x14ac:dyDescent="0.25">
      <c r="AZ415" s="450">
        <f t="shared" ca="1" si="172"/>
        <v>0.23364173981313174</v>
      </c>
      <c r="BA415" s="440">
        <f t="shared" ca="1" si="171"/>
        <v>1468</v>
      </c>
      <c r="BB415" s="440">
        <f t="shared" ca="1" si="173"/>
        <v>556.00000000000034</v>
      </c>
      <c r="BC415" s="440">
        <f t="shared" ca="1" si="174"/>
        <v>560.4000000000002</v>
      </c>
      <c r="BD415" s="440">
        <f t="shared" ca="1" si="175"/>
        <v>564.80000000000007</v>
      </c>
      <c r="BE415" s="440">
        <f t="shared" ca="1" si="176"/>
        <v>569.20000000000027</v>
      </c>
      <c r="BF415" s="440">
        <f t="shared" ca="1" si="177"/>
        <v>573.60000000000014</v>
      </c>
      <c r="BG415" s="440">
        <f t="shared" ca="1" si="178"/>
        <v>578.00000000000034</v>
      </c>
      <c r="BH415" s="440">
        <f t="shared" ca="1" si="179"/>
        <v>582.4000000000002</v>
      </c>
      <c r="BI415" s="440">
        <f t="shared" ca="1" si="180"/>
        <v>586.80000000000018</v>
      </c>
      <c r="BJ415" s="440">
        <f t="shared" ca="1" si="181"/>
        <v>580.20000000000027</v>
      </c>
      <c r="BK415" s="440">
        <f t="shared" ca="1" si="182"/>
        <v>572.50000000000023</v>
      </c>
      <c r="BL415" s="440">
        <f t="shared" ca="1" si="183"/>
        <v>564.80000000000018</v>
      </c>
      <c r="BM415" s="440">
        <f t="shared" ca="1" si="184"/>
        <v>557.10000000000014</v>
      </c>
      <c r="BN415" s="440">
        <f t="shared" ca="1" si="185"/>
        <v>549.40000000000032</v>
      </c>
      <c r="BO415" s="440">
        <f t="shared" ca="1" si="186"/>
        <v>541.70000000000027</v>
      </c>
      <c r="BP415" s="440">
        <f t="shared" ca="1" si="187"/>
        <v>534.00000000000023</v>
      </c>
      <c r="BQ415" s="440">
        <f t="shared" ca="1" si="188"/>
        <v>526.30000000000018</v>
      </c>
      <c r="BR415" s="440">
        <f t="shared" ca="1" si="189"/>
        <v>518.60000000000036</v>
      </c>
      <c r="BS415" s="440">
        <f t="shared" ca="1" si="190"/>
        <v>510.90000000000032</v>
      </c>
      <c r="BT415" s="440">
        <f t="shared" ca="1" si="191"/>
        <v>503.20000000000027</v>
      </c>
      <c r="BU415" s="440">
        <f t="shared" ca="1" si="192"/>
        <v>495.50000000000023</v>
      </c>
      <c r="BV415" s="440">
        <f t="shared" ca="1" si="193"/>
        <v>487.80000000000018</v>
      </c>
      <c r="BW415" s="447">
        <f t="shared" ca="1" si="194"/>
        <v>480.10000000000036</v>
      </c>
      <c r="BX415" s="440"/>
    </row>
    <row r="416" spans="52:76" x14ac:dyDescent="0.25">
      <c r="AZ416" s="450">
        <f t="shared" ca="1" si="172"/>
        <v>0.4019092337052973</v>
      </c>
      <c r="BA416" s="440">
        <f t="shared" ca="1" si="171"/>
        <v>1489</v>
      </c>
      <c r="BB416" s="440">
        <f t="shared" ca="1" si="173"/>
        <v>556.00000000000034</v>
      </c>
      <c r="BC416" s="440">
        <f t="shared" ca="1" si="174"/>
        <v>560.4000000000002</v>
      </c>
      <c r="BD416" s="440">
        <f t="shared" ca="1" si="175"/>
        <v>564.80000000000007</v>
      </c>
      <c r="BE416" s="440">
        <f t="shared" ca="1" si="176"/>
        <v>569.20000000000027</v>
      </c>
      <c r="BF416" s="440">
        <f t="shared" ca="1" si="177"/>
        <v>573.60000000000014</v>
      </c>
      <c r="BG416" s="440">
        <f t="shared" ca="1" si="178"/>
        <v>578.00000000000034</v>
      </c>
      <c r="BH416" s="440">
        <f t="shared" ca="1" si="179"/>
        <v>582.4000000000002</v>
      </c>
      <c r="BI416" s="440">
        <f t="shared" ca="1" si="180"/>
        <v>586.80000000000018</v>
      </c>
      <c r="BJ416" s="440">
        <f t="shared" ca="1" si="181"/>
        <v>591.20000000000027</v>
      </c>
      <c r="BK416" s="440">
        <f t="shared" ca="1" si="182"/>
        <v>595.60000000000014</v>
      </c>
      <c r="BL416" s="440">
        <f t="shared" ca="1" si="183"/>
        <v>587.90000000000009</v>
      </c>
      <c r="BM416" s="440">
        <f t="shared" ca="1" si="184"/>
        <v>580.20000000000005</v>
      </c>
      <c r="BN416" s="440">
        <f t="shared" ca="1" si="185"/>
        <v>572.50000000000023</v>
      </c>
      <c r="BO416" s="440">
        <f t="shared" ca="1" si="186"/>
        <v>564.80000000000018</v>
      </c>
      <c r="BP416" s="440">
        <f t="shared" ca="1" si="187"/>
        <v>557.10000000000014</v>
      </c>
      <c r="BQ416" s="440">
        <f t="shared" ca="1" si="188"/>
        <v>549.40000000000009</v>
      </c>
      <c r="BR416" s="440">
        <f t="shared" ca="1" si="189"/>
        <v>541.70000000000027</v>
      </c>
      <c r="BS416" s="440">
        <f t="shared" ca="1" si="190"/>
        <v>534.00000000000023</v>
      </c>
      <c r="BT416" s="440">
        <f t="shared" ca="1" si="191"/>
        <v>526.30000000000018</v>
      </c>
      <c r="BU416" s="440">
        <f t="shared" ca="1" si="192"/>
        <v>518.60000000000014</v>
      </c>
      <c r="BV416" s="440">
        <f t="shared" ca="1" si="193"/>
        <v>510.90000000000009</v>
      </c>
      <c r="BW416" s="447">
        <f t="shared" ca="1" si="194"/>
        <v>503.20000000000027</v>
      </c>
      <c r="BX416" s="440"/>
    </row>
    <row r="417" spans="52:76" x14ac:dyDescent="0.25">
      <c r="AZ417" s="450">
        <f t="shared" ca="1" si="172"/>
        <v>0.1458805359295835</v>
      </c>
      <c r="BA417" s="440">
        <f t="shared" ca="1" si="171"/>
        <v>1453</v>
      </c>
      <c r="BB417" s="440">
        <f t="shared" ca="1" si="173"/>
        <v>556.00000000000034</v>
      </c>
      <c r="BC417" s="440">
        <f t="shared" ca="1" si="174"/>
        <v>560.4000000000002</v>
      </c>
      <c r="BD417" s="440">
        <f t="shared" ca="1" si="175"/>
        <v>564.80000000000007</v>
      </c>
      <c r="BE417" s="440">
        <f t="shared" ca="1" si="176"/>
        <v>569.20000000000027</v>
      </c>
      <c r="BF417" s="440">
        <f t="shared" ca="1" si="177"/>
        <v>573.60000000000014</v>
      </c>
      <c r="BG417" s="440">
        <f t="shared" ca="1" si="178"/>
        <v>578.00000000000034</v>
      </c>
      <c r="BH417" s="440">
        <f t="shared" ca="1" si="179"/>
        <v>579.10000000000025</v>
      </c>
      <c r="BI417" s="440">
        <f t="shared" ca="1" si="180"/>
        <v>571.40000000000032</v>
      </c>
      <c r="BJ417" s="440">
        <f t="shared" ca="1" si="181"/>
        <v>563.70000000000027</v>
      </c>
      <c r="BK417" s="440">
        <f t="shared" ca="1" si="182"/>
        <v>556.00000000000023</v>
      </c>
      <c r="BL417" s="440">
        <f t="shared" ca="1" si="183"/>
        <v>548.30000000000018</v>
      </c>
      <c r="BM417" s="440">
        <f t="shared" ca="1" si="184"/>
        <v>540.60000000000014</v>
      </c>
      <c r="BN417" s="440">
        <f t="shared" ca="1" si="185"/>
        <v>532.90000000000032</v>
      </c>
      <c r="BO417" s="440">
        <f t="shared" ca="1" si="186"/>
        <v>525.20000000000027</v>
      </c>
      <c r="BP417" s="440">
        <f t="shared" ca="1" si="187"/>
        <v>517.50000000000023</v>
      </c>
      <c r="BQ417" s="440">
        <f t="shared" ca="1" si="188"/>
        <v>509.80000000000018</v>
      </c>
      <c r="BR417" s="440">
        <f t="shared" ca="1" si="189"/>
        <v>502.10000000000036</v>
      </c>
      <c r="BS417" s="440">
        <f t="shared" ca="1" si="190"/>
        <v>494.40000000000032</v>
      </c>
      <c r="BT417" s="440">
        <f t="shared" ca="1" si="191"/>
        <v>486.70000000000027</v>
      </c>
      <c r="BU417" s="440">
        <f t="shared" ca="1" si="192"/>
        <v>479.00000000000023</v>
      </c>
      <c r="BV417" s="440">
        <f t="shared" ca="1" si="193"/>
        <v>471.30000000000018</v>
      </c>
      <c r="BW417" s="447">
        <f t="shared" ca="1" si="194"/>
        <v>463.60000000000036</v>
      </c>
      <c r="BX417" s="440"/>
    </row>
    <row r="418" spans="52:76" x14ac:dyDescent="0.25">
      <c r="AZ418" s="450">
        <f t="shared" ca="1" si="172"/>
        <v>0.91632540347596181</v>
      </c>
      <c r="BA418" s="440">
        <f t="shared" ca="1" si="171"/>
        <v>1560</v>
      </c>
      <c r="BB418" s="440">
        <f t="shared" ca="1" si="173"/>
        <v>556.00000000000034</v>
      </c>
      <c r="BC418" s="440">
        <f t="shared" ca="1" si="174"/>
        <v>560.4000000000002</v>
      </c>
      <c r="BD418" s="440">
        <f t="shared" ca="1" si="175"/>
        <v>564.80000000000007</v>
      </c>
      <c r="BE418" s="440">
        <f t="shared" ca="1" si="176"/>
        <v>569.20000000000027</v>
      </c>
      <c r="BF418" s="440">
        <f t="shared" ca="1" si="177"/>
        <v>573.60000000000014</v>
      </c>
      <c r="BG418" s="440">
        <f t="shared" ca="1" si="178"/>
        <v>578.00000000000034</v>
      </c>
      <c r="BH418" s="440">
        <f t="shared" ca="1" si="179"/>
        <v>582.4000000000002</v>
      </c>
      <c r="BI418" s="440">
        <f t="shared" ca="1" si="180"/>
        <v>586.80000000000018</v>
      </c>
      <c r="BJ418" s="440">
        <f t="shared" ca="1" si="181"/>
        <v>591.20000000000027</v>
      </c>
      <c r="BK418" s="440">
        <f t="shared" ca="1" si="182"/>
        <v>595.60000000000014</v>
      </c>
      <c r="BL418" s="440">
        <f t="shared" ca="1" si="183"/>
        <v>600.00000000000023</v>
      </c>
      <c r="BM418" s="440">
        <f t="shared" ca="1" si="184"/>
        <v>604.40000000000009</v>
      </c>
      <c r="BN418" s="440">
        <f t="shared" ca="1" si="185"/>
        <v>608.80000000000018</v>
      </c>
      <c r="BO418" s="440">
        <f t="shared" ca="1" si="186"/>
        <v>613.20000000000027</v>
      </c>
      <c r="BP418" s="440">
        <f t="shared" ca="1" si="187"/>
        <v>617.60000000000014</v>
      </c>
      <c r="BQ418" s="440">
        <f t="shared" ca="1" si="188"/>
        <v>622.00000000000023</v>
      </c>
      <c r="BR418" s="440">
        <f t="shared" ca="1" si="189"/>
        <v>619.80000000000041</v>
      </c>
      <c r="BS418" s="440">
        <f t="shared" ca="1" si="190"/>
        <v>612.10000000000036</v>
      </c>
      <c r="BT418" s="440">
        <f t="shared" ca="1" si="191"/>
        <v>604.40000000000032</v>
      </c>
      <c r="BU418" s="440">
        <f t="shared" ca="1" si="192"/>
        <v>596.70000000000027</v>
      </c>
      <c r="BV418" s="440">
        <f t="shared" ca="1" si="193"/>
        <v>589.00000000000023</v>
      </c>
      <c r="BW418" s="447">
        <f t="shared" ca="1" si="194"/>
        <v>581.30000000000041</v>
      </c>
      <c r="BX418" s="440"/>
    </row>
    <row r="419" spans="52:76" x14ac:dyDescent="0.25">
      <c r="AZ419" s="450">
        <f t="shared" ca="1" si="172"/>
        <v>0.96346894760822543</v>
      </c>
      <c r="BA419" s="440">
        <f t="shared" ca="1" si="171"/>
        <v>1578</v>
      </c>
      <c r="BB419" s="440">
        <f t="shared" ca="1" si="173"/>
        <v>556.00000000000034</v>
      </c>
      <c r="BC419" s="440">
        <f t="shared" ca="1" si="174"/>
        <v>560.4000000000002</v>
      </c>
      <c r="BD419" s="440">
        <f t="shared" ca="1" si="175"/>
        <v>564.80000000000007</v>
      </c>
      <c r="BE419" s="440">
        <f t="shared" ca="1" si="176"/>
        <v>569.20000000000027</v>
      </c>
      <c r="BF419" s="440">
        <f t="shared" ca="1" si="177"/>
        <v>573.60000000000014</v>
      </c>
      <c r="BG419" s="440">
        <f t="shared" ca="1" si="178"/>
        <v>578.00000000000034</v>
      </c>
      <c r="BH419" s="440">
        <f t="shared" ca="1" si="179"/>
        <v>582.4000000000002</v>
      </c>
      <c r="BI419" s="440">
        <f t="shared" ca="1" si="180"/>
        <v>586.80000000000018</v>
      </c>
      <c r="BJ419" s="440">
        <f t="shared" ca="1" si="181"/>
        <v>591.20000000000027</v>
      </c>
      <c r="BK419" s="440">
        <f t="shared" ca="1" si="182"/>
        <v>595.60000000000014</v>
      </c>
      <c r="BL419" s="440">
        <f t="shared" ca="1" si="183"/>
        <v>600.00000000000023</v>
      </c>
      <c r="BM419" s="440">
        <f t="shared" ca="1" si="184"/>
        <v>604.40000000000009</v>
      </c>
      <c r="BN419" s="440">
        <f t="shared" ca="1" si="185"/>
        <v>608.80000000000018</v>
      </c>
      <c r="BO419" s="440">
        <f t="shared" ca="1" si="186"/>
        <v>613.20000000000027</v>
      </c>
      <c r="BP419" s="440">
        <f t="shared" ca="1" si="187"/>
        <v>617.60000000000014</v>
      </c>
      <c r="BQ419" s="440">
        <f t="shared" ca="1" si="188"/>
        <v>622.00000000000023</v>
      </c>
      <c r="BR419" s="440">
        <f t="shared" ca="1" si="189"/>
        <v>626.40000000000032</v>
      </c>
      <c r="BS419" s="440">
        <f t="shared" ca="1" si="190"/>
        <v>630.80000000000018</v>
      </c>
      <c r="BT419" s="440">
        <f t="shared" ca="1" si="191"/>
        <v>624.20000000000027</v>
      </c>
      <c r="BU419" s="440">
        <f t="shared" ca="1" si="192"/>
        <v>616.50000000000023</v>
      </c>
      <c r="BV419" s="440">
        <f t="shared" ca="1" si="193"/>
        <v>608.80000000000018</v>
      </c>
      <c r="BW419" s="447">
        <f t="shared" ca="1" si="194"/>
        <v>601.10000000000036</v>
      </c>
      <c r="BX419" s="440"/>
    </row>
    <row r="420" spans="52:76" x14ac:dyDescent="0.25">
      <c r="AZ420" s="450">
        <f t="shared" ca="1" si="172"/>
        <v>0.52283531127183447</v>
      </c>
      <c r="BA420" s="440">
        <f t="shared" ca="1" si="171"/>
        <v>1502</v>
      </c>
      <c r="BB420" s="440">
        <f t="shared" ca="1" si="173"/>
        <v>556.00000000000034</v>
      </c>
      <c r="BC420" s="440">
        <f t="shared" ca="1" si="174"/>
        <v>560.4000000000002</v>
      </c>
      <c r="BD420" s="440">
        <f t="shared" ca="1" si="175"/>
        <v>564.80000000000007</v>
      </c>
      <c r="BE420" s="440">
        <f t="shared" ca="1" si="176"/>
        <v>569.20000000000027</v>
      </c>
      <c r="BF420" s="440">
        <f t="shared" ca="1" si="177"/>
        <v>573.60000000000014</v>
      </c>
      <c r="BG420" s="440">
        <f t="shared" ca="1" si="178"/>
        <v>578.00000000000034</v>
      </c>
      <c r="BH420" s="440">
        <f t="shared" ca="1" si="179"/>
        <v>582.4000000000002</v>
      </c>
      <c r="BI420" s="440">
        <f t="shared" ca="1" si="180"/>
        <v>586.80000000000018</v>
      </c>
      <c r="BJ420" s="440">
        <f t="shared" ca="1" si="181"/>
        <v>591.20000000000027</v>
      </c>
      <c r="BK420" s="440">
        <f t="shared" ca="1" si="182"/>
        <v>595.60000000000014</v>
      </c>
      <c r="BL420" s="440">
        <f t="shared" ca="1" si="183"/>
        <v>600.00000000000023</v>
      </c>
      <c r="BM420" s="440">
        <f t="shared" ca="1" si="184"/>
        <v>594.5</v>
      </c>
      <c r="BN420" s="440">
        <f t="shared" ca="1" si="185"/>
        <v>586.80000000000018</v>
      </c>
      <c r="BO420" s="440">
        <f t="shared" ca="1" si="186"/>
        <v>579.10000000000014</v>
      </c>
      <c r="BP420" s="440">
        <f t="shared" ca="1" si="187"/>
        <v>571.40000000000009</v>
      </c>
      <c r="BQ420" s="440">
        <f t="shared" ca="1" si="188"/>
        <v>563.70000000000005</v>
      </c>
      <c r="BR420" s="440">
        <f t="shared" ca="1" si="189"/>
        <v>556.00000000000023</v>
      </c>
      <c r="BS420" s="440">
        <f t="shared" ca="1" si="190"/>
        <v>548.30000000000018</v>
      </c>
      <c r="BT420" s="440">
        <f t="shared" ca="1" si="191"/>
        <v>540.60000000000014</v>
      </c>
      <c r="BU420" s="440">
        <f t="shared" ca="1" si="192"/>
        <v>532.90000000000009</v>
      </c>
      <c r="BV420" s="440">
        <f t="shared" ca="1" si="193"/>
        <v>525.20000000000005</v>
      </c>
      <c r="BW420" s="447">
        <f t="shared" ca="1" si="194"/>
        <v>517.50000000000023</v>
      </c>
      <c r="BX420" s="440"/>
    </row>
    <row r="421" spans="52:76" x14ac:dyDescent="0.25">
      <c r="AZ421" s="450">
        <f t="shared" ca="1" si="172"/>
        <v>0.26700058774841895</v>
      </c>
      <c r="BA421" s="440">
        <f t="shared" ca="1" si="171"/>
        <v>1472</v>
      </c>
      <c r="BB421" s="440">
        <f t="shared" ca="1" si="173"/>
        <v>556.00000000000034</v>
      </c>
      <c r="BC421" s="440">
        <f t="shared" ca="1" si="174"/>
        <v>560.4000000000002</v>
      </c>
      <c r="BD421" s="440">
        <f t="shared" ca="1" si="175"/>
        <v>564.80000000000007</v>
      </c>
      <c r="BE421" s="440">
        <f t="shared" ca="1" si="176"/>
        <v>569.20000000000027</v>
      </c>
      <c r="BF421" s="440">
        <f t="shared" ca="1" si="177"/>
        <v>573.60000000000014</v>
      </c>
      <c r="BG421" s="440">
        <f t="shared" ca="1" si="178"/>
        <v>578.00000000000034</v>
      </c>
      <c r="BH421" s="440">
        <f t="shared" ca="1" si="179"/>
        <v>582.4000000000002</v>
      </c>
      <c r="BI421" s="440">
        <f t="shared" ca="1" si="180"/>
        <v>586.80000000000018</v>
      </c>
      <c r="BJ421" s="440">
        <f t="shared" ca="1" si="181"/>
        <v>584.60000000000014</v>
      </c>
      <c r="BK421" s="440">
        <f t="shared" ca="1" si="182"/>
        <v>576.90000000000009</v>
      </c>
      <c r="BL421" s="440">
        <f t="shared" ca="1" si="183"/>
        <v>569.20000000000005</v>
      </c>
      <c r="BM421" s="440">
        <f t="shared" ca="1" si="184"/>
        <v>561.5</v>
      </c>
      <c r="BN421" s="440">
        <f t="shared" ca="1" si="185"/>
        <v>553.80000000000018</v>
      </c>
      <c r="BO421" s="440">
        <f t="shared" ca="1" si="186"/>
        <v>546.10000000000014</v>
      </c>
      <c r="BP421" s="440">
        <f t="shared" ca="1" si="187"/>
        <v>538.40000000000009</v>
      </c>
      <c r="BQ421" s="440">
        <f t="shared" ca="1" si="188"/>
        <v>530.70000000000005</v>
      </c>
      <c r="BR421" s="440">
        <f t="shared" ca="1" si="189"/>
        <v>523.00000000000023</v>
      </c>
      <c r="BS421" s="440">
        <f t="shared" ca="1" si="190"/>
        <v>515.30000000000018</v>
      </c>
      <c r="BT421" s="440">
        <f t="shared" ca="1" si="191"/>
        <v>507.60000000000014</v>
      </c>
      <c r="BU421" s="440">
        <f t="shared" ca="1" si="192"/>
        <v>499.90000000000009</v>
      </c>
      <c r="BV421" s="440">
        <f t="shared" ca="1" si="193"/>
        <v>492.20000000000005</v>
      </c>
      <c r="BW421" s="447">
        <f t="shared" ca="1" si="194"/>
        <v>484.50000000000023</v>
      </c>
      <c r="BX421" s="440"/>
    </row>
    <row r="422" spans="52:76" x14ac:dyDescent="0.25">
      <c r="AZ422" s="450">
        <f t="shared" ca="1" si="172"/>
        <v>0.92113244561766838</v>
      </c>
      <c r="BA422" s="440">
        <f t="shared" ca="1" si="171"/>
        <v>1562</v>
      </c>
      <c r="BB422" s="440">
        <f t="shared" ca="1" si="173"/>
        <v>556.00000000000034</v>
      </c>
      <c r="BC422" s="440">
        <f t="shared" ca="1" si="174"/>
        <v>560.4000000000002</v>
      </c>
      <c r="BD422" s="440">
        <f t="shared" ca="1" si="175"/>
        <v>564.80000000000007</v>
      </c>
      <c r="BE422" s="440">
        <f t="shared" ca="1" si="176"/>
        <v>569.20000000000027</v>
      </c>
      <c r="BF422" s="440">
        <f t="shared" ca="1" si="177"/>
        <v>573.60000000000014</v>
      </c>
      <c r="BG422" s="440">
        <f t="shared" ca="1" si="178"/>
        <v>578.00000000000034</v>
      </c>
      <c r="BH422" s="440">
        <f t="shared" ca="1" si="179"/>
        <v>582.4000000000002</v>
      </c>
      <c r="BI422" s="440">
        <f t="shared" ca="1" si="180"/>
        <v>586.80000000000018</v>
      </c>
      <c r="BJ422" s="440">
        <f t="shared" ca="1" si="181"/>
        <v>591.20000000000027</v>
      </c>
      <c r="BK422" s="440">
        <f t="shared" ca="1" si="182"/>
        <v>595.60000000000014</v>
      </c>
      <c r="BL422" s="440">
        <f t="shared" ca="1" si="183"/>
        <v>600.00000000000023</v>
      </c>
      <c r="BM422" s="440">
        <f t="shared" ca="1" si="184"/>
        <v>604.40000000000009</v>
      </c>
      <c r="BN422" s="440">
        <f t="shared" ca="1" si="185"/>
        <v>608.80000000000018</v>
      </c>
      <c r="BO422" s="440">
        <f t="shared" ca="1" si="186"/>
        <v>613.20000000000027</v>
      </c>
      <c r="BP422" s="440">
        <f t="shared" ca="1" si="187"/>
        <v>617.60000000000014</v>
      </c>
      <c r="BQ422" s="440">
        <f t="shared" ca="1" si="188"/>
        <v>622.00000000000023</v>
      </c>
      <c r="BR422" s="440">
        <f t="shared" ca="1" si="189"/>
        <v>622.00000000000023</v>
      </c>
      <c r="BS422" s="440">
        <f t="shared" ca="1" si="190"/>
        <v>614.30000000000018</v>
      </c>
      <c r="BT422" s="440">
        <f t="shared" ca="1" si="191"/>
        <v>606.60000000000014</v>
      </c>
      <c r="BU422" s="440">
        <f t="shared" ca="1" si="192"/>
        <v>598.90000000000009</v>
      </c>
      <c r="BV422" s="440">
        <f t="shared" ca="1" si="193"/>
        <v>591.20000000000005</v>
      </c>
      <c r="BW422" s="447">
        <f t="shared" ca="1" si="194"/>
        <v>583.50000000000023</v>
      </c>
      <c r="BX422" s="440"/>
    </row>
    <row r="423" spans="52:76" x14ac:dyDescent="0.25">
      <c r="AZ423" s="450">
        <f t="shared" ca="1" si="172"/>
        <v>0.73084116544374111</v>
      </c>
      <c r="BA423" s="440">
        <f t="shared" ca="1" si="171"/>
        <v>1527</v>
      </c>
      <c r="BB423" s="440">
        <f t="shared" ca="1" si="173"/>
        <v>556.00000000000034</v>
      </c>
      <c r="BC423" s="440">
        <f t="shared" ca="1" si="174"/>
        <v>560.4000000000002</v>
      </c>
      <c r="BD423" s="440">
        <f t="shared" ca="1" si="175"/>
        <v>564.80000000000007</v>
      </c>
      <c r="BE423" s="440">
        <f t="shared" ca="1" si="176"/>
        <v>569.20000000000027</v>
      </c>
      <c r="BF423" s="440">
        <f t="shared" ca="1" si="177"/>
        <v>573.60000000000014</v>
      </c>
      <c r="BG423" s="440">
        <f t="shared" ca="1" si="178"/>
        <v>578.00000000000034</v>
      </c>
      <c r="BH423" s="440">
        <f t="shared" ca="1" si="179"/>
        <v>582.4000000000002</v>
      </c>
      <c r="BI423" s="440">
        <f t="shared" ca="1" si="180"/>
        <v>586.80000000000018</v>
      </c>
      <c r="BJ423" s="440">
        <f t="shared" ca="1" si="181"/>
        <v>591.20000000000027</v>
      </c>
      <c r="BK423" s="440">
        <f t="shared" ca="1" si="182"/>
        <v>595.60000000000014</v>
      </c>
      <c r="BL423" s="440">
        <f t="shared" ca="1" si="183"/>
        <v>600.00000000000023</v>
      </c>
      <c r="BM423" s="440">
        <f t="shared" ca="1" si="184"/>
        <v>604.40000000000009</v>
      </c>
      <c r="BN423" s="440">
        <f t="shared" ca="1" si="185"/>
        <v>608.80000000000018</v>
      </c>
      <c r="BO423" s="440">
        <f t="shared" ca="1" si="186"/>
        <v>606.60000000000014</v>
      </c>
      <c r="BP423" s="440">
        <f t="shared" ca="1" si="187"/>
        <v>598.90000000000009</v>
      </c>
      <c r="BQ423" s="440">
        <f t="shared" ca="1" si="188"/>
        <v>591.20000000000005</v>
      </c>
      <c r="BR423" s="440">
        <f t="shared" ca="1" si="189"/>
        <v>583.50000000000023</v>
      </c>
      <c r="BS423" s="440">
        <f t="shared" ca="1" si="190"/>
        <v>575.80000000000018</v>
      </c>
      <c r="BT423" s="440">
        <f t="shared" ca="1" si="191"/>
        <v>568.10000000000014</v>
      </c>
      <c r="BU423" s="440">
        <f t="shared" ca="1" si="192"/>
        <v>560.40000000000009</v>
      </c>
      <c r="BV423" s="440">
        <f t="shared" ca="1" si="193"/>
        <v>552.70000000000005</v>
      </c>
      <c r="BW423" s="447">
        <f t="shared" ca="1" si="194"/>
        <v>545.00000000000023</v>
      </c>
      <c r="BX423" s="440"/>
    </row>
    <row r="424" spans="52:76" x14ac:dyDescent="0.25">
      <c r="AZ424" s="450">
        <f t="shared" ca="1" si="172"/>
        <v>0.20900741794202249</v>
      </c>
      <c r="BA424" s="440">
        <f t="shared" ca="1" si="171"/>
        <v>1464</v>
      </c>
      <c r="BB424" s="440">
        <f t="shared" ca="1" si="173"/>
        <v>556.00000000000034</v>
      </c>
      <c r="BC424" s="440">
        <f t="shared" ca="1" si="174"/>
        <v>560.4000000000002</v>
      </c>
      <c r="BD424" s="440">
        <f t="shared" ca="1" si="175"/>
        <v>564.80000000000007</v>
      </c>
      <c r="BE424" s="440">
        <f t="shared" ca="1" si="176"/>
        <v>569.20000000000027</v>
      </c>
      <c r="BF424" s="440">
        <f t="shared" ca="1" si="177"/>
        <v>573.60000000000014</v>
      </c>
      <c r="BG424" s="440">
        <f t="shared" ca="1" si="178"/>
        <v>578.00000000000034</v>
      </c>
      <c r="BH424" s="440">
        <f t="shared" ca="1" si="179"/>
        <v>582.4000000000002</v>
      </c>
      <c r="BI424" s="440">
        <f t="shared" ca="1" si="180"/>
        <v>583.50000000000023</v>
      </c>
      <c r="BJ424" s="440">
        <f t="shared" ca="1" si="181"/>
        <v>575.80000000000018</v>
      </c>
      <c r="BK424" s="440">
        <f t="shared" ca="1" si="182"/>
        <v>568.10000000000014</v>
      </c>
      <c r="BL424" s="440">
        <f t="shared" ca="1" si="183"/>
        <v>560.40000000000009</v>
      </c>
      <c r="BM424" s="440">
        <f t="shared" ca="1" si="184"/>
        <v>552.70000000000005</v>
      </c>
      <c r="BN424" s="440">
        <f t="shared" ca="1" si="185"/>
        <v>545.00000000000023</v>
      </c>
      <c r="BO424" s="440">
        <f t="shared" ca="1" si="186"/>
        <v>537.30000000000018</v>
      </c>
      <c r="BP424" s="440">
        <f t="shared" ca="1" si="187"/>
        <v>529.60000000000014</v>
      </c>
      <c r="BQ424" s="440">
        <f t="shared" ca="1" si="188"/>
        <v>521.90000000000009</v>
      </c>
      <c r="BR424" s="440">
        <f t="shared" ca="1" si="189"/>
        <v>514.20000000000027</v>
      </c>
      <c r="BS424" s="440">
        <f t="shared" ca="1" si="190"/>
        <v>506.50000000000023</v>
      </c>
      <c r="BT424" s="440">
        <f t="shared" ca="1" si="191"/>
        <v>498.80000000000018</v>
      </c>
      <c r="BU424" s="440">
        <f t="shared" ca="1" si="192"/>
        <v>491.10000000000014</v>
      </c>
      <c r="BV424" s="440">
        <f t="shared" ca="1" si="193"/>
        <v>483.40000000000009</v>
      </c>
      <c r="BW424" s="447">
        <f t="shared" ca="1" si="194"/>
        <v>475.70000000000027</v>
      </c>
      <c r="BX424" s="440"/>
    </row>
    <row r="425" spans="52:76" x14ac:dyDescent="0.25">
      <c r="AZ425" s="450">
        <f t="shared" ca="1" si="172"/>
        <v>0.22473445524345559</v>
      </c>
      <c r="BA425" s="440">
        <f t="shared" ca="1" si="171"/>
        <v>1466</v>
      </c>
      <c r="BB425" s="440">
        <f t="shared" ca="1" si="173"/>
        <v>556.00000000000034</v>
      </c>
      <c r="BC425" s="440">
        <f t="shared" ca="1" si="174"/>
        <v>560.4000000000002</v>
      </c>
      <c r="BD425" s="440">
        <f t="shared" ca="1" si="175"/>
        <v>564.80000000000007</v>
      </c>
      <c r="BE425" s="440">
        <f t="shared" ca="1" si="176"/>
        <v>569.20000000000027</v>
      </c>
      <c r="BF425" s="440">
        <f t="shared" ca="1" si="177"/>
        <v>573.60000000000014</v>
      </c>
      <c r="BG425" s="440">
        <f t="shared" ca="1" si="178"/>
        <v>578.00000000000034</v>
      </c>
      <c r="BH425" s="440">
        <f t="shared" ca="1" si="179"/>
        <v>582.4000000000002</v>
      </c>
      <c r="BI425" s="440">
        <f t="shared" ca="1" si="180"/>
        <v>585.70000000000027</v>
      </c>
      <c r="BJ425" s="440">
        <f t="shared" ca="1" si="181"/>
        <v>578.00000000000023</v>
      </c>
      <c r="BK425" s="440">
        <f t="shared" ca="1" si="182"/>
        <v>570.30000000000018</v>
      </c>
      <c r="BL425" s="440">
        <f t="shared" ca="1" si="183"/>
        <v>562.60000000000014</v>
      </c>
      <c r="BM425" s="440">
        <f t="shared" ca="1" si="184"/>
        <v>554.90000000000009</v>
      </c>
      <c r="BN425" s="440">
        <f t="shared" ca="1" si="185"/>
        <v>547.20000000000027</v>
      </c>
      <c r="BO425" s="440">
        <f t="shared" ca="1" si="186"/>
        <v>539.50000000000023</v>
      </c>
      <c r="BP425" s="440">
        <f t="shared" ca="1" si="187"/>
        <v>531.80000000000018</v>
      </c>
      <c r="BQ425" s="440">
        <f t="shared" ca="1" si="188"/>
        <v>524.10000000000014</v>
      </c>
      <c r="BR425" s="440">
        <f t="shared" ca="1" si="189"/>
        <v>516.40000000000032</v>
      </c>
      <c r="BS425" s="440">
        <f t="shared" ca="1" si="190"/>
        <v>508.70000000000027</v>
      </c>
      <c r="BT425" s="440">
        <f t="shared" ca="1" si="191"/>
        <v>501.00000000000023</v>
      </c>
      <c r="BU425" s="440">
        <f t="shared" ca="1" si="192"/>
        <v>493.30000000000018</v>
      </c>
      <c r="BV425" s="440">
        <f t="shared" ca="1" si="193"/>
        <v>485.60000000000014</v>
      </c>
      <c r="BW425" s="447">
        <f t="shared" ca="1" si="194"/>
        <v>477.90000000000032</v>
      </c>
      <c r="BX425" s="440"/>
    </row>
    <row r="426" spans="52:76" x14ac:dyDescent="0.25">
      <c r="AZ426" s="450">
        <f t="shared" ca="1" si="172"/>
        <v>0.45007385937975941</v>
      </c>
      <c r="BA426" s="440">
        <f t="shared" ca="1" si="171"/>
        <v>1494</v>
      </c>
      <c r="BB426" s="440">
        <f t="shared" ca="1" si="173"/>
        <v>556.00000000000034</v>
      </c>
      <c r="BC426" s="440">
        <f t="shared" ca="1" si="174"/>
        <v>560.4000000000002</v>
      </c>
      <c r="BD426" s="440">
        <f t="shared" ca="1" si="175"/>
        <v>564.80000000000007</v>
      </c>
      <c r="BE426" s="440">
        <f t="shared" ca="1" si="176"/>
        <v>569.20000000000027</v>
      </c>
      <c r="BF426" s="440">
        <f t="shared" ca="1" si="177"/>
        <v>573.60000000000014</v>
      </c>
      <c r="BG426" s="440">
        <f t="shared" ca="1" si="178"/>
        <v>578.00000000000034</v>
      </c>
      <c r="BH426" s="440">
        <f t="shared" ca="1" si="179"/>
        <v>582.4000000000002</v>
      </c>
      <c r="BI426" s="440">
        <f t="shared" ca="1" si="180"/>
        <v>586.80000000000018</v>
      </c>
      <c r="BJ426" s="440">
        <f t="shared" ca="1" si="181"/>
        <v>591.20000000000027</v>
      </c>
      <c r="BK426" s="440">
        <f t="shared" ca="1" si="182"/>
        <v>595.60000000000014</v>
      </c>
      <c r="BL426" s="440">
        <f t="shared" ca="1" si="183"/>
        <v>593.40000000000009</v>
      </c>
      <c r="BM426" s="440">
        <f t="shared" ca="1" si="184"/>
        <v>585.70000000000005</v>
      </c>
      <c r="BN426" s="440">
        <f t="shared" ca="1" si="185"/>
        <v>578.00000000000023</v>
      </c>
      <c r="BO426" s="440">
        <f t="shared" ca="1" si="186"/>
        <v>570.30000000000018</v>
      </c>
      <c r="BP426" s="440">
        <f t="shared" ca="1" si="187"/>
        <v>562.60000000000014</v>
      </c>
      <c r="BQ426" s="440">
        <f t="shared" ca="1" si="188"/>
        <v>554.90000000000009</v>
      </c>
      <c r="BR426" s="440">
        <f t="shared" ca="1" si="189"/>
        <v>547.20000000000027</v>
      </c>
      <c r="BS426" s="440">
        <f t="shared" ca="1" si="190"/>
        <v>539.50000000000023</v>
      </c>
      <c r="BT426" s="440">
        <f t="shared" ca="1" si="191"/>
        <v>531.80000000000018</v>
      </c>
      <c r="BU426" s="440">
        <f t="shared" ca="1" si="192"/>
        <v>524.10000000000014</v>
      </c>
      <c r="BV426" s="440">
        <f t="shared" ca="1" si="193"/>
        <v>516.40000000000009</v>
      </c>
      <c r="BW426" s="447">
        <f t="shared" ca="1" si="194"/>
        <v>508.70000000000027</v>
      </c>
      <c r="BX426" s="440"/>
    </row>
    <row r="427" spans="52:76" x14ac:dyDescent="0.25">
      <c r="AZ427" s="450">
        <f t="shared" ca="1" si="172"/>
        <v>0.29687739377914801</v>
      </c>
      <c r="BA427" s="440">
        <f t="shared" ca="1" si="171"/>
        <v>1476</v>
      </c>
      <c r="BB427" s="440">
        <f t="shared" ca="1" si="173"/>
        <v>556.00000000000034</v>
      </c>
      <c r="BC427" s="440">
        <f t="shared" ca="1" si="174"/>
        <v>560.4000000000002</v>
      </c>
      <c r="BD427" s="440">
        <f t="shared" ca="1" si="175"/>
        <v>564.80000000000007</v>
      </c>
      <c r="BE427" s="440">
        <f t="shared" ca="1" si="176"/>
        <v>569.20000000000027</v>
      </c>
      <c r="BF427" s="440">
        <f t="shared" ca="1" si="177"/>
        <v>573.60000000000014</v>
      </c>
      <c r="BG427" s="440">
        <f t="shared" ca="1" si="178"/>
        <v>578.00000000000034</v>
      </c>
      <c r="BH427" s="440">
        <f t="shared" ca="1" si="179"/>
        <v>582.4000000000002</v>
      </c>
      <c r="BI427" s="440">
        <f t="shared" ca="1" si="180"/>
        <v>586.80000000000018</v>
      </c>
      <c r="BJ427" s="440">
        <f t="shared" ca="1" si="181"/>
        <v>589.00000000000023</v>
      </c>
      <c r="BK427" s="440">
        <f t="shared" ca="1" si="182"/>
        <v>581.30000000000018</v>
      </c>
      <c r="BL427" s="440">
        <f t="shared" ca="1" si="183"/>
        <v>573.60000000000014</v>
      </c>
      <c r="BM427" s="440">
        <f t="shared" ca="1" si="184"/>
        <v>565.90000000000009</v>
      </c>
      <c r="BN427" s="440">
        <f t="shared" ca="1" si="185"/>
        <v>558.20000000000027</v>
      </c>
      <c r="BO427" s="440">
        <f t="shared" ca="1" si="186"/>
        <v>550.50000000000023</v>
      </c>
      <c r="BP427" s="440">
        <f t="shared" ca="1" si="187"/>
        <v>542.80000000000018</v>
      </c>
      <c r="BQ427" s="440">
        <f t="shared" ca="1" si="188"/>
        <v>535.10000000000014</v>
      </c>
      <c r="BR427" s="440">
        <f t="shared" ca="1" si="189"/>
        <v>527.40000000000032</v>
      </c>
      <c r="BS427" s="440">
        <f t="shared" ca="1" si="190"/>
        <v>519.70000000000027</v>
      </c>
      <c r="BT427" s="440">
        <f t="shared" ca="1" si="191"/>
        <v>512.00000000000023</v>
      </c>
      <c r="BU427" s="440">
        <f t="shared" ca="1" si="192"/>
        <v>504.30000000000018</v>
      </c>
      <c r="BV427" s="440">
        <f t="shared" ca="1" si="193"/>
        <v>496.60000000000014</v>
      </c>
      <c r="BW427" s="447">
        <f t="shared" ca="1" si="194"/>
        <v>488.90000000000032</v>
      </c>
      <c r="BX427" s="440"/>
    </row>
    <row r="428" spans="52:76" x14ac:dyDescent="0.25">
      <c r="AZ428" s="450">
        <f t="shared" ca="1" si="172"/>
        <v>0.86700208380524357</v>
      </c>
      <c r="BA428" s="440">
        <f t="shared" ca="1" si="171"/>
        <v>1548</v>
      </c>
      <c r="BB428" s="440">
        <f t="shared" ca="1" si="173"/>
        <v>556.00000000000034</v>
      </c>
      <c r="BC428" s="440">
        <f t="shared" ca="1" si="174"/>
        <v>560.4000000000002</v>
      </c>
      <c r="BD428" s="440">
        <f t="shared" ca="1" si="175"/>
        <v>564.80000000000007</v>
      </c>
      <c r="BE428" s="440">
        <f t="shared" ca="1" si="176"/>
        <v>569.20000000000027</v>
      </c>
      <c r="BF428" s="440">
        <f t="shared" ca="1" si="177"/>
        <v>573.60000000000014</v>
      </c>
      <c r="BG428" s="440">
        <f t="shared" ca="1" si="178"/>
        <v>578.00000000000034</v>
      </c>
      <c r="BH428" s="440">
        <f t="shared" ca="1" si="179"/>
        <v>582.4000000000002</v>
      </c>
      <c r="BI428" s="440">
        <f t="shared" ca="1" si="180"/>
        <v>586.80000000000018</v>
      </c>
      <c r="BJ428" s="440">
        <f t="shared" ca="1" si="181"/>
        <v>591.20000000000027</v>
      </c>
      <c r="BK428" s="440">
        <f t="shared" ca="1" si="182"/>
        <v>595.60000000000014</v>
      </c>
      <c r="BL428" s="440">
        <f t="shared" ca="1" si="183"/>
        <v>600.00000000000023</v>
      </c>
      <c r="BM428" s="440">
        <f t="shared" ca="1" si="184"/>
        <v>604.40000000000009</v>
      </c>
      <c r="BN428" s="440">
        <f t="shared" ca="1" si="185"/>
        <v>608.80000000000018</v>
      </c>
      <c r="BO428" s="440">
        <f t="shared" ca="1" si="186"/>
        <v>613.20000000000027</v>
      </c>
      <c r="BP428" s="440">
        <f t="shared" ca="1" si="187"/>
        <v>617.60000000000014</v>
      </c>
      <c r="BQ428" s="440">
        <f t="shared" ca="1" si="188"/>
        <v>614.30000000000018</v>
      </c>
      <c r="BR428" s="440">
        <f t="shared" ca="1" si="189"/>
        <v>606.60000000000036</v>
      </c>
      <c r="BS428" s="440">
        <f t="shared" ca="1" si="190"/>
        <v>598.90000000000032</v>
      </c>
      <c r="BT428" s="440">
        <f t="shared" ca="1" si="191"/>
        <v>591.20000000000027</v>
      </c>
      <c r="BU428" s="440">
        <f t="shared" ca="1" si="192"/>
        <v>583.50000000000023</v>
      </c>
      <c r="BV428" s="440">
        <f t="shared" ca="1" si="193"/>
        <v>575.80000000000018</v>
      </c>
      <c r="BW428" s="447">
        <f t="shared" ca="1" si="194"/>
        <v>568.10000000000036</v>
      </c>
      <c r="BX428" s="440"/>
    </row>
    <row r="429" spans="52:76" x14ac:dyDescent="0.25">
      <c r="AZ429" s="450">
        <f t="shared" ca="1" si="172"/>
        <v>0.5339979198651047</v>
      </c>
      <c r="BA429" s="440">
        <f t="shared" ca="1" si="171"/>
        <v>1503</v>
      </c>
      <c r="BB429" s="440">
        <f t="shared" ca="1" si="173"/>
        <v>556.00000000000034</v>
      </c>
      <c r="BC429" s="440">
        <f t="shared" ca="1" si="174"/>
        <v>560.4000000000002</v>
      </c>
      <c r="BD429" s="440">
        <f t="shared" ca="1" si="175"/>
        <v>564.80000000000007</v>
      </c>
      <c r="BE429" s="440">
        <f t="shared" ca="1" si="176"/>
        <v>569.20000000000027</v>
      </c>
      <c r="BF429" s="440">
        <f t="shared" ca="1" si="177"/>
        <v>573.60000000000014</v>
      </c>
      <c r="BG429" s="440">
        <f t="shared" ca="1" si="178"/>
        <v>578.00000000000034</v>
      </c>
      <c r="BH429" s="440">
        <f t="shared" ca="1" si="179"/>
        <v>582.4000000000002</v>
      </c>
      <c r="BI429" s="440">
        <f t="shared" ca="1" si="180"/>
        <v>586.80000000000018</v>
      </c>
      <c r="BJ429" s="440">
        <f t="shared" ca="1" si="181"/>
        <v>591.20000000000027</v>
      </c>
      <c r="BK429" s="440">
        <f t="shared" ca="1" si="182"/>
        <v>595.60000000000014</v>
      </c>
      <c r="BL429" s="440">
        <f t="shared" ca="1" si="183"/>
        <v>600.00000000000023</v>
      </c>
      <c r="BM429" s="440">
        <f t="shared" ca="1" si="184"/>
        <v>595.60000000000014</v>
      </c>
      <c r="BN429" s="440">
        <f t="shared" ca="1" si="185"/>
        <v>587.90000000000032</v>
      </c>
      <c r="BO429" s="440">
        <f t="shared" ca="1" si="186"/>
        <v>580.20000000000027</v>
      </c>
      <c r="BP429" s="440">
        <f t="shared" ca="1" si="187"/>
        <v>572.50000000000023</v>
      </c>
      <c r="BQ429" s="440">
        <f t="shared" ca="1" si="188"/>
        <v>564.80000000000018</v>
      </c>
      <c r="BR429" s="440">
        <f t="shared" ca="1" si="189"/>
        <v>557.10000000000036</v>
      </c>
      <c r="BS429" s="440">
        <f t="shared" ca="1" si="190"/>
        <v>549.40000000000032</v>
      </c>
      <c r="BT429" s="440">
        <f t="shared" ca="1" si="191"/>
        <v>541.70000000000027</v>
      </c>
      <c r="BU429" s="440">
        <f t="shared" ca="1" si="192"/>
        <v>534.00000000000023</v>
      </c>
      <c r="BV429" s="440">
        <f t="shared" ca="1" si="193"/>
        <v>526.30000000000018</v>
      </c>
      <c r="BW429" s="447">
        <f t="shared" ca="1" si="194"/>
        <v>518.60000000000036</v>
      </c>
      <c r="BX429" s="440"/>
    </row>
    <row r="430" spans="52:76" x14ac:dyDescent="0.25">
      <c r="AZ430" s="450">
        <f t="shared" ca="1" si="172"/>
        <v>0.82602356749458539</v>
      </c>
      <c r="BA430" s="440">
        <f t="shared" ca="1" si="171"/>
        <v>1541</v>
      </c>
      <c r="BB430" s="440">
        <f t="shared" ca="1" si="173"/>
        <v>556.00000000000034</v>
      </c>
      <c r="BC430" s="440">
        <f t="shared" ca="1" si="174"/>
        <v>560.4000000000002</v>
      </c>
      <c r="BD430" s="440">
        <f t="shared" ca="1" si="175"/>
        <v>564.80000000000007</v>
      </c>
      <c r="BE430" s="440">
        <f t="shared" ca="1" si="176"/>
        <v>569.20000000000027</v>
      </c>
      <c r="BF430" s="440">
        <f t="shared" ca="1" si="177"/>
        <v>573.60000000000014</v>
      </c>
      <c r="BG430" s="440">
        <f t="shared" ca="1" si="178"/>
        <v>578.00000000000034</v>
      </c>
      <c r="BH430" s="440">
        <f t="shared" ca="1" si="179"/>
        <v>582.4000000000002</v>
      </c>
      <c r="BI430" s="440">
        <f t="shared" ca="1" si="180"/>
        <v>586.80000000000018</v>
      </c>
      <c r="BJ430" s="440">
        <f t="shared" ca="1" si="181"/>
        <v>591.20000000000027</v>
      </c>
      <c r="BK430" s="440">
        <f t="shared" ca="1" si="182"/>
        <v>595.60000000000014</v>
      </c>
      <c r="BL430" s="440">
        <f t="shared" ca="1" si="183"/>
        <v>600.00000000000023</v>
      </c>
      <c r="BM430" s="440">
        <f t="shared" ca="1" si="184"/>
        <v>604.40000000000009</v>
      </c>
      <c r="BN430" s="440">
        <f t="shared" ca="1" si="185"/>
        <v>608.80000000000018</v>
      </c>
      <c r="BO430" s="440">
        <f t="shared" ca="1" si="186"/>
        <v>613.20000000000027</v>
      </c>
      <c r="BP430" s="440">
        <f t="shared" ca="1" si="187"/>
        <v>614.30000000000018</v>
      </c>
      <c r="BQ430" s="440">
        <f t="shared" ca="1" si="188"/>
        <v>606.60000000000014</v>
      </c>
      <c r="BR430" s="440">
        <f t="shared" ca="1" si="189"/>
        <v>598.90000000000032</v>
      </c>
      <c r="BS430" s="440">
        <f t="shared" ca="1" si="190"/>
        <v>591.20000000000027</v>
      </c>
      <c r="BT430" s="440">
        <f t="shared" ca="1" si="191"/>
        <v>583.50000000000023</v>
      </c>
      <c r="BU430" s="440">
        <f t="shared" ca="1" si="192"/>
        <v>575.80000000000018</v>
      </c>
      <c r="BV430" s="440">
        <f t="shared" ca="1" si="193"/>
        <v>568.10000000000014</v>
      </c>
      <c r="BW430" s="447">
        <f t="shared" ca="1" si="194"/>
        <v>560.40000000000032</v>
      </c>
      <c r="BX430" s="440"/>
    </row>
    <row r="431" spans="52:76" x14ac:dyDescent="0.25">
      <c r="AZ431" s="450">
        <f t="shared" ca="1" si="172"/>
        <v>0.66893927578038281</v>
      </c>
      <c r="BA431" s="440">
        <f t="shared" ca="1" si="171"/>
        <v>1519</v>
      </c>
      <c r="BB431" s="440">
        <f t="shared" ca="1" si="173"/>
        <v>556.00000000000034</v>
      </c>
      <c r="BC431" s="440">
        <f t="shared" ca="1" si="174"/>
        <v>560.4000000000002</v>
      </c>
      <c r="BD431" s="440">
        <f t="shared" ca="1" si="175"/>
        <v>564.80000000000007</v>
      </c>
      <c r="BE431" s="440">
        <f t="shared" ca="1" si="176"/>
        <v>569.20000000000027</v>
      </c>
      <c r="BF431" s="440">
        <f t="shared" ca="1" si="177"/>
        <v>573.60000000000014</v>
      </c>
      <c r="BG431" s="440">
        <f t="shared" ca="1" si="178"/>
        <v>578.00000000000034</v>
      </c>
      <c r="BH431" s="440">
        <f t="shared" ca="1" si="179"/>
        <v>582.4000000000002</v>
      </c>
      <c r="BI431" s="440">
        <f t="shared" ca="1" si="180"/>
        <v>586.80000000000018</v>
      </c>
      <c r="BJ431" s="440">
        <f t="shared" ca="1" si="181"/>
        <v>591.20000000000027</v>
      </c>
      <c r="BK431" s="440">
        <f t="shared" ca="1" si="182"/>
        <v>595.60000000000014</v>
      </c>
      <c r="BL431" s="440">
        <f t="shared" ca="1" si="183"/>
        <v>600.00000000000023</v>
      </c>
      <c r="BM431" s="440">
        <f t="shared" ca="1" si="184"/>
        <v>604.40000000000009</v>
      </c>
      <c r="BN431" s="440">
        <f t="shared" ca="1" si="185"/>
        <v>605.50000000000023</v>
      </c>
      <c r="BO431" s="440">
        <f t="shared" ca="1" si="186"/>
        <v>597.80000000000018</v>
      </c>
      <c r="BP431" s="440">
        <f t="shared" ca="1" si="187"/>
        <v>590.10000000000014</v>
      </c>
      <c r="BQ431" s="440">
        <f t="shared" ca="1" si="188"/>
        <v>582.40000000000009</v>
      </c>
      <c r="BR431" s="440">
        <f t="shared" ca="1" si="189"/>
        <v>574.70000000000027</v>
      </c>
      <c r="BS431" s="440">
        <f t="shared" ca="1" si="190"/>
        <v>567.00000000000023</v>
      </c>
      <c r="BT431" s="440">
        <f t="shared" ca="1" si="191"/>
        <v>559.30000000000018</v>
      </c>
      <c r="BU431" s="440">
        <f t="shared" ca="1" si="192"/>
        <v>551.60000000000014</v>
      </c>
      <c r="BV431" s="440">
        <f t="shared" ca="1" si="193"/>
        <v>543.90000000000009</v>
      </c>
      <c r="BW431" s="447">
        <f t="shared" ca="1" si="194"/>
        <v>536.20000000000027</v>
      </c>
      <c r="BX431" s="440"/>
    </row>
    <row r="432" spans="52:76" x14ac:dyDescent="0.25">
      <c r="AZ432" s="450">
        <f t="shared" ca="1" si="172"/>
        <v>0.91785753920981406</v>
      </c>
      <c r="BA432" s="440">
        <f t="shared" ca="1" si="171"/>
        <v>1561</v>
      </c>
      <c r="BB432" s="440">
        <f t="shared" ca="1" si="173"/>
        <v>556.00000000000034</v>
      </c>
      <c r="BC432" s="440">
        <f t="shared" ca="1" si="174"/>
        <v>560.4000000000002</v>
      </c>
      <c r="BD432" s="440">
        <f t="shared" ca="1" si="175"/>
        <v>564.80000000000007</v>
      </c>
      <c r="BE432" s="440">
        <f t="shared" ca="1" si="176"/>
        <v>569.20000000000027</v>
      </c>
      <c r="BF432" s="440">
        <f t="shared" ca="1" si="177"/>
        <v>573.60000000000014</v>
      </c>
      <c r="BG432" s="440">
        <f t="shared" ca="1" si="178"/>
        <v>578.00000000000034</v>
      </c>
      <c r="BH432" s="440">
        <f t="shared" ca="1" si="179"/>
        <v>582.4000000000002</v>
      </c>
      <c r="BI432" s="440">
        <f t="shared" ca="1" si="180"/>
        <v>586.80000000000018</v>
      </c>
      <c r="BJ432" s="440">
        <f t="shared" ca="1" si="181"/>
        <v>591.20000000000027</v>
      </c>
      <c r="BK432" s="440">
        <f t="shared" ca="1" si="182"/>
        <v>595.60000000000014</v>
      </c>
      <c r="BL432" s="440">
        <f t="shared" ca="1" si="183"/>
        <v>600.00000000000023</v>
      </c>
      <c r="BM432" s="440">
        <f t="shared" ca="1" si="184"/>
        <v>604.40000000000009</v>
      </c>
      <c r="BN432" s="440">
        <f t="shared" ca="1" si="185"/>
        <v>608.80000000000018</v>
      </c>
      <c r="BO432" s="440">
        <f t="shared" ca="1" si="186"/>
        <v>613.20000000000027</v>
      </c>
      <c r="BP432" s="440">
        <f t="shared" ca="1" si="187"/>
        <v>617.60000000000014</v>
      </c>
      <c r="BQ432" s="440">
        <f t="shared" ca="1" si="188"/>
        <v>622.00000000000023</v>
      </c>
      <c r="BR432" s="440">
        <f t="shared" ca="1" si="189"/>
        <v>620.90000000000032</v>
      </c>
      <c r="BS432" s="440">
        <f t="shared" ca="1" si="190"/>
        <v>613.20000000000027</v>
      </c>
      <c r="BT432" s="440">
        <f t="shared" ca="1" si="191"/>
        <v>605.50000000000023</v>
      </c>
      <c r="BU432" s="440">
        <f t="shared" ca="1" si="192"/>
        <v>597.80000000000018</v>
      </c>
      <c r="BV432" s="440">
        <f t="shared" ca="1" si="193"/>
        <v>590.10000000000014</v>
      </c>
      <c r="BW432" s="447">
        <f t="shared" ca="1" si="194"/>
        <v>582.40000000000032</v>
      </c>
      <c r="BX432" s="440"/>
    </row>
    <row r="433" spans="52:76" x14ac:dyDescent="0.25">
      <c r="AZ433" s="450">
        <f t="shared" ca="1" si="172"/>
        <v>6.778827289015521E-2</v>
      </c>
      <c r="BA433" s="440">
        <f t="shared" ca="1" si="171"/>
        <v>1434</v>
      </c>
      <c r="BB433" s="440">
        <f t="shared" ca="1" si="173"/>
        <v>556.00000000000034</v>
      </c>
      <c r="BC433" s="440">
        <f t="shared" ca="1" si="174"/>
        <v>560.4000000000002</v>
      </c>
      <c r="BD433" s="440">
        <f t="shared" ca="1" si="175"/>
        <v>564.80000000000007</v>
      </c>
      <c r="BE433" s="440">
        <f t="shared" ca="1" si="176"/>
        <v>569.20000000000027</v>
      </c>
      <c r="BF433" s="440">
        <f t="shared" ca="1" si="177"/>
        <v>573.60000000000014</v>
      </c>
      <c r="BG433" s="440">
        <f t="shared" ca="1" si="178"/>
        <v>565.9000000000002</v>
      </c>
      <c r="BH433" s="440">
        <f t="shared" ca="1" si="179"/>
        <v>558.20000000000016</v>
      </c>
      <c r="BI433" s="440">
        <f t="shared" ca="1" si="180"/>
        <v>550.50000000000023</v>
      </c>
      <c r="BJ433" s="440">
        <f t="shared" ca="1" si="181"/>
        <v>542.80000000000018</v>
      </c>
      <c r="BK433" s="440">
        <f t="shared" ca="1" si="182"/>
        <v>535.10000000000014</v>
      </c>
      <c r="BL433" s="440">
        <f t="shared" ca="1" si="183"/>
        <v>527.40000000000009</v>
      </c>
      <c r="BM433" s="440">
        <f t="shared" ca="1" si="184"/>
        <v>519.70000000000005</v>
      </c>
      <c r="BN433" s="440">
        <f t="shared" ca="1" si="185"/>
        <v>512.00000000000023</v>
      </c>
      <c r="BO433" s="440">
        <f t="shared" ca="1" si="186"/>
        <v>504.30000000000018</v>
      </c>
      <c r="BP433" s="440">
        <f t="shared" ca="1" si="187"/>
        <v>496.60000000000014</v>
      </c>
      <c r="BQ433" s="440">
        <f t="shared" ca="1" si="188"/>
        <v>488.90000000000009</v>
      </c>
      <c r="BR433" s="440">
        <f t="shared" ca="1" si="189"/>
        <v>481.20000000000027</v>
      </c>
      <c r="BS433" s="440">
        <f t="shared" ca="1" si="190"/>
        <v>473.50000000000023</v>
      </c>
      <c r="BT433" s="440">
        <f t="shared" ca="1" si="191"/>
        <v>465.80000000000018</v>
      </c>
      <c r="BU433" s="440">
        <f t="shared" ca="1" si="192"/>
        <v>458.10000000000014</v>
      </c>
      <c r="BV433" s="440">
        <f t="shared" ca="1" si="193"/>
        <v>450.40000000000009</v>
      </c>
      <c r="BW433" s="447">
        <f t="shared" ca="1" si="194"/>
        <v>442.70000000000027</v>
      </c>
      <c r="BX433" s="440"/>
    </row>
    <row r="434" spans="52:76" x14ac:dyDescent="0.25">
      <c r="AZ434" s="450">
        <f t="shared" ca="1" si="172"/>
        <v>0.35587486904596732</v>
      </c>
      <c r="BA434" s="440">
        <f t="shared" ca="1" si="171"/>
        <v>1483</v>
      </c>
      <c r="BB434" s="440">
        <f t="shared" ca="1" si="173"/>
        <v>556.00000000000034</v>
      </c>
      <c r="BC434" s="440">
        <f t="shared" ca="1" si="174"/>
        <v>560.4000000000002</v>
      </c>
      <c r="BD434" s="440">
        <f t="shared" ca="1" si="175"/>
        <v>564.80000000000007</v>
      </c>
      <c r="BE434" s="440">
        <f t="shared" ca="1" si="176"/>
        <v>569.20000000000027</v>
      </c>
      <c r="BF434" s="440">
        <f t="shared" ca="1" si="177"/>
        <v>573.60000000000014</v>
      </c>
      <c r="BG434" s="440">
        <f t="shared" ca="1" si="178"/>
        <v>578.00000000000034</v>
      </c>
      <c r="BH434" s="440">
        <f t="shared" ca="1" si="179"/>
        <v>582.4000000000002</v>
      </c>
      <c r="BI434" s="440">
        <f t="shared" ca="1" si="180"/>
        <v>586.80000000000018</v>
      </c>
      <c r="BJ434" s="440">
        <f t="shared" ca="1" si="181"/>
        <v>591.20000000000027</v>
      </c>
      <c r="BK434" s="440">
        <f t="shared" ca="1" si="182"/>
        <v>589.00000000000023</v>
      </c>
      <c r="BL434" s="440">
        <f t="shared" ca="1" si="183"/>
        <v>581.30000000000018</v>
      </c>
      <c r="BM434" s="440">
        <f t="shared" ca="1" si="184"/>
        <v>573.60000000000014</v>
      </c>
      <c r="BN434" s="440">
        <f t="shared" ca="1" si="185"/>
        <v>565.90000000000032</v>
      </c>
      <c r="BO434" s="440">
        <f t="shared" ca="1" si="186"/>
        <v>558.20000000000027</v>
      </c>
      <c r="BP434" s="440">
        <f t="shared" ca="1" si="187"/>
        <v>550.50000000000023</v>
      </c>
      <c r="BQ434" s="440">
        <f t="shared" ca="1" si="188"/>
        <v>542.80000000000018</v>
      </c>
      <c r="BR434" s="440">
        <f t="shared" ca="1" si="189"/>
        <v>535.10000000000036</v>
      </c>
      <c r="BS434" s="440">
        <f t="shared" ca="1" si="190"/>
        <v>527.40000000000032</v>
      </c>
      <c r="BT434" s="440">
        <f t="shared" ca="1" si="191"/>
        <v>519.70000000000027</v>
      </c>
      <c r="BU434" s="440">
        <f t="shared" ca="1" si="192"/>
        <v>512.00000000000023</v>
      </c>
      <c r="BV434" s="440">
        <f t="shared" ca="1" si="193"/>
        <v>504.30000000000018</v>
      </c>
      <c r="BW434" s="447">
        <f t="shared" ca="1" si="194"/>
        <v>496.60000000000036</v>
      </c>
      <c r="BX434" s="440"/>
    </row>
    <row r="435" spans="52:76" x14ac:dyDescent="0.25">
      <c r="AZ435" s="450">
        <f t="shared" ca="1" si="172"/>
        <v>0.87219457285344315</v>
      </c>
      <c r="BA435" s="440">
        <f t="shared" ca="1" si="171"/>
        <v>1550</v>
      </c>
      <c r="BB435" s="440">
        <f t="shared" ca="1" si="173"/>
        <v>556.00000000000034</v>
      </c>
      <c r="BC435" s="440">
        <f t="shared" ca="1" si="174"/>
        <v>560.4000000000002</v>
      </c>
      <c r="BD435" s="440">
        <f t="shared" ca="1" si="175"/>
        <v>564.80000000000007</v>
      </c>
      <c r="BE435" s="440">
        <f t="shared" ca="1" si="176"/>
        <v>569.20000000000027</v>
      </c>
      <c r="BF435" s="440">
        <f t="shared" ca="1" si="177"/>
        <v>573.60000000000014</v>
      </c>
      <c r="BG435" s="440">
        <f t="shared" ca="1" si="178"/>
        <v>578.00000000000034</v>
      </c>
      <c r="BH435" s="440">
        <f t="shared" ca="1" si="179"/>
        <v>582.4000000000002</v>
      </c>
      <c r="BI435" s="440">
        <f t="shared" ca="1" si="180"/>
        <v>586.80000000000018</v>
      </c>
      <c r="BJ435" s="440">
        <f t="shared" ca="1" si="181"/>
        <v>591.20000000000027</v>
      </c>
      <c r="BK435" s="440">
        <f t="shared" ca="1" si="182"/>
        <v>595.60000000000014</v>
      </c>
      <c r="BL435" s="440">
        <f t="shared" ca="1" si="183"/>
        <v>600.00000000000023</v>
      </c>
      <c r="BM435" s="440">
        <f t="shared" ca="1" si="184"/>
        <v>604.40000000000009</v>
      </c>
      <c r="BN435" s="440">
        <f t="shared" ca="1" si="185"/>
        <v>608.80000000000018</v>
      </c>
      <c r="BO435" s="440">
        <f t="shared" ca="1" si="186"/>
        <v>613.20000000000027</v>
      </c>
      <c r="BP435" s="440">
        <f t="shared" ca="1" si="187"/>
        <v>617.60000000000014</v>
      </c>
      <c r="BQ435" s="440">
        <f t="shared" ca="1" si="188"/>
        <v>616.50000000000023</v>
      </c>
      <c r="BR435" s="440">
        <f t="shared" ca="1" si="189"/>
        <v>608.80000000000041</v>
      </c>
      <c r="BS435" s="440">
        <f t="shared" ca="1" si="190"/>
        <v>601.10000000000036</v>
      </c>
      <c r="BT435" s="440">
        <f t="shared" ca="1" si="191"/>
        <v>593.40000000000032</v>
      </c>
      <c r="BU435" s="440">
        <f t="shared" ca="1" si="192"/>
        <v>585.70000000000027</v>
      </c>
      <c r="BV435" s="440">
        <f t="shared" ca="1" si="193"/>
        <v>578.00000000000023</v>
      </c>
      <c r="BW435" s="447">
        <f t="shared" ca="1" si="194"/>
        <v>570.30000000000041</v>
      </c>
      <c r="BX435" s="440"/>
    </row>
    <row r="436" spans="52:76" x14ac:dyDescent="0.25">
      <c r="AZ436" s="450">
        <f t="shared" ca="1" si="172"/>
        <v>8.5254130471443368E-2</v>
      </c>
      <c r="BA436" s="440">
        <f t="shared" ca="1" si="171"/>
        <v>1439</v>
      </c>
      <c r="BB436" s="440">
        <f t="shared" ca="1" si="173"/>
        <v>556.00000000000034</v>
      </c>
      <c r="BC436" s="440">
        <f t="shared" ca="1" si="174"/>
        <v>560.4000000000002</v>
      </c>
      <c r="BD436" s="440">
        <f t="shared" ca="1" si="175"/>
        <v>564.80000000000007</v>
      </c>
      <c r="BE436" s="440">
        <f t="shared" ca="1" si="176"/>
        <v>569.20000000000027</v>
      </c>
      <c r="BF436" s="440">
        <f t="shared" ca="1" si="177"/>
        <v>573.60000000000014</v>
      </c>
      <c r="BG436" s="440">
        <f t="shared" ca="1" si="178"/>
        <v>571.4000000000002</v>
      </c>
      <c r="BH436" s="440">
        <f t="shared" ca="1" si="179"/>
        <v>563.70000000000016</v>
      </c>
      <c r="BI436" s="440">
        <f t="shared" ca="1" si="180"/>
        <v>556.00000000000023</v>
      </c>
      <c r="BJ436" s="440">
        <f t="shared" ca="1" si="181"/>
        <v>548.30000000000018</v>
      </c>
      <c r="BK436" s="440">
        <f t="shared" ca="1" si="182"/>
        <v>540.60000000000014</v>
      </c>
      <c r="BL436" s="440">
        <f t="shared" ca="1" si="183"/>
        <v>532.90000000000009</v>
      </c>
      <c r="BM436" s="440">
        <f t="shared" ca="1" si="184"/>
        <v>525.20000000000005</v>
      </c>
      <c r="BN436" s="440">
        <f t="shared" ca="1" si="185"/>
        <v>517.50000000000023</v>
      </c>
      <c r="BO436" s="440">
        <f t="shared" ca="1" si="186"/>
        <v>509.80000000000018</v>
      </c>
      <c r="BP436" s="440">
        <f t="shared" ca="1" si="187"/>
        <v>502.10000000000014</v>
      </c>
      <c r="BQ436" s="440">
        <f t="shared" ca="1" si="188"/>
        <v>494.40000000000009</v>
      </c>
      <c r="BR436" s="440">
        <f t="shared" ca="1" si="189"/>
        <v>486.70000000000027</v>
      </c>
      <c r="BS436" s="440">
        <f t="shared" ca="1" si="190"/>
        <v>479.00000000000023</v>
      </c>
      <c r="BT436" s="440">
        <f t="shared" ca="1" si="191"/>
        <v>471.30000000000018</v>
      </c>
      <c r="BU436" s="440">
        <f t="shared" ca="1" si="192"/>
        <v>463.60000000000014</v>
      </c>
      <c r="BV436" s="440">
        <f t="shared" ca="1" si="193"/>
        <v>455.90000000000009</v>
      </c>
      <c r="BW436" s="447">
        <f t="shared" ca="1" si="194"/>
        <v>448.20000000000027</v>
      </c>
      <c r="BX436" s="440"/>
    </row>
    <row r="437" spans="52:76" x14ac:dyDescent="0.25">
      <c r="AZ437" s="450">
        <f t="shared" ca="1" si="172"/>
        <v>0.38670830704003489</v>
      </c>
      <c r="BA437" s="440">
        <f t="shared" ca="1" si="171"/>
        <v>1487</v>
      </c>
      <c r="BB437" s="440">
        <f t="shared" ca="1" si="173"/>
        <v>556.00000000000034</v>
      </c>
      <c r="BC437" s="440">
        <f t="shared" ca="1" si="174"/>
        <v>560.4000000000002</v>
      </c>
      <c r="BD437" s="440">
        <f t="shared" ca="1" si="175"/>
        <v>564.80000000000007</v>
      </c>
      <c r="BE437" s="440">
        <f t="shared" ca="1" si="176"/>
        <v>569.20000000000027</v>
      </c>
      <c r="BF437" s="440">
        <f t="shared" ca="1" si="177"/>
        <v>573.60000000000014</v>
      </c>
      <c r="BG437" s="440">
        <f t="shared" ca="1" si="178"/>
        <v>578.00000000000034</v>
      </c>
      <c r="BH437" s="440">
        <f t="shared" ca="1" si="179"/>
        <v>582.4000000000002</v>
      </c>
      <c r="BI437" s="440">
        <f t="shared" ca="1" si="180"/>
        <v>586.80000000000018</v>
      </c>
      <c r="BJ437" s="440">
        <f t="shared" ca="1" si="181"/>
        <v>591.20000000000027</v>
      </c>
      <c r="BK437" s="440">
        <f t="shared" ca="1" si="182"/>
        <v>593.40000000000009</v>
      </c>
      <c r="BL437" s="440">
        <f t="shared" ca="1" si="183"/>
        <v>585.70000000000005</v>
      </c>
      <c r="BM437" s="440">
        <f t="shared" ca="1" si="184"/>
        <v>578</v>
      </c>
      <c r="BN437" s="440">
        <f t="shared" ca="1" si="185"/>
        <v>570.30000000000018</v>
      </c>
      <c r="BO437" s="440">
        <f t="shared" ca="1" si="186"/>
        <v>562.60000000000014</v>
      </c>
      <c r="BP437" s="440">
        <f t="shared" ca="1" si="187"/>
        <v>554.90000000000009</v>
      </c>
      <c r="BQ437" s="440">
        <f t="shared" ca="1" si="188"/>
        <v>547.20000000000005</v>
      </c>
      <c r="BR437" s="440">
        <f t="shared" ca="1" si="189"/>
        <v>539.50000000000023</v>
      </c>
      <c r="BS437" s="440">
        <f t="shared" ca="1" si="190"/>
        <v>531.80000000000018</v>
      </c>
      <c r="BT437" s="440">
        <f t="shared" ca="1" si="191"/>
        <v>524.10000000000014</v>
      </c>
      <c r="BU437" s="440">
        <f t="shared" ca="1" si="192"/>
        <v>516.40000000000009</v>
      </c>
      <c r="BV437" s="440">
        <f t="shared" ca="1" si="193"/>
        <v>508.70000000000005</v>
      </c>
      <c r="BW437" s="447">
        <f t="shared" ca="1" si="194"/>
        <v>501.00000000000023</v>
      </c>
      <c r="BX437" s="440"/>
    </row>
    <row r="438" spans="52:76" x14ac:dyDescent="0.25">
      <c r="AZ438" s="450">
        <f t="shared" ca="1" si="172"/>
        <v>0.11234515933235123</v>
      </c>
      <c r="BA438" s="440">
        <f t="shared" ca="1" si="171"/>
        <v>1446</v>
      </c>
      <c r="BB438" s="440">
        <f t="shared" ca="1" si="173"/>
        <v>556.00000000000034</v>
      </c>
      <c r="BC438" s="440">
        <f t="shared" ca="1" si="174"/>
        <v>560.4000000000002</v>
      </c>
      <c r="BD438" s="440">
        <f t="shared" ca="1" si="175"/>
        <v>564.80000000000007</v>
      </c>
      <c r="BE438" s="440">
        <f t="shared" ca="1" si="176"/>
        <v>569.20000000000027</v>
      </c>
      <c r="BF438" s="440">
        <f t="shared" ca="1" si="177"/>
        <v>573.60000000000014</v>
      </c>
      <c r="BG438" s="440">
        <f t="shared" ca="1" si="178"/>
        <v>578.00000000000034</v>
      </c>
      <c r="BH438" s="440">
        <f t="shared" ca="1" si="179"/>
        <v>571.4000000000002</v>
      </c>
      <c r="BI438" s="440">
        <f t="shared" ca="1" si="180"/>
        <v>563.70000000000027</v>
      </c>
      <c r="BJ438" s="440">
        <f t="shared" ca="1" si="181"/>
        <v>556.00000000000023</v>
      </c>
      <c r="BK438" s="440">
        <f t="shared" ca="1" si="182"/>
        <v>548.30000000000018</v>
      </c>
      <c r="BL438" s="440">
        <f t="shared" ca="1" si="183"/>
        <v>540.60000000000014</v>
      </c>
      <c r="BM438" s="440">
        <f t="shared" ca="1" si="184"/>
        <v>532.90000000000009</v>
      </c>
      <c r="BN438" s="440">
        <f t="shared" ca="1" si="185"/>
        <v>525.20000000000027</v>
      </c>
      <c r="BO438" s="440">
        <f t="shared" ca="1" si="186"/>
        <v>517.50000000000023</v>
      </c>
      <c r="BP438" s="440">
        <f t="shared" ca="1" si="187"/>
        <v>509.80000000000018</v>
      </c>
      <c r="BQ438" s="440">
        <f t="shared" ca="1" si="188"/>
        <v>502.10000000000014</v>
      </c>
      <c r="BR438" s="440">
        <f t="shared" ca="1" si="189"/>
        <v>494.40000000000032</v>
      </c>
      <c r="BS438" s="440">
        <f t="shared" ca="1" si="190"/>
        <v>486.70000000000027</v>
      </c>
      <c r="BT438" s="440">
        <f t="shared" ca="1" si="191"/>
        <v>479.00000000000023</v>
      </c>
      <c r="BU438" s="440">
        <f t="shared" ca="1" si="192"/>
        <v>471.30000000000018</v>
      </c>
      <c r="BV438" s="440">
        <f t="shared" ca="1" si="193"/>
        <v>463.60000000000014</v>
      </c>
      <c r="BW438" s="447">
        <f t="shared" ca="1" si="194"/>
        <v>455.90000000000032</v>
      </c>
      <c r="BX438" s="440"/>
    </row>
    <row r="439" spans="52:76" x14ac:dyDescent="0.25">
      <c r="AZ439" s="450">
        <f t="shared" ca="1" si="172"/>
        <v>0.30558360725280509</v>
      </c>
      <c r="BA439" s="440">
        <f t="shared" ca="1" si="171"/>
        <v>1477</v>
      </c>
      <c r="BB439" s="440">
        <f t="shared" ca="1" si="173"/>
        <v>556.00000000000034</v>
      </c>
      <c r="BC439" s="440">
        <f t="shared" ca="1" si="174"/>
        <v>560.4000000000002</v>
      </c>
      <c r="BD439" s="440">
        <f t="shared" ca="1" si="175"/>
        <v>564.80000000000007</v>
      </c>
      <c r="BE439" s="440">
        <f t="shared" ca="1" si="176"/>
        <v>569.20000000000027</v>
      </c>
      <c r="BF439" s="440">
        <f t="shared" ca="1" si="177"/>
        <v>573.60000000000014</v>
      </c>
      <c r="BG439" s="440">
        <f t="shared" ca="1" si="178"/>
        <v>578.00000000000034</v>
      </c>
      <c r="BH439" s="440">
        <f t="shared" ca="1" si="179"/>
        <v>582.4000000000002</v>
      </c>
      <c r="BI439" s="440">
        <f t="shared" ca="1" si="180"/>
        <v>586.80000000000018</v>
      </c>
      <c r="BJ439" s="440">
        <f t="shared" ca="1" si="181"/>
        <v>590.10000000000014</v>
      </c>
      <c r="BK439" s="440">
        <f t="shared" ca="1" si="182"/>
        <v>582.40000000000009</v>
      </c>
      <c r="BL439" s="440">
        <f t="shared" ca="1" si="183"/>
        <v>574.70000000000005</v>
      </c>
      <c r="BM439" s="440">
        <f t="shared" ca="1" si="184"/>
        <v>567</v>
      </c>
      <c r="BN439" s="440">
        <f t="shared" ca="1" si="185"/>
        <v>559.30000000000018</v>
      </c>
      <c r="BO439" s="440">
        <f t="shared" ca="1" si="186"/>
        <v>551.60000000000014</v>
      </c>
      <c r="BP439" s="440">
        <f t="shared" ca="1" si="187"/>
        <v>543.90000000000009</v>
      </c>
      <c r="BQ439" s="440">
        <f t="shared" ca="1" si="188"/>
        <v>536.20000000000005</v>
      </c>
      <c r="BR439" s="440">
        <f t="shared" ca="1" si="189"/>
        <v>528.50000000000023</v>
      </c>
      <c r="BS439" s="440">
        <f t="shared" ca="1" si="190"/>
        <v>520.80000000000018</v>
      </c>
      <c r="BT439" s="440">
        <f t="shared" ca="1" si="191"/>
        <v>513.10000000000014</v>
      </c>
      <c r="BU439" s="440">
        <f t="shared" ca="1" si="192"/>
        <v>505.40000000000009</v>
      </c>
      <c r="BV439" s="440">
        <f t="shared" ca="1" si="193"/>
        <v>497.70000000000005</v>
      </c>
      <c r="BW439" s="447">
        <f t="shared" ca="1" si="194"/>
        <v>490.00000000000023</v>
      </c>
      <c r="BX439" s="440"/>
    </row>
    <row r="440" spans="52:76" x14ac:dyDescent="0.25">
      <c r="AZ440" s="450">
        <f t="shared" ca="1" si="172"/>
        <v>0.80363723522555608</v>
      </c>
      <c r="BA440" s="440">
        <f t="shared" ca="1" si="171"/>
        <v>1537</v>
      </c>
      <c r="BB440" s="440">
        <f t="shared" ca="1" si="173"/>
        <v>556.00000000000034</v>
      </c>
      <c r="BC440" s="440">
        <f t="shared" ca="1" si="174"/>
        <v>560.4000000000002</v>
      </c>
      <c r="BD440" s="440">
        <f t="shared" ca="1" si="175"/>
        <v>564.80000000000007</v>
      </c>
      <c r="BE440" s="440">
        <f t="shared" ca="1" si="176"/>
        <v>569.20000000000027</v>
      </c>
      <c r="BF440" s="440">
        <f t="shared" ca="1" si="177"/>
        <v>573.60000000000014</v>
      </c>
      <c r="BG440" s="440">
        <f t="shared" ca="1" si="178"/>
        <v>578.00000000000034</v>
      </c>
      <c r="BH440" s="440">
        <f t="shared" ca="1" si="179"/>
        <v>582.4000000000002</v>
      </c>
      <c r="BI440" s="440">
        <f t="shared" ca="1" si="180"/>
        <v>586.80000000000018</v>
      </c>
      <c r="BJ440" s="440">
        <f t="shared" ca="1" si="181"/>
        <v>591.20000000000027</v>
      </c>
      <c r="BK440" s="440">
        <f t="shared" ca="1" si="182"/>
        <v>595.60000000000014</v>
      </c>
      <c r="BL440" s="440">
        <f t="shared" ca="1" si="183"/>
        <v>600.00000000000023</v>
      </c>
      <c r="BM440" s="440">
        <f t="shared" ca="1" si="184"/>
        <v>604.40000000000009</v>
      </c>
      <c r="BN440" s="440">
        <f t="shared" ca="1" si="185"/>
        <v>608.80000000000018</v>
      </c>
      <c r="BO440" s="440">
        <f t="shared" ca="1" si="186"/>
        <v>613.20000000000027</v>
      </c>
      <c r="BP440" s="440">
        <f t="shared" ca="1" si="187"/>
        <v>609.90000000000009</v>
      </c>
      <c r="BQ440" s="440">
        <f t="shared" ca="1" si="188"/>
        <v>602.20000000000005</v>
      </c>
      <c r="BR440" s="440">
        <f t="shared" ca="1" si="189"/>
        <v>594.50000000000023</v>
      </c>
      <c r="BS440" s="440">
        <f t="shared" ca="1" si="190"/>
        <v>586.80000000000018</v>
      </c>
      <c r="BT440" s="440">
        <f t="shared" ca="1" si="191"/>
        <v>579.10000000000014</v>
      </c>
      <c r="BU440" s="440">
        <f t="shared" ca="1" si="192"/>
        <v>571.40000000000009</v>
      </c>
      <c r="BV440" s="440">
        <f t="shared" ca="1" si="193"/>
        <v>563.70000000000005</v>
      </c>
      <c r="BW440" s="447">
        <f t="shared" ca="1" si="194"/>
        <v>556.00000000000023</v>
      </c>
      <c r="BX440" s="440"/>
    </row>
    <row r="441" spans="52:76" x14ac:dyDescent="0.25">
      <c r="AZ441" s="450">
        <f t="shared" ca="1" si="172"/>
        <v>0.20132266854740422</v>
      </c>
      <c r="BA441" s="440">
        <f t="shared" ca="1" si="171"/>
        <v>1463</v>
      </c>
      <c r="BB441" s="440">
        <f t="shared" ca="1" si="173"/>
        <v>556.00000000000034</v>
      </c>
      <c r="BC441" s="440">
        <f t="shared" ca="1" si="174"/>
        <v>560.4000000000002</v>
      </c>
      <c r="BD441" s="440">
        <f t="shared" ca="1" si="175"/>
        <v>564.80000000000007</v>
      </c>
      <c r="BE441" s="440">
        <f t="shared" ca="1" si="176"/>
        <v>569.20000000000027</v>
      </c>
      <c r="BF441" s="440">
        <f t="shared" ca="1" si="177"/>
        <v>573.60000000000014</v>
      </c>
      <c r="BG441" s="440">
        <f t="shared" ca="1" si="178"/>
        <v>578.00000000000034</v>
      </c>
      <c r="BH441" s="440">
        <f t="shared" ca="1" si="179"/>
        <v>582.4000000000002</v>
      </c>
      <c r="BI441" s="440">
        <f t="shared" ca="1" si="180"/>
        <v>582.40000000000032</v>
      </c>
      <c r="BJ441" s="440">
        <f t="shared" ca="1" si="181"/>
        <v>574.70000000000027</v>
      </c>
      <c r="BK441" s="440">
        <f t="shared" ca="1" si="182"/>
        <v>567.00000000000023</v>
      </c>
      <c r="BL441" s="440">
        <f t="shared" ca="1" si="183"/>
        <v>559.30000000000018</v>
      </c>
      <c r="BM441" s="440">
        <f t="shared" ca="1" si="184"/>
        <v>551.60000000000014</v>
      </c>
      <c r="BN441" s="440">
        <f t="shared" ca="1" si="185"/>
        <v>543.90000000000032</v>
      </c>
      <c r="BO441" s="440">
        <f t="shared" ca="1" si="186"/>
        <v>536.20000000000027</v>
      </c>
      <c r="BP441" s="440">
        <f t="shared" ca="1" si="187"/>
        <v>528.50000000000023</v>
      </c>
      <c r="BQ441" s="440">
        <f t="shared" ca="1" si="188"/>
        <v>520.80000000000018</v>
      </c>
      <c r="BR441" s="440">
        <f t="shared" ca="1" si="189"/>
        <v>513.10000000000036</v>
      </c>
      <c r="BS441" s="440">
        <f t="shared" ca="1" si="190"/>
        <v>505.40000000000032</v>
      </c>
      <c r="BT441" s="440">
        <f t="shared" ca="1" si="191"/>
        <v>497.70000000000027</v>
      </c>
      <c r="BU441" s="440">
        <f t="shared" ca="1" si="192"/>
        <v>490.00000000000023</v>
      </c>
      <c r="BV441" s="440">
        <f t="shared" ca="1" si="193"/>
        <v>482.30000000000018</v>
      </c>
      <c r="BW441" s="447">
        <f t="shared" ca="1" si="194"/>
        <v>474.60000000000036</v>
      </c>
      <c r="BX441" s="440"/>
    </row>
    <row r="442" spans="52:76" x14ac:dyDescent="0.25">
      <c r="AZ442" s="450">
        <f t="shared" ca="1" si="172"/>
        <v>2.2770390410891461E-2</v>
      </c>
      <c r="BA442" s="440">
        <f t="shared" ca="1" si="171"/>
        <v>1412</v>
      </c>
      <c r="BB442" s="440">
        <f t="shared" ca="1" si="173"/>
        <v>556.00000000000034</v>
      </c>
      <c r="BC442" s="440">
        <f t="shared" ca="1" si="174"/>
        <v>560.4000000000002</v>
      </c>
      <c r="BD442" s="440">
        <f t="shared" ca="1" si="175"/>
        <v>564.80000000000007</v>
      </c>
      <c r="BE442" s="440">
        <f t="shared" ca="1" si="176"/>
        <v>557.10000000000014</v>
      </c>
      <c r="BF442" s="440">
        <f t="shared" ca="1" si="177"/>
        <v>549.40000000000009</v>
      </c>
      <c r="BG442" s="440">
        <f t="shared" ca="1" si="178"/>
        <v>541.70000000000016</v>
      </c>
      <c r="BH442" s="440">
        <f t="shared" ca="1" si="179"/>
        <v>534.00000000000011</v>
      </c>
      <c r="BI442" s="440">
        <f t="shared" ca="1" si="180"/>
        <v>526.30000000000018</v>
      </c>
      <c r="BJ442" s="440">
        <f t="shared" ca="1" si="181"/>
        <v>518.60000000000014</v>
      </c>
      <c r="BK442" s="440">
        <f t="shared" ca="1" si="182"/>
        <v>510.90000000000009</v>
      </c>
      <c r="BL442" s="440">
        <f t="shared" ca="1" si="183"/>
        <v>503.20000000000005</v>
      </c>
      <c r="BM442" s="440">
        <f t="shared" ca="1" si="184"/>
        <v>495.5</v>
      </c>
      <c r="BN442" s="440">
        <f t="shared" ca="1" si="185"/>
        <v>487.80000000000018</v>
      </c>
      <c r="BO442" s="440">
        <f t="shared" ca="1" si="186"/>
        <v>480.10000000000014</v>
      </c>
      <c r="BP442" s="440">
        <f t="shared" ca="1" si="187"/>
        <v>472.40000000000009</v>
      </c>
      <c r="BQ442" s="440">
        <f t="shared" ca="1" si="188"/>
        <v>464.70000000000005</v>
      </c>
      <c r="BR442" s="440">
        <f t="shared" ca="1" si="189"/>
        <v>457.00000000000023</v>
      </c>
      <c r="BS442" s="440">
        <f t="shared" ca="1" si="190"/>
        <v>449.30000000000018</v>
      </c>
      <c r="BT442" s="440">
        <f t="shared" ca="1" si="191"/>
        <v>441.60000000000014</v>
      </c>
      <c r="BU442" s="440">
        <f t="shared" ca="1" si="192"/>
        <v>433.90000000000009</v>
      </c>
      <c r="BV442" s="440">
        <f t="shared" ca="1" si="193"/>
        <v>426.20000000000005</v>
      </c>
      <c r="BW442" s="447">
        <f t="shared" ca="1" si="194"/>
        <v>418.50000000000023</v>
      </c>
      <c r="BX442" s="440"/>
    </row>
    <row r="443" spans="52:76" x14ac:dyDescent="0.25">
      <c r="AZ443" s="450">
        <f t="shared" ca="1" si="172"/>
        <v>0.20730102210442392</v>
      </c>
      <c r="BA443" s="440">
        <f t="shared" ca="1" si="171"/>
        <v>1464</v>
      </c>
      <c r="BB443" s="440">
        <f t="shared" ca="1" si="173"/>
        <v>556.00000000000034</v>
      </c>
      <c r="BC443" s="440">
        <f t="shared" ca="1" si="174"/>
        <v>560.4000000000002</v>
      </c>
      <c r="BD443" s="440">
        <f t="shared" ca="1" si="175"/>
        <v>564.80000000000007</v>
      </c>
      <c r="BE443" s="440">
        <f t="shared" ca="1" si="176"/>
        <v>569.20000000000027</v>
      </c>
      <c r="BF443" s="440">
        <f t="shared" ca="1" si="177"/>
        <v>573.60000000000014</v>
      </c>
      <c r="BG443" s="440">
        <f t="shared" ca="1" si="178"/>
        <v>578.00000000000034</v>
      </c>
      <c r="BH443" s="440">
        <f t="shared" ca="1" si="179"/>
        <v>582.4000000000002</v>
      </c>
      <c r="BI443" s="440">
        <f t="shared" ca="1" si="180"/>
        <v>583.50000000000023</v>
      </c>
      <c r="BJ443" s="440">
        <f t="shared" ca="1" si="181"/>
        <v>575.80000000000018</v>
      </c>
      <c r="BK443" s="440">
        <f t="shared" ca="1" si="182"/>
        <v>568.10000000000014</v>
      </c>
      <c r="BL443" s="440">
        <f t="shared" ca="1" si="183"/>
        <v>560.40000000000009</v>
      </c>
      <c r="BM443" s="440">
        <f t="shared" ca="1" si="184"/>
        <v>552.70000000000005</v>
      </c>
      <c r="BN443" s="440">
        <f t="shared" ca="1" si="185"/>
        <v>545.00000000000023</v>
      </c>
      <c r="BO443" s="440">
        <f t="shared" ca="1" si="186"/>
        <v>537.30000000000018</v>
      </c>
      <c r="BP443" s="440">
        <f t="shared" ca="1" si="187"/>
        <v>529.60000000000014</v>
      </c>
      <c r="BQ443" s="440">
        <f t="shared" ca="1" si="188"/>
        <v>521.90000000000009</v>
      </c>
      <c r="BR443" s="440">
        <f t="shared" ca="1" si="189"/>
        <v>514.20000000000027</v>
      </c>
      <c r="BS443" s="440">
        <f t="shared" ca="1" si="190"/>
        <v>506.50000000000023</v>
      </c>
      <c r="BT443" s="440">
        <f t="shared" ca="1" si="191"/>
        <v>498.80000000000018</v>
      </c>
      <c r="BU443" s="440">
        <f t="shared" ca="1" si="192"/>
        <v>491.10000000000014</v>
      </c>
      <c r="BV443" s="440">
        <f t="shared" ca="1" si="193"/>
        <v>483.40000000000009</v>
      </c>
      <c r="BW443" s="447">
        <f t="shared" ca="1" si="194"/>
        <v>475.70000000000027</v>
      </c>
      <c r="BX443" s="440"/>
    </row>
    <row r="444" spans="52:76" x14ac:dyDescent="0.25">
      <c r="AZ444" s="450">
        <f t="shared" ca="1" si="172"/>
        <v>0.39099495704262288</v>
      </c>
      <c r="BA444" s="440">
        <f t="shared" ca="1" si="171"/>
        <v>1487</v>
      </c>
      <c r="BB444" s="440">
        <f t="shared" ca="1" si="173"/>
        <v>556.00000000000034</v>
      </c>
      <c r="BC444" s="440">
        <f t="shared" ca="1" si="174"/>
        <v>560.4000000000002</v>
      </c>
      <c r="BD444" s="440">
        <f t="shared" ca="1" si="175"/>
        <v>564.80000000000007</v>
      </c>
      <c r="BE444" s="440">
        <f t="shared" ca="1" si="176"/>
        <v>569.20000000000027</v>
      </c>
      <c r="BF444" s="440">
        <f t="shared" ca="1" si="177"/>
        <v>573.60000000000014</v>
      </c>
      <c r="BG444" s="440">
        <f t="shared" ca="1" si="178"/>
        <v>578.00000000000034</v>
      </c>
      <c r="BH444" s="440">
        <f t="shared" ca="1" si="179"/>
        <v>582.4000000000002</v>
      </c>
      <c r="BI444" s="440">
        <f t="shared" ca="1" si="180"/>
        <v>586.80000000000018</v>
      </c>
      <c r="BJ444" s="440">
        <f t="shared" ca="1" si="181"/>
        <v>591.20000000000027</v>
      </c>
      <c r="BK444" s="440">
        <f t="shared" ca="1" si="182"/>
        <v>593.40000000000009</v>
      </c>
      <c r="BL444" s="440">
        <f t="shared" ca="1" si="183"/>
        <v>585.70000000000005</v>
      </c>
      <c r="BM444" s="440">
        <f t="shared" ca="1" si="184"/>
        <v>578</v>
      </c>
      <c r="BN444" s="440">
        <f t="shared" ca="1" si="185"/>
        <v>570.30000000000018</v>
      </c>
      <c r="BO444" s="440">
        <f t="shared" ca="1" si="186"/>
        <v>562.60000000000014</v>
      </c>
      <c r="BP444" s="440">
        <f t="shared" ca="1" si="187"/>
        <v>554.90000000000009</v>
      </c>
      <c r="BQ444" s="440">
        <f t="shared" ca="1" si="188"/>
        <v>547.20000000000005</v>
      </c>
      <c r="BR444" s="440">
        <f t="shared" ca="1" si="189"/>
        <v>539.50000000000023</v>
      </c>
      <c r="BS444" s="440">
        <f t="shared" ca="1" si="190"/>
        <v>531.80000000000018</v>
      </c>
      <c r="BT444" s="440">
        <f t="shared" ca="1" si="191"/>
        <v>524.10000000000014</v>
      </c>
      <c r="BU444" s="440">
        <f t="shared" ca="1" si="192"/>
        <v>516.40000000000009</v>
      </c>
      <c r="BV444" s="440">
        <f t="shared" ca="1" si="193"/>
        <v>508.70000000000005</v>
      </c>
      <c r="BW444" s="447">
        <f t="shared" ca="1" si="194"/>
        <v>501.00000000000023</v>
      </c>
      <c r="BX444" s="440"/>
    </row>
    <row r="445" spans="52:76" x14ac:dyDescent="0.25">
      <c r="AZ445" s="450">
        <f t="shared" ca="1" si="172"/>
        <v>0.88144983624710227</v>
      </c>
      <c r="BA445" s="440">
        <f t="shared" ca="1" si="171"/>
        <v>1552</v>
      </c>
      <c r="BB445" s="440">
        <f t="shared" ca="1" si="173"/>
        <v>556.00000000000034</v>
      </c>
      <c r="BC445" s="440">
        <f t="shared" ca="1" si="174"/>
        <v>560.4000000000002</v>
      </c>
      <c r="BD445" s="440">
        <f t="shared" ca="1" si="175"/>
        <v>564.80000000000007</v>
      </c>
      <c r="BE445" s="440">
        <f t="shared" ca="1" si="176"/>
        <v>569.20000000000027</v>
      </c>
      <c r="BF445" s="440">
        <f t="shared" ca="1" si="177"/>
        <v>573.60000000000014</v>
      </c>
      <c r="BG445" s="440">
        <f t="shared" ca="1" si="178"/>
        <v>578.00000000000034</v>
      </c>
      <c r="BH445" s="440">
        <f t="shared" ca="1" si="179"/>
        <v>582.4000000000002</v>
      </c>
      <c r="BI445" s="440">
        <f t="shared" ca="1" si="180"/>
        <v>586.80000000000018</v>
      </c>
      <c r="BJ445" s="440">
        <f t="shared" ca="1" si="181"/>
        <v>591.20000000000027</v>
      </c>
      <c r="BK445" s="440">
        <f t="shared" ca="1" si="182"/>
        <v>595.60000000000014</v>
      </c>
      <c r="BL445" s="440">
        <f t="shared" ca="1" si="183"/>
        <v>600.00000000000023</v>
      </c>
      <c r="BM445" s="440">
        <f t="shared" ca="1" si="184"/>
        <v>604.40000000000009</v>
      </c>
      <c r="BN445" s="440">
        <f t="shared" ca="1" si="185"/>
        <v>608.80000000000018</v>
      </c>
      <c r="BO445" s="440">
        <f t="shared" ca="1" si="186"/>
        <v>613.20000000000027</v>
      </c>
      <c r="BP445" s="440">
        <f t="shared" ca="1" si="187"/>
        <v>617.60000000000014</v>
      </c>
      <c r="BQ445" s="440">
        <f t="shared" ca="1" si="188"/>
        <v>618.70000000000005</v>
      </c>
      <c r="BR445" s="440">
        <f t="shared" ca="1" si="189"/>
        <v>611.00000000000023</v>
      </c>
      <c r="BS445" s="440">
        <f t="shared" ca="1" si="190"/>
        <v>603.30000000000018</v>
      </c>
      <c r="BT445" s="440">
        <f t="shared" ca="1" si="191"/>
        <v>595.60000000000014</v>
      </c>
      <c r="BU445" s="440">
        <f t="shared" ca="1" si="192"/>
        <v>587.90000000000009</v>
      </c>
      <c r="BV445" s="440">
        <f t="shared" ca="1" si="193"/>
        <v>580.20000000000005</v>
      </c>
      <c r="BW445" s="447">
        <f t="shared" ca="1" si="194"/>
        <v>572.50000000000023</v>
      </c>
      <c r="BX445" s="440"/>
    </row>
    <row r="446" spans="52:76" x14ac:dyDescent="0.25">
      <c r="AZ446" s="450">
        <f t="shared" ca="1" si="172"/>
        <v>0.9343074649234856</v>
      </c>
      <c r="BA446" s="440">
        <f t="shared" ca="1" si="171"/>
        <v>1566</v>
      </c>
      <c r="BB446" s="440">
        <f t="shared" ca="1" si="173"/>
        <v>556.00000000000034</v>
      </c>
      <c r="BC446" s="440">
        <f t="shared" ca="1" si="174"/>
        <v>560.4000000000002</v>
      </c>
      <c r="BD446" s="440">
        <f t="shared" ca="1" si="175"/>
        <v>564.80000000000007</v>
      </c>
      <c r="BE446" s="440">
        <f t="shared" ca="1" si="176"/>
        <v>569.20000000000027</v>
      </c>
      <c r="BF446" s="440">
        <f t="shared" ca="1" si="177"/>
        <v>573.60000000000014</v>
      </c>
      <c r="BG446" s="440">
        <f t="shared" ca="1" si="178"/>
        <v>578.00000000000034</v>
      </c>
      <c r="BH446" s="440">
        <f t="shared" ca="1" si="179"/>
        <v>582.4000000000002</v>
      </c>
      <c r="BI446" s="440">
        <f t="shared" ca="1" si="180"/>
        <v>586.80000000000018</v>
      </c>
      <c r="BJ446" s="440">
        <f t="shared" ca="1" si="181"/>
        <v>591.20000000000027</v>
      </c>
      <c r="BK446" s="440">
        <f t="shared" ca="1" si="182"/>
        <v>595.60000000000014</v>
      </c>
      <c r="BL446" s="440">
        <f t="shared" ca="1" si="183"/>
        <v>600.00000000000023</v>
      </c>
      <c r="BM446" s="440">
        <f t="shared" ca="1" si="184"/>
        <v>604.40000000000009</v>
      </c>
      <c r="BN446" s="440">
        <f t="shared" ca="1" si="185"/>
        <v>608.80000000000018</v>
      </c>
      <c r="BO446" s="440">
        <f t="shared" ca="1" si="186"/>
        <v>613.20000000000027</v>
      </c>
      <c r="BP446" s="440">
        <f t="shared" ca="1" si="187"/>
        <v>617.60000000000014</v>
      </c>
      <c r="BQ446" s="440">
        <f t="shared" ca="1" si="188"/>
        <v>622.00000000000023</v>
      </c>
      <c r="BR446" s="440">
        <f t="shared" ca="1" si="189"/>
        <v>626.40000000000032</v>
      </c>
      <c r="BS446" s="440">
        <f t="shared" ca="1" si="190"/>
        <v>618.70000000000027</v>
      </c>
      <c r="BT446" s="440">
        <f t="shared" ca="1" si="191"/>
        <v>611.00000000000023</v>
      </c>
      <c r="BU446" s="440">
        <f t="shared" ca="1" si="192"/>
        <v>603.30000000000018</v>
      </c>
      <c r="BV446" s="440">
        <f t="shared" ca="1" si="193"/>
        <v>595.60000000000014</v>
      </c>
      <c r="BW446" s="447">
        <f t="shared" ca="1" si="194"/>
        <v>587.90000000000032</v>
      </c>
      <c r="BX446" s="440"/>
    </row>
    <row r="447" spans="52:76" x14ac:dyDescent="0.25">
      <c r="AZ447" s="450">
        <f t="shared" ca="1" si="172"/>
        <v>0.60911959621945322</v>
      </c>
      <c r="BA447" s="440">
        <f t="shared" ca="1" si="171"/>
        <v>1512</v>
      </c>
      <c r="BB447" s="440">
        <f t="shared" ca="1" si="173"/>
        <v>556.00000000000034</v>
      </c>
      <c r="BC447" s="440">
        <f t="shared" ca="1" si="174"/>
        <v>560.4000000000002</v>
      </c>
      <c r="BD447" s="440">
        <f t="shared" ca="1" si="175"/>
        <v>564.80000000000007</v>
      </c>
      <c r="BE447" s="440">
        <f t="shared" ca="1" si="176"/>
        <v>569.20000000000027</v>
      </c>
      <c r="BF447" s="440">
        <f t="shared" ca="1" si="177"/>
        <v>573.60000000000014</v>
      </c>
      <c r="BG447" s="440">
        <f t="shared" ca="1" si="178"/>
        <v>578.00000000000034</v>
      </c>
      <c r="BH447" s="440">
        <f t="shared" ca="1" si="179"/>
        <v>582.4000000000002</v>
      </c>
      <c r="BI447" s="440">
        <f t="shared" ca="1" si="180"/>
        <v>586.80000000000018</v>
      </c>
      <c r="BJ447" s="440">
        <f t="shared" ca="1" si="181"/>
        <v>591.20000000000027</v>
      </c>
      <c r="BK447" s="440">
        <f t="shared" ca="1" si="182"/>
        <v>595.60000000000014</v>
      </c>
      <c r="BL447" s="440">
        <f t="shared" ca="1" si="183"/>
        <v>600.00000000000023</v>
      </c>
      <c r="BM447" s="440">
        <f t="shared" ca="1" si="184"/>
        <v>604.40000000000009</v>
      </c>
      <c r="BN447" s="440">
        <f t="shared" ca="1" si="185"/>
        <v>597.80000000000018</v>
      </c>
      <c r="BO447" s="440">
        <f t="shared" ca="1" si="186"/>
        <v>590.10000000000014</v>
      </c>
      <c r="BP447" s="440">
        <f t="shared" ca="1" si="187"/>
        <v>582.40000000000009</v>
      </c>
      <c r="BQ447" s="440">
        <f t="shared" ca="1" si="188"/>
        <v>574.70000000000005</v>
      </c>
      <c r="BR447" s="440">
        <f t="shared" ca="1" si="189"/>
        <v>567.00000000000023</v>
      </c>
      <c r="BS447" s="440">
        <f t="shared" ca="1" si="190"/>
        <v>559.30000000000018</v>
      </c>
      <c r="BT447" s="440">
        <f t="shared" ca="1" si="191"/>
        <v>551.60000000000014</v>
      </c>
      <c r="BU447" s="440">
        <f t="shared" ca="1" si="192"/>
        <v>543.90000000000009</v>
      </c>
      <c r="BV447" s="440">
        <f t="shared" ca="1" si="193"/>
        <v>536.20000000000005</v>
      </c>
      <c r="BW447" s="447">
        <f t="shared" ca="1" si="194"/>
        <v>528.50000000000023</v>
      </c>
      <c r="BX447" s="440"/>
    </row>
    <row r="448" spans="52:76" x14ac:dyDescent="0.25">
      <c r="AZ448" s="450">
        <f t="shared" ca="1" si="172"/>
        <v>0.30359654161821203</v>
      </c>
      <c r="BA448" s="440">
        <f t="shared" ca="1" si="171"/>
        <v>1477</v>
      </c>
      <c r="BB448" s="440">
        <f t="shared" ca="1" si="173"/>
        <v>556.00000000000034</v>
      </c>
      <c r="BC448" s="440">
        <f t="shared" ca="1" si="174"/>
        <v>560.4000000000002</v>
      </c>
      <c r="BD448" s="440">
        <f t="shared" ca="1" si="175"/>
        <v>564.80000000000007</v>
      </c>
      <c r="BE448" s="440">
        <f t="shared" ca="1" si="176"/>
        <v>569.20000000000027</v>
      </c>
      <c r="BF448" s="440">
        <f t="shared" ca="1" si="177"/>
        <v>573.60000000000014</v>
      </c>
      <c r="BG448" s="440">
        <f t="shared" ca="1" si="178"/>
        <v>578.00000000000034</v>
      </c>
      <c r="BH448" s="440">
        <f t="shared" ca="1" si="179"/>
        <v>582.4000000000002</v>
      </c>
      <c r="BI448" s="440">
        <f t="shared" ca="1" si="180"/>
        <v>586.80000000000018</v>
      </c>
      <c r="BJ448" s="440">
        <f t="shared" ca="1" si="181"/>
        <v>590.10000000000014</v>
      </c>
      <c r="BK448" s="440">
        <f t="shared" ca="1" si="182"/>
        <v>582.40000000000009</v>
      </c>
      <c r="BL448" s="440">
        <f t="shared" ca="1" si="183"/>
        <v>574.70000000000005</v>
      </c>
      <c r="BM448" s="440">
        <f t="shared" ca="1" si="184"/>
        <v>567</v>
      </c>
      <c r="BN448" s="440">
        <f t="shared" ca="1" si="185"/>
        <v>559.30000000000018</v>
      </c>
      <c r="BO448" s="440">
        <f t="shared" ca="1" si="186"/>
        <v>551.60000000000014</v>
      </c>
      <c r="BP448" s="440">
        <f t="shared" ca="1" si="187"/>
        <v>543.90000000000009</v>
      </c>
      <c r="BQ448" s="440">
        <f t="shared" ca="1" si="188"/>
        <v>536.20000000000005</v>
      </c>
      <c r="BR448" s="440">
        <f t="shared" ca="1" si="189"/>
        <v>528.50000000000023</v>
      </c>
      <c r="BS448" s="440">
        <f t="shared" ca="1" si="190"/>
        <v>520.80000000000018</v>
      </c>
      <c r="BT448" s="440">
        <f t="shared" ca="1" si="191"/>
        <v>513.10000000000014</v>
      </c>
      <c r="BU448" s="440">
        <f t="shared" ca="1" si="192"/>
        <v>505.40000000000009</v>
      </c>
      <c r="BV448" s="440">
        <f t="shared" ca="1" si="193"/>
        <v>497.70000000000005</v>
      </c>
      <c r="BW448" s="447">
        <f t="shared" ca="1" si="194"/>
        <v>490.00000000000023</v>
      </c>
      <c r="BX448" s="440"/>
    </row>
    <row r="449" spans="52:76" x14ac:dyDescent="0.25">
      <c r="AZ449" s="450">
        <f t="shared" ca="1" si="172"/>
        <v>0.91624949594805249</v>
      </c>
      <c r="BA449" s="440">
        <f t="shared" ca="1" si="171"/>
        <v>1560</v>
      </c>
      <c r="BB449" s="440">
        <f t="shared" ca="1" si="173"/>
        <v>556.00000000000034</v>
      </c>
      <c r="BC449" s="440">
        <f t="shared" ca="1" si="174"/>
        <v>560.4000000000002</v>
      </c>
      <c r="BD449" s="440">
        <f t="shared" ca="1" si="175"/>
        <v>564.80000000000007</v>
      </c>
      <c r="BE449" s="440">
        <f t="shared" ca="1" si="176"/>
        <v>569.20000000000027</v>
      </c>
      <c r="BF449" s="440">
        <f t="shared" ca="1" si="177"/>
        <v>573.60000000000014</v>
      </c>
      <c r="BG449" s="440">
        <f t="shared" ca="1" si="178"/>
        <v>578.00000000000034</v>
      </c>
      <c r="BH449" s="440">
        <f t="shared" ca="1" si="179"/>
        <v>582.4000000000002</v>
      </c>
      <c r="BI449" s="440">
        <f t="shared" ca="1" si="180"/>
        <v>586.80000000000018</v>
      </c>
      <c r="BJ449" s="440">
        <f t="shared" ca="1" si="181"/>
        <v>591.20000000000027</v>
      </c>
      <c r="BK449" s="440">
        <f t="shared" ca="1" si="182"/>
        <v>595.60000000000014</v>
      </c>
      <c r="BL449" s="440">
        <f t="shared" ca="1" si="183"/>
        <v>600.00000000000023</v>
      </c>
      <c r="BM449" s="440">
        <f t="shared" ca="1" si="184"/>
        <v>604.40000000000009</v>
      </c>
      <c r="BN449" s="440">
        <f t="shared" ca="1" si="185"/>
        <v>608.80000000000018</v>
      </c>
      <c r="BO449" s="440">
        <f t="shared" ca="1" si="186"/>
        <v>613.20000000000027</v>
      </c>
      <c r="BP449" s="440">
        <f t="shared" ca="1" si="187"/>
        <v>617.60000000000014</v>
      </c>
      <c r="BQ449" s="440">
        <f t="shared" ca="1" si="188"/>
        <v>622.00000000000023</v>
      </c>
      <c r="BR449" s="440">
        <f t="shared" ca="1" si="189"/>
        <v>619.80000000000041</v>
      </c>
      <c r="BS449" s="440">
        <f t="shared" ca="1" si="190"/>
        <v>612.10000000000036</v>
      </c>
      <c r="BT449" s="440">
        <f t="shared" ca="1" si="191"/>
        <v>604.40000000000032</v>
      </c>
      <c r="BU449" s="440">
        <f t="shared" ca="1" si="192"/>
        <v>596.70000000000027</v>
      </c>
      <c r="BV449" s="440">
        <f t="shared" ca="1" si="193"/>
        <v>589.00000000000023</v>
      </c>
      <c r="BW449" s="447">
        <f t="shared" ca="1" si="194"/>
        <v>581.30000000000041</v>
      </c>
      <c r="BX449" s="440"/>
    </row>
    <row r="450" spans="52:76" x14ac:dyDescent="0.25">
      <c r="AZ450" s="450">
        <f t="shared" ca="1" si="172"/>
        <v>0.49645927226861564</v>
      </c>
      <c r="BA450" s="440">
        <f t="shared" ca="1" si="171"/>
        <v>1499</v>
      </c>
      <c r="BB450" s="440">
        <f t="shared" ca="1" si="173"/>
        <v>556.00000000000034</v>
      </c>
      <c r="BC450" s="440">
        <f t="shared" ca="1" si="174"/>
        <v>560.4000000000002</v>
      </c>
      <c r="BD450" s="440">
        <f t="shared" ca="1" si="175"/>
        <v>564.80000000000007</v>
      </c>
      <c r="BE450" s="440">
        <f t="shared" ca="1" si="176"/>
        <v>569.20000000000027</v>
      </c>
      <c r="BF450" s="440">
        <f t="shared" ca="1" si="177"/>
        <v>573.60000000000014</v>
      </c>
      <c r="BG450" s="440">
        <f t="shared" ca="1" si="178"/>
        <v>578.00000000000034</v>
      </c>
      <c r="BH450" s="440">
        <f t="shared" ca="1" si="179"/>
        <v>582.4000000000002</v>
      </c>
      <c r="BI450" s="440">
        <f t="shared" ca="1" si="180"/>
        <v>586.80000000000018</v>
      </c>
      <c r="BJ450" s="440">
        <f t="shared" ca="1" si="181"/>
        <v>591.20000000000027</v>
      </c>
      <c r="BK450" s="440">
        <f t="shared" ca="1" si="182"/>
        <v>595.60000000000014</v>
      </c>
      <c r="BL450" s="440">
        <f t="shared" ca="1" si="183"/>
        <v>598.90000000000009</v>
      </c>
      <c r="BM450" s="440">
        <f t="shared" ca="1" si="184"/>
        <v>591.20000000000005</v>
      </c>
      <c r="BN450" s="440">
        <f t="shared" ca="1" si="185"/>
        <v>583.50000000000023</v>
      </c>
      <c r="BO450" s="440">
        <f t="shared" ca="1" si="186"/>
        <v>575.80000000000018</v>
      </c>
      <c r="BP450" s="440">
        <f t="shared" ca="1" si="187"/>
        <v>568.10000000000014</v>
      </c>
      <c r="BQ450" s="440">
        <f t="shared" ca="1" si="188"/>
        <v>560.40000000000009</v>
      </c>
      <c r="BR450" s="440">
        <f t="shared" ca="1" si="189"/>
        <v>552.70000000000027</v>
      </c>
      <c r="BS450" s="440">
        <f t="shared" ca="1" si="190"/>
        <v>545.00000000000023</v>
      </c>
      <c r="BT450" s="440">
        <f t="shared" ca="1" si="191"/>
        <v>537.30000000000018</v>
      </c>
      <c r="BU450" s="440">
        <f t="shared" ca="1" si="192"/>
        <v>529.60000000000014</v>
      </c>
      <c r="BV450" s="440">
        <f t="shared" ca="1" si="193"/>
        <v>521.90000000000009</v>
      </c>
      <c r="BW450" s="447">
        <f t="shared" ca="1" si="194"/>
        <v>514.20000000000027</v>
      </c>
      <c r="BX450" s="440"/>
    </row>
    <row r="451" spans="52:76" x14ac:dyDescent="0.25">
      <c r="AZ451" s="450">
        <f t="shared" ca="1" si="172"/>
        <v>0.88429319141819507</v>
      </c>
      <c r="BA451" s="440">
        <f t="shared" ca="1" si="171"/>
        <v>1552</v>
      </c>
      <c r="BB451" s="440">
        <f t="shared" ca="1" si="173"/>
        <v>556.00000000000034</v>
      </c>
      <c r="BC451" s="440">
        <f t="shared" ca="1" si="174"/>
        <v>560.4000000000002</v>
      </c>
      <c r="BD451" s="440">
        <f t="shared" ca="1" si="175"/>
        <v>564.80000000000007</v>
      </c>
      <c r="BE451" s="440">
        <f t="shared" ca="1" si="176"/>
        <v>569.20000000000027</v>
      </c>
      <c r="BF451" s="440">
        <f t="shared" ca="1" si="177"/>
        <v>573.60000000000014</v>
      </c>
      <c r="BG451" s="440">
        <f t="shared" ca="1" si="178"/>
        <v>578.00000000000034</v>
      </c>
      <c r="BH451" s="440">
        <f t="shared" ca="1" si="179"/>
        <v>582.4000000000002</v>
      </c>
      <c r="BI451" s="440">
        <f t="shared" ca="1" si="180"/>
        <v>586.80000000000018</v>
      </c>
      <c r="BJ451" s="440">
        <f t="shared" ca="1" si="181"/>
        <v>591.20000000000027</v>
      </c>
      <c r="BK451" s="440">
        <f t="shared" ca="1" si="182"/>
        <v>595.60000000000014</v>
      </c>
      <c r="BL451" s="440">
        <f t="shared" ca="1" si="183"/>
        <v>600.00000000000023</v>
      </c>
      <c r="BM451" s="440">
        <f t="shared" ca="1" si="184"/>
        <v>604.40000000000009</v>
      </c>
      <c r="BN451" s="440">
        <f t="shared" ca="1" si="185"/>
        <v>608.80000000000018</v>
      </c>
      <c r="BO451" s="440">
        <f t="shared" ca="1" si="186"/>
        <v>613.20000000000027</v>
      </c>
      <c r="BP451" s="440">
        <f t="shared" ca="1" si="187"/>
        <v>617.60000000000014</v>
      </c>
      <c r="BQ451" s="440">
        <f t="shared" ca="1" si="188"/>
        <v>618.70000000000005</v>
      </c>
      <c r="BR451" s="440">
        <f t="shared" ca="1" si="189"/>
        <v>611.00000000000023</v>
      </c>
      <c r="BS451" s="440">
        <f t="shared" ca="1" si="190"/>
        <v>603.30000000000018</v>
      </c>
      <c r="BT451" s="440">
        <f t="shared" ca="1" si="191"/>
        <v>595.60000000000014</v>
      </c>
      <c r="BU451" s="440">
        <f t="shared" ca="1" si="192"/>
        <v>587.90000000000009</v>
      </c>
      <c r="BV451" s="440">
        <f t="shared" ca="1" si="193"/>
        <v>580.20000000000005</v>
      </c>
      <c r="BW451" s="447">
        <f t="shared" ca="1" si="194"/>
        <v>572.50000000000023</v>
      </c>
      <c r="BX451" s="440"/>
    </row>
    <row r="452" spans="52:76" x14ac:dyDescent="0.25">
      <c r="AZ452" s="450">
        <f t="shared" ca="1" si="172"/>
        <v>0.39731355356578768</v>
      </c>
      <c r="BA452" s="440">
        <f t="shared" ref="BA452:BA515" ca="1" si="195">INT(_xlfn.NORM.INV(AZ452,$K$2,$N$2/2*0.8))</f>
        <v>1488</v>
      </c>
      <c r="BB452" s="440">
        <f t="shared" ca="1" si="173"/>
        <v>556.00000000000034</v>
      </c>
      <c r="BC452" s="440">
        <f t="shared" ca="1" si="174"/>
        <v>560.4000000000002</v>
      </c>
      <c r="BD452" s="440">
        <f t="shared" ca="1" si="175"/>
        <v>564.80000000000007</v>
      </c>
      <c r="BE452" s="440">
        <f t="shared" ca="1" si="176"/>
        <v>569.20000000000027</v>
      </c>
      <c r="BF452" s="440">
        <f t="shared" ca="1" si="177"/>
        <v>573.60000000000014</v>
      </c>
      <c r="BG452" s="440">
        <f t="shared" ca="1" si="178"/>
        <v>578.00000000000034</v>
      </c>
      <c r="BH452" s="440">
        <f t="shared" ca="1" si="179"/>
        <v>582.4000000000002</v>
      </c>
      <c r="BI452" s="440">
        <f t="shared" ca="1" si="180"/>
        <v>586.80000000000018</v>
      </c>
      <c r="BJ452" s="440">
        <f t="shared" ca="1" si="181"/>
        <v>591.20000000000027</v>
      </c>
      <c r="BK452" s="440">
        <f t="shared" ca="1" si="182"/>
        <v>594.50000000000023</v>
      </c>
      <c r="BL452" s="440">
        <f t="shared" ca="1" si="183"/>
        <v>586.80000000000018</v>
      </c>
      <c r="BM452" s="440">
        <f t="shared" ca="1" si="184"/>
        <v>579.10000000000014</v>
      </c>
      <c r="BN452" s="440">
        <f t="shared" ca="1" si="185"/>
        <v>571.40000000000032</v>
      </c>
      <c r="BO452" s="440">
        <f t="shared" ca="1" si="186"/>
        <v>563.70000000000027</v>
      </c>
      <c r="BP452" s="440">
        <f t="shared" ca="1" si="187"/>
        <v>556.00000000000023</v>
      </c>
      <c r="BQ452" s="440">
        <f t="shared" ca="1" si="188"/>
        <v>548.30000000000018</v>
      </c>
      <c r="BR452" s="440">
        <f t="shared" ca="1" si="189"/>
        <v>540.60000000000036</v>
      </c>
      <c r="BS452" s="440">
        <f t="shared" ca="1" si="190"/>
        <v>532.90000000000032</v>
      </c>
      <c r="BT452" s="440">
        <f t="shared" ca="1" si="191"/>
        <v>525.20000000000027</v>
      </c>
      <c r="BU452" s="440">
        <f t="shared" ca="1" si="192"/>
        <v>517.50000000000023</v>
      </c>
      <c r="BV452" s="440">
        <f t="shared" ca="1" si="193"/>
        <v>509.80000000000018</v>
      </c>
      <c r="BW452" s="447">
        <f t="shared" ca="1" si="194"/>
        <v>502.10000000000036</v>
      </c>
      <c r="BX452" s="440"/>
    </row>
    <row r="453" spans="52:76" x14ac:dyDescent="0.25">
      <c r="AZ453" s="450">
        <f t="shared" ref="AZ453:AZ516" ca="1" si="196">RAND()</f>
        <v>0.65183426984440729</v>
      </c>
      <c r="BA453" s="440">
        <f t="shared" ca="1" si="195"/>
        <v>1517</v>
      </c>
      <c r="BB453" s="440">
        <f t="shared" ca="1" si="173"/>
        <v>556.00000000000034</v>
      </c>
      <c r="BC453" s="440">
        <f t="shared" ca="1" si="174"/>
        <v>560.4000000000002</v>
      </c>
      <c r="BD453" s="440">
        <f t="shared" ca="1" si="175"/>
        <v>564.80000000000007</v>
      </c>
      <c r="BE453" s="440">
        <f t="shared" ca="1" si="176"/>
        <v>569.20000000000027</v>
      </c>
      <c r="BF453" s="440">
        <f t="shared" ca="1" si="177"/>
        <v>573.60000000000014</v>
      </c>
      <c r="BG453" s="440">
        <f t="shared" ca="1" si="178"/>
        <v>578.00000000000034</v>
      </c>
      <c r="BH453" s="440">
        <f t="shared" ca="1" si="179"/>
        <v>582.4000000000002</v>
      </c>
      <c r="BI453" s="440">
        <f t="shared" ca="1" si="180"/>
        <v>586.80000000000018</v>
      </c>
      <c r="BJ453" s="440">
        <f t="shared" ca="1" si="181"/>
        <v>591.20000000000027</v>
      </c>
      <c r="BK453" s="440">
        <f t="shared" ca="1" si="182"/>
        <v>595.60000000000014</v>
      </c>
      <c r="BL453" s="440">
        <f t="shared" ca="1" si="183"/>
        <v>600.00000000000023</v>
      </c>
      <c r="BM453" s="440">
        <f t="shared" ca="1" si="184"/>
        <v>604.40000000000009</v>
      </c>
      <c r="BN453" s="440">
        <f t="shared" ca="1" si="185"/>
        <v>603.30000000000018</v>
      </c>
      <c r="BO453" s="440">
        <f t="shared" ca="1" si="186"/>
        <v>595.60000000000014</v>
      </c>
      <c r="BP453" s="440">
        <f t="shared" ca="1" si="187"/>
        <v>587.90000000000009</v>
      </c>
      <c r="BQ453" s="440">
        <f t="shared" ca="1" si="188"/>
        <v>580.20000000000005</v>
      </c>
      <c r="BR453" s="440">
        <f t="shared" ca="1" si="189"/>
        <v>572.50000000000023</v>
      </c>
      <c r="BS453" s="440">
        <f t="shared" ca="1" si="190"/>
        <v>564.80000000000018</v>
      </c>
      <c r="BT453" s="440">
        <f t="shared" ca="1" si="191"/>
        <v>557.10000000000014</v>
      </c>
      <c r="BU453" s="440">
        <f t="shared" ca="1" si="192"/>
        <v>549.40000000000009</v>
      </c>
      <c r="BV453" s="440">
        <f t="shared" ca="1" si="193"/>
        <v>541.70000000000005</v>
      </c>
      <c r="BW453" s="447">
        <f t="shared" ca="1" si="194"/>
        <v>534.00000000000023</v>
      </c>
      <c r="BX453" s="440"/>
    </row>
    <row r="454" spans="52:76" x14ac:dyDescent="0.25">
      <c r="AZ454" s="450">
        <f t="shared" ca="1" si="196"/>
        <v>0.96892014617032485</v>
      </c>
      <c r="BA454" s="440">
        <f t="shared" ca="1" si="195"/>
        <v>1582</v>
      </c>
      <c r="BB454" s="440">
        <f t="shared" ca="1" si="173"/>
        <v>556.00000000000034</v>
      </c>
      <c r="BC454" s="440">
        <f t="shared" ca="1" si="174"/>
        <v>560.4000000000002</v>
      </c>
      <c r="BD454" s="440">
        <f t="shared" ca="1" si="175"/>
        <v>564.80000000000007</v>
      </c>
      <c r="BE454" s="440">
        <f t="shared" ca="1" si="176"/>
        <v>569.20000000000027</v>
      </c>
      <c r="BF454" s="440">
        <f t="shared" ca="1" si="177"/>
        <v>573.60000000000014</v>
      </c>
      <c r="BG454" s="440">
        <f t="shared" ca="1" si="178"/>
        <v>578.00000000000034</v>
      </c>
      <c r="BH454" s="440">
        <f t="shared" ca="1" si="179"/>
        <v>582.4000000000002</v>
      </c>
      <c r="BI454" s="440">
        <f t="shared" ca="1" si="180"/>
        <v>586.80000000000018</v>
      </c>
      <c r="BJ454" s="440">
        <f t="shared" ca="1" si="181"/>
        <v>591.20000000000027</v>
      </c>
      <c r="BK454" s="440">
        <f t="shared" ca="1" si="182"/>
        <v>595.60000000000014</v>
      </c>
      <c r="BL454" s="440">
        <f t="shared" ca="1" si="183"/>
        <v>600.00000000000023</v>
      </c>
      <c r="BM454" s="440">
        <f t="shared" ca="1" si="184"/>
        <v>604.40000000000009</v>
      </c>
      <c r="BN454" s="440">
        <f t="shared" ca="1" si="185"/>
        <v>608.80000000000018</v>
      </c>
      <c r="BO454" s="440">
        <f t="shared" ca="1" si="186"/>
        <v>613.20000000000027</v>
      </c>
      <c r="BP454" s="440">
        <f t="shared" ca="1" si="187"/>
        <v>617.60000000000014</v>
      </c>
      <c r="BQ454" s="440">
        <f t="shared" ca="1" si="188"/>
        <v>622.00000000000023</v>
      </c>
      <c r="BR454" s="440">
        <f t="shared" ca="1" si="189"/>
        <v>626.40000000000032</v>
      </c>
      <c r="BS454" s="440">
        <f t="shared" ca="1" si="190"/>
        <v>630.80000000000018</v>
      </c>
      <c r="BT454" s="440">
        <f t="shared" ca="1" si="191"/>
        <v>628.60000000000014</v>
      </c>
      <c r="BU454" s="440">
        <f t="shared" ca="1" si="192"/>
        <v>620.90000000000009</v>
      </c>
      <c r="BV454" s="440">
        <f t="shared" ca="1" si="193"/>
        <v>613.20000000000005</v>
      </c>
      <c r="BW454" s="447">
        <f t="shared" ca="1" si="194"/>
        <v>605.50000000000023</v>
      </c>
      <c r="BX454" s="440"/>
    </row>
    <row r="455" spans="52:76" x14ac:dyDescent="0.25">
      <c r="AZ455" s="450">
        <f t="shared" ca="1" si="196"/>
        <v>0.85532883745569765</v>
      </c>
      <c r="BA455" s="440">
        <f t="shared" ca="1" si="195"/>
        <v>1546</v>
      </c>
      <c r="BB455" s="440">
        <f t="shared" ca="1" si="173"/>
        <v>556.00000000000034</v>
      </c>
      <c r="BC455" s="440">
        <f t="shared" ca="1" si="174"/>
        <v>560.4000000000002</v>
      </c>
      <c r="BD455" s="440">
        <f t="shared" ca="1" si="175"/>
        <v>564.80000000000007</v>
      </c>
      <c r="BE455" s="440">
        <f t="shared" ca="1" si="176"/>
        <v>569.20000000000027</v>
      </c>
      <c r="BF455" s="440">
        <f t="shared" ca="1" si="177"/>
        <v>573.60000000000014</v>
      </c>
      <c r="BG455" s="440">
        <f t="shared" ca="1" si="178"/>
        <v>578.00000000000034</v>
      </c>
      <c r="BH455" s="440">
        <f t="shared" ca="1" si="179"/>
        <v>582.4000000000002</v>
      </c>
      <c r="BI455" s="440">
        <f t="shared" ca="1" si="180"/>
        <v>586.80000000000018</v>
      </c>
      <c r="BJ455" s="440">
        <f t="shared" ca="1" si="181"/>
        <v>591.20000000000027</v>
      </c>
      <c r="BK455" s="440">
        <f t="shared" ca="1" si="182"/>
        <v>595.60000000000014</v>
      </c>
      <c r="BL455" s="440">
        <f t="shared" ca="1" si="183"/>
        <v>600.00000000000023</v>
      </c>
      <c r="BM455" s="440">
        <f t="shared" ca="1" si="184"/>
        <v>604.40000000000009</v>
      </c>
      <c r="BN455" s="440">
        <f t="shared" ca="1" si="185"/>
        <v>608.80000000000018</v>
      </c>
      <c r="BO455" s="440">
        <f t="shared" ca="1" si="186"/>
        <v>613.20000000000027</v>
      </c>
      <c r="BP455" s="440">
        <f t="shared" ca="1" si="187"/>
        <v>617.60000000000014</v>
      </c>
      <c r="BQ455" s="440">
        <f t="shared" ca="1" si="188"/>
        <v>612.10000000000014</v>
      </c>
      <c r="BR455" s="440">
        <f t="shared" ca="1" si="189"/>
        <v>604.40000000000032</v>
      </c>
      <c r="BS455" s="440">
        <f t="shared" ca="1" si="190"/>
        <v>596.70000000000027</v>
      </c>
      <c r="BT455" s="440">
        <f t="shared" ca="1" si="191"/>
        <v>589.00000000000023</v>
      </c>
      <c r="BU455" s="440">
        <f t="shared" ca="1" si="192"/>
        <v>581.30000000000018</v>
      </c>
      <c r="BV455" s="440">
        <f t="shared" ca="1" si="193"/>
        <v>573.60000000000014</v>
      </c>
      <c r="BW455" s="447">
        <f t="shared" ca="1" si="194"/>
        <v>565.90000000000032</v>
      </c>
      <c r="BX455" s="440"/>
    </row>
    <row r="456" spans="52:76" x14ac:dyDescent="0.25">
      <c r="AZ456" s="450">
        <f t="shared" ca="1" si="196"/>
        <v>0.94648202456367891</v>
      </c>
      <c r="BA456" s="440">
        <f t="shared" ca="1" si="195"/>
        <v>1570</v>
      </c>
      <c r="BB456" s="440">
        <f t="shared" ca="1" si="173"/>
        <v>556.00000000000034</v>
      </c>
      <c r="BC456" s="440">
        <f t="shared" ca="1" si="174"/>
        <v>560.4000000000002</v>
      </c>
      <c r="BD456" s="440">
        <f t="shared" ca="1" si="175"/>
        <v>564.80000000000007</v>
      </c>
      <c r="BE456" s="440">
        <f t="shared" ca="1" si="176"/>
        <v>569.20000000000027</v>
      </c>
      <c r="BF456" s="440">
        <f t="shared" ca="1" si="177"/>
        <v>573.60000000000014</v>
      </c>
      <c r="BG456" s="440">
        <f t="shared" ca="1" si="178"/>
        <v>578.00000000000034</v>
      </c>
      <c r="BH456" s="440">
        <f t="shared" ca="1" si="179"/>
        <v>582.4000000000002</v>
      </c>
      <c r="BI456" s="440">
        <f t="shared" ca="1" si="180"/>
        <v>586.80000000000018</v>
      </c>
      <c r="BJ456" s="440">
        <f t="shared" ca="1" si="181"/>
        <v>591.20000000000027</v>
      </c>
      <c r="BK456" s="440">
        <f t="shared" ca="1" si="182"/>
        <v>595.60000000000014</v>
      </c>
      <c r="BL456" s="440">
        <f t="shared" ca="1" si="183"/>
        <v>600.00000000000023</v>
      </c>
      <c r="BM456" s="440">
        <f t="shared" ca="1" si="184"/>
        <v>604.40000000000009</v>
      </c>
      <c r="BN456" s="440">
        <f t="shared" ca="1" si="185"/>
        <v>608.80000000000018</v>
      </c>
      <c r="BO456" s="440">
        <f t="shared" ca="1" si="186"/>
        <v>613.20000000000027</v>
      </c>
      <c r="BP456" s="440">
        <f t="shared" ca="1" si="187"/>
        <v>617.60000000000014</v>
      </c>
      <c r="BQ456" s="440">
        <f t="shared" ca="1" si="188"/>
        <v>622.00000000000023</v>
      </c>
      <c r="BR456" s="440">
        <f t="shared" ca="1" si="189"/>
        <v>626.40000000000032</v>
      </c>
      <c r="BS456" s="440">
        <f t="shared" ca="1" si="190"/>
        <v>623.10000000000036</v>
      </c>
      <c r="BT456" s="440">
        <f t="shared" ca="1" si="191"/>
        <v>615.40000000000032</v>
      </c>
      <c r="BU456" s="440">
        <f t="shared" ca="1" si="192"/>
        <v>607.70000000000027</v>
      </c>
      <c r="BV456" s="440">
        <f t="shared" ca="1" si="193"/>
        <v>600.00000000000023</v>
      </c>
      <c r="BW456" s="447">
        <f t="shared" ca="1" si="194"/>
        <v>592.30000000000041</v>
      </c>
      <c r="BX456" s="440"/>
    </row>
    <row r="457" spans="52:76" x14ac:dyDescent="0.25">
      <c r="AZ457" s="450">
        <f t="shared" ca="1" si="196"/>
        <v>0.78276371766963992</v>
      </c>
      <c r="BA457" s="440">
        <f t="shared" ca="1" si="195"/>
        <v>1534</v>
      </c>
      <c r="BB457" s="440">
        <f t="shared" ca="1" si="173"/>
        <v>556.00000000000034</v>
      </c>
      <c r="BC457" s="440">
        <f t="shared" ca="1" si="174"/>
        <v>560.4000000000002</v>
      </c>
      <c r="BD457" s="440">
        <f t="shared" ca="1" si="175"/>
        <v>564.80000000000007</v>
      </c>
      <c r="BE457" s="440">
        <f t="shared" ca="1" si="176"/>
        <v>569.20000000000027</v>
      </c>
      <c r="BF457" s="440">
        <f t="shared" ca="1" si="177"/>
        <v>573.60000000000014</v>
      </c>
      <c r="BG457" s="440">
        <f t="shared" ca="1" si="178"/>
        <v>578.00000000000034</v>
      </c>
      <c r="BH457" s="440">
        <f t="shared" ca="1" si="179"/>
        <v>582.4000000000002</v>
      </c>
      <c r="BI457" s="440">
        <f t="shared" ca="1" si="180"/>
        <v>586.80000000000018</v>
      </c>
      <c r="BJ457" s="440">
        <f t="shared" ca="1" si="181"/>
        <v>591.20000000000027</v>
      </c>
      <c r="BK457" s="440">
        <f t="shared" ca="1" si="182"/>
        <v>595.60000000000014</v>
      </c>
      <c r="BL457" s="440">
        <f t="shared" ca="1" si="183"/>
        <v>600.00000000000023</v>
      </c>
      <c r="BM457" s="440">
        <f t="shared" ca="1" si="184"/>
        <v>604.40000000000009</v>
      </c>
      <c r="BN457" s="440">
        <f t="shared" ca="1" si="185"/>
        <v>608.80000000000018</v>
      </c>
      <c r="BO457" s="440">
        <f t="shared" ca="1" si="186"/>
        <v>613.20000000000027</v>
      </c>
      <c r="BP457" s="440">
        <f t="shared" ca="1" si="187"/>
        <v>606.60000000000014</v>
      </c>
      <c r="BQ457" s="440">
        <f t="shared" ca="1" si="188"/>
        <v>598.90000000000009</v>
      </c>
      <c r="BR457" s="440">
        <f t="shared" ca="1" si="189"/>
        <v>591.20000000000027</v>
      </c>
      <c r="BS457" s="440">
        <f t="shared" ca="1" si="190"/>
        <v>583.50000000000023</v>
      </c>
      <c r="BT457" s="440">
        <f t="shared" ca="1" si="191"/>
        <v>575.80000000000018</v>
      </c>
      <c r="BU457" s="440">
        <f t="shared" ca="1" si="192"/>
        <v>568.10000000000014</v>
      </c>
      <c r="BV457" s="440">
        <f t="shared" ca="1" si="193"/>
        <v>560.40000000000009</v>
      </c>
      <c r="BW457" s="447">
        <f t="shared" ca="1" si="194"/>
        <v>552.70000000000027</v>
      </c>
      <c r="BX457" s="440"/>
    </row>
    <row r="458" spans="52:76" x14ac:dyDescent="0.25">
      <c r="AZ458" s="450">
        <f t="shared" ca="1" si="196"/>
        <v>0.80935740057170646</v>
      </c>
      <c r="BA458" s="440">
        <f t="shared" ca="1" si="195"/>
        <v>1538</v>
      </c>
      <c r="BB458" s="440">
        <f t="shared" ca="1" si="173"/>
        <v>556.00000000000034</v>
      </c>
      <c r="BC458" s="440">
        <f t="shared" ca="1" si="174"/>
        <v>560.4000000000002</v>
      </c>
      <c r="BD458" s="440">
        <f t="shared" ca="1" si="175"/>
        <v>564.80000000000007</v>
      </c>
      <c r="BE458" s="440">
        <f t="shared" ca="1" si="176"/>
        <v>569.20000000000027</v>
      </c>
      <c r="BF458" s="440">
        <f t="shared" ca="1" si="177"/>
        <v>573.60000000000014</v>
      </c>
      <c r="BG458" s="440">
        <f t="shared" ca="1" si="178"/>
        <v>578.00000000000034</v>
      </c>
      <c r="BH458" s="440">
        <f t="shared" ca="1" si="179"/>
        <v>582.4000000000002</v>
      </c>
      <c r="BI458" s="440">
        <f t="shared" ca="1" si="180"/>
        <v>586.80000000000018</v>
      </c>
      <c r="BJ458" s="440">
        <f t="shared" ca="1" si="181"/>
        <v>591.20000000000027</v>
      </c>
      <c r="BK458" s="440">
        <f t="shared" ca="1" si="182"/>
        <v>595.60000000000014</v>
      </c>
      <c r="BL458" s="440">
        <f t="shared" ca="1" si="183"/>
        <v>600.00000000000023</v>
      </c>
      <c r="BM458" s="440">
        <f t="shared" ca="1" si="184"/>
        <v>604.40000000000009</v>
      </c>
      <c r="BN458" s="440">
        <f t="shared" ca="1" si="185"/>
        <v>608.80000000000018</v>
      </c>
      <c r="BO458" s="440">
        <f t="shared" ca="1" si="186"/>
        <v>613.20000000000027</v>
      </c>
      <c r="BP458" s="440">
        <f t="shared" ca="1" si="187"/>
        <v>611.00000000000023</v>
      </c>
      <c r="BQ458" s="440">
        <f t="shared" ca="1" si="188"/>
        <v>603.30000000000018</v>
      </c>
      <c r="BR458" s="440">
        <f t="shared" ca="1" si="189"/>
        <v>595.60000000000036</v>
      </c>
      <c r="BS458" s="440">
        <f t="shared" ca="1" si="190"/>
        <v>587.90000000000032</v>
      </c>
      <c r="BT458" s="440">
        <f t="shared" ca="1" si="191"/>
        <v>580.20000000000027</v>
      </c>
      <c r="BU458" s="440">
        <f t="shared" ca="1" si="192"/>
        <v>572.50000000000023</v>
      </c>
      <c r="BV458" s="440">
        <f t="shared" ca="1" si="193"/>
        <v>564.80000000000018</v>
      </c>
      <c r="BW458" s="447">
        <f t="shared" ca="1" si="194"/>
        <v>557.10000000000036</v>
      </c>
      <c r="BX458" s="440"/>
    </row>
    <row r="459" spans="52:76" x14ac:dyDescent="0.25">
      <c r="AZ459" s="450">
        <f t="shared" ca="1" si="196"/>
        <v>8.4896221165170926E-2</v>
      </c>
      <c r="BA459" s="440">
        <f t="shared" ca="1" si="195"/>
        <v>1439</v>
      </c>
      <c r="BB459" s="440">
        <f t="shared" ca="1" si="173"/>
        <v>556.00000000000034</v>
      </c>
      <c r="BC459" s="440">
        <f t="shared" ca="1" si="174"/>
        <v>560.4000000000002</v>
      </c>
      <c r="BD459" s="440">
        <f t="shared" ca="1" si="175"/>
        <v>564.80000000000007</v>
      </c>
      <c r="BE459" s="440">
        <f t="shared" ca="1" si="176"/>
        <v>569.20000000000027</v>
      </c>
      <c r="BF459" s="440">
        <f t="shared" ca="1" si="177"/>
        <v>573.60000000000014</v>
      </c>
      <c r="BG459" s="440">
        <f t="shared" ca="1" si="178"/>
        <v>571.4000000000002</v>
      </c>
      <c r="BH459" s="440">
        <f t="shared" ca="1" si="179"/>
        <v>563.70000000000016</v>
      </c>
      <c r="BI459" s="440">
        <f t="shared" ca="1" si="180"/>
        <v>556.00000000000023</v>
      </c>
      <c r="BJ459" s="440">
        <f t="shared" ca="1" si="181"/>
        <v>548.30000000000018</v>
      </c>
      <c r="BK459" s="440">
        <f t="shared" ca="1" si="182"/>
        <v>540.60000000000014</v>
      </c>
      <c r="BL459" s="440">
        <f t="shared" ca="1" si="183"/>
        <v>532.90000000000009</v>
      </c>
      <c r="BM459" s="440">
        <f t="shared" ca="1" si="184"/>
        <v>525.20000000000005</v>
      </c>
      <c r="BN459" s="440">
        <f t="shared" ca="1" si="185"/>
        <v>517.50000000000023</v>
      </c>
      <c r="BO459" s="440">
        <f t="shared" ca="1" si="186"/>
        <v>509.80000000000018</v>
      </c>
      <c r="BP459" s="440">
        <f t="shared" ca="1" si="187"/>
        <v>502.10000000000014</v>
      </c>
      <c r="BQ459" s="440">
        <f t="shared" ca="1" si="188"/>
        <v>494.40000000000009</v>
      </c>
      <c r="BR459" s="440">
        <f t="shared" ca="1" si="189"/>
        <v>486.70000000000027</v>
      </c>
      <c r="BS459" s="440">
        <f t="shared" ca="1" si="190"/>
        <v>479.00000000000023</v>
      </c>
      <c r="BT459" s="440">
        <f t="shared" ca="1" si="191"/>
        <v>471.30000000000018</v>
      </c>
      <c r="BU459" s="440">
        <f t="shared" ca="1" si="192"/>
        <v>463.60000000000014</v>
      </c>
      <c r="BV459" s="440">
        <f t="shared" ca="1" si="193"/>
        <v>455.90000000000009</v>
      </c>
      <c r="BW459" s="447">
        <f t="shared" ca="1" si="194"/>
        <v>448.20000000000027</v>
      </c>
      <c r="BX459" s="440"/>
    </row>
    <row r="460" spans="52:76" x14ac:dyDescent="0.25">
      <c r="AZ460" s="450">
        <f t="shared" ca="1" si="196"/>
        <v>0.68853495845305135</v>
      </c>
      <c r="BA460" s="440">
        <f t="shared" ca="1" si="195"/>
        <v>1521</v>
      </c>
      <c r="BB460" s="440">
        <f t="shared" ca="1" si="173"/>
        <v>556.00000000000034</v>
      </c>
      <c r="BC460" s="440">
        <f t="shared" ca="1" si="174"/>
        <v>560.4000000000002</v>
      </c>
      <c r="BD460" s="440">
        <f t="shared" ca="1" si="175"/>
        <v>564.80000000000007</v>
      </c>
      <c r="BE460" s="440">
        <f t="shared" ca="1" si="176"/>
        <v>569.20000000000027</v>
      </c>
      <c r="BF460" s="440">
        <f t="shared" ca="1" si="177"/>
        <v>573.60000000000014</v>
      </c>
      <c r="BG460" s="440">
        <f t="shared" ca="1" si="178"/>
        <v>578.00000000000034</v>
      </c>
      <c r="BH460" s="440">
        <f t="shared" ca="1" si="179"/>
        <v>582.4000000000002</v>
      </c>
      <c r="BI460" s="440">
        <f t="shared" ca="1" si="180"/>
        <v>586.80000000000018</v>
      </c>
      <c r="BJ460" s="440">
        <f t="shared" ca="1" si="181"/>
        <v>591.20000000000027</v>
      </c>
      <c r="BK460" s="440">
        <f t="shared" ca="1" si="182"/>
        <v>595.60000000000014</v>
      </c>
      <c r="BL460" s="440">
        <f t="shared" ca="1" si="183"/>
        <v>600.00000000000023</v>
      </c>
      <c r="BM460" s="440">
        <f t="shared" ca="1" si="184"/>
        <v>604.40000000000009</v>
      </c>
      <c r="BN460" s="440">
        <f t="shared" ca="1" si="185"/>
        <v>607.70000000000027</v>
      </c>
      <c r="BO460" s="440">
        <f t="shared" ca="1" si="186"/>
        <v>600.00000000000023</v>
      </c>
      <c r="BP460" s="440">
        <f t="shared" ca="1" si="187"/>
        <v>592.30000000000018</v>
      </c>
      <c r="BQ460" s="440">
        <f t="shared" ca="1" si="188"/>
        <v>584.60000000000014</v>
      </c>
      <c r="BR460" s="440">
        <f t="shared" ca="1" si="189"/>
        <v>576.90000000000032</v>
      </c>
      <c r="BS460" s="440">
        <f t="shared" ca="1" si="190"/>
        <v>569.20000000000027</v>
      </c>
      <c r="BT460" s="440">
        <f t="shared" ca="1" si="191"/>
        <v>561.50000000000023</v>
      </c>
      <c r="BU460" s="440">
        <f t="shared" ca="1" si="192"/>
        <v>553.80000000000018</v>
      </c>
      <c r="BV460" s="440">
        <f t="shared" ca="1" si="193"/>
        <v>546.10000000000014</v>
      </c>
      <c r="BW460" s="447">
        <f t="shared" ca="1" si="194"/>
        <v>538.40000000000032</v>
      </c>
      <c r="BX460" s="440"/>
    </row>
    <row r="461" spans="52:76" x14ac:dyDescent="0.25">
      <c r="AZ461" s="450">
        <f t="shared" ca="1" si="196"/>
        <v>0.4058908701232703</v>
      </c>
      <c r="BA461" s="440">
        <f t="shared" ca="1" si="195"/>
        <v>1489</v>
      </c>
      <c r="BB461" s="440">
        <f t="shared" ca="1" si="173"/>
        <v>556.00000000000034</v>
      </c>
      <c r="BC461" s="440">
        <f t="shared" ca="1" si="174"/>
        <v>560.4000000000002</v>
      </c>
      <c r="BD461" s="440">
        <f t="shared" ca="1" si="175"/>
        <v>564.80000000000007</v>
      </c>
      <c r="BE461" s="440">
        <f t="shared" ca="1" si="176"/>
        <v>569.20000000000027</v>
      </c>
      <c r="BF461" s="440">
        <f t="shared" ca="1" si="177"/>
        <v>573.60000000000014</v>
      </c>
      <c r="BG461" s="440">
        <f t="shared" ca="1" si="178"/>
        <v>578.00000000000034</v>
      </c>
      <c r="BH461" s="440">
        <f t="shared" ca="1" si="179"/>
        <v>582.4000000000002</v>
      </c>
      <c r="BI461" s="440">
        <f t="shared" ca="1" si="180"/>
        <v>586.80000000000018</v>
      </c>
      <c r="BJ461" s="440">
        <f t="shared" ca="1" si="181"/>
        <v>591.20000000000027</v>
      </c>
      <c r="BK461" s="440">
        <f t="shared" ca="1" si="182"/>
        <v>595.60000000000014</v>
      </c>
      <c r="BL461" s="440">
        <f t="shared" ca="1" si="183"/>
        <v>587.90000000000009</v>
      </c>
      <c r="BM461" s="440">
        <f t="shared" ca="1" si="184"/>
        <v>580.20000000000005</v>
      </c>
      <c r="BN461" s="440">
        <f t="shared" ca="1" si="185"/>
        <v>572.50000000000023</v>
      </c>
      <c r="BO461" s="440">
        <f t="shared" ca="1" si="186"/>
        <v>564.80000000000018</v>
      </c>
      <c r="BP461" s="440">
        <f t="shared" ca="1" si="187"/>
        <v>557.10000000000014</v>
      </c>
      <c r="BQ461" s="440">
        <f t="shared" ca="1" si="188"/>
        <v>549.40000000000009</v>
      </c>
      <c r="BR461" s="440">
        <f t="shared" ca="1" si="189"/>
        <v>541.70000000000027</v>
      </c>
      <c r="BS461" s="440">
        <f t="shared" ca="1" si="190"/>
        <v>534.00000000000023</v>
      </c>
      <c r="BT461" s="440">
        <f t="shared" ca="1" si="191"/>
        <v>526.30000000000018</v>
      </c>
      <c r="BU461" s="440">
        <f t="shared" ca="1" si="192"/>
        <v>518.60000000000014</v>
      </c>
      <c r="BV461" s="440">
        <f t="shared" ca="1" si="193"/>
        <v>510.90000000000009</v>
      </c>
      <c r="BW461" s="447">
        <f t="shared" ca="1" si="194"/>
        <v>503.20000000000027</v>
      </c>
      <c r="BX461" s="440"/>
    </row>
    <row r="462" spans="52:76" x14ac:dyDescent="0.25">
      <c r="AZ462" s="450">
        <f t="shared" ca="1" si="196"/>
        <v>0.61921903001147582</v>
      </c>
      <c r="BA462" s="440">
        <f t="shared" ca="1" si="195"/>
        <v>1513</v>
      </c>
      <c r="BB462" s="440">
        <f t="shared" ca="1" si="173"/>
        <v>556.00000000000034</v>
      </c>
      <c r="BC462" s="440">
        <f t="shared" ca="1" si="174"/>
        <v>560.4000000000002</v>
      </c>
      <c r="BD462" s="440">
        <f t="shared" ca="1" si="175"/>
        <v>564.80000000000007</v>
      </c>
      <c r="BE462" s="440">
        <f t="shared" ca="1" si="176"/>
        <v>569.20000000000027</v>
      </c>
      <c r="BF462" s="440">
        <f t="shared" ca="1" si="177"/>
        <v>573.60000000000014</v>
      </c>
      <c r="BG462" s="440">
        <f t="shared" ca="1" si="178"/>
        <v>578.00000000000034</v>
      </c>
      <c r="BH462" s="440">
        <f t="shared" ca="1" si="179"/>
        <v>582.4000000000002</v>
      </c>
      <c r="BI462" s="440">
        <f t="shared" ca="1" si="180"/>
        <v>586.80000000000018</v>
      </c>
      <c r="BJ462" s="440">
        <f t="shared" ca="1" si="181"/>
        <v>591.20000000000027</v>
      </c>
      <c r="BK462" s="440">
        <f t="shared" ca="1" si="182"/>
        <v>595.60000000000014</v>
      </c>
      <c r="BL462" s="440">
        <f t="shared" ca="1" si="183"/>
        <v>600.00000000000023</v>
      </c>
      <c r="BM462" s="440">
        <f t="shared" ca="1" si="184"/>
        <v>604.40000000000009</v>
      </c>
      <c r="BN462" s="440">
        <f t="shared" ca="1" si="185"/>
        <v>598.90000000000032</v>
      </c>
      <c r="BO462" s="440">
        <f t="shared" ca="1" si="186"/>
        <v>591.20000000000027</v>
      </c>
      <c r="BP462" s="440">
        <f t="shared" ca="1" si="187"/>
        <v>583.50000000000023</v>
      </c>
      <c r="BQ462" s="440">
        <f t="shared" ca="1" si="188"/>
        <v>575.80000000000018</v>
      </c>
      <c r="BR462" s="440">
        <f t="shared" ca="1" si="189"/>
        <v>568.10000000000036</v>
      </c>
      <c r="BS462" s="440">
        <f t="shared" ca="1" si="190"/>
        <v>560.40000000000032</v>
      </c>
      <c r="BT462" s="440">
        <f t="shared" ca="1" si="191"/>
        <v>552.70000000000027</v>
      </c>
      <c r="BU462" s="440">
        <f t="shared" ca="1" si="192"/>
        <v>545.00000000000023</v>
      </c>
      <c r="BV462" s="440">
        <f t="shared" ca="1" si="193"/>
        <v>537.30000000000018</v>
      </c>
      <c r="BW462" s="447">
        <f t="shared" ca="1" si="194"/>
        <v>529.60000000000036</v>
      </c>
      <c r="BX462" s="440"/>
    </row>
    <row r="463" spans="52:76" x14ac:dyDescent="0.25">
      <c r="AZ463" s="450">
        <f t="shared" ca="1" si="196"/>
        <v>0.66463128284307016</v>
      </c>
      <c r="BA463" s="440">
        <f t="shared" ca="1" si="195"/>
        <v>1518</v>
      </c>
      <c r="BB463" s="440">
        <f t="shared" ca="1" si="173"/>
        <v>556.00000000000034</v>
      </c>
      <c r="BC463" s="440">
        <f t="shared" ca="1" si="174"/>
        <v>560.4000000000002</v>
      </c>
      <c r="BD463" s="440">
        <f t="shared" ca="1" si="175"/>
        <v>564.80000000000007</v>
      </c>
      <c r="BE463" s="440">
        <f t="shared" ca="1" si="176"/>
        <v>569.20000000000027</v>
      </c>
      <c r="BF463" s="440">
        <f t="shared" ca="1" si="177"/>
        <v>573.60000000000014</v>
      </c>
      <c r="BG463" s="440">
        <f t="shared" ca="1" si="178"/>
        <v>578.00000000000034</v>
      </c>
      <c r="BH463" s="440">
        <f t="shared" ca="1" si="179"/>
        <v>582.4000000000002</v>
      </c>
      <c r="BI463" s="440">
        <f t="shared" ca="1" si="180"/>
        <v>586.80000000000018</v>
      </c>
      <c r="BJ463" s="440">
        <f t="shared" ca="1" si="181"/>
        <v>591.20000000000027</v>
      </c>
      <c r="BK463" s="440">
        <f t="shared" ca="1" si="182"/>
        <v>595.60000000000014</v>
      </c>
      <c r="BL463" s="440">
        <f t="shared" ca="1" si="183"/>
        <v>600.00000000000023</v>
      </c>
      <c r="BM463" s="440">
        <f t="shared" ca="1" si="184"/>
        <v>604.40000000000009</v>
      </c>
      <c r="BN463" s="440">
        <f t="shared" ca="1" si="185"/>
        <v>604.40000000000032</v>
      </c>
      <c r="BO463" s="440">
        <f t="shared" ca="1" si="186"/>
        <v>596.70000000000027</v>
      </c>
      <c r="BP463" s="440">
        <f t="shared" ca="1" si="187"/>
        <v>589.00000000000023</v>
      </c>
      <c r="BQ463" s="440">
        <f t="shared" ca="1" si="188"/>
        <v>581.30000000000018</v>
      </c>
      <c r="BR463" s="440">
        <f t="shared" ca="1" si="189"/>
        <v>573.60000000000036</v>
      </c>
      <c r="BS463" s="440">
        <f t="shared" ca="1" si="190"/>
        <v>565.90000000000032</v>
      </c>
      <c r="BT463" s="440">
        <f t="shared" ca="1" si="191"/>
        <v>558.20000000000027</v>
      </c>
      <c r="BU463" s="440">
        <f t="shared" ca="1" si="192"/>
        <v>550.50000000000023</v>
      </c>
      <c r="BV463" s="440">
        <f t="shared" ca="1" si="193"/>
        <v>542.80000000000018</v>
      </c>
      <c r="BW463" s="447">
        <f t="shared" ca="1" si="194"/>
        <v>535.10000000000036</v>
      </c>
      <c r="BX463" s="440"/>
    </row>
    <row r="464" spans="52:76" x14ac:dyDescent="0.25">
      <c r="AZ464" s="450">
        <f t="shared" ca="1" si="196"/>
        <v>0.9443648812710651</v>
      </c>
      <c r="BA464" s="440">
        <f t="shared" ca="1" si="195"/>
        <v>1570</v>
      </c>
      <c r="BB464" s="440">
        <f t="shared" ca="1" si="173"/>
        <v>556.00000000000034</v>
      </c>
      <c r="BC464" s="440">
        <f t="shared" ca="1" si="174"/>
        <v>560.4000000000002</v>
      </c>
      <c r="BD464" s="440">
        <f t="shared" ca="1" si="175"/>
        <v>564.80000000000007</v>
      </c>
      <c r="BE464" s="440">
        <f t="shared" ca="1" si="176"/>
        <v>569.20000000000027</v>
      </c>
      <c r="BF464" s="440">
        <f t="shared" ca="1" si="177"/>
        <v>573.60000000000014</v>
      </c>
      <c r="BG464" s="440">
        <f t="shared" ca="1" si="178"/>
        <v>578.00000000000034</v>
      </c>
      <c r="BH464" s="440">
        <f t="shared" ca="1" si="179"/>
        <v>582.4000000000002</v>
      </c>
      <c r="BI464" s="440">
        <f t="shared" ca="1" si="180"/>
        <v>586.80000000000018</v>
      </c>
      <c r="BJ464" s="440">
        <f t="shared" ca="1" si="181"/>
        <v>591.20000000000027</v>
      </c>
      <c r="BK464" s="440">
        <f t="shared" ca="1" si="182"/>
        <v>595.60000000000014</v>
      </c>
      <c r="BL464" s="440">
        <f t="shared" ca="1" si="183"/>
        <v>600.00000000000023</v>
      </c>
      <c r="BM464" s="440">
        <f t="shared" ca="1" si="184"/>
        <v>604.40000000000009</v>
      </c>
      <c r="BN464" s="440">
        <f t="shared" ca="1" si="185"/>
        <v>608.80000000000018</v>
      </c>
      <c r="BO464" s="440">
        <f t="shared" ca="1" si="186"/>
        <v>613.20000000000027</v>
      </c>
      <c r="BP464" s="440">
        <f t="shared" ca="1" si="187"/>
        <v>617.60000000000014</v>
      </c>
      <c r="BQ464" s="440">
        <f t="shared" ca="1" si="188"/>
        <v>622.00000000000023</v>
      </c>
      <c r="BR464" s="440">
        <f t="shared" ca="1" si="189"/>
        <v>626.40000000000032</v>
      </c>
      <c r="BS464" s="440">
        <f t="shared" ca="1" si="190"/>
        <v>623.10000000000036</v>
      </c>
      <c r="BT464" s="440">
        <f t="shared" ca="1" si="191"/>
        <v>615.40000000000032</v>
      </c>
      <c r="BU464" s="440">
        <f t="shared" ca="1" si="192"/>
        <v>607.70000000000027</v>
      </c>
      <c r="BV464" s="440">
        <f t="shared" ca="1" si="193"/>
        <v>600.00000000000023</v>
      </c>
      <c r="BW464" s="447">
        <f t="shared" ca="1" si="194"/>
        <v>592.30000000000041</v>
      </c>
      <c r="BX464" s="440"/>
    </row>
    <row r="465" spans="52:76" x14ac:dyDescent="0.25">
      <c r="AZ465" s="450">
        <f t="shared" ca="1" si="196"/>
        <v>0.93175225953545238</v>
      </c>
      <c r="BA465" s="440">
        <f t="shared" ca="1" si="195"/>
        <v>1565</v>
      </c>
      <c r="BB465" s="440">
        <f t="shared" ca="1" si="173"/>
        <v>556.00000000000034</v>
      </c>
      <c r="BC465" s="440">
        <f t="shared" ca="1" si="174"/>
        <v>560.4000000000002</v>
      </c>
      <c r="BD465" s="440">
        <f t="shared" ca="1" si="175"/>
        <v>564.80000000000007</v>
      </c>
      <c r="BE465" s="440">
        <f t="shared" ca="1" si="176"/>
        <v>569.20000000000027</v>
      </c>
      <c r="BF465" s="440">
        <f t="shared" ca="1" si="177"/>
        <v>573.60000000000014</v>
      </c>
      <c r="BG465" s="440">
        <f t="shared" ca="1" si="178"/>
        <v>578.00000000000034</v>
      </c>
      <c r="BH465" s="440">
        <f t="shared" ca="1" si="179"/>
        <v>582.4000000000002</v>
      </c>
      <c r="BI465" s="440">
        <f t="shared" ca="1" si="180"/>
        <v>586.80000000000018</v>
      </c>
      <c r="BJ465" s="440">
        <f t="shared" ca="1" si="181"/>
        <v>591.20000000000027</v>
      </c>
      <c r="BK465" s="440">
        <f t="shared" ca="1" si="182"/>
        <v>595.60000000000014</v>
      </c>
      <c r="BL465" s="440">
        <f t="shared" ca="1" si="183"/>
        <v>600.00000000000023</v>
      </c>
      <c r="BM465" s="440">
        <f t="shared" ca="1" si="184"/>
        <v>604.40000000000009</v>
      </c>
      <c r="BN465" s="440">
        <f t="shared" ca="1" si="185"/>
        <v>608.80000000000018</v>
      </c>
      <c r="BO465" s="440">
        <f t="shared" ca="1" si="186"/>
        <v>613.20000000000027</v>
      </c>
      <c r="BP465" s="440">
        <f t="shared" ca="1" si="187"/>
        <v>617.60000000000014</v>
      </c>
      <c r="BQ465" s="440">
        <f t="shared" ca="1" si="188"/>
        <v>622.00000000000023</v>
      </c>
      <c r="BR465" s="440">
        <f t="shared" ca="1" si="189"/>
        <v>625.30000000000041</v>
      </c>
      <c r="BS465" s="440">
        <f t="shared" ca="1" si="190"/>
        <v>617.60000000000036</v>
      </c>
      <c r="BT465" s="440">
        <f t="shared" ca="1" si="191"/>
        <v>609.90000000000032</v>
      </c>
      <c r="BU465" s="440">
        <f t="shared" ca="1" si="192"/>
        <v>602.20000000000027</v>
      </c>
      <c r="BV465" s="440">
        <f t="shared" ca="1" si="193"/>
        <v>594.50000000000023</v>
      </c>
      <c r="BW465" s="447">
        <f t="shared" ca="1" si="194"/>
        <v>586.80000000000041</v>
      </c>
      <c r="BX465" s="440"/>
    </row>
    <row r="466" spans="52:76" x14ac:dyDescent="0.25">
      <c r="AZ466" s="450">
        <f t="shared" ca="1" si="196"/>
        <v>0.14708935763120357</v>
      </c>
      <c r="BA466" s="440">
        <f t="shared" ca="1" si="195"/>
        <v>1453</v>
      </c>
      <c r="BB466" s="440">
        <f t="shared" ca="1" si="173"/>
        <v>556.00000000000034</v>
      </c>
      <c r="BC466" s="440">
        <f t="shared" ca="1" si="174"/>
        <v>560.4000000000002</v>
      </c>
      <c r="BD466" s="440">
        <f t="shared" ca="1" si="175"/>
        <v>564.80000000000007</v>
      </c>
      <c r="BE466" s="440">
        <f t="shared" ca="1" si="176"/>
        <v>569.20000000000027</v>
      </c>
      <c r="BF466" s="440">
        <f t="shared" ca="1" si="177"/>
        <v>573.60000000000014</v>
      </c>
      <c r="BG466" s="440">
        <f t="shared" ca="1" si="178"/>
        <v>578.00000000000034</v>
      </c>
      <c r="BH466" s="440">
        <f t="shared" ca="1" si="179"/>
        <v>579.10000000000025</v>
      </c>
      <c r="BI466" s="440">
        <f t="shared" ca="1" si="180"/>
        <v>571.40000000000032</v>
      </c>
      <c r="BJ466" s="440">
        <f t="shared" ca="1" si="181"/>
        <v>563.70000000000027</v>
      </c>
      <c r="BK466" s="440">
        <f t="shared" ca="1" si="182"/>
        <v>556.00000000000023</v>
      </c>
      <c r="BL466" s="440">
        <f t="shared" ca="1" si="183"/>
        <v>548.30000000000018</v>
      </c>
      <c r="BM466" s="440">
        <f t="shared" ca="1" si="184"/>
        <v>540.60000000000014</v>
      </c>
      <c r="BN466" s="440">
        <f t="shared" ca="1" si="185"/>
        <v>532.90000000000032</v>
      </c>
      <c r="BO466" s="440">
        <f t="shared" ca="1" si="186"/>
        <v>525.20000000000027</v>
      </c>
      <c r="BP466" s="440">
        <f t="shared" ca="1" si="187"/>
        <v>517.50000000000023</v>
      </c>
      <c r="BQ466" s="440">
        <f t="shared" ca="1" si="188"/>
        <v>509.80000000000018</v>
      </c>
      <c r="BR466" s="440">
        <f t="shared" ca="1" si="189"/>
        <v>502.10000000000036</v>
      </c>
      <c r="BS466" s="440">
        <f t="shared" ca="1" si="190"/>
        <v>494.40000000000032</v>
      </c>
      <c r="BT466" s="440">
        <f t="shared" ca="1" si="191"/>
        <v>486.70000000000027</v>
      </c>
      <c r="BU466" s="440">
        <f t="shared" ca="1" si="192"/>
        <v>479.00000000000023</v>
      </c>
      <c r="BV466" s="440">
        <f t="shared" ca="1" si="193"/>
        <v>471.30000000000018</v>
      </c>
      <c r="BW466" s="447">
        <f t="shared" ca="1" si="194"/>
        <v>463.60000000000036</v>
      </c>
      <c r="BX466" s="440"/>
    </row>
    <row r="467" spans="52:76" x14ac:dyDescent="0.25">
      <c r="AZ467" s="450">
        <f t="shared" ca="1" si="196"/>
        <v>0.90236680319707963</v>
      </c>
      <c r="BA467" s="440">
        <f t="shared" ca="1" si="195"/>
        <v>1556</v>
      </c>
      <c r="BB467" s="440">
        <f t="shared" ca="1" si="173"/>
        <v>556.00000000000034</v>
      </c>
      <c r="BC467" s="440">
        <f t="shared" ca="1" si="174"/>
        <v>560.4000000000002</v>
      </c>
      <c r="BD467" s="440">
        <f t="shared" ca="1" si="175"/>
        <v>564.80000000000007</v>
      </c>
      <c r="BE467" s="440">
        <f t="shared" ca="1" si="176"/>
        <v>569.20000000000027</v>
      </c>
      <c r="BF467" s="440">
        <f t="shared" ca="1" si="177"/>
        <v>573.60000000000014</v>
      </c>
      <c r="BG467" s="440">
        <f t="shared" ca="1" si="178"/>
        <v>578.00000000000034</v>
      </c>
      <c r="BH467" s="440">
        <f t="shared" ca="1" si="179"/>
        <v>582.4000000000002</v>
      </c>
      <c r="BI467" s="440">
        <f t="shared" ca="1" si="180"/>
        <v>586.80000000000018</v>
      </c>
      <c r="BJ467" s="440">
        <f t="shared" ca="1" si="181"/>
        <v>591.20000000000027</v>
      </c>
      <c r="BK467" s="440">
        <f t="shared" ca="1" si="182"/>
        <v>595.60000000000014</v>
      </c>
      <c r="BL467" s="440">
        <f t="shared" ca="1" si="183"/>
        <v>600.00000000000023</v>
      </c>
      <c r="BM467" s="440">
        <f t="shared" ca="1" si="184"/>
        <v>604.40000000000009</v>
      </c>
      <c r="BN467" s="440">
        <f t="shared" ca="1" si="185"/>
        <v>608.80000000000018</v>
      </c>
      <c r="BO467" s="440">
        <f t="shared" ca="1" si="186"/>
        <v>613.20000000000027</v>
      </c>
      <c r="BP467" s="440">
        <f t="shared" ca="1" si="187"/>
        <v>617.60000000000014</v>
      </c>
      <c r="BQ467" s="440">
        <f t="shared" ca="1" si="188"/>
        <v>622.00000000000023</v>
      </c>
      <c r="BR467" s="440">
        <f t="shared" ca="1" si="189"/>
        <v>615.40000000000032</v>
      </c>
      <c r="BS467" s="440">
        <f t="shared" ca="1" si="190"/>
        <v>607.70000000000027</v>
      </c>
      <c r="BT467" s="440">
        <f t="shared" ca="1" si="191"/>
        <v>600.00000000000023</v>
      </c>
      <c r="BU467" s="440">
        <f t="shared" ca="1" si="192"/>
        <v>592.30000000000018</v>
      </c>
      <c r="BV467" s="440">
        <f t="shared" ca="1" si="193"/>
        <v>584.60000000000014</v>
      </c>
      <c r="BW467" s="447">
        <f t="shared" ca="1" si="194"/>
        <v>576.90000000000032</v>
      </c>
      <c r="BX467" s="440"/>
    </row>
    <row r="468" spans="52:76" x14ac:dyDescent="0.25">
      <c r="AZ468" s="450">
        <f t="shared" ca="1" si="196"/>
        <v>0.55996895731758189</v>
      </c>
      <c r="BA468" s="440">
        <f t="shared" ca="1" si="195"/>
        <v>1506</v>
      </c>
      <c r="BB468" s="440">
        <f t="shared" ref="BB468:BB531" ca="1" si="197">$C$4*MIN(B$9,$BA468)-B$9*$G$4</f>
        <v>556.00000000000034</v>
      </c>
      <c r="BC468" s="440">
        <f t="shared" ref="BC468:BC531" ca="1" si="198">$C$4*MIN(C$9,$BA468)-C$9*$G$4</f>
        <v>560.4000000000002</v>
      </c>
      <c r="BD468" s="440">
        <f t="shared" ref="BD468:BD531" ca="1" si="199">$C$4*MIN(D$9,$BA468)-D$9*$G$4</f>
        <v>564.80000000000007</v>
      </c>
      <c r="BE468" s="440">
        <f t="shared" ref="BE468:BE531" ca="1" si="200">$C$4*MIN(E$9,$BA468)-E$9*$G$4</f>
        <v>569.20000000000027</v>
      </c>
      <c r="BF468" s="440">
        <f t="shared" ref="BF468:BF531" ca="1" si="201">$C$4*MIN(F$9,$BA468)-F$9*$G$4</f>
        <v>573.60000000000014</v>
      </c>
      <c r="BG468" s="440">
        <f t="shared" ref="BG468:BG531" ca="1" si="202">$C$4*MIN(G$9,$BA468)-G$9*$G$4</f>
        <v>578.00000000000034</v>
      </c>
      <c r="BH468" s="440">
        <f t="shared" ref="BH468:BH531" ca="1" si="203">$C$4*MIN(H$9,$BA468)-H$9*$G$4</f>
        <v>582.4000000000002</v>
      </c>
      <c r="BI468" s="440">
        <f t="shared" ref="BI468:BI531" ca="1" si="204">$C$4*MIN(I$9,$BA468)-I$9*$G$4</f>
        <v>586.80000000000018</v>
      </c>
      <c r="BJ468" s="440">
        <f t="shared" ref="BJ468:BJ531" ca="1" si="205">$C$4*MIN(J$9,$BA468)-J$9*$G$4</f>
        <v>591.20000000000027</v>
      </c>
      <c r="BK468" s="440">
        <f t="shared" ref="BK468:BK531" ca="1" si="206">$C$4*MIN(K$9,$BA468)-K$9*$G$4</f>
        <v>595.60000000000014</v>
      </c>
      <c r="BL468" s="440">
        <f t="shared" ref="BL468:BL531" ca="1" si="207">$C$4*MIN(L$9,$BA468)-L$9*$G$4</f>
        <v>600.00000000000023</v>
      </c>
      <c r="BM468" s="440">
        <f t="shared" ref="BM468:BM531" ca="1" si="208">$C$4*MIN(M$9,$BA468)-M$9*$G$4</f>
        <v>598.90000000000009</v>
      </c>
      <c r="BN468" s="440">
        <f t="shared" ref="BN468:BN531" ca="1" si="209">$C$4*MIN(N$9,$BA468)-N$9*$G$4</f>
        <v>591.20000000000027</v>
      </c>
      <c r="BO468" s="440">
        <f t="shared" ref="BO468:BO531" ca="1" si="210">$C$4*MIN(O$9,$BA468)-O$9*$G$4</f>
        <v>583.50000000000023</v>
      </c>
      <c r="BP468" s="440">
        <f t="shared" ref="BP468:BP531" ca="1" si="211">$C$4*MIN(P$9,$BA468)-P$9*$G$4</f>
        <v>575.80000000000018</v>
      </c>
      <c r="BQ468" s="440">
        <f t="shared" ref="BQ468:BQ531" ca="1" si="212">$C$4*MIN(Q$9,$BA468)-Q$9*$G$4</f>
        <v>568.10000000000014</v>
      </c>
      <c r="BR468" s="440">
        <f t="shared" ref="BR468:BR531" ca="1" si="213">$C$4*MIN(R$9,$BA468)-R$9*$G$4</f>
        <v>560.40000000000032</v>
      </c>
      <c r="BS468" s="440">
        <f t="shared" ref="BS468:BS531" ca="1" si="214">$C$4*MIN(S$9,$BA468)-S$9*$G$4</f>
        <v>552.70000000000027</v>
      </c>
      <c r="BT468" s="440">
        <f t="shared" ref="BT468:BT531" ca="1" si="215">$C$4*MIN(T$9,$BA468)-T$9*$G$4</f>
        <v>545.00000000000023</v>
      </c>
      <c r="BU468" s="440">
        <f t="shared" ref="BU468:BU531" ca="1" si="216">$C$4*MIN(U$9,$BA468)-U$9*$G$4</f>
        <v>537.30000000000018</v>
      </c>
      <c r="BV468" s="440">
        <f t="shared" ref="BV468:BV531" ca="1" si="217">$C$4*MIN(V$9,$BA468)-V$9*$G$4</f>
        <v>529.60000000000014</v>
      </c>
      <c r="BW468" s="447">
        <f t="shared" ref="BW468:BW531" ca="1" si="218">$C$4*MIN(W$9,$BA468)-W$9*$G$4</f>
        <v>521.90000000000032</v>
      </c>
      <c r="BX468" s="440"/>
    </row>
    <row r="469" spans="52:76" x14ac:dyDescent="0.25">
      <c r="AZ469" s="450">
        <f t="shared" ca="1" si="196"/>
        <v>0.19335997811290961</v>
      </c>
      <c r="BA469" s="440">
        <f t="shared" ca="1" si="195"/>
        <v>1461</v>
      </c>
      <c r="BB469" s="440">
        <f t="shared" ca="1" si="197"/>
        <v>556.00000000000034</v>
      </c>
      <c r="BC469" s="440">
        <f t="shared" ca="1" si="198"/>
        <v>560.4000000000002</v>
      </c>
      <c r="BD469" s="440">
        <f t="shared" ca="1" si="199"/>
        <v>564.80000000000007</v>
      </c>
      <c r="BE469" s="440">
        <f t="shared" ca="1" si="200"/>
        <v>569.20000000000027</v>
      </c>
      <c r="BF469" s="440">
        <f t="shared" ca="1" si="201"/>
        <v>573.60000000000014</v>
      </c>
      <c r="BG469" s="440">
        <f t="shared" ca="1" si="202"/>
        <v>578.00000000000034</v>
      </c>
      <c r="BH469" s="440">
        <f t="shared" ca="1" si="203"/>
        <v>582.4000000000002</v>
      </c>
      <c r="BI469" s="440">
        <f t="shared" ca="1" si="204"/>
        <v>580.20000000000027</v>
      </c>
      <c r="BJ469" s="440">
        <f t="shared" ca="1" si="205"/>
        <v>572.50000000000023</v>
      </c>
      <c r="BK469" s="440">
        <f t="shared" ca="1" si="206"/>
        <v>564.80000000000018</v>
      </c>
      <c r="BL469" s="440">
        <f t="shared" ca="1" si="207"/>
        <v>557.10000000000014</v>
      </c>
      <c r="BM469" s="440">
        <f t="shared" ca="1" si="208"/>
        <v>549.40000000000009</v>
      </c>
      <c r="BN469" s="440">
        <f t="shared" ca="1" si="209"/>
        <v>541.70000000000027</v>
      </c>
      <c r="BO469" s="440">
        <f t="shared" ca="1" si="210"/>
        <v>534.00000000000023</v>
      </c>
      <c r="BP469" s="440">
        <f t="shared" ca="1" si="211"/>
        <v>526.30000000000018</v>
      </c>
      <c r="BQ469" s="440">
        <f t="shared" ca="1" si="212"/>
        <v>518.60000000000014</v>
      </c>
      <c r="BR469" s="440">
        <f t="shared" ca="1" si="213"/>
        <v>510.90000000000032</v>
      </c>
      <c r="BS469" s="440">
        <f t="shared" ca="1" si="214"/>
        <v>503.20000000000027</v>
      </c>
      <c r="BT469" s="440">
        <f t="shared" ca="1" si="215"/>
        <v>495.50000000000023</v>
      </c>
      <c r="BU469" s="440">
        <f t="shared" ca="1" si="216"/>
        <v>487.80000000000018</v>
      </c>
      <c r="BV469" s="440">
        <f t="shared" ca="1" si="217"/>
        <v>480.10000000000014</v>
      </c>
      <c r="BW469" s="447">
        <f t="shared" ca="1" si="218"/>
        <v>472.40000000000032</v>
      </c>
      <c r="BX469" s="440"/>
    </row>
    <row r="470" spans="52:76" x14ac:dyDescent="0.25">
      <c r="AZ470" s="450">
        <f t="shared" ca="1" si="196"/>
        <v>7.0101846936036272E-2</v>
      </c>
      <c r="BA470" s="440">
        <f t="shared" ca="1" si="195"/>
        <v>1435</v>
      </c>
      <c r="BB470" s="440">
        <f t="shared" ca="1" si="197"/>
        <v>556.00000000000034</v>
      </c>
      <c r="BC470" s="440">
        <f t="shared" ca="1" si="198"/>
        <v>560.4000000000002</v>
      </c>
      <c r="BD470" s="440">
        <f t="shared" ca="1" si="199"/>
        <v>564.80000000000007</v>
      </c>
      <c r="BE470" s="440">
        <f t="shared" ca="1" si="200"/>
        <v>569.20000000000027</v>
      </c>
      <c r="BF470" s="440">
        <f t="shared" ca="1" si="201"/>
        <v>573.60000000000014</v>
      </c>
      <c r="BG470" s="440">
        <f t="shared" ca="1" si="202"/>
        <v>567.00000000000034</v>
      </c>
      <c r="BH470" s="440">
        <f t="shared" ca="1" si="203"/>
        <v>559.3000000000003</v>
      </c>
      <c r="BI470" s="440">
        <f t="shared" ca="1" si="204"/>
        <v>551.60000000000036</v>
      </c>
      <c r="BJ470" s="440">
        <f t="shared" ca="1" si="205"/>
        <v>543.90000000000032</v>
      </c>
      <c r="BK470" s="440">
        <f t="shared" ca="1" si="206"/>
        <v>536.20000000000027</v>
      </c>
      <c r="BL470" s="440">
        <f t="shared" ca="1" si="207"/>
        <v>528.50000000000023</v>
      </c>
      <c r="BM470" s="440">
        <f t="shared" ca="1" si="208"/>
        <v>520.80000000000018</v>
      </c>
      <c r="BN470" s="440">
        <f t="shared" ca="1" si="209"/>
        <v>513.10000000000036</v>
      </c>
      <c r="BO470" s="440">
        <f t="shared" ca="1" si="210"/>
        <v>505.40000000000032</v>
      </c>
      <c r="BP470" s="440">
        <f t="shared" ca="1" si="211"/>
        <v>497.70000000000027</v>
      </c>
      <c r="BQ470" s="440">
        <f t="shared" ca="1" si="212"/>
        <v>490.00000000000023</v>
      </c>
      <c r="BR470" s="440">
        <f t="shared" ca="1" si="213"/>
        <v>482.30000000000041</v>
      </c>
      <c r="BS470" s="440">
        <f t="shared" ca="1" si="214"/>
        <v>474.60000000000036</v>
      </c>
      <c r="BT470" s="440">
        <f t="shared" ca="1" si="215"/>
        <v>466.90000000000032</v>
      </c>
      <c r="BU470" s="440">
        <f t="shared" ca="1" si="216"/>
        <v>459.20000000000027</v>
      </c>
      <c r="BV470" s="440">
        <f t="shared" ca="1" si="217"/>
        <v>451.50000000000023</v>
      </c>
      <c r="BW470" s="447">
        <f t="shared" ca="1" si="218"/>
        <v>443.80000000000041</v>
      </c>
      <c r="BX470" s="440"/>
    </row>
    <row r="471" spans="52:76" x14ac:dyDescent="0.25">
      <c r="AZ471" s="450">
        <f t="shared" ca="1" si="196"/>
        <v>0.27426441033598414</v>
      </c>
      <c r="BA471" s="440">
        <f t="shared" ca="1" si="195"/>
        <v>1473</v>
      </c>
      <c r="BB471" s="440">
        <f t="shared" ca="1" si="197"/>
        <v>556.00000000000034</v>
      </c>
      <c r="BC471" s="440">
        <f t="shared" ca="1" si="198"/>
        <v>560.4000000000002</v>
      </c>
      <c r="BD471" s="440">
        <f t="shared" ca="1" si="199"/>
        <v>564.80000000000007</v>
      </c>
      <c r="BE471" s="440">
        <f t="shared" ca="1" si="200"/>
        <v>569.20000000000027</v>
      </c>
      <c r="BF471" s="440">
        <f t="shared" ca="1" si="201"/>
        <v>573.60000000000014</v>
      </c>
      <c r="BG471" s="440">
        <f t="shared" ca="1" si="202"/>
        <v>578.00000000000034</v>
      </c>
      <c r="BH471" s="440">
        <f t="shared" ca="1" si="203"/>
        <v>582.4000000000002</v>
      </c>
      <c r="BI471" s="440">
        <f t="shared" ca="1" si="204"/>
        <v>586.80000000000018</v>
      </c>
      <c r="BJ471" s="440">
        <f t="shared" ca="1" si="205"/>
        <v>585.70000000000027</v>
      </c>
      <c r="BK471" s="440">
        <f t="shared" ca="1" si="206"/>
        <v>578.00000000000023</v>
      </c>
      <c r="BL471" s="440">
        <f t="shared" ca="1" si="207"/>
        <v>570.30000000000018</v>
      </c>
      <c r="BM471" s="440">
        <f t="shared" ca="1" si="208"/>
        <v>562.60000000000014</v>
      </c>
      <c r="BN471" s="440">
        <f t="shared" ca="1" si="209"/>
        <v>554.90000000000032</v>
      </c>
      <c r="BO471" s="440">
        <f t="shared" ca="1" si="210"/>
        <v>547.20000000000027</v>
      </c>
      <c r="BP471" s="440">
        <f t="shared" ca="1" si="211"/>
        <v>539.50000000000023</v>
      </c>
      <c r="BQ471" s="440">
        <f t="shared" ca="1" si="212"/>
        <v>531.80000000000018</v>
      </c>
      <c r="BR471" s="440">
        <f t="shared" ca="1" si="213"/>
        <v>524.10000000000036</v>
      </c>
      <c r="BS471" s="440">
        <f t="shared" ca="1" si="214"/>
        <v>516.40000000000032</v>
      </c>
      <c r="BT471" s="440">
        <f t="shared" ca="1" si="215"/>
        <v>508.70000000000027</v>
      </c>
      <c r="BU471" s="440">
        <f t="shared" ca="1" si="216"/>
        <v>501.00000000000023</v>
      </c>
      <c r="BV471" s="440">
        <f t="shared" ca="1" si="217"/>
        <v>493.30000000000018</v>
      </c>
      <c r="BW471" s="447">
        <f t="shared" ca="1" si="218"/>
        <v>485.60000000000036</v>
      </c>
      <c r="BX471" s="440"/>
    </row>
    <row r="472" spans="52:76" x14ac:dyDescent="0.25">
      <c r="AZ472" s="450">
        <f t="shared" ca="1" si="196"/>
        <v>0.9362096906996602</v>
      </c>
      <c r="BA472" s="440">
        <f t="shared" ca="1" si="195"/>
        <v>1567</v>
      </c>
      <c r="BB472" s="440">
        <f t="shared" ca="1" si="197"/>
        <v>556.00000000000034</v>
      </c>
      <c r="BC472" s="440">
        <f t="shared" ca="1" si="198"/>
        <v>560.4000000000002</v>
      </c>
      <c r="BD472" s="440">
        <f t="shared" ca="1" si="199"/>
        <v>564.80000000000007</v>
      </c>
      <c r="BE472" s="440">
        <f t="shared" ca="1" si="200"/>
        <v>569.20000000000027</v>
      </c>
      <c r="BF472" s="440">
        <f t="shared" ca="1" si="201"/>
        <v>573.60000000000014</v>
      </c>
      <c r="BG472" s="440">
        <f t="shared" ca="1" si="202"/>
        <v>578.00000000000034</v>
      </c>
      <c r="BH472" s="440">
        <f t="shared" ca="1" si="203"/>
        <v>582.4000000000002</v>
      </c>
      <c r="BI472" s="440">
        <f t="shared" ca="1" si="204"/>
        <v>586.80000000000018</v>
      </c>
      <c r="BJ472" s="440">
        <f t="shared" ca="1" si="205"/>
        <v>591.20000000000027</v>
      </c>
      <c r="BK472" s="440">
        <f t="shared" ca="1" si="206"/>
        <v>595.60000000000014</v>
      </c>
      <c r="BL472" s="440">
        <f t="shared" ca="1" si="207"/>
        <v>600.00000000000023</v>
      </c>
      <c r="BM472" s="440">
        <f t="shared" ca="1" si="208"/>
        <v>604.40000000000009</v>
      </c>
      <c r="BN472" s="440">
        <f t="shared" ca="1" si="209"/>
        <v>608.80000000000018</v>
      </c>
      <c r="BO472" s="440">
        <f t="shared" ca="1" si="210"/>
        <v>613.20000000000027</v>
      </c>
      <c r="BP472" s="440">
        <f t="shared" ca="1" si="211"/>
        <v>617.60000000000014</v>
      </c>
      <c r="BQ472" s="440">
        <f t="shared" ca="1" si="212"/>
        <v>622.00000000000023</v>
      </c>
      <c r="BR472" s="440">
        <f t="shared" ca="1" si="213"/>
        <v>626.40000000000032</v>
      </c>
      <c r="BS472" s="440">
        <f t="shared" ca="1" si="214"/>
        <v>619.80000000000018</v>
      </c>
      <c r="BT472" s="440">
        <f t="shared" ca="1" si="215"/>
        <v>612.10000000000014</v>
      </c>
      <c r="BU472" s="440">
        <f t="shared" ca="1" si="216"/>
        <v>604.40000000000009</v>
      </c>
      <c r="BV472" s="440">
        <f t="shared" ca="1" si="217"/>
        <v>596.70000000000005</v>
      </c>
      <c r="BW472" s="447">
        <f t="shared" ca="1" si="218"/>
        <v>589.00000000000023</v>
      </c>
      <c r="BX472" s="440"/>
    </row>
    <row r="473" spans="52:76" x14ac:dyDescent="0.25">
      <c r="AZ473" s="450">
        <f t="shared" ca="1" si="196"/>
        <v>0.11808129440418313</v>
      </c>
      <c r="BA473" s="440">
        <f t="shared" ca="1" si="195"/>
        <v>1447</v>
      </c>
      <c r="BB473" s="440">
        <f t="shared" ca="1" si="197"/>
        <v>556.00000000000034</v>
      </c>
      <c r="BC473" s="440">
        <f t="shared" ca="1" si="198"/>
        <v>560.4000000000002</v>
      </c>
      <c r="BD473" s="440">
        <f t="shared" ca="1" si="199"/>
        <v>564.80000000000007</v>
      </c>
      <c r="BE473" s="440">
        <f t="shared" ca="1" si="200"/>
        <v>569.20000000000027</v>
      </c>
      <c r="BF473" s="440">
        <f t="shared" ca="1" si="201"/>
        <v>573.60000000000014</v>
      </c>
      <c r="BG473" s="440">
        <f t="shared" ca="1" si="202"/>
        <v>578.00000000000034</v>
      </c>
      <c r="BH473" s="440">
        <f t="shared" ca="1" si="203"/>
        <v>572.50000000000011</v>
      </c>
      <c r="BI473" s="440">
        <f t="shared" ca="1" si="204"/>
        <v>564.80000000000018</v>
      </c>
      <c r="BJ473" s="440">
        <f t="shared" ca="1" si="205"/>
        <v>557.10000000000014</v>
      </c>
      <c r="BK473" s="440">
        <f t="shared" ca="1" si="206"/>
        <v>549.40000000000009</v>
      </c>
      <c r="BL473" s="440">
        <f t="shared" ca="1" si="207"/>
        <v>541.70000000000005</v>
      </c>
      <c r="BM473" s="440">
        <f t="shared" ca="1" si="208"/>
        <v>534</v>
      </c>
      <c r="BN473" s="440">
        <f t="shared" ca="1" si="209"/>
        <v>526.30000000000018</v>
      </c>
      <c r="BO473" s="440">
        <f t="shared" ca="1" si="210"/>
        <v>518.60000000000014</v>
      </c>
      <c r="BP473" s="440">
        <f t="shared" ca="1" si="211"/>
        <v>510.90000000000009</v>
      </c>
      <c r="BQ473" s="440">
        <f t="shared" ca="1" si="212"/>
        <v>503.20000000000005</v>
      </c>
      <c r="BR473" s="440">
        <f t="shared" ca="1" si="213"/>
        <v>495.50000000000023</v>
      </c>
      <c r="BS473" s="440">
        <f t="shared" ca="1" si="214"/>
        <v>487.80000000000018</v>
      </c>
      <c r="BT473" s="440">
        <f t="shared" ca="1" si="215"/>
        <v>480.10000000000014</v>
      </c>
      <c r="BU473" s="440">
        <f t="shared" ca="1" si="216"/>
        <v>472.40000000000009</v>
      </c>
      <c r="BV473" s="440">
        <f t="shared" ca="1" si="217"/>
        <v>464.70000000000005</v>
      </c>
      <c r="BW473" s="447">
        <f t="shared" ca="1" si="218"/>
        <v>457.00000000000023</v>
      </c>
      <c r="BX473" s="440"/>
    </row>
    <row r="474" spans="52:76" x14ac:dyDescent="0.25">
      <c r="AZ474" s="450">
        <f t="shared" ca="1" si="196"/>
        <v>0.10835504433019982</v>
      </c>
      <c r="BA474" s="440">
        <f t="shared" ca="1" si="195"/>
        <v>1445</v>
      </c>
      <c r="BB474" s="440">
        <f t="shared" ca="1" si="197"/>
        <v>556.00000000000034</v>
      </c>
      <c r="BC474" s="440">
        <f t="shared" ca="1" si="198"/>
        <v>560.4000000000002</v>
      </c>
      <c r="BD474" s="440">
        <f t="shared" ca="1" si="199"/>
        <v>564.80000000000007</v>
      </c>
      <c r="BE474" s="440">
        <f t="shared" ca="1" si="200"/>
        <v>569.20000000000027</v>
      </c>
      <c r="BF474" s="440">
        <f t="shared" ca="1" si="201"/>
        <v>573.60000000000014</v>
      </c>
      <c r="BG474" s="440">
        <f t="shared" ca="1" si="202"/>
        <v>578.00000000000034</v>
      </c>
      <c r="BH474" s="440">
        <f t="shared" ca="1" si="203"/>
        <v>570.3000000000003</v>
      </c>
      <c r="BI474" s="440">
        <f t="shared" ca="1" si="204"/>
        <v>562.60000000000036</v>
      </c>
      <c r="BJ474" s="440">
        <f t="shared" ca="1" si="205"/>
        <v>554.90000000000032</v>
      </c>
      <c r="BK474" s="440">
        <f t="shared" ca="1" si="206"/>
        <v>547.20000000000027</v>
      </c>
      <c r="BL474" s="440">
        <f t="shared" ca="1" si="207"/>
        <v>539.50000000000023</v>
      </c>
      <c r="BM474" s="440">
        <f t="shared" ca="1" si="208"/>
        <v>531.80000000000018</v>
      </c>
      <c r="BN474" s="440">
        <f t="shared" ca="1" si="209"/>
        <v>524.10000000000036</v>
      </c>
      <c r="BO474" s="440">
        <f t="shared" ca="1" si="210"/>
        <v>516.40000000000032</v>
      </c>
      <c r="BP474" s="440">
        <f t="shared" ca="1" si="211"/>
        <v>508.70000000000027</v>
      </c>
      <c r="BQ474" s="440">
        <f t="shared" ca="1" si="212"/>
        <v>501.00000000000023</v>
      </c>
      <c r="BR474" s="440">
        <f t="shared" ca="1" si="213"/>
        <v>493.30000000000041</v>
      </c>
      <c r="BS474" s="440">
        <f t="shared" ca="1" si="214"/>
        <v>485.60000000000036</v>
      </c>
      <c r="BT474" s="440">
        <f t="shared" ca="1" si="215"/>
        <v>477.90000000000032</v>
      </c>
      <c r="BU474" s="440">
        <f t="shared" ca="1" si="216"/>
        <v>470.20000000000027</v>
      </c>
      <c r="BV474" s="440">
        <f t="shared" ca="1" si="217"/>
        <v>462.50000000000023</v>
      </c>
      <c r="BW474" s="447">
        <f t="shared" ca="1" si="218"/>
        <v>454.80000000000041</v>
      </c>
      <c r="BX474" s="440"/>
    </row>
    <row r="475" spans="52:76" x14ac:dyDescent="0.25">
      <c r="AZ475" s="450">
        <f t="shared" ca="1" si="196"/>
        <v>0.68995802786185101</v>
      </c>
      <c r="BA475" s="440">
        <f t="shared" ca="1" si="195"/>
        <v>1521</v>
      </c>
      <c r="BB475" s="440">
        <f t="shared" ca="1" si="197"/>
        <v>556.00000000000034</v>
      </c>
      <c r="BC475" s="440">
        <f t="shared" ca="1" si="198"/>
        <v>560.4000000000002</v>
      </c>
      <c r="BD475" s="440">
        <f t="shared" ca="1" si="199"/>
        <v>564.80000000000007</v>
      </c>
      <c r="BE475" s="440">
        <f t="shared" ca="1" si="200"/>
        <v>569.20000000000027</v>
      </c>
      <c r="BF475" s="440">
        <f t="shared" ca="1" si="201"/>
        <v>573.60000000000014</v>
      </c>
      <c r="BG475" s="440">
        <f t="shared" ca="1" si="202"/>
        <v>578.00000000000034</v>
      </c>
      <c r="BH475" s="440">
        <f t="shared" ca="1" si="203"/>
        <v>582.4000000000002</v>
      </c>
      <c r="BI475" s="440">
        <f t="shared" ca="1" si="204"/>
        <v>586.80000000000018</v>
      </c>
      <c r="BJ475" s="440">
        <f t="shared" ca="1" si="205"/>
        <v>591.20000000000027</v>
      </c>
      <c r="BK475" s="440">
        <f t="shared" ca="1" si="206"/>
        <v>595.60000000000014</v>
      </c>
      <c r="BL475" s="440">
        <f t="shared" ca="1" si="207"/>
        <v>600.00000000000023</v>
      </c>
      <c r="BM475" s="440">
        <f t="shared" ca="1" si="208"/>
        <v>604.40000000000009</v>
      </c>
      <c r="BN475" s="440">
        <f t="shared" ca="1" si="209"/>
        <v>607.70000000000027</v>
      </c>
      <c r="BO475" s="440">
        <f t="shared" ca="1" si="210"/>
        <v>600.00000000000023</v>
      </c>
      <c r="BP475" s="440">
        <f t="shared" ca="1" si="211"/>
        <v>592.30000000000018</v>
      </c>
      <c r="BQ475" s="440">
        <f t="shared" ca="1" si="212"/>
        <v>584.60000000000014</v>
      </c>
      <c r="BR475" s="440">
        <f t="shared" ca="1" si="213"/>
        <v>576.90000000000032</v>
      </c>
      <c r="BS475" s="440">
        <f t="shared" ca="1" si="214"/>
        <v>569.20000000000027</v>
      </c>
      <c r="BT475" s="440">
        <f t="shared" ca="1" si="215"/>
        <v>561.50000000000023</v>
      </c>
      <c r="BU475" s="440">
        <f t="shared" ca="1" si="216"/>
        <v>553.80000000000018</v>
      </c>
      <c r="BV475" s="440">
        <f t="shared" ca="1" si="217"/>
        <v>546.10000000000014</v>
      </c>
      <c r="BW475" s="447">
        <f t="shared" ca="1" si="218"/>
        <v>538.40000000000032</v>
      </c>
      <c r="BX475" s="440"/>
    </row>
    <row r="476" spans="52:76" x14ac:dyDescent="0.25">
      <c r="AZ476" s="450">
        <f t="shared" ca="1" si="196"/>
        <v>0.95721530359957951</v>
      </c>
      <c r="BA476" s="440">
        <f t="shared" ca="1" si="195"/>
        <v>1575</v>
      </c>
      <c r="BB476" s="440">
        <f t="shared" ca="1" si="197"/>
        <v>556.00000000000034</v>
      </c>
      <c r="BC476" s="440">
        <f t="shared" ca="1" si="198"/>
        <v>560.4000000000002</v>
      </c>
      <c r="BD476" s="440">
        <f t="shared" ca="1" si="199"/>
        <v>564.80000000000007</v>
      </c>
      <c r="BE476" s="440">
        <f t="shared" ca="1" si="200"/>
        <v>569.20000000000027</v>
      </c>
      <c r="BF476" s="440">
        <f t="shared" ca="1" si="201"/>
        <v>573.60000000000014</v>
      </c>
      <c r="BG476" s="440">
        <f t="shared" ca="1" si="202"/>
        <v>578.00000000000034</v>
      </c>
      <c r="BH476" s="440">
        <f t="shared" ca="1" si="203"/>
        <v>582.4000000000002</v>
      </c>
      <c r="BI476" s="440">
        <f t="shared" ca="1" si="204"/>
        <v>586.80000000000018</v>
      </c>
      <c r="BJ476" s="440">
        <f t="shared" ca="1" si="205"/>
        <v>591.20000000000027</v>
      </c>
      <c r="BK476" s="440">
        <f t="shared" ca="1" si="206"/>
        <v>595.60000000000014</v>
      </c>
      <c r="BL476" s="440">
        <f t="shared" ca="1" si="207"/>
        <v>600.00000000000023</v>
      </c>
      <c r="BM476" s="440">
        <f t="shared" ca="1" si="208"/>
        <v>604.40000000000009</v>
      </c>
      <c r="BN476" s="440">
        <f t="shared" ca="1" si="209"/>
        <v>608.80000000000018</v>
      </c>
      <c r="BO476" s="440">
        <f t="shared" ca="1" si="210"/>
        <v>613.20000000000027</v>
      </c>
      <c r="BP476" s="440">
        <f t="shared" ca="1" si="211"/>
        <v>617.60000000000014</v>
      </c>
      <c r="BQ476" s="440">
        <f t="shared" ca="1" si="212"/>
        <v>622.00000000000023</v>
      </c>
      <c r="BR476" s="440">
        <f t="shared" ca="1" si="213"/>
        <v>626.40000000000032</v>
      </c>
      <c r="BS476" s="440">
        <f t="shared" ca="1" si="214"/>
        <v>628.60000000000036</v>
      </c>
      <c r="BT476" s="440">
        <f t="shared" ca="1" si="215"/>
        <v>620.90000000000032</v>
      </c>
      <c r="BU476" s="440">
        <f t="shared" ca="1" si="216"/>
        <v>613.20000000000027</v>
      </c>
      <c r="BV476" s="440">
        <f t="shared" ca="1" si="217"/>
        <v>605.50000000000023</v>
      </c>
      <c r="BW476" s="447">
        <f t="shared" ca="1" si="218"/>
        <v>597.80000000000041</v>
      </c>
      <c r="BX476" s="440"/>
    </row>
    <row r="477" spans="52:76" x14ac:dyDescent="0.25">
      <c r="AZ477" s="450">
        <f t="shared" ca="1" si="196"/>
        <v>0.42449479333709961</v>
      </c>
      <c r="BA477" s="440">
        <f t="shared" ca="1" si="195"/>
        <v>1491</v>
      </c>
      <c r="BB477" s="440">
        <f t="shared" ca="1" si="197"/>
        <v>556.00000000000034</v>
      </c>
      <c r="BC477" s="440">
        <f t="shared" ca="1" si="198"/>
        <v>560.4000000000002</v>
      </c>
      <c r="BD477" s="440">
        <f t="shared" ca="1" si="199"/>
        <v>564.80000000000007</v>
      </c>
      <c r="BE477" s="440">
        <f t="shared" ca="1" si="200"/>
        <v>569.20000000000027</v>
      </c>
      <c r="BF477" s="440">
        <f t="shared" ca="1" si="201"/>
        <v>573.60000000000014</v>
      </c>
      <c r="BG477" s="440">
        <f t="shared" ca="1" si="202"/>
        <v>578.00000000000034</v>
      </c>
      <c r="BH477" s="440">
        <f t="shared" ca="1" si="203"/>
        <v>582.4000000000002</v>
      </c>
      <c r="BI477" s="440">
        <f t="shared" ca="1" si="204"/>
        <v>586.80000000000018</v>
      </c>
      <c r="BJ477" s="440">
        <f t="shared" ca="1" si="205"/>
        <v>591.20000000000027</v>
      </c>
      <c r="BK477" s="440">
        <f t="shared" ca="1" si="206"/>
        <v>595.60000000000014</v>
      </c>
      <c r="BL477" s="440">
        <f t="shared" ca="1" si="207"/>
        <v>590.10000000000014</v>
      </c>
      <c r="BM477" s="440">
        <f t="shared" ca="1" si="208"/>
        <v>582.40000000000009</v>
      </c>
      <c r="BN477" s="440">
        <f t="shared" ca="1" si="209"/>
        <v>574.70000000000027</v>
      </c>
      <c r="BO477" s="440">
        <f t="shared" ca="1" si="210"/>
        <v>567.00000000000023</v>
      </c>
      <c r="BP477" s="440">
        <f t="shared" ca="1" si="211"/>
        <v>559.30000000000018</v>
      </c>
      <c r="BQ477" s="440">
        <f t="shared" ca="1" si="212"/>
        <v>551.60000000000014</v>
      </c>
      <c r="BR477" s="440">
        <f t="shared" ca="1" si="213"/>
        <v>543.90000000000032</v>
      </c>
      <c r="BS477" s="440">
        <f t="shared" ca="1" si="214"/>
        <v>536.20000000000027</v>
      </c>
      <c r="BT477" s="440">
        <f t="shared" ca="1" si="215"/>
        <v>528.50000000000023</v>
      </c>
      <c r="BU477" s="440">
        <f t="shared" ca="1" si="216"/>
        <v>520.80000000000018</v>
      </c>
      <c r="BV477" s="440">
        <f t="shared" ca="1" si="217"/>
        <v>513.10000000000014</v>
      </c>
      <c r="BW477" s="447">
        <f t="shared" ca="1" si="218"/>
        <v>505.40000000000032</v>
      </c>
      <c r="BX477" s="440"/>
    </row>
    <row r="478" spans="52:76" x14ac:dyDescent="0.25">
      <c r="AZ478" s="450">
        <f t="shared" ca="1" si="196"/>
        <v>0.88133548445030874</v>
      </c>
      <c r="BA478" s="440">
        <f t="shared" ca="1" si="195"/>
        <v>1551</v>
      </c>
      <c r="BB478" s="440">
        <f t="shared" ca="1" si="197"/>
        <v>556.00000000000034</v>
      </c>
      <c r="BC478" s="440">
        <f t="shared" ca="1" si="198"/>
        <v>560.4000000000002</v>
      </c>
      <c r="BD478" s="440">
        <f t="shared" ca="1" si="199"/>
        <v>564.80000000000007</v>
      </c>
      <c r="BE478" s="440">
        <f t="shared" ca="1" si="200"/>
        <v>569.20000000000027</v>
      </c>
      <c r="BF478" s="440">
        <f t="shared" ca="1" si="201"/>
        <v>573.60000000000014</v>
      </c>
      <c r="BG478" s="440">
        <f t="shared" ca="1" si="202"/>
        <v>578.00000000000034</v>
      </c>
      <c r="BH478" s="440">
        <f t="shared" ca="1" si="203"/>
        <v>582.4000000000002</v>
      </c>
      <c r="BI478" s="440">
        <f t="shared" ca="1" si="204"/>
        <v>586.80000000000018</v>
      </c>
      <c r="BJ478" s="440">
        <f t="shared" ca="1" si="205"/>
        <v>591.20000000000027</v>
      </c>
      <c r="BK478" s="440">
        <f t="shared" ca="1" si="206"/>
        <v>595.60000000000014</v>
      </c>
      <c r="BL478" s="440">
        <f t="shared" ca="1" si="207"/>
        <v>600.00000000000023</v>
      </c>
      <c r="BM478" s="440">
        <f t="shared" ca="1" si="208"/>
        <v>604.40000000000009</v>
      </c>
      <c r="BN478" s="440">
        <f t="shared" ca="1" si="209"/>
        <v>608.80000000000018</v>
      </c>
      <c r="BO478" s="440">
        <f t="shared" ca="1" si="210"/>
        <v>613.20000000000027</v>
      </c>
      <c r="BP478" s="440">
        <f t="shared" ca="1" si="211"/>
        <v>617.60000000000014</v>
      </c>
      <c r="BQ478" s="440">
        <f t="shared" ca="1" si="212"/>
        <v>617.60000000000014</v>
      </c>
      <c r="BR478" s="440">
        <f t="shared" ca="1" si="213"/>
        <v>609.90000000000032</v>
      </c>
      <c r="BS478" s="440">
        <f t="shared" ca="1" si="214"/>
        <v>602.20000000000027</v>
      </c>
      <c r="BT478" s="440">
        <f t="shared" ca="1" si="215"/>
        <v>594.50000000000023</v>
      </c>
      <c r="BU478" s="440">
        <f t="shared" ca="1" si="216"/>
        <v>586.80000000000018</v>
      </c>
      <c r="BV478" s="440">
        <f t="shared" ca="1" si="217"/>
        <v>579.10000000000014</v>
      </c>
      <c r="BW478" s="447">
        <f t="shared" ca="1" si="218"/>
        <v>571.40000000000032</v>
      </c>
      <c r="BX478" s="440"/>
    </row>
    <row r="479" spans="52:76" x14ac:dyDescent="0.25">
      <c r="AZ479" s="450">
        <f t="shared" ca="1" si="196"/>
        <v>0.42814250608702642</v>
      </c>
      <c r="BA479" s="440">
        <f t="shared" ca="1" si="195"/>
        <v>1492</v>
      </c>
      <c r="BB479" s="440">
        <f t="shared" ca="1" si="197"/>
        <v>556.00000000000034</v>
      </c>
      <c r="BC479" s="440">
        <f t="shared" ca="1" si="198"/>
        <v>560.4000000000002</v>
      </c>
      <c r="BD479" s="440">
        <f t="shared" ca="1" si="199"/>
        <v>564.80000000000007</v>
      </c>
      <c r="BE479" s="440">
        <f t="shared" ca="1" si="200"/>
        <v>569.20000000000027</v>
      </c>
      <c r="BF479" s="440">
        <f t="shared" ca="1" si="201"/>
        <v>573.60000000000014</v>
      </c>
      <c r="BG479" s="440">
        <f t="shared" ca="1" si="202"/>
        <v>578.00000000000034</v>
      </c>
      <c r="BH479" s="440">
        <f t="shared" ca="1" si="203"/>
        <v>582.4000000000002</v>
      </c>
      <c r="BI479" s="440">
        <f t="shared" ca="1" si="204"/>
        <v>586.80000000000018</v>
      </c>
      <c r="BJ479" s="440">
        <f t="shared" ca="1" si="205"/>
        <v>591.20000000000027</v>
      </c>
      <c r="BK479" s="440">
        <f t="shared" ca="1" si="206"/>
        <v>595.60000000000014</v>
      </c>
      <c r="BL479" s="440">
        <f t="shared" ca="1" si="207"/>
        <v>591.20000000000005</v>
      </c>
      <c r="BM479" s="440">
        <f t="shared" ca="1" si="208"/>
        <v>583.5</v>
      </c>
      <c r="BN479" s="440">
        <f t="shared" ca="1" si="209"/>
        <v>575.80000000000018</v>
      </c>
      <c r="BO479" s="440">
        <f t="shared" ca="1" si="210"/>
        <v>568.10000000000014</v>
      </c>
      <c r="BP479" s="440">
        <f t="shared" ca="1" si="211"/>
        <v>560.40000000000009</v>
      </c>
      <c r="BQ479" s="440">
        <f t="shared" ca="1" si="212"/>
        <v>552.70000000000005</v>
      </c>
      <c r="BR479" s="440">
        <f t="shared" ca="1" si="213"/>
        <v>545.00000000000023</v>
      </c>
      <c r="BS479" s="440">
        <f t="shared" ca="1" si="214"/>
        <v>537.30000000000018</v>
      </c>
      <c r="BT479" s="440">
        <f t="shared" ca="1" si="215"/>
        <v>529.60000000000014</v>
      </c>
      <c r="BU479" s="440">
        <f t="shared" ca="1" si="216"/>
        <v>521.90000000000009</v>
      </c>
      <c r="BV479" s="440">
        <f t="shared" ca="1" si="217"/>
        <v>514.20000000000005</v>
      </c>
      <c r="BW479" s="447">
        <f t="shared" ca="1" si="218"/>
        <v>506.50000000000023</v>
      </c>
      <c r="BX479" s="440"/>
    </row>
    <row r="480" spans="52:76" x14ac:dyDescent="0.25">
      <c r="AZ480" s="450">
        <f t="shared" ca="1" si="196"/>
        <v>2.1156135960332279E-2</v>
      </c>
      <c r="BA480" s="440">
        <f t="shared" ca="1" si="195"/>
        <v>1410</v>
      </c>
      <c r="BB480" s="440">
        <f t="shared" ca="1" si="197"/>
        <v>556.00000000000034</v>
      </c>
      <c r="BC480" s="440">
        <f t="shared" ca="1" si="198"/>
        <v>560.4000000000002</v>
      </c>
      <c r="BD480" s="440">
        <f t="shared" ca="1" si="199"/>
        <v>562.60000000000025</v>
      </c>
      <c r="BE480" s="440">
        <f t="shared" ca="1" si="200"/>
        <v>554.90000000000032</v>
      </c>
      <c r="BF480" s="440">
        <f t="shared" ca="1" si="201"/>
        <v>547.20000000000027</v>
      </c>
      <c r="BG480" s="440">
        <f t="shared" ca="1" si="202"/>
        <v>539.50000000000034</v>
      </c>
      <c r="BH480" s="440">
        <f t="shared" ca="1" si="203"/>
        <v>531.8000000000003</v>
      </c>
      <c r="BI480" s="440">
        <f t="shared" ca="1" si="204"/>
        <v>524.10000000000036</v>
      </c>
      <c r="BJ480" s="440">
        <f t="shared" ca="1" si="205"/>
        <v>516.40000000000032</v>
      </c>
      <c r="BK480" s="440">
        <f t="shared" ca="1" si="206"/>
        <v>508.70000000000027</v>
      </c>
      <c r="BL480" s="440">
        <f t="shared" ca="1" si="207"/>
        <v>501.00000000000023</v>
      </c>
      <c r="BM480" s="440">
        <f t="shared" ca="1" si="208"/>
        <v>493.30000000000018</v>
      </c>
      <c r="BN480" s="440">
        <f t="shared" ca="1" si="209"/>
        <v>485.60000000000036</v>
      </c>
      <c r="BO480" s="440">
        <f t="shared" ca="1" si="210"/>
        <v>477.90000000000032</v>
      </c>
      <c r="BP480" s="440">
        <f t="shared" ca="1" si="211"/>
        <v>470.20000000000027</v>
      </c>
      <c r="BQ480" s="440">
        <f t="shared" ca="1" si="212"/>
        <v>462.50000000000023</v>
      </c>
      <c r="BR480" s="440">
        <f t="shared" ca="1" si="213"/>
        <v>454.80000000000041</v>
      </c>
      <c r="BS480" s="440">
        <f t="shared" ca="1" si="214"/>
        <v>447.10000000000036</v>
      </c>
      <c r="BT480" s="440">
        <f t="shared" ca="1" si="215"/>
        <v>439.40000000000032</v>
      </c>
      <c r="BU480" s="440">
        <f t="shared" ca="1" si="216"/>
        <v>431.70000000000027</v>
      </c>
      <c r="BV480" s="440">
        <f t="shared" ca="1" si="217"/>
        <v>424.00000000000023</v>
      </c>
      <c r="BW480" s="447">
        <f t="shared" ca="1" si="218"/>
        <v>416.30000000000041</v>
      </c>
      <c r="BX480" s="440"/>
    </row>
    <row r="481" spans="52:76" x14ac:dyDescent="0.25">
      <c r="AZ481" s="450">
        <f t="shared" ca="1" si="196"/>
        <v>0.64227968673433566</v>
      </c>
      <c r="BA481" s="440">
        <f t="shared" ca="1" si="195"/>
        <v>1516</v>
      </c>
      <c r="BB481" s="440">
        <f t="shared" ca="1" si="197"/>
        <v>556.00000000000034</v>
      </c>
      <c r="BC481" s="440">
        <f t="shared" ca="1" si="198"/>
        <v>560.4000000000002</v>
      </c>
      <c r="BD481" s="440">
        <f t="shared" ca="1" si="199"/>
        <v>564.80000000000007</v>
      </c>
      <c r="BE481" s="440">
        <f t="shared" ca="1" si="200"/>
        <v>569.20000000000027</v>
      </c>
      <c r="BF481" s="440">
        <f t="shared" ca="1" si="201"/>
        <v>573.60000000000014</v>
      </c>
      <c r="BG481" s="440">
        <f t="shared" ca="1" si="202"/>
        <v>578.00000000000034</v>
      </c>
      <c r="BH481" s="440">
        <f t="shared" ca="1" si="203"/>
        <v>582.4000000000002</v>
      </c>
      <c r="BI481" s="440">
        <f t="shared" ca="1" si="204"/>
        <v>586.80000000000018</v>
      </c>
      <c r="BJ481" s="440">
        <f t="shared" ca="1" si="205"/>
        <v>591.20000000000027</v>
      </c>
      <c r="BK481" s="440">
        <f t="shared" ca="1" si="206"/>
        <v>595.60000000000014</v>
      </c>
      <c r="BL481" s="440">
        <f t="shared" ca="1" si="207"/>
        <v>600.00000000000023</v>
      </c>
      <c r="BM481" s="440">
        <f t="shared" ca="1" si="208"/>
        <v>604.40000000000009</v>
      </c>
      <c r="BN481" s="440">
        <f t="shared" ca="1" si="209"/>
        <v>602.20000000000027</v>
      </c>
      <c r="BO481" s="440">
        <f t="shared" ca="1" si="210"/>
        <v>594.50000000000023</v>
      </c>
      <c r="BP481" s="440">
        <f t="shared" ca="1" si="211"/>
        <v>586.80000000000018</v>
      </c>
      <c r="BQ481" s="440">
        <f t="shared" ca="1" si="212"/>
        <v>579.10000000000014</v>
      </c>
      <c r="BR481" s="440">
        <f t="shared" ca="1" si="213"/>
        <v>571.40000000000032</v>
      </c>
      <c r="BS481" s="440">
        <f t="shared" ca="1" si="214"/>
        <v>563.70000000000027</v>
      </c>
      <c r="BT481" s="440">
        <f t="shared" ca="1" si="215"/>
        <v>556.00000000000023</v>
      </c>
      <c r="BU481" s="440">
        <f t="shared" ca="1" si="216"/>
        <v>548.30000000000018</v>
      </c>
      <c r="BV481" s="440">
        <f t="shared" ca="1" si="217"/>
        <v>540.60000000000014</v>
      </c>
      <c r="BW481" s="447">
        <f t="shared" ca="1" si="218"/>
        <v>532.90000000000032</v>
      </c>
      <c r="BX481" s="440"/>
    </row>
    <row r="482" spans="52:76" x14ac:dyDescent="0.25">
      <c r="AZ482" s="450">
        <f t="shared" ca="1" si="196"/>
        <v>0.53304125431573568</v>
      </c>
      <c r="BA482" s="440">
        <f t="shared" ca="1" si="195"/>
        <v>1503</v>
      </c>
      <c r="BB482" s="440">
        <f t="shared" ca="1" si="197"/>
        <v>556.00000000000034</v>
      </c>
      <c r="BC482" s="440">
        <f t="shared" ca="1" si="198"/>
        <v>560.4000000000002</v>
      </c>
      <c r="BD482" s="440">
        <f t="shared" ca="1" si="199"/>
        <v>564.80000000000007</v>
      </c>
      <c r="BE482" s="440">
        <f t="shared" ca="1" si="200"/>
        <v>569.20000000000027</v>
      </c>
      <c r="BF482" s="440">
        <f t="shared" ca="1" si="201"/>
        <v>573.60000000000014</v>
      </c>
      <c r="BG482" s="440">
        <f t="shared" ca="1" si="202"/>
        <v>578.00000000000034</v>
      </c>
      <c r="BH482" s="440">
        <f t="shared" ca="1" si="203"/>
        <v>582.4000000000002</v>
      </c>
      <c r="BI482" s="440">
        <f t="shared" ca="1" si="204"/>
        <v>586.80000000000018</v>
      </c>
      <c r="BJ482" s="440">
        <f t="shared" ca="1" si="205"/>
        <v>591.20000000000027</v>
      </c>
      <c r="BK482" s="440">
        <f t="shared" ca="1" si="206"/>
        <v>595.60000000000014</v>
      </c>
      <c r="BL482" s="440">
        <f t="shared" ca="1" si="207"/>
        <v>600.00000000000023</v>
      </c>
      <c r="BM482" s="440">
        <f t="shared" ca="1" si="208"/>
        <v>595.60000000000014</v>
      </c>
      <c r="BN482" s="440">
        <f t="shared" ca="1" si="209"/>
        <v>587.90000000000032</v>
      </c>
      <c r="BO482" s="440">
        <f t="shared" ca="1" si="210"/>
        <v>580.20000000000027</v>
      </c>
      <c r="BP482" s="440">
        <f t="shared" ca="1" si="211"/>
        <v>572.50000000000023</v>
      </c>
      <c r="BQ482" s="440">
        <f t="shared" ca="1" si="212"/>
        <v>564.80000000000018</v>
      </c>
      <c r="BR482" s="440">
        <f t="shared" ca="1" si="213"/>
        <v>557.10000000000036</v>
      </c>
      <c r="BS482" s="440">
        <f t="shared" ca="1" si="214"/>
        <v>549.40000000000032</v>
      </c>
      <c r="BT482" s="440">
        <f t="shared" ca="1" si="215"/>
        <v>541.70000000000027</v>
      </c>
      <c r="BU482" s="440">
        <f t="shared" ca="1" si="216"/>
        <v>534.00000000000023</v>
      </c>
      <c r="BV482" s="440">
        <f t="shared" ca="1" si="217"/>
        <v>526.30000000000018</v>
      </c>
      <c r="BW482" s="447">
        <f t="shared" ca="1" si="218"/>
        <v>518.60000000000036</v>
      </c>
      <c r="BX482" s="440"/>
    </row>
    <row r="483" spans="52:76" x14ac:dyDescent="0.25">
      <c r="AZ483" s="450">
        <f t="shared" ca="1" si="196"/>
        <v>0.70834719968398541</v>
      </c>
      <c r="BA483" s="440">
        <f t="shared" ca="1" si="195"/>
        <v>1524</v>
      </c>
      <c r="BB483" s="440">
        <f t="shared" ca="1" si="197"/>
        <v>556.00000000000034</v>
      </c>
      <c r="BC483" s="440">
        <f t="shared" ca="1" si="198"/>
        <v>560.4000000000002</v>
      </c>
      <c r="BD483" s="440">
        <f t="shared" ca="1" si="199"/>
        <v>564.80000000000007</v>
      </c>
      <c r="BE483" s="440">
        <f t="shared" ca="1" si="200"/>
        <v>569.20000000000027</v>
      </c>
      <c r="BF483" s="440">
        <f t="shared" ca="1" si="201"/>
        <v>573.60000000000014</v>
      </c>
      <c r="BG483" s="440">
        <f t="shared" ca="1" si="202"/>
        <v>578.00000000000034</v>
      </c>
      <c r="BH483" s="440">
        <f t="shared" ca="1" si="203"/>
        <v>582.4000000000002</v>
      </c>
      <c r="BI483" s="440">
        <f t="shared" ca="1" si="204"/>
        <v>586.80000000000018</v>
      </c>
      <c r="BJ483" s="440">
        <f t="shared" ca="1" si="205"/>
        <v>591.20000000000027</v>
      </c>
      <c r="BK483" s="440">
        <f t="shared" ca="1" si="206"/>
        <v>595.60000000000014</v>
      </c>
      <c r="BL483" s="440">
        <f t="shared" ca="1" si="207"/>
        <v>600.00000000000023</v>
      </c>
      <c r="BM483" s="440">
        <f t="shared" ca="1" si="208"/>
        <v>604.40000000000009</v>
      </c>
      <c r="BN483" s="440">
        <f t="shared" ca="1" si="209"/>
        <v>608.80000000000018</v>
      </c>
      <c r="BO483" s="440">
        <f t="shared" ca="1" si="210"/>
        <v>603.30000000000018</v>
      </c>
      <c r="BP483" s="440">
        <f t="shared" ca="1" si="211"/>
        <v>595.60000000000014</v>
      </c>
      <c r="BQ483" s="440">
        <f t="shared" ca="1" si="212"/>
        <v>587.90000000000009</v>
      </c>
      <c r="BR483" s="440">
        <f t="shared" ca="1" si="213"/>
        <v>580.20000000000027</v>
      </c>
      <c r="BS483" s="440">
        <f t="shared" ca="1" si="214"/>
        <v>572.50000000000023</v>
      </c>
      <c r="BT483" s="440">
        <f t="shared" ca="1" si="215"/>
        <v>564.80000000000018</v>
      </c>
      <c r="BU483" s="440">
        <f t="shared" ca="1" si="216"/>
        <v>557.10000000000014</v>
      </c>
      <c r="BV483" s="440">
        <f t="shared" ca="1" si="217"/>
        <v>549.40000000000009</v>
      </c>
      <c r="BW483" s="447">
        <f t="shared" ca="1" si="218"/>
        <v>541.70000000000027</v>
      </c>
      <c r="BX483" s="440"/>
    </row>
    <row r="484" spans="52:76" x14ac:dyDescent="0.25">
      <c r="AZ484" s="450">
        <f t="shared" ca="1" si="196"/>
        <v>0.14409687813523231</v>
      </c>
      <c r="BA484" s="440">
        <f t="shared" ca="1" si="195"/>
        <v>1453</v>
      </c>
      <c r="BB484" s="440">
        <f t="shared" ca="1" si="197"/>
        <v>556.00000000000034</v>
      </c>
      <c r="BC484" s="440">
        <f t="shared" ca="1" si="198"/>
        <v>560.4000000000002</v>
      </c>
      <c r="BD484" s="440">
        <f t="shared" ca="1" si="199"/>
        <v>564.80000000000007</v>
      </c>
      <c r="BE484" s="440">
        <f t="shared" ca="1" si="200"/>
        <v>569.20000000000027</v>
      </c>
      <c r="BF484" s="440">
        <f t="shared" ca="1" si="201"/>
        <v>573.60000000000014</v>
      </c>
      <c r="BG484" s="440">
        <f t="shared" ca="1" si="202"/>
        <v>578.00000000000034</v>
      </c>
      <c r="BH484" s="440">
        <f t="shared" ca="1" si="203"/>
        <v>579.10000000000025</v>
      </c>
      <c r="BI484" s="440">
        <f t="shared" ca="1" si="204"/>
        <v>571.40000000000032</v>
      </c>
      <c r="BJ484" s="440">
        <f t="shared" ca="1" si="205"/>
        <v>563.70000000000027</v>
      </c>
      <c r="BK484" s="440">
        <f t="shared" ca="1" si="206"/>
        <v>556.00000000000023</v>
      </c>
      <c r="BL484" s="440">
        <f t="shared" ca="1" si="207"/>
        <v>548.30000000000018</v>
      </c>
      <c r="BM484" s="440">
        <f t="shared" ca="1" si="208"/>
        <v>540.60000000000014</v>
      </c>
      <c r="BN484" s="440">
        <f t="shared" ca="1" si="209"/>
        <v>532.90000000000032</v>
      </c>
      <c r="BO484" s="440">
        <f t="shared" ca="1" si="210"/>
        <v>525.20000000000027</v>
      </c>
      <c r="BP484" s="440">
        <f t="shared" ca="1" si="211"/>
        <v>517.50000000000023</v>
      </c>
      <c r="BQ484" s="440">
        <f t="shared" ca="1" si="212"/>
        <v>509.80000000000018</v>
      </c>
      <c r="BR484" s="440">
        <f t="shared" ca="1" si="213"/>
        <v>502.10000000000036</v>
      </c>
      <c r="BS484" s="440">
        <f t="shared" ca="1" si="214"/>
        <v>494.40000000000032</v>
      </c>
      <c r="BT484" s="440">
        <f t="shared" ca="1" si="215"/>
        <v>486.70000000000027</v>
      </c>
      <c r="BU484" s="440">
        <f t="shared" ca="1" si="216"/>
        <v>479.00000000000023</v>
      </c>
      <c r="BV484" s="440">
        <f t="shared" ca="1" si="217"/>
        <v>471.30000000000018</v>
      </c>
      <c r="BW484" s="447">
        <f t="shared" ca="1" si="218"/>
        <v>463.60000000000036</v>
      </c>
      <c r="BX484" s="440"/>
    </row>
    <row r="485" spans="52:76" x14ac:dyDescent="0.25">
      <c r="AZ485" s="450">
        <f t="shared" ca="1" si="196"/>
        <v>0.72473936350177559</v>
      </c>
      <c r="BA485" s="440">
        <f t="shared" ca="1" si="195"/>
        <v>1526</v>
      </c>
      <c r="BB485" s="440">
        <f t="shared" ca="1" si="197"/>
        <v>556.00000000000034</v>
      </c>
      <c r="BC485" s="440">
        <f t="shared" ca="1" si="198"/>
        <v>560.4000000000002</v>
      </c>
      <c r="BD485" s="440">
        <f t="shared" ca="1" si="199"/>
        <v>564.80000000000007</v>
      </c>
      <c r="BE485" s="440">
        <f t="shared" ca="1" si="200"/>
        <v>569.20000000000027</v>
      </c>
      <c r="BF485" s="440">
        <f t="shared" ca="1" si="201"/>
        <v>573.60000000000014</v>
      </c>
      <c r="BG485" s="440">
        <f t="shared" ca="1" si="202"/>
        <v>578.00000000000034</v>
      </c>
      <c r="BH485" s="440">
        <f t="shared" ca="1" si="203"/>
        <v>582.4000000000002</v>
      </c>
      <c r="BI485" s="440">
        <f t="shared" ca="1" si="204"/>
        <v>586.80000000000018</v>
      </c>
      <c r="BJ485" s="440">
        <f t="shared" ca="1" si="205"/>
        <v>591.20000000000027</v>
      </c>
      <c r="BK485" s="440">
        <f t="shared" ca="1" si="206"/>
        <v>595.60000000000014</v>
      </c>
      <c r="BL485" s="440">
        <f t="shared" ca="1" si="207"/>
        <v>600.00000000000023</v>
      </c>
      <c r="BM485" s="440">
        <f t="shared" ca="1" si="208"/>
        <v>604.40000000000009</v>
      </c>
      <c r="BN485" s="440">
        <f t="shared" ca="1" si="209"/>
        <v>608.80000000000018</v>
      </c>
      <c r="BO485" s="440">
        <f t="shared" ca="1" si="210"/>
        <v>605.50000000000023</v>
      </c>
      <c r="BP485" s="440">
        <f t="shared" ca="1" si="211"/>
        <v>597.80000000000018</v>
      </c>
      <c r="BQ485" s="440">
        <f t="shared" ca="1" si="212"/>
        <v>590.10000000000014</v>
      </c>
      <c r="BR485" s="440">
        <f t="shared" ca="1" si="213"/>
        <v>582.40000000000032</v>
      </c>
      <c r="BS485" s="440">
        <f t="shared" ca="1" si="214"/>
        <v>574.70000000000027</v>
      </c>
      <c r="BT485" s="440">
        <f t="shared" ca="1" si="215"/>
        <v>567.00000000000023</v>
      </c>
      <c r="BU485" s="440">
        <f t="shared" ca="1" si="216"/>
        <v>559.30000000000018</v>
      </c>
      <c r="BV485" s="440">
        <f t="shared" ca="1" si="217"/>
        <v>551.60000000000014</v>
      </c>
      <c r="BW485" s="447">
        <f t="shared" ca="1" si="218"/>
        <v>543.90000000000032</v>
      </c>
      <c r="BX485" s="440"/>
    </row>
    <row r="486" spans="52:76" x14ac:dyDescent="0.25">
      <c r="AZ486" s="450">
        <f t="shared" ca="1" si="196"/>
        <v>9.4906662533250086E-2</v>
      </c>
      <c r="BA486" s="440">
        <f t="shared" ca="1" si="195"/>
        <v>1442</v>
      </c>
      <c r="BB486" s="440">
        <f t="shared" ca="1" si="197"/>
        <v>556.00000000000034</v>
      </c>
      <c r="BC486" s="440">
        <f t="shared" ca="1" si="198"/>
        <v>560.4000000000002</v>
      </c>
      <c r="BD486" s="440">
        <f t="shared" ca="1" si="199"/>
        <v>564.80000000000007</v>
      </c>
      <c r="BE486" s="440">
        <f t="shared" ca="1" si="200"/>
        <v>569.20000000000027</v>
      </c>
      <c r="BF486" s="440">
        <f t="shared" ca="1" si="201"/>
        <v>573.60000000000014</v>
      </c>
      <c r="BG486" s="440">
        <f t="shared" ca="1" si="202"/>
        <v>574.70000000000016</v>
      </c>
      <c r="BH486" s="440">
        <f t="shared" ca="1" si="203"/>
        <v>567.00000000000011</v>
      </c>
      <c r="BI486" s="440">
        <f t="shared" ca="1" si="204"/>
        <v>559.30000000000018</v>
      </c>
      <c r="BJ486" s="440">
        <f t="shared" ca="1" si="205"/>
        <v>551.60000000000014</v>
      </c>
      <c r="BK486" s="440">
        <f t="shared" ca="1" si="206"/>
        <v>543.90000000000009</v>
      </c>
      <c r="BL486" s="440">
        <f t="shared" ca="1" si="207"/>
        <v>536.20000000000005</v>
      </c>
      <c r="BM486" s="440">
        <f t="shared" ca="1" si="208"/>
        <v>528.5</v>
      </c>
      <c r="BN486" s="440">
        <f t="shared" ca="1" si="209"/>
        <v>520.80000000000018</v>
      </c>
      <c r="BO486" s="440">
        <f t="shared" ca="1" si="210"/>
        <v>513.10000000000014</v>
      </c>
      <c r="BP486" s="440">
        <f t="shared" ca="1" si="211"/>
        <v>505.40000000000009</v>
      </c>
      <c r="BQ486" s="440">
        <f t="shared" ca="1" si="212"/>
        <v>497.70000000000005</v>
      </c>
      <c r="BR486" s="440">
        <f t="shared" ca="1" si="213"/>
        <v>490.00000000000023</v>
      </c>
      <c r="BS486" s="440">
        <f t="shared" ca="1" si="214"/>
        <v>482.30000000000018</v>
      </c>
      <c r="BT486" s="440">
        <f t="shared" ca="1" si="215"/>
        <v>474.60000000000014</v>
      </c>
      <c r="BU486" s="440">
        <f t="shared" ca="1" si="216"/>
        <v>466.90000000000009</v>
      </c>
      <c r="BV486" s="440">
        <f t="shared" ca="1" si="217"/>
        <v>459.20000000000005</v>
      </c>
      <c r="BW486" s="447">
        <f t="shared" ca="1" si="218"/>
        <v>451.50000000000023</v>
      </c>
      <c r="BX486" s="440"/>
    </row>
    <row r="487" spans="52:76" x14ac:dyDescent="0.25">
      <c r="AZ487" s="450">
        <f t="shared" ca="1" si="196"/>
        <v>0.27353779486500185</v>
      </c>
      <c r="BA487" s="440">
        <f t="shared" ca="1" si="195"/>
        <v>1473</v>
      </c>
      <c r="BB487" s="440">
        <f t="shared" ca="1" si="197"/>
        <v>556.00000000000034</v>
      </c>
      <c r="BC487" s="440">
        <f t="shared" ca="1" si="198"/>
        <v>560.4000000000002</v>
      </c>
      <c r="BD487" s="440">
        <f t="shared" ca="1" si="199"/>
        <v>564.80000000000007</v>
      </c>
      <c r="BE487" s="440">
        <f t="shared" ca="1" si="200"/>
        <v>569.20000000000027</v>
      </c>
      <c r="BF487" s="440">
        <f t="shared" ca="1" si="201"/>
        <v>573.60000000000014</v>
      </c>
      <c r="BG487" s="440">
        <f t="shared" ca="1" si="202"/>
        <v>578.00000000000034</v>
      </c>
      <c r="BH487" s="440">
        <f t="shared" ca="1" si="203"/>
        <v>582.4000000000002</v>
      </c>
      <c r="BI487" s="440">
        <f t="shared" ca="1" si="204"/>
        <v>586.80000000000018</v>
      </c>
      <c r="BJ487" s="440">
        <f t="shared" ca="1" si="205"/>
        <v>585.70000000000027</v>
      </c>
      <c r="BK487" s="440">
        <f t="shared" ca="1" si="206"/>
        <v>578.00000000000023</v>
      </c>
      <c r="BL487" s="440">
        <f t="shared" ca="1" si="207"/>
        <v>570.30000000000018</v>
      </c>
      <c r="BM487" s="440">
        <f t="shared" ca="1" si="208"/>
        <v>562.60000000000014</v>
      </c>
      <c r="BN487" s="440">
        <f t="shared" ca="1" si="209"/>
        <v>554.90000000000032</v>
      </c>
      <c r="BO487" s="440">
        <f t="shared" ca="1" si="210"/>
        <v>547.20000000000027</v>
      </c>
      <c r="BP487" s="440">
        <f t="shared" ca="1" si="211"/>
        <v>539.50000000000023</v>
      </c>
      <c r="BQ487" s="440">
        <f t="shared" ca="1" si="212"/>
        <v>531.80000000000018</v>
      </c>
      <c r="BR487" s="440">
        <f t="shared" ca="1" si="213"/>
        <v>524.10000000000036</v>
      </c>
      <c r="BS487" s="440">
        <f t="shared" ca="1" si="214"/>
        <v>516.40000000000032</v>
      </c>
      <c r="BT487" s="440">
        <f t="shared" ca="1" si="215"/>
        <v>508.70000000000027</v>
      </c>
      <c r="BU487" s="440">
        <f t="shared" ca="1" si="216"/>
        <v>501.00000000000023</v>
      </c>
      <c r="BV487" s="440">
        <f t="shared" ca="1" si="217"/>
        <v>493.30000000000018</v>
      </c>
      <c r="BW487" s="447">
        <f t="shared" ca="1" si="218"/>
        <v>485.60000000000036</v>
      </c>
      <c r="BX487" s="440"/>
    </row>
    <row r="488" spans="52:76" x14ac:dyDescent="0.25">
      <c r="AZ488" s="450">
        <f t="shared" ca="1" si="196"/>
        <v>0.38575294122649628</v>
      </c>
      <c r="BA488" s="440">
        <f t="shared" ca="1" si="195"/>
        <v>1487</v>
      </c>
      <c r="BB488" s="440">
        <f t="shared" ca="1" si="197"/>
        <v>556.00000000000034</v>
      </c>
      <c r="BC488" s="440">
        <f t="shared" ca="1" si="198"/>
        <v>560.4000000000002</v>
      </c>
      <c r="BD488" s="440">
        <f t="shared" ca="1" si="199"/>
        <v>564.80000000000007</v>
      </c>
      <c r="BE488" s="440">
        <f t="shared" ca="1" si="200"/>
        <v>569.20000000000027</v>
      </c>
      <c r="BF488" s="440">
        <f t="shared" ca="1" si="201"/>
        <v>573.60000000000014</v>
      </c>
      <c r="BG488" s="440">
        <f t="shared" ca="1" si="202"/>
        <v>578.00000000000034</v>
      </c>
      <c r="BH488" s="440">
        <f t="shared" ca="1" si="203"/>
        <v>582.4000000000002</v>
      </c>
      <c r="BI488" s="440">
        <f t="shared" ca="1" si="204"/>
        <v>586.80000000000018</v>
      </c>
      <c r="BJ488" s="440">
        <f t="shared" ca="1" si="205"/>
        <v>591.20000000000027</v>
      </c>
      <c r="BK488" s="440">
        <f t="shared" ca="1" si="206"/>
        <v>593.40000000000009</v>
      </c>
      <c r="BL488" s="440">
        <f t="shared" ca="1" si="207"/>
        <v>585.70000000000005</v>
      </c>
      <c r="BM488" s="440">
        <f t="shared" ca="1" si="208"/>
        <v>578</v>
      </c>
      <c r="BN488" s="440">
        <f t="shared" ca="1" si="209"/>
        <v>570.30000000000018</v>
      </c>
      <c r="BO488" s="440">
        <f t="shared" ca="1" si="210"/>
        <v>562.60000000000014</v>
      </c>
      <c r="BP488" s="440">
        <f t="shared" ca="1" si="211"/>
        <v>554.90000000000009</v>
      </c>
      <c r="BQ488" s="440">
        <f t="shared" ca="1" si="212"/>
        <v>547.20000000000005</v>
      </c>
      <c r="BR488" s="440">
        <f t="shared" ca="1" si="213"/>
        <v>539.50000000000023</v>
      </c>
      <c r="BS488" s="440">
        <f t="shared" ca="1" si="214"/>
        <v>531.80000000000018</v>
      </c>
      <c r="BT488" s="440">
        <f t="shared" ca="1" si="215"/>
        <v>524.10000000000014</v>
      </c>
      <c r="BU488" s="440">
        <f t="shared" ca="1" si="216"/>
        <v>516.40000000000009</v>
      </c>
      <c r="BV488" s="440">
        <f t="shared" ca="1" si="217"/>
        <v>508.70000000000005</v>
      </c>
      <c r="BW488" s="447">
        <f t="shared" ca="1" si="218"/>
        <v>501.00000000000023</v>
      </c>
      <c r="BX488" s="440"/>
    </row>
    <row r="489" spans="52:76" x14ac:dyDescent="0.25">
      <c r="AZ489" s="450">
        <f t="shared" ca="1" si="196"/>
        <v>0.45140617759718915</v>
      </c>
      <c r="BA489" s="440">
        <f t="shared" ca="1" si="195"/>
        <v>1494</v>
      </c>
      <c r="BB489" s="440">
        <f t="shared" ca="1" si="197"/>
        <v>556.00000000000034</v>
      </c>
      <c r="BC489" s="440">
        <f t="shared" ca="1" si="198"/>
        <v>560.4000000000002</v>
      </c>
      <c r="BD489" s="440">
        <f t="shared" ca="1" si="199"/>
        <v>564.80000000000007</v>
      </c>
      <c r="BE489" s="440">
        <f t="shared" ca="1" si="200"/>
        <v>569.20000000000027</v>
      </c>
      <c r="BF489" s="440">
        <f t="shared" ca="1" si="201"/>
        <v>573.60000000000014</v>
      </c>
      <c r="BG489" s="440">
        <f t="shared" ca="1" si="202"/>
        <v>578.00000000000034</v>
      </c>
      <c r="BH489" s="440">
        <f t="shared" ca="1" si="203"/>
        <v>582.4000000000002</v>
      </c>
      <c r="BI489" s="440">
        <f t="shared" ca="1" si="204"/>
        <v>586.80000000000018</v>
      </c>
      <c r="BJ489" s="440">
        <f t="shared" ca="1" si="205"/>
        <v>591.20000000000027</v>
      </c>
      <c r="BK489" s="440">
        <f t="shared" ca="1" si="206"/>
        <v>595.60000000000014</v>
      </c>
      <c r="BL489" s="440">
        <f t="shared" ca="1" si="207"/>
        <v>593.40000000000009</v>
      </c>
      <c r="BM489" s="440">
        <f t="shared" ca="1" si="208"/>
        <v>585.70000000000005</v>
      </c>
      <c r="BN489" s="440">
        <f t="shared" ca="1" si="209"/>
        <v>578.00000000000023</v>
      </c>
      <c r="BO489" s="440">
        <f t="shared" ca="1" si="210"/>
        <v>570.30000000000018</v>
      </c>
      <c r="BP489" s="440">
        <f t="shared" ca="1" si="211"/>
        <v>562.60000000000014</v>
      </c>
      <c r="BQ489" s="440">
        <f t="shared" ca="1" si="212"/>
        <v>554.90000000000009</v>
      </c>
      <c r="BR489" s="440">
        <f t="shared" ca="1" si="213"/>
        <v>547.20000000000027</v>
      </c>
      <c r="BS489" s="440">
        <f t="shared" ca="1" si="214"/>
        <v>539.50000000000023</v>
      </c>
      <c r="BT489" s="440">
        <f t="shared" ca="1" si="215"/>
        <v>531.80000000000018</v>
      </c>
      <c r="BU489" s="440">
        <f t="shared" ca="1" si="216"/>
        <v>524.10000000000014</v>
      </c>
      <c r="BV489" s="440">
        <f t="shared" ca="1" si="217"/>
        <v>516.40000000000009</v>
      </c>
      <c r="BW489" s="447">
        <f t="shared" ca="1" si="218"/>
        <v>508.70000000000027</v>
      </c>
      <c r="BX489" s="440"/>
    </row>
    <row r="490" spans="52:76" x14ac:dyDescent="0.25">
      <c r="AZ490" s="450">
        <f t="shared" ca="1" si="196"/>
        <v>0.32691621337373034</v>
      </c>
      <c r="BA490" s="440">
        <f t="shared" ca="1" si="195"/>
        <v>1480</v>
      </c>
      <c r="BB490" s="440">
        <f t="shared" ca="1" si="197"/>
        <v>556.00000000000034</v>
      </c>
      <c r="BC490" s="440">
        <f t="shared" ca="1" si="198"/>
        <v>560.4000000000002</v>
      </c>
      <c r="BD490" s="440">
        <f t="shared" ca="1" si="199"/>
        <v>564.80000000000007</v>
      </c>
      <c r="BE490" s="440">
        <f t="shared" ca="1" si="200"/>
        <v>569.20000000000027</v>
      </c>
      <c r="BF490" s="440">
        <f t="shared" ca="1" si="201"/>
        <v>573.60000000000014</v>
      </c>
      <c r="BG490" s="440">
        <f t="shared" ca="1" si="202"/>
        <v>578.00000000000034</v>
      </c>
      <c r="BH490" s="440">
        <f t="shared" ca="1" si="203"/>
        <v>582.4000000000002</v>
      </c>
      <c r="BI490" s="440">
        <f t="shared" ca="1" si="204"/>
        <v>586.80000000000018</v>
      </c>
      <c r="BJ490" s="440">
        <f t="shared" ca="1" si="205"/>
        <v>591.20000000000027</v>
      </c>
      <c r="BK490" s="440">
        <f t="shared" ca="1" si="206"/>
        <v>585.70000000000027</v>
      </c>
      <c r="BL490" s="440">
        <f t="shared" ca="1" si="207"/>
        <v>578.00000000000023</v>
      </c>
      <c r="BM490" s="440">
        <f t="shared" ca="1" si="208"/>
        <v>570.30000000000018</v>
      </c>
      <c r="BN490" s="440">
        <f t="shared" ca="1" si="209"/>
        <v>562.60000000000036</v>
      </c>
      <c r="BO490" s="440">
        <f t="shared" ca="1" si="210"/>
        <v>554.90000000000032</v>
      </c>
      <c r="BP490" s="440">
        <f t="shared" ca="1" si="211"/>
        <v>547.20000000000027</v>
      </c>
      <c r="BQ490" s="440">
        <f t="shared" ca="1" si="212"/>
        <v>539.50000000000023</v>
      </c>
      <c r="BR490" s="440">
        <f t="shared" ca="1" si="213"/>
        <v>531.80000000000041</v>
      </c>
      <c r="BS490" s="440">
        <f t="shared" ca="1" si="214"/>
        <v>524.10000000000036</v>
      </c>
      <c r="BT490" s="440">
        <f t="shared" ca="1" si="215"/>
        <v>516.40000000000032</v>
      </c>
      <c r="BU490" s="440">
        <f t="shared" ca="1" si="216"/>
        <v>508.70000000000027</v>
      </c>
      <c r="BV490" s="440">
        <f t="shared" ca="1" si="217"/>
        <v>501.00000000000023</v>
      </c>
      <c r="BW490" s="447">
        <f t="shared" ca="1" si="218"/>
        <v>493.30000000000041</v>
      </c>
      <c r="BX490" s="440"/>
    </row>
    <row r="491" spans="52:76" x14ac:dyDescent="0.25">
      <c r="AZ491" s="450">
        <f t="shared" ca="1" si="196"/>
        <v>0.95269346958500578</v>
      </c>
      <c r="BA491" s="440">
        <f t="shared" ca="1" si="195"/>
        <v>1573</v>
      </c>
      <c r="BB491" s="440">
        <f t="shared" ca="1" si="197"/>
        <v>556.00000000000034</v>
      </c>
      <c r="BC491" s="440">
        <f t="shared" ca="1" si="198"/>
        <v>560.4000000000002</v>
      </c>
      <c r="BD491" s="440">
        <f t="shared" ca="1" si="199"/>
        <v>564.80000000000007</v>
      </c>
      <c r="BE491" s="440">
        <f t="shared" ca="1" si="200"/>
        <v>569.20000000000027</v>
      </c>
      <c r="BF491" s="440">
        <f t="shared" ca="1" si="201"/>
        <v>573.60000000000014</v>
      </c>
      <c r="BG491" s="440">
        <f t="shared" ca="1" si="202"/>
        <v>578.00000000000034</v>
      </c>
      <c r="BH491" s="440">
        <f t="shared" ca="1" si="203"/>
        <v>582.4000000000002</v>
      </c>
      <c r="BI491" s="440">
        <f t="shared" ca="1" si="204"/>
        <v>586.80000000000018</v>
      </c>
      <c r="BJ491" s="440">
        <f t="shared" ca="1" si="205"/>
        <v>591.20000000000027</v>
      </c>
      <c r="BK491" s="440">
        <f t="shared" ca="1" si="206"/>
        <v>595.60000000000014</v>
      </c>
      <c r="BL491" s="440">
        <f t="shared" ca="1" si="207"/>
        <v>600.00000000000023</v>
      </c>
      <c r="BM491" s="440">
        <f t="shared" ca="1" si="208"/>
        <v>604.40000000000009</v>
      </c>
      <c r="BN491" s="440">
        <f t="shared" ca="1" si="209"/>
        <v>608.80000000000018</v>
      </c>
      <c r="BO491" s="440">
        <f t="shared" ca="1" si="210"/>
        <v>613.20000000000027</v>
      </c>
      <c r="BP491" s="440">
        <f t="shared" ca="1" si="211"/>
        <v>617.60000000000014</v>
      </c>
      <c r="BQ491" s="440">
        <f t="shared" ca="1" si="212"/>
        <v>622.00000000000023</v>
      </c>
      <c r="BR491" s="440">
        <f t="shared" ca="1" si="213"/>
        <v>626.40000000000032</v>
      </c>
      <c r="BS491" s="440">
        <f t="shared" ca="1" si="214"/>
        <v>626.40000000000032</v>
      </c>
      <c r="BT491" s="440">
        <f t="shared" ca="1" si="215"/>
        <v>618.70000000000027</v>
      </c>
      <c r="BU491" s="440">
        <f t="shared" ca="1" si="216"/>
        <v>611.00000000000023</v>
      </c>
      <c r="BV491" s="440">
        <f t="shared" ca="1" si="217"/>
        <v>603.30000000000018</v>
      </c>
      <c r="BW491" s="447">
        <f t="shared" ca="1" si="218"/>
        <v>595.60000000000036</v>
      </c>
      <c r="BX491" s="440"/>
    </row>
    <row r="492" spans="52:76" x14ac:dyDescent="0.25">
      <c r="AZ492" s="450">
        <f t="shared" ca="1" si="196"/>
        <v>0.68641161765016656</v>
      </c>
      <c r="BA492" s="440">
        <f t="shared" ca="1" si="195"/>
        <v>1521</v>
      </c>
      <c r="BB492" s="440">
        <f t="shared" ca="1" si="197"/>
        <v>556.00000000000034</v>
      </c>
      <c r="BC492" s="440">
        <f t="shared" ca="1" si="198"/>
        <v>560.4000000000002</v>
      </c>
      <c r="BD492" s="440">
        <f t="shared" ca="1" si="199"/>
        <v>564.80000000000007</v>
      </c>
      <c r="BE492" s="440">
        <f t="shared" ca="1" si="200"/>
        <v>569.20000000000027</v>
      </c>
      <c r="BF492" s="440">
        <f t="shared" ca="1" si="201"/>
        <v>573.60000000000014</v>
      </c>
      <c r="BG492" s="440">
        <f t="shared" ca="1" si="202"/>
        <v>578.00000000000034</v>
      </c>
      <c r="BH492" s="440">
        <f t="shared" ca="1" si="203"/>
        <v>582.4000000000002</v>
      </c>
      <c r="BI492" s="440">
        <f t="shared" ca="1" si="204"/>
        <v>586.80000000000018</v>
      </c>
      <c r="BJ492" s="440">
        <f t="shared" ca="1" si="205"/>
        <v>591.20000000000027</v>
      </c>
      <c r="BK492" s="440">
        <f t="shared" ca="1" si="206"/>
        <v>595.60000000000014</v>
      </c>
      <c r="BL492" s="440">
        <f t="shared" ca="1" si="207"/>
        <v>600.00000000000023</v>
      </c>
      <c r="BM492" s="440">
        <f t="shared" ca="1" si="208"/>
        <v>604.40000000000009</v>
      </c>
      <c r="BN492" s="440">
        <f t="shared" ca="1" si="209"/>
        <v>607.70000000000027</v>
      </c>
      <c r="BO492" s="440">
        <f t="shared" ca="1" si="210"/>
        <v>600.00000000000023</v>
      </c>
      <c r="BP492" s="440">
        <f t="shared" ca="1" si="211"/>
        <v>592.30000000000018</v>
      </c>
      <c r="BQ492" s="440">
        <f t="shared" ca="1" si="212"/>
        <v>584.60000000000014</v>
      </c>
      <c r="BR492" s="440">
        <f t="shared" ca="1" si="213"/>
        <v>576.90000000000032</v>
      </c>
      <c r="BS492" s="440">
        <f t="shared" ca="1" si="214"/>
        <v>569.20000000000027</v>
      </c>
      <c r="BT492" s="440">
        <f t="shared" ca="1" si="215"/>
        <v>561.50000000000023</v>
      </c>
      <c r="BU492" s="440">
        <f t="shared" ca="1" si="216"/>
        <v>553.80000000000018</v>
      </c>
      <c r="BV492" s="440">
        <f t="shared" ca="1" si="217"/>
        <v>546.10000000000014</v>
      </c>
      <c r="BW492" s="447">
        <f t="shared" ca="1" si="218"/>
        <v>538.40000000000032</v>
      </c>
      <c r="BX492" s="440"/>
    </row>
    <row r="493" spans="52:76" x14ac:dyDescent="0.25">
      <c r="AZ493" s="450">
        <f t="shared" ca="1" si="196"/>
        <v>0.6892562347577369</v>
      </c>
      <c r="BA493" s="440">
        <f t="shared" ca="1" si="195"/>
        <v>1521</v>
      </c>
      <c r="BB493" s="440">
        <f t="shared" ca="1" si="197"/>
        <v>556.00000000000034</v>
      </c>
      <c r="BC493" s="440">
        <f t="shared" ca="1" si="198"/>
        <v>560.4000000000002</v>
      </c>
      <c r="BD493" s="440">
        <f t="shared" ca="1" si="199"/>
        <v>564.80000000000007</v>
      </c>
      <c r="BE493" s="440">
        <f t="shared" ca="1" si="200"/>
        <v>569.20000000000027</v>
      </c>
      <c r="BF493" s="440">
        <f t="shared" ca="1" si="201"/>
        <v>573.60000000000014</v>
      </c>
      <c r="BG493" s="440">
        <f t="shared" ca="1" si="202"/>
        <v>578.00000000000034</v>
      </c>
      <c r="BH493" s="440">
        <f t="shared" ca="1" si="203"/>
        <v>582.4000000000002</v>
      </c>
      <c r="BI493" s="440">
        <f t="shared" ca="1" si="204"/>
        <v>586.80000000000018</v>
      </c>
      <c r="BJ493" s="440">
        <f t="shared" ca="1" si="205"/>
        <v>591.20000000000027</v>
      </c>
      <c r="BK493" s="440">
        <f t="shared" ca="1" si="206"/>
        <v>595.60000000000014</v>
      </c>
      <c r="BL493" s="440">
        <f t="shared" ca="1" si="207"/>
        <v>600.00000000000023</v>
      </c>
      <c r="BM493" s="440">
        <f t="shared" ca="1" si="208"/>
        <v>604.40000000000009</v>
      </c>
      <c r="BN493" s="440">
        <f t="shared" ca="1" si="209"/>
        <v>607.70000000000027</v>
      </c>
      <c r="BO493" s="440">
        <f t="shared" ca="1" si="210"/>
        <v>600.00000000000023</v>
      </c>
      <c r="BP493" s="440">
        <f t="shared" ca="1" si="211"/>
        <v>592.30000000000018</v>
      </c>
      <c r="BQ493" s="440">
        <f t="shared" ca="1" si="212"/>
        <v>584.60000000000014</v>
      </c>
      <c r="BR493" s="440">
        <f t="shared" ca="1" si="213"/>
        <v>576.90000000000032</v>
      </c>
      <c r="BS493" s="440">
        <f t="shared" ca="1" si="214"/>
        <v>569.20000000000027</v>
      </c>
      <c r="BT493" s="440">
        <f t="shared" ca="1" si="215"/>
        <v>561.50000000000023</v>
      </c>
      <c r="BU493" s="440">
        <f t="shared" ca="1" si="216"/>
        <v>553.80000000000018</v>
      </c>
      <c r="BV493" s="440">
        <f t="shared" ca="1" si="217"/>
        <v>546.10000000000014</v>
      </c>
      <c r="BW493" s="447">
        <f t="shared" ca="1" si="218"/>
        <v>538.40000000000032</v>
      </c>
      <c r="BX493" s="440"/>
    </row>
    <row r="494" spans="52:76" x14ac:dyDescent="0.25">
      <c r="AZ494" s="450">
        <f t="shared" ca="1" si="196"/>
        <v>0.11234450675721142</v>
      </c>
      <c r="BA494" s="440">
        <f t="shared" ca="1" si="195"/>
        <v>1446</v>
      </c>
      <c r="BB494" s="440">
        <f t="shared" ca="1" si="197"/>
        <v>556.00000000000034</v>
      </c>
      <c r="BC494" s="440">
        <f t="shared" ca="1" si="198"/>
        <v>560.4000000000002</v>
      </c>
      <c r="BD494" s="440">
        <f t="shared" ca="1" si="199"/>
        <v>564.80000000000007</v>
      </c>
      <c r="BE494" s="440">
        <f t="shared" ca="1" si="200"/>
        <v>569.20000000000027</v>
      </c>
      <c r="BF494" s="440">
        <f t="shared" ca="1" si="201"/>
        <v>573.60000000000014</v>
      </c>
      <c r="BG494" s="440">
        <f t="shared" ca="1" si="202"/>
        <v>578.00000000000034</v>
      </c>
      <c r="BH494" s="440">
        <f t="shared" ca="1" si="203"/>
        <v>571.4000000000002</v>
      </c>
      <c r="BI494" s="440">
        <f t="shared" ca="1" si="204"/>
        <v>563.70000000000027</v>
      </c>
      <c r="BJ494" s="440">
        <f t="shared" ca="1" si="205"/>
        <v>556.00000000000023</v>
      </c>
      <c r="BK494" s="440">
        <f t="shared" ca="1" si="206"/>
        <v>548.30000000000018</v>
      </c>
      <c r="BL494" s="440">
        <f t="shared" ca="1" si="207"/>
        <v>540.60000000000014</v>
      </c>
      <c r="BM494" s="440">
        <f t="shared" ca="1" si="208"/>
        <v>532.90000000000009</v>
      </c>
      <c r="BN494" s="440">
        <f t="shared" ca="1" si="209"/>
        <v>525.20000000000027</v>
      </c>
      <c r="BO494" s="440">
        <f t="shared" ca="1" si="210"/>
        <v>517.50000000000023</v>
      </c>
      <c r="BP494" s="440">
        <f t="shared" ca="1" si="211"/>
        <v>509.80000000000018</v>
      </c>
      <c r="BQ494" s="440">
        <f t="shared" ca="1" si="212"/>
        <v>502.10000000000014</v>
      </c>
      <c r="BR494" s="440">
        <f t="shared" ca="1" si="213"/>
        <v>494.40000000000032</v>
      </c>
      <c r="BS494" s="440">
        <f t="shared" ca="1" si="214"/>
        <v>486.70000000000027</v>
      </c>
      <c r="BT494" s="440">
        <f t="shared" ca="1" si="215"/>
        <v>479.00000000000023</v>
      </c>
      <c r="BU494" s="440">
        <f t="shared" ca="1" si="216"/>
        <v>471.30000000000018</v>
      </c>
      <c r="BV494" s="440">
        <f t="shared" ca="1" si="217"/>
        <v>463.60000000000014</v>
      </c>
      <c r="BW494" s="447">
        <f t="shared" ca="1" si="218"/>
        <v>455.90000000000032</v>
      </c>
      <c r="BX494" s="440"/>
    </row>
    <row r="495" spans="52:76" x14ac:dyDescent="0.25">
      <c r="AZ495" s="450">
        <f t="shared" ca="1" si="196"/>
        <v>8.9291975327691064E-2</v>
      </c>
      <c r="BA495" s="440">
        <f t="shared" ca="1" si="195"/>
        <v>1440</v>
      </c>
      <c r="BB495" s="440">
        <f t="shared" ca="1" si="197"/>
        <v>556.00000000000034</v>
      </c>
      <c r="BC495" s="440">
        <f t="shared" ca="1" si="198"/>
        <v>560.4000000000002</v>
      </c>
      <c r="BD495" s="440">
        <f t="shared" ca="1" si="199"/>
        <v>564.80000000000007</v>
      </c>
      <c r="BE495" s="440">
        <f t="shared" ca="1" si="200"/>
        <v>569.20000000000027</v>
      </c>
      <c r="BF495" s="440">
        <f t="shared" ca="1" si="201"/>
        <v>573.60000000000014</v>
      </c>
      <c r="BG495" s="440">
        <f t="shared" ca="1" si="202"/>
        <v>572.50000000000034</v>
      </c>
      <c r="BH495" s="440">
        <f t="shared" ca="1" si="203"/>
        <v>564.8000000000003</v>
      </c>
      <c r="BI495" s="440">
        <f t="shared" ca="1" si="204"/>
        <v>557.10000000000036</v>
      </c>
      <c r="BJ495" s="440">
        <f t="shared" ca="1" si="205"/>
        <v>549.40000000000032</v>
      </c>
      <c r="BK495" s="440">
        <f t="shared" ca="1" si="206"/>
        <v>541.70000000000027</v>
      </c>
      <c r="BL495" s="440">
        <f t="shared" ca="1" si="207"/>
        <v>534.00000000000023</v>
      </c>
      <c r="BM495" s="440">
        <f t="shared" ca="1" si="208"/>
        <v>526.30000000000018</v>
      </c>
      <c r="BN495" s="440">
        <f t="shared" ca="1" si="209"/>
        <v>518.60000000000036</v>
      </c>
      <c r="BO495" s="440">
        <f t="shared" ca="1" si="210"/>
        <v>510.90000000000032</v>
      </c>
      <c r="BP495" s="440">
        <f t="shared" ca="1" si="211"/>
        <v>503.20000000000027</v>
      </c>
      <c r="BQ495" s="440">
        <f t="shared" ca="1" si="212"/>
        <v>495.50000000000023</v>
      </c>
      <c r="BR495" s="440">
        <f t="shared" ca="1" si="213"/>
        <v>487.80000000000041</v>
      </c>
      <c r="BS495" s="440">
        <f t="shared" ca="1" si="214"/>
        <v>480.10000000000036</v>
      </c>
      <c r="BT495" s="440">
        <f t="shared" ca="1" si="215"/>
        <v>472.40000000000032</v>
      </c>
      <c r="BU495" s="440">
        <f t="shared" ca="1" si="216"/>
        <v>464.70000000000027</v>
      </c>
      <c r="BV495" s="440">
        <f t="shared" ca="1" si="217"/>
        <v>457.00000000000023</v>
      </c>
      <c r="BW495" s="447">
        <f t="shared" ca="1" si="218"/>
        <v>449.30000000000041</v>
      </c>
      <c r="BX495" s="440"/>
    </row>
    <row r="496" spans="52:76" x14ac:dyDescent="0.25">
      <c r="AZ496" s="450">
        <f t="shared" ca="1" si="196"/>
        <v>0.61187267575315596</v>
      </c>
      <c r="BA496" s="440">
        <f t="shared" ca="1" si="195"/>
        <v>1512</v>
      </c>
      <c r="BB496" s="440">
        <f t="shared" ca="1" si="197"/>
        <v>556.00000000000034</v>
      </c>
      <c r="BC496" s="440">
        <f t="shared" ca="1" si="198"/>
        <v>560.4000000000002</v>
      </c>
      <c r="BD496" s="440">
        <f t="shared" ca="1" si="199"/>
        <v>564.80000000000007</v>
      </c>
      <c r="BE496" s="440">
        <f t="shared" ca="1" si="200"/>
        <v>569.20000000000027</v>
      </c>
      <c r="BF496" s="440">
        <f t="shared" ca="1" si="201"/>
        <v>573.60000000000014</v>
      </c>
      <c r="BG496" s="440">
        <f t="shared" ca="1" si="202"/>
        <v>578.00000000000034</v>
      </c>
      <c r="BH496" s="440">
        <f t="shared" ca="1" si="203"/>
        <v>582.4000000000002</v>
      </c>
      <c r="BI496" s="440">
        <f t="shared" ca="1" si="204"/>
        <v>586.80000000000018</v>
      </c>
      <c r="BJ496" s="440">
        <f t="shared" ca="1" si="205"/>
        <v>591.20000000000027</v>
      </c>
      <c r="BK496" s="440">
        <f t="shared" ca="1" si="206"/>
        <v>595.60000000000014</v>
      </c>
      <c r="BL496" s="440">
        <f t="shared" ca="1" si="207"/>
        <v>600.00000000000023</v>
      </c>
      <c r="BM496" s="440">
        <f t="shared" ca="1" si="208"/>
        <v>604.40000000000009</v>
      </c>
      <c r="BN496" s="440">
        <f t="shared" ca="1" si="209"/>
        <v>597.80000000000018</v>
      </c>
      <c r="BO496" s="440">
        <f t="shared" ca="1" si="210"/>
        <v>590.10000000000014</v>
      </c>
      <c r="BP496" s="440">
        <f t="shared" ca="1" si="211"/>
        <v>582.40000000000009</v>
      </c>
      <c r="BQ496" s="440">
        <f t="shared" ca="1" si="212"/>
        <v>574.70000000000005</v>
      </c>
      <c r="BR496" s="440">
        <f t="shared" ca="1" si="213"/>
        <v>567.00000000000023</v>
      </c>
      <c r="BS496" s="440">
        <f t="shared" ca="1" si="214"/>
        <v>559.30000000000018</v>
      </c>
      <c r="BT496" s="440">
        <f t="shared" ca="1" si="215"/>
        <v>551.60000000000014</v>
      </c>
      <c r="BU496" s="440">
        <f t="shared" ca="1" si="216"/>
        <v>543.90000000000009</v>
      </c>
      <c r="BV496" s="440">
        <f t="shared" ca="1" si="217"/>
        <v>536.20000000000005</v>
      </c>
      <c r="BW496" s="447">
        <f t="shared" ca="1" si="218"/>
        <v>528.50000000000023</v>
      </c>
      <c r="BX496" s="440"/>
    </row>
    <row r="497" spans="52:76" x14ac:dyDescent="0.25">
      <c r="AZ497" s="450">
        <f t="shared" ca="1" si="196"/>
        <v>1.0869536836711213E-2</v>
      </c>
      <c r="BA497" s="440">
        <f t="shared" ca="1" si="195"/>
        <v>1399</v>
      </c>
      <c r="BB497" s="440">
        <f t="shared" ca="1" si="197"/>
        <v>556.00000000000034</v>
      </c>
      <c r="BC497" s="440">
        <f t="shared" ca="1" si="198"/>
        <v>558.20000000000016</v>
      </c>
      <c r="BD497" s="440">
        <f t="shared" ca="1" si="199"/>
        <v>550.50000000000011</v>
      </c>
      <c r="BE497" s="440">
        <f t="shared" ca="1" si="200"/>
        <v>542.80000000000018</v>
      </c>
      <c r="BF497" s="440">
        <f t="shared" ca="1" si="201"/>
        <v>535.10000000000014</v>
      </c>
      <c r="BG497" s="440">
        <f t="shared" ca="1" si="202"/>
        <v>527.4000000000002</v>
      </c>
      <c r="BH497" s="440">
        <f t="shared" ca="1" si="203"/>
        <v>519.70000000000016</v>
      </c>
      <c r="BI497" s="440">
        <f t="shared" ca="1" si="204"/>
        <v>512.00000000000023</v>
      </c>
      <c r="BJ497" s="440">
        <f t="shared" ca="1" si="205"/>
        <v>504.30000000000018</v>
      </c>
      <c r="BK497" s="440">
        <f t="shared" ca="1" si="206"/>
        <v>496.60000000000014</v>
      </c>
      <c r="BL497" s="440">
        <f t="shared" ca="1" si="207"/>
        <v>488.90000000000009</v>
      </c>
      <c r="BM497" s="440">
        <f t="shared" ca="1" si="208"/>
        <v>481.20000000000005</v>
      </c>
      <c r="BN497" s="440">
        <f t="shared" ca="1" si="209"/>
        <v>473.50000000000023</v>
      </c>
      <c r="BO497" s="440">
        <f t="shared" ca="1" si="210"/>
        <v>465.80000000000018</v>
      </c>
      <c r="BP497" s="440">
        <f t="shared" ca="1" si="211"/>
        <v>458.10000000000014</v>
      </c>
      <c r="BQ497" s="440">
        <f t="shared" ca="1" si="212"/>
        <v>450.40000000000009</v>
      </c>
      <c r="BR497" s="440">
        <f t="shared" ca="1" si="213"/>
        <v>442.70000000000027</v>
      </c>
      <c r="BS497" s="440">
        <f t="shared" ca="1" si="214"/>
        <v>435.00000000000023</v>
      </c>
      <c r="BT497" s="440">
        <f t="shared" ca="1" si="215"/>
        <v>427.30000000000018</v>
      </c>
      <c r="BU497" s="440">
        <f t="shared" ca="1" si="216"/>
        <v>419.60000000000014</v>
      </c>
      <c r="BV497" s="440">
        <f t="shared" ca="1" si="217"/>
        <v>411.90000000000009</v>
      </c>
      <c r="BW497" s="447">
        <f t="shared" ca="1" si="218"/>
        <v>404.20000000000027</v>
      </c>
      <c r="BX497" s="440"/>
    </row>
    <row r="498" spans="52:76" x14ac:dyDescent="0.25">
      <c r="AZ498" s="450">
        <f t="shared" ca="1" si="196"/>
        <v>0.91505468675268631</v>
      </c>
      <c r="BA498" s="440">
        <f t="shared" ca="1" si="195"/>
        <v>1560</v>
      </c>
      <c r="BB498" s="440">
        <f t="shared" ca="1" si="197"/>
        <v>556.00000000000034</v>
      </c>
      <c r="BC498" s="440">
        <f t="shared" ca="1" si="198"/>
        <v>560.4000000000002</v>
      </c>
      <c r="BD498" s="440">
        <f t="shared" ca="1" si="199"/>
        <v>564.80000000000007</v>
      </c>
      <c r="BE498" s="440">
        <f t="shared" ca="1" si="200"/>
        <v>569.20000000000027</v>
      </c>
      <c r="BF498" s="440">
        <f t="shared" ca="1" si="201"/>
        <v>573.60000000000014</v>
      </c>
      <c r="BG498" s="440">
        <f t="shared" ca="1" si="202"/>
        <v>578.00000000000034</v>
      </c>
      <c r="BH498" s="440">
        <f t="shared" ca="1" si="203"/>
        <v>582.4000000000002</v>
      </c>
      <c r="BI498" s="440">
        <f t="shared" ca="1" si="204"/>
        <v>586.80000000000018</v>
      </c>
      <c r="BJ498" s="440">
        <f t="shared" ca="1" si="205"/>
        <v>591.20000000000027</v>
      </c>
      <c r="BK498" s="440">
        <f t="shared" ca="1" si="206"/>
        <v>595.60000000000014</v>
      </c>
      <c r="BL498" s="440">
        <f t="shared" ca="1" si="207"/>
        <v>600.00000000000023</v>
      </c>
      <c r="BM498" s="440">
        <f t="shared" ca="1" si="208"/>
        <v>604.40000000000009</v>
      </c>
      <c r="BN498" s="440">
        <f t="shared" ca="1" si="209"/>
        <v>608.80000000000018</v>
      </c>
      <c r="BO498" s="440">
        <f t="shared" ca="1" si="210"/>
        <v>613.20000000000027</v>
      </c>
      <c r="BP498" s="440">
        <f t="shared" ca="1" si="211"/>
        <v>617.60000000000014</v>
      </c>
      <c r="BQ498" s="440">
        <f t="shared" ca="1" si="212"/>
        <v>622.00000000000023</v>
      </c>
      <c r="BR498" s="440">
        <f t="shared" ca="1" si="213"/>
        <v>619.80000000000041</v>
      </c>
      <c r="BS498" s="440">
        <f t="shared" ca="1" si="214"/>
        <v>612.10000000000036</v>
      </c>
      <c r="BT498" s="440">
        <f t="shared" ca="1" si="215"/>
        <v>604.40000000000032</v>
      </c>
      <c r="BU498" s="440">
        <f t="shared" ca="1" si="216"/>
        <v>596.70000000000027</v>
      </c>
      <c r="BV498" s="440">
        <f t="shared" ca="1" si="217"/>
        <v>589.00000000000023</v>
      </c>
      <c r="BW498" s="447">
        <f t="shared" ca="1" si="218"/>
        <v>581.30000000000041</v>
      </c>
      <c r="BX498" s="440"/>
    </row>
    <row r="499" spans="52:76" x14ac:dyDescent="0.25">
      <c r="AZ499" s="450">
        <f t="shared" ca="1" si="196"/>
        <v>0.80186296305229654</v>
      </c>
      <c r="BA499" s="440">
        <f t="shared" ca="1" si="195"/>
        <v>1537</v>
      </c>
      <c r="BB499" s="440">
        <f t="shared" ca="1" si="197"/>
        <v>556.00000000000034</v>
      </c>
      <c r="BC499" s="440">
        <f t="shared" ca="1" si="198"/>
        <v>560.4000000000002</v>
      </c>
      <c r="BD499" s="440">
        <f t="shared" ca="1" si="199"/>
        <v>564.80000000000007</v>
      </c>
      <c r="BE499" s="440">
        <f t="shared" ca="1" si="200"/>
        <v>569.20000000000027</v>
      </c>
      <c r="BF499" s="440">
        <f t="shared" ca="1" si="201"/>
        <v>573.60000000000014</v>
      </c>
      <c r="BG499" s="440">
        <f t="shared" ca="1" si="202"/>
        <v>578.00000000000034</v>
      </c>
      <c r="BH499" s="440">
        <f t="shared" ca="1" si="203"/>
        <v>582.4000000000002</v>
      </c>
      <c r="BI499" s="440">
        <f t="shared" ca="1" si="204"/>
        <v>586.80000000000018</v>
      </c>
      <c r="BJ499" s="440">
        <f t="shared" ca="1" si="205"/>
        <v>591.20000000000027</v>
      </c>
      <c r="BK499" s="440">
        <f t="shared" ca="1" si="206"/>
        <v>595.60000000000014</v>
      </c>
      <c r="BL499" s="440">
        <f t="shared" ca="1" si="207"/>
        <v>600.00000000000023</v>
      </c>
      <c r="BM499" s="440">
        <f t="shared" ca="1" si="208"/>
        <v>604.40000000000009</v>
      </c>
      <c r="BN499" s="440">
        <f t="shared" ca="1" si="209"/>
        <v>608.80000000000018</v>
      </c>
      <c r="BO499" s="440">
        <f t="shared" ca="1" si="210"/>
        <v>613.20000000000027</v>
      </c>
      <c r="BP499" s="440">
        <f t="shared" ca="1" si="211"/>
        <v>609.90000000000009</v>
      </c>
      <c r="BQ499" s="440">
        <f t="shared" ca="1" si="212"/>
        <v>602.20000000000005</v>
      </c>
      <c r="BR499" s="440">
        <f t="shared" ca="1" si="213"/>
        <v>594.50000000000023</v>
      </c>
      <c r="BS499" s="440">
        <f t="shared" ca="1" si="214"/>
        <v>586.80000000000018</v>
      </c>
      <c r="BT499" s="440">
        <f t="shared" ca="1" si="215"/>
        <v>579.10000000000014</v>
      </c>
      <c r="BU499" s="440">
        <f t="shared" ca="1" si="216"/>
        <v>571.40000000000009</v>
      </c>
      <c r="BV499" s="440">
        <f t="shared" ca="1" si="217"/>
        <v>563.70000000000005</v>
      </c>
      <c r="BW499" s="447">
        <f t="shared" ca="1" si="218"/>
        <v>556.00000000000023</v>
      </c>
      <c r="BX499" s="440"/>
    </row>
    <row r="500" spans="52:76" x14ac:dyDescent="0.25">
      <c r="AZ500" s="450">
        <f t="shared" ca="1" si="196"/>
        <v>0.56487255372464806</v>
      </c>
      <c r="BA500" s="440">
        <f t="shared" ca="1" si="195"/>
        <v>1507</v>
      </c>
      <c r="BB500" s="440">
        <f t="shared" ca="1" si="197"/>
        <v>556.00000000000034</v>
      </c>
      <c r="BC500" s="440">
        <f t="shared" ca="1" si="198"/>
        <v>560.4000000000002</v>
      </c>
      <c r="BD500" s="440">
        <f t="shared" ca="1" si="199"/>
        <v>564.80000000000007</v>
      </c>
      <c r="BE500" s="440">
        <f t="shared" ca="1" si="200"/>
        <v>569.20000000000027</v>
      </c>
      <c r="BF500" s="440">
        <f t="shared" ca="1" si="201"/>
        <v>573.60000000000014</v>
      </c>
      <c r="BG500" s="440">
        <f t="shared" ca="1" si="202"/>
        <v>578.00000000000034</v>
      </c>
      <c r="BH500" s="440">
        <f t="shared" ca="1" si="203"/>
        <v>582.4000000000002</v>
      </c>
      <c r="BI500" s="440">
        <f t="shared" ca="1" si="204"/>
        <v>586.80000000000018</v>
      </c>
      <c r="BJ500" s="440">
        <f t="shared" ca="1" si="205"/>
        <v>591.20000000000027</v>
      </c>
      <c r="BK500" s="440">
        <f t="shared" ca="1" si="206"/>
        <v>595.60000000000014</v>
      </c>
      <c r="BL500" s="440">
        <f t="shared" ca="1" si="207"/>
        <v>600.00000000000023</v>
      </c>
      <c r="BM500" s="440">
        <f t="shared" ca="1" si="208"/>
        <v>600</v>
      </c>
      <c r="BN500" s="440">
        <f t="shared" ca="1" si="209"/>
        <v>592.30000000000018</v>
      </c>
      <c r="BO500" s="440">
        <f t="shared" ca="1" si="210"/>
        <v>584.60000000000014</v>
      </c>
      <c r="BP500" s="440">
        <f t="shared" ca="1" si="211"/>
        <v>576.90000000000009</v>
      </c>
      <c r="BQ500" s="440">
        <f t="shared" ca="1" si="212"/>
        <v>569.20000000000005</v>
      </c>
      <c r="BR500" s="440">
        <f t="shared" ca="1" si="213"/>
        <v>561.50000000000023</v>
      </c>
      <c r="BS500" s="440">
        <f t="shared" ca="1" si="214"/>
        <v>553.80000000000018</v>
      </c>
      <c r="BT500" s="440">
        <f t="shared" ca="1" si="215"/>
        <v>546.10000000000014</v>
      </c>
      <c r="BU500" s="440">
        <f t="shared" ca="1" si="216"/>
        <v>538.40000000000009</v>
      </c>
      <c r="BV500" s="440">
        <f t="shared" ca="1" si="217"/>
        <v>530.70000000000005</v>
      </c>
      <c r="BW500" s="447">
        <f t="shared" ca="1" si="218"/>
        <v>523.00000000000023</v>
      </c>
      <c r="BX500" s="440"/>
    </row>
    <row r="501" spans="52:76" x14ac:dyDescent="0.25">
      <c r="AZ501" s="450">
        <f t="shared" ca="1" si="196"/>
        <v>0.6989247560387094</v>
      </c>
      <c r="BA501" s="440">
        <f t="shared" ca="1" si="195"/>
        <v>1522</v>
      </c>
      <c r="BB501" s="440">
        <f t="shared" ca="1" si="197"/>
        <v>556.00000000000034</v>
      </c>
      <c r="BC501" s="440">
        <f t="shared" ca="1" si="198"/>
        <v>560.4000000000002</v>
      </c>
      <c r="BD501" s="440">
        <f t="shared" ca="1" si="199"/>
        <v>564.80000000000007</v>
      </c>
      <c r="BE501" s="440">
        <f t="shared" ca="1" si="200"/>
        <v>569.20000000000027</v>
      </c>
      <c r="BF501" s="440">
        <f t="shared" ca="1" si="201"/>
        <v>573.60000000000014</v>
      </c>
      <c r="BG501" s="440">
        <f t="shared" ca="1" si="202"/>
        <v>578.00000000000034</v>
      </c>
      <c r="BH501" s="440">
        <f t="shared" ca="1" si="203"/>
        <v>582.4000000000002</v>
      </c>
      <c r="BI501" s="440">
        <f t="shared" ca="1" si="204"/>
        <v>586.80000000000018</v>
      </c>
      <c r="BJ501" s="440">
        <f t="shared" ca="1" si="205"/>
        <v>591.20000000000027</v>
      </c>
      <c r="BK501" s="440">
        <f t="shared" ca="1" si="206"/>
        <v>595.60000000000014</v>
      </c>
      <c r="BL501" s="440">
        <f t="shared" ca="1" si="207"/>
        <v>600.00000000000023</v>
      </c>
      <c r="BM501" s="440">
        <f t="shared" ca="1" si="208"/>
        <v>604.40000000000009</v>
      </c>
      <c r="BN501" s="440">
        <f t="shared" ca="1" si="209"/>
        <v>608.80000000000018</v>
      </c>
      <c r="BO501" s="440">
        <f t="shared" ca="1" si="210"/>
        <v>601.10000000000014</v>
      </c>
      <c r="BP501" s="440">
        <f t="shared" ca="1" si="211"/>
        <v>593.40000000000009</v>
      </c>
      <c r="BQ501" s="440">
        <f t="shared" ca="1" si="212"/>
        <v>585.70000000000005</v>
      </c>
      <c r="BR501" s="440">
        <f t="shared" ca="1" si="213"/>
        <v>578.00000000000023</v>
      </c>
      <c r="BS501" s="440">
        <f t="shared" ca="1" si="214"/>
        <v>570.30000000000018</v>
      </c>
      <c r="BT501" s="440">
        <f t="shared" ca="1" si="215"/>
        <v>562.60000000000014</v>
      </c>
      <c r="BU501" s="440">
        <f t="shared" ca="1" si="216"/>
        <v>554.90000000000009</v>
      </c>
      <c r="BV501" s="440">
        <f t="shared" ca="1" si="217"/>
        <v>547.20000000000005</v>
      </c>
      <c r="BW501" s="447">
        <f t="shared" ca="1" si="218"/>
        <v>539.50000000000023</v>
      </c>
      <c r="BX501" s="440"/>
    </row>
    <row r="502" spans="52:76" x14ac:dyDescent="0.25">
      <c r="AZ502" s="450">
        <f t="shared" ca="1" si="196"/>
        <v>0.54785711523500402</v>
      </c>
      <c r="BA502" s="440">
        <f t="shared" ca="1" si="195"/>
        <v>1505</v>
      </c>
      <c r="BB502" s="440">
        <f t="shared" ca="1" si="197"/>
        <v>556.00000000000034</v>
      </c>
      <c r="BC502" s="440">
        <f t="shared" ca="1" si="198"/>
        <v>560.4000000000002</v>
      </c>
      <c r="BD502" s="440">
        <f t="shared" ca="1" si="199"/>
        <v>564.80000000000007</v>
      </c>
      <c r="BE502" s="440">
        <f t="shared" ca="1" si="200"/>
        <v>569.20000000000027</v>
      </c>
      <c r="BF502" s="440">
        <f t="shared" ca="1" si="201"/>
        <v>573.60000000000014</v>
      </c>
      <c r="BG502" s="440">
        <f t="shared" ca="1" si="202"/>
        <v>578.00000000000034</v>
      </c>
      <c r="BH502" s="440">
        <f t="shared" ca="1" si="203"/>
        <v>582.4000000000002</v>
      </c>
      <c r="BI502" s="440">
        <f t="shared" ca="1" si="204"/>
        <v>586.80000000000018</v>
      </c>
      <c r="BJ502" s="440">
        <f t="shared" ca="1" si="205"/>
        <v>591.20000000000027</v>
      </c>
      <c r="BK502" s="440">
        <f t="shared" ca="1" si="206"/>
        <v>595.60000000000014</v>
      </c>
      <c r="BL502" s="440">
        <f t="shared" ca="1" si="207"/>
        <v>600.00000000000023</v>
      </c>
      <c r="BM502" s="440">
        <f t="shared" ca="1" si="208"/>
        <v>597.80000000000018</v>
      </c>
      <c r="BN502" s="440">
        <f t="shared" ca="1" si="209"/>
        <v>590.10000000000036</v>
      </c>
      <c r="BO502" s="440">
        <f t="shared" ca="1" si="210"/>
        <v>582.40000000000032</v>
      </c>
      <c r="BP502" s="440">
        <f t="shared" ca="1" si="211"/>
        <v>574.70000000000027</v>
      </c>
      <c r="BQ502" s="440">
        <f t="shared" ca="1" si="212"/>
        <v>567.00000000000023</v>
      </c>
      <c r="BR502" s="440">
        <f t="shared" ca="1" si="213"/>
        <v>559.30000000000041</v>
      </c>
      <c r="BS502" s="440">
        <f t="shared" ca="1" si="214"/>
        <v>551.60000000000036</v>
      </c>
      <c r="BT502" s="440">
        <f t="shared" ca="1" si="215"/>
        <v>543.90000000000032</v>
      </c>
      <c r="BU502" s="440">
        <f t="shared" ca="1" si="216"/>
        <v>536.20000000000027</v>
      </c>
      <c r="BV502" s="440">
        <f t="shared" ca="1" si="217"/>
        <v>528.50000000000023</v>
      </c>
      <c r="BW502" s="447">
        <f t="shared" ca="1" si="218"/>
        <v>520.80000000000041</v>
      </c>
      <c r="BX502" s="440"/>
    </row>
    <row r="503" spans="52:76" x14ac:dyDescent="0.25">
      <c r="AZ503" s="450">
        <f t="shared" ca="1" si="196"/>
        <v>2.0663965242579962E-3</v>
      </c>
      <c r="BA503" s="440">
        <f t="shared" ca="1" si="195"/>
        <v>1373</v>
      </c>
      <c r="BB503" s="440">
        <f t="shared" ca="1" si="197"/>
        <v>537.3000000000003</v>
      </c>
      <c r="BC503" s="440">
        <f t="shared" ca="1" si="198"/>
        <v>529.60000000000025</v>
      </c>
      <c r="BD503" s="440">
        <f t="shared" ca="1" si="199"/>
        <v>521.9000000000002</v>
      </c>
      <c r="BE503" s="440">
        <f t="shared" ca="1" si="200"/>
        <v>514.20000000000027</v>
      </c>
      <c r="BF503" s="440">
        <f t="shared" ca="1" si="201"/>
        <v>506.50000000000023</v>
      </c>
      <c r="BG503" s="440">
        <f t="shared" ca="1" si="202"/>
        <v>498.8000000000003</v>
      </c>
      <c r="BH503" s="440">
        <f t="shared" ca="1" si="203"/>
        <v>491.10000000000025</v>
      </c>
      <c r="BI503" s="440">
        <f t="shared" ca="1" si="204"/>
        <v>483.40000000000032</v>
      </c>
      <c r="BJ503" s="440">
        <f t="shared" ca="1" si="205"/>
        <v>475.70000000000027</v>
      </c>
      <c r="BK503" s="440">
        <f t="shared" ca="1" si="206"/>
        <v>468.00000000000023</v>
      </c>
      <c r="BL503" s="440">
        <f t="shared" ca="1" si="207"/>
        <v>460.30000000000018</v>
      </c>
      <c r="BM503" s="440">
        <f t="shared" ca="1" si="208"/>
        <v>452.60000000000014</v>
      </c>
      <c r="BN503" s="440">
        <f t="shared" ca="1" si="209"/>
        <v>444.90000000000032</v>
      </c>
      <c r="BO503" s="440">
        <f t="shared" ca="1" si="210"/>
        <v>437.20000000000027</v>
      </c>
      <c r="BP503" s="440">
        <f t="shared" ca="1" si="211"/>
        <v>429.50000000000023</v>
      </c>
      <c r="BQ503" s="440">
        <f t="shared" ca="1" si="212"/>
        <v>421.80000000000018</v>
      </c>
      <c r="BR503" s="440">
        <f t="shared" ca="1" si="213"/>
        <v>414.10000000000036</v>
      </c>
      <c r="BS503" s="440">
        <f t="shared" ca="1" si="214"/>
        <v>406.40000000000032</v>
      </c>
      <c r="BT503" s="440">
        <f t="shared" ca="1" si="215"/>
        <v>398.70000000000027</v>
      </c>
      <c r="BU503" s="440">
        <f t="shared" ca="1" si="216"/>
        <v>391.00000000000023</v>
      </c>
      <c r="BV503" s="440">
        <f t="shared" ca="1" si="217"/>
        <v>383.30000000000018</v>
      </c>
      <c r="BW503" s="447">
        <f t="shared" ca="1" si="218"/>
        <v>375.60000000000036</v>
      </c>
      <c r="BX503" s="440"/>
    </row>
    <row r="504" spans="52:76" x14ac:dyDescent="0.25">
      <c r="AZ504" s="450">
        <f t="shared" ca="1" si="196"/>
        <v>0.82423334256937331</v>
      </c>
      <c r="BA504" s="440">
        <f t="shared" ca="1" si="195"/>
        <v>1540</v>
      </c>
      <c r="BB504" s="440">
        <f t="shared" ca="1" si="197"/>
        <v>556.00000000000034</v>
      </c>
      <c r="BC504" s="440">
        <f t="shared" ca="1" si="198"/>
        <v>560.4000000000002</v>
      </c>
      <c r="BD504" s="440">
        <f t="shared" ca="1" si="199"/>
        <v>564.80000000000007</v>
      </c>
      <c r="BE504" s="440">
        <f t="shared" ca="1" si="200"/>
        <v>569.20000000000027</v>
      </c>
      <c r="BF504" s="440">
        <f t="shared" ca="1" si="201"/>
        <v>573.60000000000014</v>
      </c>
      <c r="BG504" s="440">
        <f t="shared" ca="1" si="202"/>
        <v>578.00000000000034</v>
      </c>
      <c r="BH504" s="440">
        <f t="shared" ca="1" si="203"/>
        <v>582.4000000000002</v>
      </c>
      <c r="BI504" s="440">
        <f t="shared" ca="1" si="204"/>
        <v>586.80000000000018</v>
      </c>
      <c r="BJ504" s="440">
        <f t="shared" ca="1" si="205"/>
        <v>591.20000000000027</v>
      </c>
      <c r="BK504" s="440">
        <f t="shared" ca="1" si="206"/>
        <v>595.60000000000014</v>
      </c>
      <c r="BL504" s="440">
        <f t="shared" ca="1" si="207"/>
        <v>600.00000000000023</v>
      </c>
      <c r="BM504" s="440">
        <f t="shared" ca="1" si="208"/>
        <v>604.40000000000009</v>
      </c>
      <c r="BN504" s="440">
        <f t="shared" ca="1" si="209"/>
        <v>608.80000000000018</v>
      </c>
      <c r="BO504" s="440">
        <f t="shared" ca="1" si="210"/>
        <v>613.20000000000027</v>
      </c>
      <c r="BP504" s="440">
        <f t="shared" ca="1" si="211"/>
        <v>613.20000000000027</v>
      </c>
      <c r="BQ504" s="440">
        <f t="shared" ca="1" si="212"/>
        <v>605.50000000000023</v>
      </c>
      <c r="BR504" s="440">
        <f t="shared" ca="1" si="213"/>
        <v>597.80000000000041</v>
      </c>
      <c r="BS504" s="440">
        <f t="shared" ca="1" si="214"/>
        <v>590.10000000000036</v>
      </c>
      <c r="BT504" s="440">
        <f t="shared" ca="1" si="215"/>
        <v>582.40000000000032</v>
      </c>
      <c r="BU504" s="440">
        <f t="shared" ca="1" si="216"/>
        <v>574.70000000000027</v>
      </c>
      <c r="BV504" s="440">
        <f t="shared" ca="1" si="217"/>
        <v>567.00000000000023</v>
      </c>
      <c r="BW504" s="447">
        <f t="shared" ca="1" si="218"/>
        <v>559.30000000000041</v>
      </c>
      <c r="BX504" s="440"/>
    </row>
    <row r="505" spans="52:76" x14ac:dyDescent="0.25">
      <c r="AZ505" s="450">
        <f t="shared" ca="1" si="196"/>
        <v>0.32933980707503752</v>
      </c>
      <c r="BA505" s="440">
        <f t="shared" ca="1" si="195"/>
        <v>1480</v>
      </c>
      <c r="BB505" s="440">
        <f t="shared" ca="1" si="197"/>
        <v>556.00000000000034</v>
      </c>
      <c r="BC505" s="440">
        <f t="shared" ca="1" si="198"/>
        <v>560.4000000000002</v>
      </c>
      <c r="BD505" s="440">
        <f t="shared" ca="1" si="199"/>
        <v>564.80000000000007</v>
      </c>
      <c r="BE505" s="440">
        <f t="shared" ca="1" si="200"/>
        <v>569.20000000000027</v>
      </c>
      <c r="BF505" s="440">
        <f t="shared" ca="1" si="201"/>
        <v>573.60000000000014</v>
      </c>
      <c r="BG505" s="440">
        <f t="shared" ca="1" si="202"/>
        <v>578.00000000000034</v>
      </c>
      <c r="BH505" s="440">
        <f t="shared" ca="1" si="203"/>
        <v>582.4000000000002</v>
      </c>
      <c r="BI505" s="440">
        <f t="shared" ca="1" si="204"/>
        <v>586.80000000000018</v>
      </c>
      <c r="BJ505" s="440">
        <f t="shared" ca="1" si="205"/>
        <v>591.20000000000027</v>
      </c>
      <c r="BK505" s="440">
        <f t="shared" ca="1" si="206"/>
        <v>585.70000000000027</v>
      </c>
      <c r="BL505" s="440">
        <f t="shared" ca="1" si="207"/>
        <v>578.00000000000023</v>
      </c>
      <c r="BM505" s="440">
        <f t="shared" ca="1" si="208"/>
        <v>570.30000000000018</v>
      </c>
      <c r="BN505" s="440">
        <f t="shared" ca="1" si="209"/>
        <v>562.60000000000036</v>
      </c>
      <c r="BO505" s="440">
        <f t="shared" ca="1" si="210"/>
        <v>554.90000000000032</v>
      </c>
      <c r="BP505" s="440">
        <f t="shared" ca="1" si="211"/>
        <v>547.20000000000027</v>
      </c>
      <c r="BQ505" s="440">
        <f t="shared" ca="1" si="212"/>
        <v>539.50000000000023</v>
      </c>
      <c r="BR505" s="440">
        <f t="shared" ca="1" si="213"/>
        <v>531.80000000000041</v>
      </c>
      <c r="BS505" s="440">
        <f t="shared" ca="1" si="214"/>
        <v>524.10000000000036</v>
      </c>
      <c r="BT505" s="440">
        <f t="shared" ca="1" si="215"/>
        <v>516.40000000000032</v>
      </c>
      <c r="BU505" s="440">
        <f t="shared" ca="1" si="216"/>
        <v>508.70000000000027</v>
      </c>
      <c r="BV505" s="440">
        <f t="shared" ca="1" si="217"/>
        <v>501.00000000000023</v>
      </c>
      <c r="BW505" s="447">
        <f t="shared" ca="1" si="218"/>
        <v>493.30000000000041</v>
      </c>
      <c r="BX505" s="440"/>
    </row>
    <row r="506" spans="52:76" x14ac:dyDescent="0.25">
      <c r="AZ506" s="450">
        <f t="shared" ca="1" si="196"/>
        <v>0.87504278291617099</v>
      </c>
      <c r="BA506" s="440">
        <f t="shared" ca="1" si="195"/>
        <v>1550</v>
      </c>
      <c r="BB506" s="440">
        <f t="shared" ca="1" si="197"/>
        <v>556.00000000000034</v>
      </c>
      <c r="BC506" s="440">
        <f t="shared" ca="1" si="198"/>
        <v>560.4000000000002</v>
      </c>
      <c r="BD506" s="440">
        <f t="shared" ca="1" si="199"/>
        <v>564.80000000000007</v>
      </c>
      <c r="BE506" s="440">
        <f t="shared" ca="1" si="200"/>
        <v>569.20000000000027</v>
      </c>
      <c r="BF506" s="440">
        <f t="shared" ca="1" si="201"/>
        <v>573.60000000000014</v>
      </c>
      <c r="BG506" s="440">
        <f t="shared" ca="1" si="202"/>
        <v>578.00000000000034</v>
      </c>
      <c r="BH506" s="440">
        <f t="shared" ca="1" si="203"/>
        <v>582.4000000000002</v>
      </c>
      <c r="BI506" s="440">
        <f t="shared" ca="1" si="204"/>
        <v>586.80000000000018</v>
      </c>
      <c r="BJ506" s="440">
        <f t="shared" ca="1" si="205"/>
        <v>591.20000000000027</v>
      </c>
      <c r="BK506" s="440">
        <f t="shared" ca="1" si="206"/>
        <v>595.60000000000014</v>
      </c>
      <c r="BL506" s="440">
        <f t="shared" ca="1" si="207"/>
        <v>600.00000000000023</v>
      </c>
      <c r="BM506" s="440">
        <f t="shared" ca="1" si="208"/>
        <v>604.40000000000009</v>
      </c>
      <c r="BN506" s="440">
        <f t="shared" ca="1" si="209"/>
        <v>608.80000000000018</v>
      </c>
      <c r="BO506" s="440">
        <f t="shared" ca="1" si="210"/>
        <v>613.20000000000027</v>
      </c>
      <c r="BP506" s="440">
        <f t="shared" ca="1" si="211"/>
        <v>617.60000000000014</v>
      </c>
      <c r="BQ506" s="440">
        <f t="shared" ca="1" si="212"/>
        <v>616.50000000000023</v>
      </c>
      <c r="BR506" s="440">
        <f t="shared" ca="1" si="213"/>
        <v>608.80000000000041</v>
      </c>
      <c r="BS506" s="440">
        <f t="shared" ca="1" si="214"/>
        <v>601.10000000000036</v>
      </c>
      <c r="BT506" s="440">
        <f t="shared" ca="1" si="215"/>
        <v>593.40000000000032</v>
      </c>
      <c r="BU506" s="440">
        <f t="shared" ca="1" si="216"/>
        <v>585.70000000000027</v>
      </c>
      <c r="BV506" s="440">
        <f t="shared" ca="1" si="217"/>
        <v>578.00000000000023</v>
      </c>
      <c r="BW506" s="447">
        <f t="shared" ca="1" si="218"/>
        <v>570.30000000000041</v>
      </c>
      <c r="BX506" s="440"/>
    </row>
    <row r="507" spans="52:76" x14ac:dyDescent="0.25">
      <c r="AZ507" s="450">
        <f t="shared" ca="1" si="196"/>
        <v>0.8011595398379221</v>
      </c>
      <c r="BA507" s="440">
        <f t="shared" ca="1" si="195"/>
        <v>1537</v>
      </c>
      <c r="BB507" s="440">
        <f t="shared" ca="1" si="197"/>
        <v>556.00000000000034</v>
      </c>
      <c r="BC507" s="440">
        <f t="shared" ca="1" si="198"/>
        <v>560.4000000000002</v>
      </c>
      <c r="BD507" s="440">
        <f t="shared" ca="1" si="199"/>
        <v>564.80000000000007</v>
      </c>
      <c r="BE507" s="440">
        <f t="shared" ca="1" si="200"/>
        <v>569.20000000000027</v>
      </c>
      <c r="BF507" s="440">
        <f t="shared" ca="1" si="201"/>
        <v>573.60000000000014</v>
      </c>
      <c r="BG507" s="440">
        <f t="shared" ca="1" si="202"/>
        <v>578.00000000000034</v>
      </c>
      <c r="BH507" s="440">
        <f t="shared" ca="1" si="203"/>
        <v>582.4000000000002</v>
      </c>
      <c r="BI507" s="440">
        <f t="shared" ca="1" si="204"/>
        <v>586.80000000000018</v>
      </c>
      <c r="BJ507" s="440">
        <f t="shared" ca="1" si="205"/>
        <v>591.20000000000027</v>
      </c>
      <c r="BK507" s="440">
        <f t="shared" ca="1" si="206"/>
        <v>595.60000000000014</v>
      </c>
      <c r="BL507" s="440">
        <f t="shared" ca="1" si="207"/>
        <v>600.00000000000023</v>
      </c>
      <c r="BM507" s="440">
        <f t="shared" ca="1" si="208"/>
        <v>604.40000000000009</v>
      </c>
      <c r="BN507" s="440">
        <f t="shared" ca="1" si="209"/>
        <v>608.80000000000018</v>
      </c>
      <c r="BO507" s="440">
        <f t="shared" ca="1" si="210"/>
        <v>613.20000000000027</v>
      </c>
      <c r="BP507" s="440">
        <f t="shared" ca="1" si="211"/>
        <v>609.90000000000009</v>
      </c>
      <c r="BQ507" s="440">
        <f t="shared" ca="1" si="212"/>
        <v>602.20000000000005</v>
      </c>
      <c r="BR507" s="440">
        <f t="shared" ca="1" si="213"/>
        <v>594.50000000000023</v>
      </c>
      <c r="BS507" s="440">
        <f t="shared" ca="1" si="214"/>
        <v>586.80000000000018</v>
      </c>
      <c r="BT507" s="440">
        <f t="shared" ca="1" si="215"/>
        <v>579.10000000000014</v>
      </c>
      <c r="BU507" s="440">
        <f t="shared" ca="1" si="216"/>
        <v>571.40000000000009</v>
      </c>
      <c r="BV507" s="440">
        <f t="shared" ca="1" si="217"/>
        <v>563.70000000000005</v>
      </c>
      <c r="BW507" s="447">
        <f t="shared" ca="1" si="218"/>
        <v>556.00000000000023</v>
      </c>
      <c r="BX507" s="440"/>
    </row>
    <row r="508" spans="52:76" x14ac:dyDescent="0.25">
      <c r="AZ508" s="450">
        <f t="shared" ca="1" si="196"/>
        <v>0.45229405587402394</v>
      </c>
      <c r="BA508" s="440">
        <f t="shared" ca="1" si="195"/>
        <v>1494</v>
      </c>
      <c r="BB508" s="440">
        <f t="shared" ca="1" si="197"/>
        <v>556.00000000000034</v>
      </c>
      <c r="BC508" s="440">
        <f t="shared" ca="1" si="198"/>
        <v>560.4000000000002</v>
      </c>
      <c r="BD508" s="440">
        <f t="shared" ca="1" si="199"/>
        <v>564.80000000000007</v>
      </c>
      <c r="BE508" s="440">
        <f t="shared" ca="1" si="200"/>
        <v>569.20000000000027</v>
      </c>
      <c r="BF508" s="440">
        <f t="shared" ca="1" si="201"/>
        <v>573.60000000000014</v>
      </c>
      <c r="BG508" s="440">
        <f t="shared" ca="1" si="202"/>
        <v>578.00000000000034</v>
      </c>
      <c r="BH508" s="440">
        <f t="shared" ca="1" si="203"/>
        <v>582.4000000000002</v>
      </c>
      <c r="BI508" s="440">
        <f t="shared" ca="1" si="204"/>
        <v>586.80000000000018</v>
      </c>
      <c r="BJ508" s="440">
        <f t="shared" ca="1" si="205"/>
        <v>591.20000000000027</v>
      </c>
      <c r="BK508" s="440">
        <f t="shared" ca="1" si="206"/>
        <v>595.60000000000014</v>
      </c>
      <c r="BL508" s="440">
        <f t="shared" ca="1" si="207"/>
        <v>593.40000000000009</v>
      </c>
      <c r="BM508" s="440">
        <f t="shared" ca="1" si="208"/>
        <v>585.70000000000005</v>
      </c>
      <c r="BN508" s="440">
        <f t="shared" ca="1" si="209"/>
        <v>578.00000000000023</v>
      </c>
      <c r="BO508" s="440">
        <f t="shared" ca="1" si="210"/>
        <v>570.30000000000018</v>
      </c>
      <c r="BP508" s="440">
        <f t="shared" ca="1" si="211"/>
        <v>562.60000000000014</v>
      </c>
      <c r="BQ508" s="440">
        <f t="shared" ca="1" si="212"/>
        <v>554.90000000000009</v>
      </c>
      <c r="BR508" s="440">
        <f t="shared" ca="1" si="213"/>
        <v>547.20000000000027</v>
      </c>
      <c r="BS508" s="440">
        <f t="shared" ca="1" si="214"/>
        <v>539.50000000000023</v>
      </c>
      <c r="BT508" s="440">
        <f t="shared" ca="1" si="215"/>
        <v>531.80000000000018</v>
      </c>
      <c r="BU508" s="440">
        <f t="shared" ca="1" si="216"/>
        <v>524.10000000000014</v>
      </c>
      <c r="BV508" s="440">
        <f t="shared" ca="1" si="217"/>
        <v>516.40000000000009</v>
      </c>
      <c r="BW508" s="447">
        <f t="shared" ca="1" si="218"/>
        <v>508.70000000000027</v>
      </c>
      <c r="BX508" s="440"/>
    </row>
    <row r="509" spans="52:76" x14ac:dyDescent="0.25">
      <c r="AZ509" s="450">
        <f t="shared" ca="1" si="196"/>
        <v>0.65888024082355123</v>
      </c>
      <c r="BA509" s="440">
        <f t="shared" ca="1" si="195"/>
        <v>1518</v>
      </c>
      <c r="BB509" s="440">
        <f t="shared" ca="1" si="197"/>
        <v>556.00000000000034</v>
      </c>
      <c r="BC509" s="440">
        <f t="shared" ca="1" si="198"/>
        <v>560.4000000000002</v>
      </c>
      <c r="BD509" s="440">
        <f t="shared" ca="1" si="199"/>
        <v>564.80000000000007</v>
      </c>
      <c r="BE509" s="440">
        <f t="shared" ca="1" si="200"/>
        <v>569.20000000000027</v>
      </c>
      <c r="BF509" s="440">
        <f t="shared" ca="1" si="201"/>
        <v>573.60000000000014</v>
      </c>
      <c r="BG509" s="440">
        <f t="shared" ca="1" si="202"/>
        <v>578.00000000000034</v>
      </c>
      <c r="BH509" s="440">
        <f t="shared" ca="1" si="203"/>
        <v>582.4000000000002</v>
      </c>
      <c r="BI509" s="440">
        <f t="shared" ca="1" si="204"/>
        <v>586.80000000000018</v>
      </c>
      <c r="BJ509" s="440">
        <f t="shared" ca="1" si="205"/>
        <v>591.20000000000027</v>
      </c>
      <c r="BK509" s="440">
        <f t="shared" ca="1" si="206"/>
        <v>595.60000000000014</v>
      </c>
      <c r="BL509" s="440">
        <f t="shared" ca="1" si="207"/>
        <v>600.00000000000023</v>
      </c>
      <c r="BM509" s="440">
        <f t="shared" ca="1" si="208"/>
        <v>604.40000000000009</v>
      </c>
      <c r="BN509" s="440">
        <f t="shared" ca="1" si="209"/>
        <v>604.40000000000032</v>
      </c>
      <c r="BO509" s="440">
        <f t="shared" ca="1" si="210"/>
        <v>596.70000000000027</v>
      </c>
      <c r="BP509" s="440">
        <f t="shared" ca="1" si="211"/>
        <v>589.00000000000023</v>
      </c>
      <c r="BQ509" s="440">
        <f t="shared" ca="1" si="212"/>
        <v>581.30000000000018</v>
      </c>
      <c r="BR509" s="440">
        <f t="shared" ca="1" si="213"/>
        <v>573.60000000000036</v>
      </c>
      <c r="BS509" s="440">
        <f t="shared" ca="1" si="214"/>
        <v>565.90000000000032</v>
      </c>
      <c r="BT509" s="440">
        <f t="shared" ca="1" si="215"/>
        <v>558.20000000000027</v>
      </c>
      <c r="BU509" s="440">
        <f t="shared" ca="1" si="216"/>
        <v>550.50000000000023</v>
      </c>
      <c r="BV509" s="440">
        <f t="shared" ca="1" si="217"/>
        <v>542.80000000000018</v>
      </c>
      <c r="BW509" s="447">
        <f t="shared" ca="1" si="218"/>
        <v>535.10000000000036</v>
      </c>
      <c r="BX509" s="440"/>
    </row>
    <row r="510" spans="52:76" x14ac:dyDescent="0.25">
      <c r="AZ510" s="450">
        <f t="shared" ca="1" si="196"/>
        <v>0.22126016920785452</v>
      </c>
      <c r="BA510" s="440">
        <f t="shared" ca="1" si="195"/>
        <v>1466</v>
      </c>
      <c r="BB510" s="440">
        <f t="shared" ca="1" si="197"/>
        <v>556.00000000000034</v>
      </c>
      <c r="BC510" s="440">
        <f t="shared" ca="1" si="198"/>
        <v>560.4000000000002</v>
      </c>
      <c r="BD510" s="440">
        <f t="shared" ca="1" si="199"/>
        <v>564.80000000000007</v>
      </c>
      <c r="BE510" s="440">
        <f t="shared" ca="1" si="200"/>
        <v>569.20000000000027</v>
      </c>
      <c r="BF510" s="440">
        <f t="shared" ca="1" si="201"/>
        <v>573.60000000000014</v>
      </c>
      <c r="BG510" s="440">
        <f t="shared" ca="1" si="202"/>
        <v>578.00000000000034</v>
      </c>
      <c r="BH510" s="440">
        <f t="shared" ca="1" si="203"/>
        <v>582.4000000000002</v>
      </c>
      <c r="BI510" s="440">
        <f t="shared" ca="1" si="204"/>
        <v>585.70000000000027</v>
      </c>
      <c r="BJ510" s="440">
        <f t="shared" ca="1" si="205"/>
        <v>578.00000000000023</v>
      </c>
      <c r="BK510" s="440">
        <f t="shared" ca="1" si="206"/>
        <v>570.30000000000018</v>
      </c>
      <c r="BL510" s="440">
        <f t="shared" ca="1" si="207"/>
        <v>562.60000000000014</v>
      </c>
      <c r="BM510" s="440">
        <f t="shared" ca="1" si="208"/>
        <v>554.90000000000009</v>
      </c>
      <c r="BN510" s="440">
        <f t="shared" ca="1" si="209"/>
        <v>547.20000000000027</v>
      </c>
      <c r="BO510" s="440">
        <f t="shared" ca="1" si="210"/>
        <v>539.50000000000023</v>
      </c>
      <c r="BP510" s="440">
        <f t="shared" ca="1" si="211"/>
        <v>531.80000000000018</v>
      </c>
      <c r="BQ510" s="440">
        <f t="shared" ca="1" si="212"/>
        <v>524.10000000000014</v>
      </c>
      <c r="BR510" s="440">
        <f t="shared" ca="1" si="213"/>
        <v>516.40000000000032</v>
      </c>
      <c r="BS510" s="440">
        <f t="shared" ca="1" si="214"/>
        <v>508.70000000000027</v>
      </c>
      <c r="BT510" s="440">
        <f t="shared" ca="1" si="215"/>
        <v>501.00000000000023</v>
      </c>
      <c r="BU510" s="440">
        <f t="shared" ca="1" si="216"/>
        <v>493.30000000000018</v>
      </c>
      <c r="BV510" s="440">
        <f t="shared" ca="1" si="217"/>
        <v>485.60000000000014</v>
      </c>
      <c r="BW510" s="447">
        <f t="shared" ca="1" si="218"/>
        <v>477.90000000000032</v>
      </c>
      <c r="BX510" s="440"/>
    </row>
    <row r="511" spans="52:76" x14ac:dyDescent="0.25">
      <c r="AZ511" s="450">
        <f t="shared" ca="1" si="196"/>
        <v>0.92194670335555273</v>
      </c>
      <c r="BA511" s="440">
        <f t="shared" ca="1" si="195"/>
        <v>1562</v>
      </c>
      <c r="BB511" s="440">
        <f t="shared" ca="1" si="197"/>
        <v>556.00000000000034</v>
      </c>
      <c r="BC511" s="440">
        <f t="shared" ca="1" si="198"/>
        <v>560.4000000000002</v>
      </c>
      <c r="BD511" s="440">
        <f t="shared" ca="1" si="199"/>
        <v>564.80000000000007</v>
      </c>
      <c r="BE511" s="440">
        <f t="shared" ca="1" si="200"/>
        <v>569.20000000000027</v>
      </c>
      <c r="BF511" s="440">
        <f t="shared" ca="1" si="201"/>
        <v>573.60000000000014</v>
      </c>
      <c r="BG511" s="440">
        <f t="shared" ca="1" si="202"/>
        <v>578.00000000000034</v>
      </c>
      <c r="BH511" s="440">
        <f t="shared" ca="1" si="203"/>
        <v>582.4000000000002</v>
      </c>
      <c r="BI511" s="440">
        <f t="shared" ca="1" si="204"/>
        <v>586.80000000000018</v>
      </c>
      <c r="BJ511" s="440">
        <f t="shared" ca="1" si="205"/>
        <v>591.20000000000027</v>
      </c>
      <c r="BK511" s="440">
        <f t="shared" ca="1" si="206"/>
        <v>595.60000000000014</v>
      </c>
      <c r="BL511" s="440">
        <f t="shared" ca="1" si="207"/>
        <v>600.00000000000023</v>
      </c>
      <c r="BM511" s="440">
        <f t="shared" ca="1" si="208"/>
        <v>604.40000000000009</v>
      </c>
      <c r="BN511" s="440">
        <f t="shared" ca="1" si="209"/>
        <v>608.80000000000018</v>
      </c>
      <c r="BO511" s="440">
        <f t="shared" ca="1" si="210"/>
        <v>613.20000000000027</v>
      </c>
      <c r="BP511" s="440">
        <f t="shared" ca="1" si="211"/>
        <v>617.60000000000014</v>
      </c>
      <c r="BQ511" s="440">
        <f t="shared" ca="1" si="212"/>
        <v>622.00000000000023</v>
      </c>
      <c r="BR511" s="440">
        <f t="shared" ca="1" si="213"/>
        <v>622.00000000000023</v>
      </c>
      <c r="BS511" s="440">
        <f t="shared" ca="1" si="214"/>
        <v>614.30000000000018</v>
      </c>
      <c r="BT511" s="440">
        <f t="shared" ca="1" si="215"/>
        <v>606.60000000000014</v>
      </c>
      <c r="BU511" s="440">
        <f t="shared" ca="1" si="216"/>
        <v>598.90000000000009</v>
      </c>
      <c r="BV511" s="440">
        <f t="shared" ca="1" si="217"/>
        <v>591.20000000000005</v>
      </c>
      <c r="BW511" s="447">
        <f t="shared" ca="1" si="218"/>
        <v>583.50000000000023</v>
      </c>
      <c r="BX511" s="440"/>
    </row>
    <row r="512" spans="52:76" x14ac:dyDescent="0.25">
      <c r="AZ512" s="450">
        <f t="shared" ca="1" si="196"/>
        <v>0.64092018477882362</v>
      </c>
      <c r="BA512" s="440">
        <f t="shared" ca="1" si="195"/>
        <v>1515</v>
      </c>
      <c r="BB512" s="440">
        <f t="shared" ca="1" si="197"/>
        <v>556.00000000000034</v>
      </c>
      <c r="BC512" s="440">
        <f t="shared" ca="1" si="198"/>
        <v>560.4000000000002</v>
      </c>
      <c r="BD512" s="440">
        <f t="shared" ca="1" si="199"/>
        <v>564.80000000000007</v>
      </c>
      <c r="BE512" s="440">
        <f t="shared" ca="1" si="200"/>
        <v>569.20000000000027</v>
      </c>
      <c r="BF512" s="440">
        <f t="shared" ca="1" si="201"/>
        <v>573.60000000000014</v>
      </c>
      <c r="BG512" s="440">
        <f t="shared" ca="1" si="202"/>
        <v>578.00000000000034</v>
      </c>
      <c r="BH512" s="440">
        <f t="shared" ca="1" si="203"/>
        <v>582.4000000000002</v>
      </c>
      <c r="BI512" s="440">
        <f t="shared" ca="1" si="204"/>
        <v>586.80000000000018</v>
      </c>
      <c r="BJ512" s="440">
        <f t="shared" ca="1" si="205"/>
        <v>591.20000000000027</v>
      </c>
      <c r="BK512" s="440">
        <f t="shared" ca="1" si="206"/>
        <v>595.60000000000014</v>
      </c>
      <c r="BL512" s="440">
        <f t="shared" ca="1" si="207"/>
        <v>600.00000000000023</v>
      </c>
      <c r="BM512" s="440">
        <f t="shared" ca="1" si="208"/>
        <v>604.40000000000009</v>
      </c>
      <c r="BN512" s="440">
        <f t="shared" ca="1" si="209"/>
        <v>601.10000000000036</v>
      </c>
      <c r="BO512" s="440">
        <f t="shared" ca="1" si="210"/>
        <v>593.40000000000032</v>
      </c>
      <c r="BP512" s="440">
        <f t="shared" ca="1" si="211"/>
        <v>585.70000000000027</v>
      </c>
      <c r="BQ512" s="440">
        <f t="shared" ca="1" si="212"/>
        <v>578.00000000000023</v>
      </c>
      <c r="BR512" s="440">
        <f t="shared" ca="1" si="213"/>
        <v>570.30000000000041</v>
      </c>
      <c r="BS512" s="440">
        <f t="shared" ca="1" si="214"/>
        <v>562.60000000000036</v>
      </c>
      <c r="BT512" s="440">
        <f t="shared" ca="1" si="215"/>
        <v>554.90000000000032</v>
      </c>
      <c r="BU512" s="440">
        <f t="shared" ca="1" si="216"/>
        <v>547.20000000000027</v>
      </c>
      <c r="BV512" s="440">
        <f t="shared" ca="1" si="217"/>
        <v>539.50000000000023</v>
      </c>
      <c r="BW512" s="447">
        <f t="shared" ca="1" si="218"/>
        <v>531.80000000000041</v>
      </c>
      <c r="BX512" s="440"/>
    </row>
    <row r="513" spans="52:76" x14ac:dyDescent="0.25">
      <c r="AZ513" s="450">
        <f t="shared" ca="1" si="196"/>
        <v>0.23037528659615703</v>
      </c>
      <c r="BA513" s="440">
        <f t="shared" ca="1" si="195"/>
        <v>1467</v>
      </c>
      <c r="BB513" s="440">
        <f t="shared" ca="1" si="197"/>
        <v>556.00000000000034</v>
      </c>
      <c r="BC513" s="440">
        <f t="shared" ca="1" si="198"/>
        <v>560.4000000000002</v>
      </c>
      <c r="BD513" s="440">
        <f t="shared" ca="1" si="199"/>
        <v>564.80000000000007</v>
      </c>
      <c r="BE513" s="440">
        <f t="shared" ca="1" si="200"/>
        <v>569.20000000000027</v>
      </c>
      <c r="BF513" s="440">
        <f t="shared" ca="1" si="201"/>
        <v>573.60000000000014</v>
      </c>
      <c r="BG513" s="440">
        <f t="shared" ca="1" si="202"/>
        <v>578.00000000000034</v>
      </c>
      <c r="BH513" s="440">
        <f t="shared" ca="1" si="203"/>
        <v>582.4000000000002</v>
      </c>
      <c r="BI513" s="440">
        <f t="shared" ca="1" si="204"/>
        <v>586.80000000000018</v>
      </c>
      <c r="BJ513" s="440">
        <f t="shared" ca="1" si="205"/>
        <v>579.10000000000014</v>
      </c>
      <c r="BK513" s="440">
        <f t="shared" ca="1" si="206"/>
        <v>571.40000000000009</v>
      </c>
      <c r="BL513" s="440">
        <f t="shared" ca="1" si="207"/>
        <v>563.70000000000005</v>
      </c>
      <c r="BM513" s="440">
        <f t="shared" ca="1" si="208"/>
        <v>556</v>
      </c>
      <c r="BN513" s="440">
        <f t="shared" ca="1" si="209"/>
        <v>548.30000000000018</v>
      </c>
      <c r="BO513" s="440">
        <f t="shared" ca="1" si="210"/>
        <v>540.60000000000014</v>
      </c>
      <c r="BP513" s="440">
        <f t="shared" ca="1" si="211"/>
        <v>532.90000000000009</v>
      </c>
      <c r="BQ513" s="440">
        <f t="shared" ca="1" si="212"/>
        <v>525.20000000000005</v>
      </c>
      <c r="BR513" s="440">
        <f t="shared" ca="1" si="213"/>
        <v>517.50000000000023</v>
      </c>
      <c r="BS513" s="440">
        <f t="shared" ca="1" si="214"/>
        <v>509.80000000000018</v>
      </c>
      <c r="BT513" s="440">
        <f t="shared" ca="1" si="215"/>
        <v>502.10000000000014</v>
      </c>
      <c r="BU513" s="440">
        <f t="shared" ca="1" si="216"/>
        <v>494.40000000000009</v>
      </c>
      <c r="BV513" s="440">
        <f t="shared" ca="1" si="217"/>
        <v>486.70000000000005</v>
      </c>
      <c r="BW513" s="447">
        <f t="shared" ca="1" si="218"/>
        <v>479.00000000000023</v>
      </c>
      <c r="BX513" s="440"/>
    </row>
    <row r="514" spans="52:76" x14ac:dyDescent="0.25">
      <c r="AZ514" s="450">
        <f t="shared" ca="1" si="196"/>
        <v>0.86648425538927099</v>
      </c>
      <c r="BA514" s="440">
        <f t="shared" ca="1" si="195"/>
        <v>1548</v>
      </c>
      <c r="BB514" s="440">
        <f t="shared" ca="1" si="197"/>
        <v>556.00000000000034</v>
      </c>
      <c r="BC514" s="440">
        <f t="shared" ca="1" si="198"/>
        <v>560.4000000000002</v>
      </c>
      <c r="BD514" s="440">
        <f t="shared" ca="1" si="199"/>
        <v>564.80000000000007</v>
      </c>
      <c r="BE514" s="440">
        <f t="shared" ca="1" si="200"/>
        <v>569.20000000000027</v>
      </c>
      <c r="BF514" s="440">
        <f t="shared" ca="1" si="201"/>
        <v>573.60000000000014</v>
      </c>
      <c r="BG514" s="440">
        <f t="shared" ca="1" si="202"/>
        <v>578.00000000000034</v>
      </c>
      <c r="BH514" s="440">
        <f t="shared" ca="1" si="203"/>
        <v>582.4000000000002</v>
      </c>
      <c r="BI514" s="440">
        <f t="shared" ca="1" si="204"/>
        <v>586.80000000000018</v>
      </c>
      <c r="BJ514" s="440">
        <f t="shared" ca="1" si="205"/>
        <v>591.20000000000027</v>
      </c>
      <c r="BK514" s="440">
        <f t="shared" ca="1" si="206"/>
        <v>595.60000000000014</v>
      </c>
      <c r="BL514" s="440">
        <f t="shared" ca="1" si="207"/>
        <v>600.00000000000023</v>
      </c>
      <c r="BM514" s="440">
        <f t="shared" ca="1" si="208"/>
        <v>604.40000000000009</v>
      </c>
      <c r="BN514" s="440">
        <f t="shared" ca="1" si="209"/>
        <v>608.80000000000018</v>
      </c>
      <c r="BO514" s="440">
        <f t="shared" ca="1" si="210"/>
        <v>613.20000000000027</v>
      </c>
      <c r="BP514" s="440">
        <f t="shared" ca="1" si="211"/>
        <v>617.60000000000014</v>
      </c>
      <c r="BQ514" s="440">
        <f t="shared" ca="1" si="212"/>
        <v>614.30000000000018</v>
      </c>
      <c r="BR514" s="440">
        <f t="shared" ca="1" si="213"/>
        <v>606.60000000000036</v>
      </c>
      <c r="BS514" s="440">
        <f t="shared" ca="1" si="214"/>
        <v>598.90000000000032</v>
      </c>
      <c r="BT514" s="440">
        <f t="shared" ca="1" si="215"/>
        <v>591.20000000000027</v>
      </c>
      <c r="BU514" s="440">
        <f t="shared" ca="1" si="216"/>
        <v>583.50000000000023</v>
      </c>
      <c r="BV514" s="440">
        <f t="shared" ca="1" si="217"/>
        <v>575.80000000000018</v>
      </c>
      <c r="BW514" s="447">
        <f t="shared" ca="1" si="218"/>
        <v>568.10000000000036</v>
      </c>
      <c r="BX514" s="440"/>
    </row>
    <row r="515" spans="52:76" x14ac:dyDescent="0.25">
      <c r="AZ515" s="450">
        <f t="shared" ca="1" si="196"/>
        <v>0.25107428734738568</v>
      </c>
      <c r="BA515" s="440">
        <f t="shared" ca="1" si="195"/>
        <v>1470</v>
      </c>
      <c r="BB515" s="440">
        <f t="shared" ca="1" si="197"/>
        <v>556.00000000000034</v>
      </c>
      <c r="BC515" s="440">
        <f t="shared" ca="1" si="198"/>
        <v>560.4000000000002</v>
      </c>
      <c r="BD515" s="440">
        <f t="shared" ca="1" si="199"/>
        <v>564.80000000000007</v>
      </c>
      <c r="BE515" s="440">
        <f t="shared" ca="1" si="200"/>
        <v>569.20000000000027</v>
      </c>
      <c r="BF515" s="440">
        <f t="shared" ca="1" si="201"/>
        <v>573.60000000000014</v>
      </c>
      <c r="BG515" s="440">
        <f t="shared" ca="1" si="202"/>
        <v>578.00000000000034</v>
      </c>
      <c r="BH515" s="440">
        <f t="shared" ca="1" si="203"/>
        <v>582.4000000000002</v>
      </c>
      <c r="BI515" s="440">
        <f t="shared" ca="1" si="204"/>
        <v>586.80000000000018</v>
      </c>
      <c r="BJ515" s="440">
        <f t="shared" ca="1" si="205"/>
        <v>582.40000000000032</v>
      </c>
      <c r="BK515" s="440">
        <f t="shared" ca="1" si="206"/>
        <v>574.70000000000027</v>
      </c>
      <c r="BL515" s="440">
        <f t="shared" ca="1" si="207"/>
        <v>567.00000000000023</v>
      </c>
      <c r="BM515" s="440">
        <f t="shared" ca="1" si="208"/>
        <v>559.30000000000018</v>
      </c>
      <c r="BN515" s="440">
        <f t="shared" ca="1" si="209"/>
        <v>551.60000000000036</v>
      </c>
      <c r="BO515" s="440">
        <f t="shared" ca="1" si="210"/>
        <v>543.90000000000032</v>
      </c>
      <c r="BP515" s="440">
        <f t="shared" ca="1" si="211"/>
        <v>536.20000000000027</v>
      </c>
      <c r="BQ515" s="440">
        <f t="shared" ca="1" si="212"/>
        <v>528.50000000000023</v>
      </c>
      <c r="BR515" s="440">
        <f t="shared" ca="1" si="213"/>
        <v>520.80000000000041</v>
      </c>
      <c r="BS515" s="440">
        <f t="shared" ca="1" si="214"/>
        <v>513.10000000000036</v>
      </c>
      <c r="BT515" s="440">
        <f t="shared" ca="1" si="215"/>
        <v>505.40000000000032</v>
      </c>
      <c r="BU515" s="440">
        <f t="shared" ca="1" si="216"/>
        <v>497.70000000000027</v>
      </c>
      <c r="BV515" s="440">
        <f t="shared" ca="1" si="217"/>
        <v>490.00000000000023</v>
      </c>
      <c r="BW515" s="447">
        <f t="shared" ca="1" si="218"/>
        <v>482.30000000000041</v>
      </c>
      <c r="BX515" s="440"/>
    </row>
    <row r="516" spans="52:76" x14ac:dyDescent="0.25">
      <c r="AZ516" s="450">
        <f t="shared" ca="1" si="196"/>
        <v>0.63632155273797242</v>
      </c>
      <c r="BA516" s="440">
        <f t="shared" ref="BA516:BA579" ca="1" si="219">INT(_xlfn.NORM.INV(AZ516,$K$2,$N$2/2*0.8))</f>
        <v>1515</v>
      </c>
      <c r="BB516" s="440">
        <f t="shared" ca="1" si="197"/>
        <v>556.00000000000034</v>
      </c>
      <c r="BC516" s="440">
        <f t="shared" ca="1" si="198"/>
        <v>560.4000000000002</v>
      </c>
      <c r="BD516" s="440">
        <f t="shared" ca="1" si="199"/>
        <v>564.80000000000007</v>
      </c>
      <c r="BE516" s="440">
        <f t="shared" ca="1" si="200"/>
        <v>569.20000000000027</v>
      </c>
      <c r="BF516" s="440">
        <f t="shared" ca="1" si="201"/>
        <v>573.60000000000014</v>
      </c>
      <c r="BG516" s="440">
        <f t="shared" ca="1" si="202"/>
        <v>578.00000000000034</v>
      </c>
      <c r="BH516" s="440">
        <f t="shared" ca="1" si="203"/>
        <v>582.4000000000002</v>
      </c>
      <c r="BI516" s="440">
        <f t="shared" ca="1" si="204"/>
        <v>586.80000000000018</v>
      </c>
      <c r="BJ516" s="440">
        <f t="shared" ca="1" si="205"/>
        <v>591.20000000000027</v>
      </c>
      <c r="BK516" s="440">
        <f t="shared" ca="1" si="206"/>
        <v>595.60000000000014</v>
      </c>
      <c r="BL516" s="440">
        <f t="shared" ca="1" si="207"/>
        <v>600.00000000000023</v>
      </c>
      <c r="BM516" s="440">
        <f t="shared" ca="1" si="208"/>
        <v>604.40000000000009</v>
      </c>
      <c r="BN516" s="440">
        <f t="shared" ca="1" si="209"/>
        <v>601.10000000000036</v>
      </c>
      <c r="BO516" s="440">
        <f t="shared" ca="1" si="210"/>
        <v>593.40000000000032</v>
      </c>
      <c r="BP516" s="440">
        <f t="shared" ca="1" si="211"/>
        <v>585.70000000000027</v>
      </c>
      <c r="BQ516" s="440">
        <f t="shared" ca="1" si="212"/>
        <v>578.00000000000023</v>
      </c>
      <c r="BR516" s="440">
        <f t="shared" ca="1" si="213"/>
        <v>570.30000000000041</v>
      </c>
      <c r="BS516" s="440">
        <f t="shared" ca="1" si="214"/>
        <v>562.60000000000036</v>
      </c>
      <c r="BT516" s="440">
        <f t="shared" ca="1" si="215"/>
        <v>554.90000000000032</v>
      </c>
      <c r="BU516" s="440">
        <f t="shared" ca="1" si="216"/>
        <v>547.20000000000027</v>
      </c>
      <c r="BV516" s="440">
        <f t="shared" ca="1" si="217"/>
        <v>539.50000000000023</v>
      </c>
      <c r="BW516" s="447">
        <f t="shared" ca="1" si="218"/>
        <v>531.80000000000041</v>
      </c>
      <c r="BX516" s="440"/>
    </row>
    <row r="517" spans="52:76" x14ac:dyDescent="0.25">
      <c r="AZ517" s="450">
        <f t="shared" ref="AZ517:AZ580" ca="1" si="220">RAND()</f>
        <v>0.4825815728781464</v>
      </c>
      <c r="BA517" s="440">
        <f t="shared" ca="1" si="219"/>
        <v>1498</v>
      </c>
      <c r="BB517" s="440">
        <f t="shared" ca="1" si="197"/>
        <v>556.00000000000034</v>
      </c>
      <c r="BC517" s="440">
        <f t="shared" ca="1" si="198"/>
        <v>560.4000000000002</v>
      </c>
      <c r="BD517" s="440">
        <f t="shared" ca="1" si="199"/>
        <v>564.80000000000007</v>
      </c>
      <c r="BE517" s="440">
        <f t="shared" ca="1" si="200"/>
        <v>569.20000000000027</v>
      </c>
      <c r="BF517" s="440">
        <f t="shared" ca="1" si="201"/>
        <v>573.60000000000014</v>
      </c>
      <c r="BG517" s="440">
        <f t="shared" ca="1" si="202"/>
        <v>578.00000000000034</v>
      </c>
      <c r="BH517" s="440">
        <f t="shared" ca="1" si="203"/>
        <v>582.4000000000002</v>
      </c>
      <c r="BI517" s="440">
        <f t="shared" ca="1" si="204"/>
        <v>586.80000000000018</v>
      </c>
      <c r="BJ517" s="440">
        <f t="shared" ca="1" si="205"/>
        <v>591.20000000000027</v>
      </c>
      <c r="BK517" s="440">
        <f t="shared" ca="1" si="206"/>
        <v>595.60000000000014</v>
      </c>
      <c r="BL517" s="440">
        <f t="shared" ca="1" si="207"/>
        <v>597.80000000000018</v>
      </c>
      <c r="BM517" s="440">
        <f t="shared" ca="1" si="208"/>
        <v>590.10000000000014</v>
      </c>
      <c r="BN517" s="440">
        <f t="shared" ca="1" si="209"/>
        <v>582.40000000000032</v>
      </c>
      <c r="BO517" s="440">
        <f t="shared" ca="1" si="210"/>
        <v>574.70000000000027</v>
      </c>
      <c r="BP517" s="440">
        <f t="shared" ca="1" si="211"/>
        <v>567.00000000000023</v>
      </c>
      <c r="BQ517" s="440">
        <f t="shared" ca="1" si="212"/>
        <v>559.30000000000018</v>
      </c>
      <c r="BR517" s="440">
        <f t="shared" ca="1" si="213"/>
        <v>551.60000000000036</v>
      </c>
      <c r="BS517" s="440">
        <f t="shared" ca="1" si="214"/>
        <v>543.90000000000032</v>
      </c>
      <c r="BT517" s="440">
        <f t="shared" ca="1" si="215"/>
        <v>536.20000000000027</v>
      </c>
      <c r="BU517" s="440">
        <f t="shared" ca="1" si="216"/>
        <v>528.50000000000023</v>
      </c>
      <c r="BV517" s="440">
        <f t="shared" ca="1" si="217"/>
        <v>520.80000000000018</v>
      </c>
      <c r="BW517" s="447">
        <f t="shared" ca="1" si="218"/>
        <v>513.10000000000036</v>
      </c>
      <c r="BX517" s="440"/>
    </row>
    <row r="518" spans="52:76" x14ac:dyDescent="0.25">
      <c r="AZ518" s="450">
        <f t="shared" ca="1" si="220"/>
        <v>0.68905014314887914</v>
      </c>
      <c r="BA518" s="440">
        <f t="shared" ca="1" si="219"/>
        <v>1521</v>
      </c>
      <c r="BB518" s="440">
        <f t="shared" ca="1" si="197"/>
        <v>556.00000000000034</v>
      </c>
      <c r="BC518" s="440">
        <f t="shared" ca="1" si="198"/>
        <v>560.4000000000002</v>
      </c>
      <c r="BD518" s="440">
        <f t="shared" ca="1" si="199"/>
        <v>564.80000000000007</v>
      </c>
      <c r="BE518" s="440">
        <f t="shared" ca="1" si="200"/>
        <v>569.20000000000027</v>
      </c>
      <c r="BF518" s="440">
        <f t="shared" ca="1" si="201"/>
        <v>573.60000000000014</v>
      </c>
      <c r="BG518" s="440">
        <f t="shared" ca="1" si="202"/>
        <v>578.00000000000034</v>
      </c>
      <c r="BH518" s="440">
        <f t="shared" ca="1" si="203"/>
        <v>582.4000000000002</v>
      </c>
      <c r="BI518" s="440">
        <f t="shared" ca="1" si="204"/>
        <v>586.80000000000018</v>
      </c>
      <c r="BJ518" s="440">
        <f t="shared" ca="1" si="205"/>
        <v>591.20000000000027</v>
      </c>
      <c r="BK518" s="440">
        <f t="shared" ca="1" si="206"/>
        <v>595.60000000000014</v>
      </c>
      <c r="BL518" s="440">
        <f t="shared" ca="1" si="207"/>
        <v>600.00000000000023</v>
      </c>
      <c r="BM518" s="440">
        <f t="shared" ca="1" si="208"/>
        <v>604.40000000000009</v>
      </c>
      <c r="BN518" s="440">
        <f t="shared" ca="1" si="209"/>
        <v>607.70000000000027</v>
      </c>
      <c r="BO518" s="440">
        <f t="shared" ca="1" si="210"/>
        <v>600.00000000000023</v>
      </c>
      <c r="BP518" s="440">
        <f t="shared" ca="1" si="211"/>
        <v>592.30000000000018</v>
      </c>
      <c r="BQ518" s="440">
        <f t="shared" ca="1" si="212"/>
        <v>584.60000000000014</v>
      </c>
      <c r="BR518" s="440">
        <f t="shared" ca="1" si="213"/>
        <v>576.90000000000032</v>
      </c>
      <c r="BS518" s="440">
        <f t="shared" ca="1" si="214"/>
        <v>569.20000000000027</v>
      </c>
      <c r="BT518" s="440">
        <f t="shared" ca="1" si="215"/>
        <v>561.50000000000023</v>
      </c>
      <c r="BU518" s="440">
        <f t="shared" ca="1" si="216"/>
        <v>553.80000000000018</v>
      </c>
      <c r="BV518" s="440">
        <f t="shared" ca="1" si="217"/>
        <v>546.10000000000014</v>
      </c>
      <c r="BW518" s="447">
        <f t="shared" ca="1" si="218"/>
        <v>538.40000000000032</v>
      </c>
      <c r="BX518" s="440"/>
    </row>
    <row r="519" spans="52:76" x14ac:dyDescent="0.25">
      <c r="AZ519" s="450">
        <f t="shared" ca="1" si="220"/>
        <v>0.91995380356231515</v>
      </c>
      <c r="BA519" s="440">
        <f t="shared" ca="1" si="219"/>
        <v>1561</v>
      </c>
      <c r="BB519" s="440">
        <f t="shared" ca="1" si="197"/>
        <v>556.00000000000034</v>
      </c>
      <c r="BC519" s="440">
        <f t="shared" ca="1" si="198"/>
        <v>560.4000000000002</v>
      </c>
      <c r="BD519" s="440">
        <f t="shared" ca="1" si="199"/>
        <v>564.80000000000007</v>
      </c>
      <c r="BE519" s="440">
        <f t="shared" ca="1" si="200"/>
        <v>569.20000000000027</v>
      </c>
      <c r="BF519" s="440">
        <f t="shared" ca="1" si="201"/>
        <v>573.60000000000014</v>
      </c>
      <c r="BG519" s="440">
        <f t="shared" ca="1" si="202"/>
        <v>578.00000000000034</v>
      </c>
      <c r="BH519" s="440">
        <f t="shared" ca="1" si="203"/>
        <v>582.4000000000002</v>
      </c>
      <c r="BI519" s="440">
        <f t="shared" ca="1" si="204"/>
        <v>586.80000000000018</v>
      </c>
      <c r="BJ519" s="440">
        <f t="shared" ca="1" si="205"/>
        <v>591.20000000000027</v>
      </c>
      <c r="BK519" s="440">
        <f t="shared" ca="1" si="206"/>
        <v>595.60000000000014</v>
      </c>
      <c r="BL519" s="440">
        <f t="shared" ca="1" si="207"/>
        <v>600.00000000000023</v>
      </c>
      <c r="BM519" s="440">
        <f t="shared" ca="1" si="208"/>
        <v>604.40000000000009</v>
      </c>
      <c r="BN519" s="440">
        <f t="shared" ca="1" si="209"/>
        <v>608.80000000000018</v>
      </c>
      <c r="BO519" s="440">
        <f t="shared" ca="1" si="210"/>
        <v>613.20000000000027</v>
      </c>
      <c r="BP519" s="440">
        <f t="shared" ca="1" si="211"/>
        <v>617.60000000000014</v>
      </c>
      <c r="BQ519" s="440">
        <f t="shared" ca="1" si="212"/>
        <v>622.00000000000023</v>
      </c>
      <c r="BR519" s="440">
        <f t="shared" ca="1" si="213"/>
        <v>620.90000000000032</v>
      </c>
      <c r="BS519" s="440">
        <f t="shared" ca="1" si="214"/>
        <v>613.20000000000027</v>
      </c>
      <c r="BT519" s="440">
        <f t="shared" ca="1" si="215"/>
        <v>605.50000000000023</v>
      </c>
      <c r="BU519" s="440">
        <f t="shared" ca="1" si="216"/>
        <v>597.80000000000018</v>
      </c>
      <c r="BV519" s="440">
        <f t="shared" ca="1" si="217"/>
        <v>590.10000000000014</v>
      </c>
      <c r="BW519" s="447">
        <f t="shared" ca="1" si="218"/>
        <v>582.40000000000032</v>
      </c>
      <c r="BX519" s="440"/>
    </row>
    <row r="520" spans="52:76" x14ac:dyDescent="0.25">
      <c r="AZ520" s="450">
        <f t="shared" ca="1" si="220"/>
        <v>0.56943090866124424</v>
      </c>
      <c r="BA520" s="440">
        <f t="shared" ca="1" si="219"/>
        <v>1507</v>
      </c>
      <c r="BB520" s="440">
        <f t="shared" ca="1" si="197"/>
        <v>556.00000000000034</v>
      </c>
      <c r="BC520" s="440">
        <f t="shared" ca="1" si="198"/>
        <v>560.4000000000002</v>
      </c>
      <c r="BD520" s="440">
        <f t="shared" ca="1" si="199"/>
        <v>564.80000000000007</v>
      </c>
      <c r="BE520" s="440">
        <f t="shared" ca="1" si="200"/>
        <v>569.20000000000027</v>
      </c>
      <c r="BF520" s="440">
        <f t="shared" ca="1" si="201"/>
        <v>573.60000000000014</v>
      </c>
      <c r="BG520" s="440">
        <f t="shared" ca="1" si="202"/>
        <v>578.00000000000034</v>
      </c>
      <c r="BH520" s="440">
        <f t="shared" ca="1" si="203"/>
        <v>582.4000000000002</v>
      </c>
      <c r="BI520" s="440">
        <f t="shared" ca="1" si="204"/>
        <v>586.80000000000018</v>
      </c>
      <c r="BJ520" s="440">
        <f t="shared" ca="1" si="205"/>
        <v>591.20000000000027</v>
      </c>
      <c r="BK520" s="440">
        <f t="shared" ca="1" si="206"/>
        <v>595.60000000000014</v>
      </c>
      <c r="BL520" s="440">
        <f t="shared" ca="1" si="207"/>
        <v>600.00000000000023</v>
      </c>
      <c r="BM520" s="440">
        <f t="shared" ca="1" si="208"/>
        <v>600</v>
      </c>
      <c r="BN520" s="440">
        <f t="shared" ca="1" si="209"/>
        <v>592.30000000000018</v>
      </c>
      <c r="BO520" s="440">
        <f t="shared" ca="1" si="210"/>
        <v>584.60000000000014</v>
      </c>
      <c r="BP520" s="440">
        <f t="shared" ca="1" si="211"/>
        <v>576.90000000000009</v>
      </c>
      <c r="BQ520" s="440">
        <f t="shared" ca="1" si="212"/>
        <v>569.20000000000005</v>
      </c>
      <c r="BR520" s="440">
        <f t="shared" ca="1" si="213"/>
        <v>561.50000000000023</v>
      </c>
      <c r="BS520" s="440">
        <f t="shared" ca="1" si="214"/>
        <v>553.80000000000018</v>
      </c>
      <c r="BT520" s="440">
        <f t="shared" ca="1" si="215"/>
        <v>546.10000000000014</v>
      </c>
      <c r="BU520" s="440">
        <f t="shared" ca="1" si="216"/>
        <v>538.40000000000009</v>
      </c>
      <c r="BV520" s="440">
        <f t="shared" ca="1" si="217"/>
        <v>530.70000000000005</v>
      </c>
      <c r="BW520" s="447">
        <f t="shared" ca="1" si="218"/>
        <v>523.00000000000023</v>
      </c>
      <c r="BX520" s="440"/>
    </row>
    <row r="521" spans="52:76" x14ac:dyDescent="0.25">
      <c r="AZ521" s="450">
        <f t="shared" ca="1" si="220"/>
        <v>0.96693271162595762</v>
      </c>
      <c r="BA521" s="440">
        <f t="shared" ca="1" si="219"/>
        <v>1580</v>
      </c>
      <c r="BB521" s="440">
        <f t="shared" ca="1" si="197"/>
        <v>556.00000000000034</v>
      </c>
      <c r="BC521" s="440">
        <f t="shared" ca="1" si="198"/>
        <v>560.4000000000002</v>
      </c>
      <c r="BD521" s="440">
        <f t="shared" ca="1" si="199"/>
        <v>564.80000000000007</v>
      </c>
      <c r="BE521" s="440">
        <f t="shared" ca="1" si="200"/>
        <v>569.20000000000027</v>
      </c>
      <c r="BF521" s="440">
        <f t="shared" ca="1" si="201"/>
        <v>573.60000000000014</v>
      </c>
      <c r="BG521" s="440">
        <f t="shared" ca="1" si="202"/>
        <v>578.00000000000034</v>
      </c>
      <c r="BH521" s="440">
        <f t="shared" ca="1" si="203"/>
        <v>582.4000000000002</v>
      </c>
      <c r="BI521" s="440">
        <f t="shared" ca="1" si="204"/>
        <v>586.80000000000018</v>
      </c>
      <c r="BJ521" s="440">
        <f t="shared" ca="1" si="205"/>
        <v>591.20000000000027</v>
      </c>
      <c r="BK521" s="440">
        <f t="shared" ca="1" si="206"/>
        <v>595.60000000000014</v>
      </c>
      <c r="BL521" s="440">
        <f t="shared" ca="1" si="207"/>
        <v>600.00000000000023</v>
      </c>
      <c r="BM521" s="440">
        <f t="shared" ca="1" si="208"/>
        <v>604.40000000000009</v>
      </c>
      <c r="BN521" s="440">
        <f t="shared" ca="1" si="209"/>
        <v>608.80000000000018</v>
      </c>
      <c r="BO521" s="440">
        <f t="shared" ca="1" si="210"/>
        <v>613.20000000000027</v>
      </c>
      <c r="BP521" s="440">
        <f t="shared" ca="1" si="211"/>
        <v>617.60000000000014</v>
      </c>
      <c r="BQ521" s="440">
        <f t="shared" ca="1" si="212"/>
        <v>622.00000000000023</v>
      </c>
      <c r="BR521" s="440">
        <f t="shared" ca="1" si="213"/>
        <v>626.40000000000032</v>
      </c>
      <c r="BS521" s="440">
        <f t="shared" ca="1" si="214"/>
        <v>630.80000000000018</v>
      </c>
      <c r="BT521" s="440">
        <f t="shared" ca="1" si="215"/>
        <v>626.40000000000032</v>
      </c>
      <c r="BU521" s="440">
        <f t="shared" ca="1" si="216"/>
        <v>618.70000000000027</v>
      </c>
      <c r="BV521" s="440">
        <f t="shared" ca="1" si="217"/>
        <v>611.00000000000023</v>
      </c>
      <c r="BW521" s="447">
        <f t="shared" ca="1" si="218"/>
        <v>603.30000000000041</v>
      </c>
      <c r="BX521" s="440"/>
    </row>
    <row r="522" spans="52:76" x14ac:dyDescent="0.25">
      <c r="AZ522" s="450">
        <f t="shared" ca="1" si="220"/>
        <v>0.76118082118658381</v>
      </c>
      <c r="BA522" s="440">
        <f t="shared" ca="1" si="219"/>
        <v>1531</v>
      </c>
      <c r="BB522" s="440">
        <f t="shared" ca="1" si="197"/>
        <v>556.00000000000034</v>
      </c>
      <c r="BC522" s="440">
        <f t="shared" ca="1" si="198"/>
        <v>560.4000000000002</v>
      </c>
      <c r="BD522" s="440">
        <f t="shared" ca="1" si="199"/>
        <v>564.80000000000007</v>
      </c>
      <c r="BE522" s="440">
        <f t="shared" ca="1" si="200"/>
        <v>569.20000000000027</v>
      </c>
      <c r="BF522" s="440">
        <f t="shared" ca="1" si="201"/>
        <v>573.60000000000014</v>
      </c>
      <c r="BG522" s="440">
        <f t="shared" ca="1" si="202"/>
        <v>578.00000000000034</v>
      </c>
      <c r="BH522" s="440">
        <f t="shared" ca="1" si="203"/>
        <v>582.4000000000002</v>
      </c>
      <c r="BI522" s="440">
        <f t="shared" ca="1" si="204"/>
        <v>586.80000000000018</v>
      </c>
      <c r="BJ522" s="440">
        <f t="shared" ca="1" si="205"/>
        <v>591.20000000000027</v>
      </c>
      <c r="BK522" s="440">
        <f t="shared" ca="1" si="206"/>
        <v>595.60000000000014</v>
      </c>
      <c r="BL522" s="440">
        <f t="shared" ca="1" si="207"/>
        <v>600.00000000000023</v>
      </c>
      <c r="BM522" s="440">
        <f t="shared" ca="1" si="208"/>
        <v>604.40000000000009</v>
      </c>
      <c r="BN522" s="440">
        <f t="shared" ca="1" si="209"/>
        <v>608.80000000000018</v>
      </c>
      <c r="BO522" s="440">
        <f t="shared" ca="1" si="210"/>
        <v>611.00000000000023</v>
      </c>
      <c r="BP522" s="440">
        <f t="shared" ca="1" si="211"/>
        <v>603.30000000000018</v>
      </c>
      <c r="BQ522" s="440">
        <f t="shared" ca="1" si="212"/>
        <v>595.60000000000014</v>
      </c>
      <c r="BR522" s="440">
        <f t="shared" ca="1" si="213"/>
        <v>587.90000000000032</v>
      </c>
      <c r="BS522" s="440">
        <f t="shared" ca="1" si="214"/>
        <v>580.20000000000027</v>
      </c>
      <c r="BT522" s="440">
        <f t="shared" ca="1" si="215"/>
        <v>572.50000000000023</v>
      </c>
      <c r="BU522" s="440">
        <f t="shared" ca="1" si="216"/>
        <v>564.80000000000018</v>
      </c>
      <c r="BV522" s="440">
        <f t="shared" ca="1" si="217"/>
        <v>557.10000000000014</v>
      </c>
      <c r="BW522" s="447">
        <f t="shared" ca="1" si="218"/>
        <v>549.40000000000032</v>
      </c>
      <c r="BX522" s="440"/>
    </row>
    <row r="523" spans="52:76" x14ac:dyDescent="0.25">
      <c r="AZ523" s="450">
        <f t="shared" ca="1" si="220"/>
        <v>4.5881285559830842E-2</v>
      </c>
      <c r="BA523" s="440">
        <f t="shared" ca="1" si="219"/>
        <v>1425</v>
      </c>
      <c r="BB523" s="440">
        <f t="shared" ca="1" si="197"/>
        <v>556.00000000000034</v>
      </c>
      <c r="BC523" s="440">
        <f t="shared" ca="1" si="198"/>
        <v>560.4000000000002</v>
      </c>
      <c r="BD523" s="440">
        <f t="shared" ca="1" si="199"/>
        <v>564.80000000000007</v>
      </c>
      <c r="BE523" s="440">
        <f t="shared" ca="1" si="200"/>
        <v>569.20000000000027</v>
      </c>
      <c r="BF523" s="440">
        <f t="shared" ca="1" si="201"/>
        <v>563.70000000000027</v>
      </c>
      <c r="BG523" s="440">
        <f t="shared" ca="1" si="202"/>
        <v>556.00000000000034</v>
      </c>
      <c r="BH523" s="440">
        <f t="shared" ca="1" si="203"/>
        <v>548.3000000000003</v>
      </c>
      <c r="BI523" s="440">
        <f t="shared" ca="1" si="204"/>
        <v>540.60000000000036</v>
      </c>
      <c r="BJ523" s="440">
        <f t="shared" ca="1" si="205"/>
        <v>532.90000000000032</v>
      </c>
      <c r="BK523" s="440">
        <f t="shared" ca="1" si="206"/>
        <v>525.20000000000027</v>
      </c>
      <c r="BL523" s="440">
        <f t="shared" ca="1" si="207"/>
        <v>517.50000000000023</v>
      </c>
      <c r="BM523" s="440">
        <f t="shared" ca="1" si="208"/>
        <v>509.80000000000018</v>
      </c>
      <c r="BN523" s="440">
        <f t="shared" ca="1" si="209"/>
        <v>502.10000000000036</v>
      </c>
      <c r="BO523" s="440">
        <f t="shared" ca="1" si="210"/>
        <v>494.40000000000032</v>
      </c>
      <c r="BP523" s="440">
        <f t="shared" ca="1" si="211"/>
        <v>486.70000000000027</v>
      </c>
      <c r="BQ523" s="440">
        <f t="shared" ca="1" si="212"/>
        <v>479.00000000000023</v>
      </c>
      <c r="BR523" s="440">
        <f t="shared" ca="1" si="213"/>
        <v>471.30000000000041</v>
      </c>
      <c r="BS523" s="440">
        <f t="shared" ca="1" si="214"/>
        <v>463.60000000000036</v>
      </c>
      <c r="BT523" s="440">
        <f t="shared" ca="1" si="215"/>
        <v>455.90000000000032</v>
      </c>
      <c r="BU523" s="440">
        <f t="shared" ca="1" si="216"/>
        <v>448.20000000000027</v>
      </c>
      <c r="BV523" s="440">
        <f t="shared" ca="1" si="217"/>
        <v>440.50000000000023</v>
      </c>
      <c r="BW523" s="447">
        <f t="shared" ca="1" si="218"/>
        <v>432.80000000000041</v>
      </c>
      <c r="BX523" s="440"/>
    </row>
    <row r="524" spans="52:76" x14ac:dyDescent="0.25">
      <c r="AZ524" s="450">
        <f t="shared" ca="1" si="220"/>
        <v>0.70011816540506089</v>
      </c>
      <c r="BA524" s="440">
        <f t="shared" ca="1" si="219"/>
        <v>1523</v>
      </c>
      <c r="BB524" s="440">
        <f t="shared" ca="1" si="197"/>
        <v>556.00000000000034</v>
      </c>
      <c r="BC524" s="440">
        <f t="shared" ca="1" si="198"/>
        <v>560.4000000000002</v>
      </c>
      <c r="BD524" s="440">
        <f t="shared" ca="1" si="199"/>
        <v>564.80000000000007</v>
      </c>
      <c r="BE524" s="440">
        <f t="shared" ca="1" si="200"/>
        <v>569.20000000000027</v>
      </c>
      <c r="BF524" s="440">
        <f t="shared" ca="1" si="201"/>
        <v>573.60000000000014</v>
      </c>
      <c r="BG524" s="440">
        <f t="shared" ca="1" si="202"/>
        <v>578.00000000000034</v>
      </c>
      <c r="BH524" s="440">
        <f t="shared" ca="1" si="203"/>
        <v>582.4000000000002</v>
      </c>
      <c r="BI524" s="440">
        <f t="shared" ca="1" si="204"/>
        <v>586.80000000000018</v>
      </c>
      <c r="BJ524" s="440">
        <f t="shared" ca="1" si="205"/>
        <v>591.20000000000027</v>
      </c>
      <c r="BK524" s="440">
        <f t="shared" ca="1" si="206"/>
        <v>595.60000000000014</v>
      </c>
      <c r="BL524" s="440">
        <f t="shared" ca="1" si="207"/>
        <v>600.00000000000023</v>
      </c>
      <c r="BM524" s="440">
        <f t="shared" ca="1" si="208"/>
        <v>604.40000000000009</v>
      </c>
      <c r="BN524" s="440">
        <f t="shared" ca="1" si="209"/>
        <v>608.80000000000018</v>
      </c>
      <c r="BO524" s="440">
        <f t="shared" ca="1" si="210"/>
        <v>602.20000000000027</v>
      </c>
      <c r="BP524" s="440">
        <f t="shared" ca="1" si="211"/>
        <v>594.50000000000023</v>
      </c>
      <c r="BQ524" s="440">
        <f t="shared" ca="1" si="212"/>
        <v>586.80000000000018</v>
      </c>
      <c r="BR524" s="440">
        <f t="shared" ca="1" si="213"/>
        <v>579.10000000000036</v>
      </c>
      <c r="BS524" s="440">
        <f t="shared" ca="1" si="214"/>
        <v>571.40000000000032</v>
      </c>
      <c r="BT524" s="440">
        <f t="shared" ca="1" si="215"/>
        <v>563.70000000000027</v>
      </c>
      <c r="BU524" s="440">
        <f t="shared" ca="1" si="216"/>
        <v>556.00000000000023</v>
      </c>
      <c r="BV524" s="440">
        <f t="shared" ca="1" si="217"/>
        <v>548.30000000000018</v>
      </c>
      <c r="BW524" s="447">
        <f t="shared" ca="1" si="218"/>
        <v>540.60000000000036</v>
      </c>
      <c r="BX524" s="440"/>
    </row>
    <row r="525" spans="52:76" x14ac:dyDescent="0.25">
      <c r="AZ525" s="450">
        <f t="shared" ca="1" si="220"/>
        <v>0.43487829355778285</v>
      </c>
      <c r="BA525" s="440">
        <f t="shared" ca="1" si="219"/>
        <v>1492</v>
      </c>
      <c r="BB525" s="440">
        <f t="shared" ca="1" si="197"/>
        <v>556.00000000000034</v>
      </c>
      <c r="BC525" s="440">
        <f t="shared" ca="1" si="198"/>
        <v>560.4000000000002</v>
      </c>
      <c r="BD525" s="440">
        <f t="shared" ca="1" si="199"/>
        <v>564.80000000000007</v>
      </c>
      <c r="BE525" s="440">
        <f t="shared" ca="1" si="200"/>
        <v>569.20000000000027</v>
      </c>
      <c r="BF525" s="440">
        <f t="shared" ca="1" si="201"/>
        <v>573.60000000000014</v>
      </c>
      <c r="BG525" s="440">
        <f t="shared" ca="1" si="202"/>
        <v>578.00000000000034</v>
      </c>
      <c r="BH525" s="440">
        <f t="shared" ca="1" si="203"/>
        <v>582.4000000000002</v>
      </c>
      <c r="BI525" s="440">
        <f t="shared" ca="1" si="204"/>
        <v>586.80000000000018</v>
      </c>
      <c r="BJ525" s="440">
        <f t="shared" ca="1" si="205"/>
        <v>591.20000000000027</v>
      </c>
      <c r="BK525" s="440">
        <f t="shared" ca="1" si="206"/>
        <v>595.60000000000014</v>
      </c>
      <c r="BL525" s="440">
        <f t="shared" ca="1" si="207"/>
        <v>591.20000000000005</v>
      </c>
      <c r="BM525" s="440">
        <f t="shared" ca="1" si="208"/>
        <v>583.5</v>
      </c>
      <c r="BN525" s="440">
        <f t="shared" ca="1" si="209"/>
        <v>575.80000000000018</v>
      </c>
      <c r="BO525" s="440">
        <f t="shared" ca="1" si="210"/>
        <v>568.10000000000014</v>
      </c>
      <c r="BP525" s="440">
        <f t="shared" ca="1" si="211"/>
        <v>560.40000000000009</v>
      </c>
      <c r="BQ525" s="440">
        <f t="shared" ca="1" si="212"/>
        <v>552.70000000000005</v>
      </c>
      <c r="BR525" s="440">
        <f t="shared" ca="1" si="213"/>
        <v>545.00000000000023</v>
      </c>
      <c r="BS525" s="440">
        <f t="shared" ca="1" si="214"/>
        <v>537.30000000000018</v>
      </c>
      <c r="BT525" s="440">
        <f t="shared" ca="1" si="215"/>
        <v>529.60000000000014</v>
      </c>
      <c r="BU525" s="440">
        <f t="shared" ca="1" si="216"/>
        <v>521.90000000000009</v>
      </c>
      <c r="BV525" s="440">
        <f t="shared" ca="1" si="217"/>
        <v>514.20000000000005</v>
      </c>
      <c r="BW525" s="447">
        <f t="shared" ca="1" si="218"/>
        <v>506.50000000000023</v>
      </c>
      <c r="BX525" s="440"/>
    </row>
    <row r="526" spans="52:76" x14ac:dyDescent="0.25">
      <c r="AZ526" s="450">
        <f t="shared" ca="1" si="220"/>
        <v>0.3794469111935973</v>
      </c>
      <c r="BA526" s="440">
        <f t="shared" ca="1" si="219"/>
        <v>1486</v>
      </c>
      <c r="BB526" s="440">
        <f t="shared" ca="1" si="197"/>
        <v>556.00000000000034</v>
      </c>
      <c r="BC526" s="440">
        <f t="shared" ca="1" si="198"/>
        <v>560.4000000000002</v>
      </c>
      <c r="BD526" s="440">
        <f t="shared" ca="1" si="199"/>
        <v>564.80000000000007</v>
      </c>
      <c r="BE526" s="440">
        <f t="shared" ca="1" si="200"/>
        <v>569.20000000000027</v>
      </c>
      <c r="BF526" s="440">
        <f t="shared" ca="1" si="201"/>
        <v>573.60000000000014</v>
      </c>
      <c r="BG526" s="440">
        <f t="shared" ca="1" si="202"/>
        <v>578.00000000000034</v>
      </c>
      <c r="BH526" s="440">
        <f t="shared" ca="1" si="203"/>
        <v>582.4000000000002</v>
      </c>
      <c r="BI526" s="440">
        <f t="shared" ca="1" si="204"/>
        <v>586.80000000000018</v>
      </c>
      <c r="BJ526" s="440">
        <f t="shared" ca="1" si="205"/>
        <v>591.20000000000027</v>
      </c>
      <c r="BK526" s="440">
        <f t="shared" ca="1" si="206"/>
        <v>592.30000000000018</v>
      </c>
      <c r="BL526" s="440">
        <f t="shared" ca="1" si="207"/>
        <v>584.60000000000014</v>
      </c>
      <c r="BM526" s="440">
        <f t="shared" ca="1" si="208"/>
        <v>576.90000000000009</v>
      </c>
      <c r="BN526" s="440">
        <f t="shared" ca="1" si="209"/>
        <v>569.20000000000027</v>
      </c>
      <c r="BO526" s="440">
        <f t="shared" ca="1" si="210"/>
        <v>561.50000000000023</v>
      </c>
      <c r="BP526" s="440">
        <f t="shared" ca="1" si="211"/>
        <v>553.80000000000018</v>
      </c>
      <c r="BQ526" s="440">
        <f t="shared" ca="1" si="212"/>
        <v>546.10000000000014</v>
      </c>
      <c r="BR526" s="440">
        <f t="shared" ca="1" si="213"/>
        <v>538.40000000000032</v>
      </c>
      <c r="BS526" s="440">
        <f t="shared" ca="1" si="214"/>
        <v>530.70000000000027</v>
      </c>
      <c r="BT526" s="440">
        <f t="shared" ca="1" si="215"/>
        <v>523.00000000000023</v>
      </c>
      <c r="BU526" s="440">
        <f t="shared" ca="1" si="216"/>
        <v>515.30000000000018</v>
      </c>
      <c r="BV526" s="440">
        <f t="shared" ca="1" si="217"/>
        <v>507.60000000000014</v>
      </c>
      <c r="BW526" s="447">
        <f t="shared" ca="1" si="218"/>
        <v>499.90000000000032</v>
      </c>
      <c r="BX526" s="440"/>
    </row>
    <row r="527" spans="52:76" x14ac:dyDescent="0.25">
      <c r="AZ527" s="450">
        <f t="shared" ca="1" si="220"/>
        <v>0.72949488197437862</v>
      </c>
      <c r="BA527" s="440">
        <f t="shared" ca="1" si="219"/>
        <v>1526</v>
      </c>
      <c r="BB527" s="440">
        <f t="shared" ca="1" si="197"/>
        <v>556.00000000000034</v>
      </c>
      <c r="BC527" s="440">
        <f t="shared" ca="1" si="198"/>
        <v>560.4000000000002</v>
      </c>
      <c r="BD527" s="440">
        <f t="shared" ca="1" si="199"/>
        <v>564.80000000000007</v>
      </c>
      <c r="BE527" s="440">
        <f t="shared" ca="1" si="200"/>
        <v>569.20000000000027</v>
      </c>
      <c r="BF527" s="440">
        <f t="shared" ca="1" si="201"/>
        <v>573.60000000000014</v>
      </c>
      <c r="BG527" s="440">
        <f t="shared" ca="1" si="202"/>
        <v>578.00000000000034</v>
      </c>
      <c r="BH527" s="440">
        <f t="shared" ca="1" si="203"/>
        <v>582.4000000000002</v>
      </c>
      <c r="BI527" s="440">
        <f t="shared" ca="1" si="204"/>
        <v>586.80000000000018</v>
      </c>
      <c r="BJ527" s="440">
        <f t="shared" ca="1" si="205"/>
        <v>591.20000000000027</v>
      </c>
      <c r="BK527" s="440">
        <f t="shared" ca="1" si="206"/>
        <v>595.60000000000014</v>
      </c>
      <c r="BL527" s="440">
        <f t="shared" ca="1" si="207"/>
        <v>600.00000000000023</v>
      </c>
      <c r="BM527" s="440">
        <f t="shared" ca="1" si="208"/>
        <v>604.40000000000009</v>
      </c>
      <c r="BN527" s="440">
        <f t="shared" ca="1" si="209"/>
        <v>608.80000000000018</v>
      </c>
      <c r="BO527" s="440">
        <f t="shared" ca="1" si="210"/>
        <v>605.50000000000023</v>
      </c>
      <c r="BP527" s="440">
        <f t="shared" ca="1" si="211"/>
        <v>597.80000000000018</v>
      </c>
      <c r="BQ527" s="440">
        <f t="shared" ca="1" si="212"/>
        <v>590.10000000000014</v>
      </c>
      <c r="BR527" s="440">
        <f t="shared" ca="1" si="213"/>
        <v>582.40000000000032</v>
      </c>
      <c r="BS527" s="440">
        <f t="shared" ca="1" si="214"/>
        <v>574.70000000000027</v>
      </c>
      <c r="BT527" s="440">
        <f t="shared" ca="1" si="215"/>
        <v>567.00000000000023</v>
      </c>
      <c r="BU527" s="440">
        <f t="shared" ca="1" si="216"/>
        <v>559.30000000000018</v>
      </c>
      <c r="BV527" s="440">
        <f t="shared" ca="1" si="217"/>
        <v>551.60000000000014</v>
      </c>
      <c r="BW527" s="447">
        <f t="shared" ca="1" si="218"/>
        <v>543.90000000000032</v>
      </c>
      <c r="BX527" s="440"/>
    </row>
    <row r="528" spans="52:76" x14ac:dyDescent="0.25">
      <c r="AZ528" s="450">
        <f t="shared" ca="1" si="220"/>
        <v>0.93339036602691039</v>
      </c>
      <c r="BA528" s="440">
        <f t="shared" ca="1" si="219"/>
        <v>1566</v>
      </c>
      <c r="BB528" s="440">
        <f t="shared" ca="1" si="197"/>
        <v>556.00000000000034</v>
      </c>
      <c r="BC528" s="440">
        <f t="shared" ca="1" si="198"/>
        <v>560.4000000000002</v>
      </c>
      <c r="BD528" s="440">
        <f t="shared" ca="1" si="199"/>
        <v>564.80000000000007</v>
      </c>
      <c r="BE528" s="440">
        <f t="shared" ca="1" si="200"/>
        <v>569.20000000000027</v>
      </c>
      <c r="BF528" s="440">
        <f t="shared" ca="1" si="201"/>
        <v>573.60000000000014</v>
      </c>
      <c r="BG528" s="440">
        <f t="shared" ca="1" si="202"/>
        <v>578.00000000000034</v>
      </c>
      <c r="BH528" s="440">
        <f t="shared" ca="1" si="203"/>
        <v>582.4000000000002</v>
      </c>
      <c r="BI528" s="440">
        <f t="shared" ca="1" si="204"/>
        <v>586.80000000000018</v>
      </c>
      <c r="BJ528" s="440">
        <f t="shared" ca="1" si="205"/>
        <v>591.20000000000027</v>
      </c>
      <c r="BK528" s="440">
        <f t="shared" ca="1" si="206"/>
        <v>595.60000000000014</v>
      </c>
      <c r="BL528" s="440">
        <f t="shared" ca="1" si="207"/>
        <v>600.00000000000023</v>
      </c>
      <c r="BM528" s="440">
        <f t="shared" ca="1" si="208"/>
        <v>604.40000000000009</v>
      </c>
      <c r="BN528" s="440">
        <f t="shared" ca="1" si="209"/>
        <v>608.80000000000018</v>
      </c>
      <c r="BO528" s="440">
        <f t="shared" ca="1" si="210"/>
        <v>613.20000000000027</v>
      </c>
      <c r="BP528" s="440">
        <f t="shared" ca="1" si="211"/>
        <v>617.60000000000014</v>
      </c>
      <c r="BQ528" s="440">
        <f t="shared" ca="1" si="212"/>
        <v>622.00000000000023</v>
      </c>
      <c r="BR528" s="440">
        <f t="shared" ca="1" si="213"/>
        <v>626.40000000000032</v>
      </c>
      <c r="BS528" s="440">
        <f t="shared" ca="1" si="214"/>
        <v>618.70000000000027</v>
      </c>
      <c r="BT528" s="440">
        <f t="shared" ca="1" si="215"/>
        <v>611.00000000000023</v>
      </c>
      <c r="BU528" s="440">
        <f t="shared" ca="1" si="216"/>
        <v>603.30000000000018</v>
      </c>
      <c r="BV528" s="440">
        <f t="shared" ca="1" si="217"/>
        <v>595.60000000000014</v>
      </c>
      <c r="BW528" s="447">
        <f t="shared" ca="1" si="218"/>
        <v>587.90000000000032</v>
      </c>
      <c r="BX528" s="440"/>
    </row>
    <row r="529" spans="52:76" x14ac:dyDescent="0.25">
      <c r="AZ529" s="450">
        <f t="shared" ca="1" si="220"/>
        <v>0.20481286370175322</v>
      </c>
      <c r="BA529" s="440">
        <f t="shared" ca="1" si="219"/>
        <v>1463</v>
      </c>
      <c r="BB529" s="440">
        <f t="shared" ca="1" si="197"/>
        <v>556.00000000000034</v>
      </c>
      <c r="BC529" s="440">
        <f t="shared" ca="1" si="198"/>
        <v>560.4000000000002</v>
      </c>
      <c r="BD529" s="440">
        <f t="shared" ca="1" si="199"/>
        <v>564.80000000000007</v>
      </c>
      <c r="BE529" s="440">
        <f t="shared" ca="1" si="200"/>
        <v>569.20000000000027</v>
      </c>
      <c r="BF529" s="440">
        <f t="shared" ca="1" si="201"/>
        <v>573.60000000000014</v>
      </c>
      <c r="BG529" s="440">
        <f t="shared" ca="1" si="202"/>
        <v>578.00000000000034</v>
      </c>
      <c r="BH529" s="440">
        <f t="shared" ca="1" si="203"/>
        <v>582.4000000000002</v>
      </c>
      <c r="BI529" s="440">
        <f t="shared" ca="1" si="204"/>
        <v>582.40000000000032</v>
      </c>
      <c r="BJ529" s="440">
        <f t="shared" ca="1" si="205"/>
        <v>574.70000000000027</v>
      </c>
      <c r="BK529" s="440">
        <f t="shared" ca="1" si="206"/>
        <v>567.00000000000023</v>
      </c>
      <c r="BL529" s="440">
        <f t="shared" ca="1" si="207"/>
        <v>559.30000000000018</v>
      </c>
      <c r="BM529" s="440">
        <f t="shared" ca="1" si="208"/>
        <v>551.60000000000014</v>
      </c>
      <c r="BN529" s="440">
        <f t="shared" ca="1" si="209"/>
        <v>543.90000000000032</v>
      </c>
      <c r="BO529" s="440">
        <f t="shared" ca="1" si="210"/>
        <v>536.20000000000027</v>
      </c>
      <c r="BP529" s="440">
        <f t="shared" ca="1" si="211"/>
        <v>528.50000000000023</v>
      </c>
      <c r="BQ529" s="440">
        <f t="shared" ca="1" si="212"/>
        <v>520.80000000000018</v>
      </c>
      <c r="BR529" s="440">
        <f t="shared" ca="1" si="213"/>
        <v>513.10000000000036</v>
      </c>
      <c r="BS529" s="440">
        <f t="shared" ca="1" si="214"/>
        <v>505.40000000000032</v>
      </c>
      <c r="BT529" s="440">
        <f t="shared" ca="1" si="215"/>
        <v>497.70000000000027</v>
      </c>
      <c r="BU529" s="440">
        <f t="shared" ca="1" si="216"/>
        <v>490.00000000000023</v>
      </c>
      <c r="BV529" s="440">
        <f t="shared" ca="1" si="217"/>
        <v>482.30000000000018</v>
      </c>
      <c r="BW529" s="447">
        <f t="shared" ca="1" si="218"/>
        <v>474.60000000000036</v>
      </c>
      <c r="BX529" s="440"/>
    </row>
    <row r="530" spans="52:76" x14ac:dyDescent="0.25">
      <c r="AZ530" s="450">
        <f t="shared" ca="1" si="220"/>
        <v>9.2468594126080994E-2</v>
      </c>
      <c r="BA530" s="440">
        <f t="shared" ca="1" si="219"/>
        <v>1441</v>
      </c>
      <c r="BB530" s="440">
        <f t="shared" ca="1" si="197"/>
        <v>556.00000000000034</v>
      </c>
      <c r="BC530" s="440">
        <f t="shared" ca="1" si="198"/>
        <v>560.4000000000002</v>
      </c>
      <c r="BD530" s="440">
        <f t="shared" ca="1" si="199"/>
        <v>564.80000000000007</v>
      </c>
      <c r="BE530" s="440">
        <f t="shared" ca="1" si="200"/>
        <v>569.20000000000027</v>
      </c>
      <c r="BF530" s="440">
        <f t="shared" ca="1" si="201"/>
        <v>573.60000000000014</v>
      </c>
      <c r="BG530" s="440">
        <f t="shared" ca="1" si="202"/>
        <v>573.60000000000025</v>
      </c>
      <c r="BH530" s="440">
        <f t="shared" ca="1" si="203"/>
        <v>565.9000000000002</v>
      </c>
      <c r="BI530" s="440">
        <f t="shared" ca="1" si="204"/>
        <v>558.20000000000027</v>
      </c>
      <c r="BJ530" s="440">
        <f t="shared" ca="1" si="205"/>
        <v>550.50000000000023</v>
      </c>
      <c r="BK530" s="440">
        <f t="shared" ca="1" si="206"/>
        <v>542.80000000000018</v>
      </c>
      <c r="BL530" s="440">
        <f t="shared" ca="1" si="207"/>
        <v>535.10000000000014</v>
      </c>
      <c r="BM530" s="440">
        <f t="shared" ca="1" si="208"/>
        <v>527.40000000000009</v>
      </c>
      <c r="BN530" s="440">
        <f t="shared" ca="1" si="209"/>
        <v>519.70000000000027</v>
      </c>
      <c r="BO530" s="440">
        <f t="shared" ca="1" si="210"/>
        <v>512.00000000000023</v>
      </c>
      <c r="BP530" s="440">
        <f t="shared" ca="1" si="211"/>
        <v>504.30000000000018</v>
      </c>
      <c r="BQ530" s="440">
        <f t="shared" ca="1" si="212"/>
        <v>496.60000000000014</v>
      </c>
      <c r="BR530" s="440">
        <f t="shared" ca="1" si="213"/>
        <v>488.90000000000032</v>
      </c>
      <c r="BS530" s="440">
        <f t="shared" ca="1" si="214"/>
        <v>481.20000000000027</v>
      </c>
      <c r="BT530" s="440">
        <f t="shared" ca="1" si="215"/>
        <v>473.50000000000023</v>
      </c>
      <c r="BU530" s="440">
        <f t="shared" ca="1" si="216"/>
        <v>465.80000000000018</v>
      </c>
      <c r="BV530" s="440">
        <f t="shared" ca="1" si="217"/>
        <v>458.10000000000014</v>
      </c>
      <c r="BW530" s="447">
        <f t="shared" ca="1" si="218"/>
        <v>450.40000000000032</v>
      </c>
      <c r="BX530" s="440"/>
    </row>
    <row r="531" spans="52:76" x14ac:dyDescent="0.25">
      <c r="AZ531" s="450">
        <f t="shared" ca="1" si="220"/>
        <v>0.46715736399700136</v>
      </c>
      <c r="BA531" s="440">
        <f t="shared" ca="1" si="219"/>
        <v>1496</v>
      </c>
      <c r="BB531" s="440">
        <f t="shared" ca="1" si="197"/>
        <v>556.00000000000034</v>
      </c>
      <c r="BC531" s="440">
        <f t="shared" ca="1" si="198"/>
        <v>560.4000000000002</v>
      </c>
      <c r="BD531" s="440">
        <f t="shared" ca="1" si="199"/>
        <v>564.80000000000007</v>
      </c>
      <c r="BE531" s="440">
        <f t="shared" ca="1" si="200"/>
        <v>569.20000000000027</v>
      </c>
      <c r="BF531" s="440">
        <f t="shared" ca="1" si="201"/>
        <v>573.60000000000014</v>
      </c>
      <c r="BG531" s="440">
        <f t="shared" ca="1" si="202"/>
        <v>578.00000000000034</v>
      </c>
      <c r="BH531" s="440">
        <f t="shared" ca="1" si="203"/>
        <v>582.4000000000002</v>
      </c>
      <c r="BI531" s="440">
        <f t="shared" ca="1" si="204"/>
        <v>586.80000000000018</v>
      </c>
      <c r="BJ531" s="440">
        <f t="shared" ca="1" si="205"/>
        <v>591.20000000000027</v>
      </c>
      <c r="BK531" s="440">
        <f t="shared" ca="1" si="206"/>
        <v>595.60000000000014</v>
      </c>
      <c r="BL531" s="440">
        <f t="shared" ca="1" si="207"/>
        <v>595.60000000000014</v>
      </c>
      <c r="BM531" s="440">
        <f t="shared" ca="1" si="208"/>
        <v>587.90000000000009</v>
      </c>
      <c r="BN531" s="440">
        <f t="shared" ca="1" si="209"/>
        <v>580.20000000000027</v>
      </c>
      <c r="BO531" s="440">
        <f t="shared" ca="1" si="210"/>
        <v>572.50000000000023</v>
      </c>
      <c r="BP531" s="440">
        <f t="shared" ca="1" si="211"/>
        <v>564.80000000000018</v>
      </c>
      <c r="BQ531" s="440">
        <f t="shared" ca="1" si="212"/>
        <v>557.10000000000014</v>
      </c>
      <c r="BR531" s="440">
        <f t="shared" ca="1" si="213"/>
        <v>549.40000000000032</v>
      </c>
      <c r="BS531" s="440">
        <f t="shared" ca="1" si="214"/>
        <v>541.70000000000027</v>
      </c>
      <c r="BT531" s="440">
        <f t="shared" ca="1" si="215"/>
        <v>534.00000000000023</v>
      </c>
      <c r="BU531" s="440">
        <f t="shared" ca="1" si="216"/>
        <v>526.30000000000018</v>
      </c>
      <c r="BV531" s="440">
        <f t="shared" ca="1" si="217"/>
        <v>518.60000000000014</v>
      </c>
      <c r="BW531" s="447">
        <f t="shared" ca="1" si="218"/>
        <v>510.90000000000032</v>
      </c>
      <c r="BX531" s="440"/>
    </row>
    <row r="532" spans="52:76" x14ac:dyDescent="0.25">
      <c r="AZ532" s="450">
        <f t="shared" ca="1" si="220"/>
        <v>0.15261297602877377</v>
      </c>
      <c r="BA532" s="440">
        <f t="shared" ca="1" si="219"/>
        <v>1454</v>
      </c>
      <c r="BB532" s="440">
        <f t="shared" ref="BB532:BB595" ca="1" si="221">$C$4*MIN(B$9,$BA532)-B$9*$G$4</f>
        <v>556.00000000000034</v>
      </c>
      <c r="BC532" s="440">
        <f t="shared" ref="BC532:BC595" ca="1" si="222">$C$4*MIN(C$9,$BA532)-C$9*$G$4</f>
        <v>560.4000000000002</v>
      </c>
      <c r="BD532" s="440">
        <f t="shared" ref="BD532:BD595" ca="1" si="223">$C$4*MIN(D$9,$BA532)-D$9*$G$4</f>
        <v>564.80000000000007</v>
      </c>
      <c r="BE532" s="440">
        <f t="shared" ref="BE532:BE595" ca="1" si="224">$C$4*MIN(E$9,$BA532)-E$9*$G$4</f>
        <v>569.20000000000027</v>
      </c>
      <c r="BF532" s="440">
        <f t="shared" ref="BF532:BF595" ca="1" si="225">$C$4*MIN(F$9,$BA532)-F$9*$G$4</f>
        <v>573.60000000000014</v>
      </c>
      <c r="BG532" s="440">
        <f t="shared" ref="BG532:BG595" ca="1" si="226">$C$4*MIN(G$9,$BA532)-G$9*$G$4</f>
        <v>578.00000000000034</v>
      </c>
      <c r="BH532" s="440">
        <f t="shared" ref="BH532:BH595" ca="1" si="227">$C$4*MIN(H$9,$BA532)-H$9*$G$4</f>
        <v>580.20000000000016</v>
      </c>
      <c r="BI532" s="440">
        <f t="shared" ref="BI532:BI595" ca="1" si="228">$C$4*MIN(I$9,$BA532)-I$9*$G$4</f>
        <v>572.50000000000023</v>
      </c>
      <c r="BJ532" s="440">
        <f t="shared" ref="BJ532:BJ595" ca="1" si="229">$C$4*MIN(J$9,$BA532)-J$9*$G$4</f>
        <v>564.80000000000018</v>
      </c>
      <c r="BK532" s="440">
        <f t="shared" ref="BK532:BK595" ca="1" si="230">$C$4*MIN(K$9,$BA532)-K$9*$G$4</f>
        <v>557.10000000000014</v>
      </c>
      <c r="BL532" s="440">
        <f t="shared" ref="BL532:BL595" ca="1" si="231">$C$4*MIN(L$9,$BA532)-L$9*$G$4</f>
        <v>549.40000000000009</v>
      </c>
      <c r="BM532" s="440">
        <f t="shared" ref="BM532:BM595" ca="1" si="232">$C$4*MIN(M$9,$BA532)-M$9*$G$4</f>
        <v>541.70000000000005</v>
      </c>
      <c r="BN532" s="440">
        <f t="shared" ref="BN532:BN595" ca="1" si="233">$C$4*MIN(N$9,$BA532)-N$9*$G$4</f>
        <v>534.00000000000023</v>
      </c>
      <c r="BO532" s="440">
        <f t="shared" ref="BO532:BO595" ca="1" si="234">$C$4*MIN(O$9,$BA532)-O$9*$G$4</f>
        <v>526.30000000000018</v>
      </c>
      <c r="BP532" s="440">
        <f t="shared" ref="BP532:BP595" ca="1" si="235">$C$4*MIN(P$9,$BA532)-P$9*$G$4</f>
        <v>518.60000000000014</v>
      </c>
      <c r="BQ532" s="440">
        <f t="shared" ref="BQ532:BQ595" ca="1" si="236">$C$4*MIN(Q$9,$BA532)-Q$9*$G$4</f>
        <v>510.90000000000009</v>
      </c>
      <c r="BR532" s="440">
        <f t="shared" ref="BR532:BR595" ca="1" si="237">$C$4*MIN(R$9,$BA532)-R$9*$G$4</f>
        <v>503.20000000000027</v>
      </c>
      <c r="BS532" s="440">
        <f t="shared" ref="BS532:BS595" ca="1" si="238">$C$4*MIN(S$9,$BA532)-S$9*$G$4</f>
        <v>495.50000000000023</v>
      </c>
      <c r="BT532" s="440">
        <f t="shared" ref="BT532:BT595" ca="1" si="239">$C$4*MIN(T$9,$BA532)-T$9*$G$4</f>
        <v>487.80000000000018</v>
      </c>
      <c r="BU532" s="440">
        <f t="shared" ref="BU532:BU595" ca="1" si="240">$C$4*MIN(U$9,$BA532)-U$9*$G$4</f>
        <v>480.10000000000014</v>
      </c>
      <c r="BV532" s="440">
        <f t="shared" ref="BV532:BV595" ca="1" si="241">$C$4*MIN(V$9,$BA532)-V$9*$G$4</f>
        <v>472.40000000000009</v>
      </c>
      <c r="BW532" s="447">
        <f t="shared" ref="BW532:BW595" ca="1" si="242">$C$4*MIN(W$9,$BA532)-W$9*$G$4</f>
        <v>464.70000000000027</v>
      </c>
      <c r="BX532" s="440"/>
    </row>
    <row r="533" spans="52:76" x14ac:dyDescent="0.25">
      <c r="AZ533" s="450">
        <f t="shared" ca="1" si="220"/>
        <v>0.55265653693291228</v>
      </c>
      <c r="BA533" s="440">
        <f t="shared" ca="1" si="219"/>
        <v>1505</v>
      </c>
      <c r="BB533" s="440">
        <f t="shared" ca="1" si="221"/>
        <v>556.00000000000034</v>
      </c>
      <c r="BC533" s="440">
        <f t="shared" ca="1" si="222"/>
        <v>560.4000000000002</v>
      </c>
      <c r="BD533" s="440">
        <f t="shared" ca="1" si="223"/>
        <v>564.80000000000007</v>
      </c>
      <c r="BE533" s="440">
        <f t="shared" ca="1" si="224"/>
        <v>569.20000000000027</v>
      </c>
      <c r="BF533" s="440">
        <f t="shared" ca="1" si="225"/>
        <v>573.60000000000014</v>
      </c>
      <c r="BG533" s="440">
        <f t="shared" ca="1" si="226"/>
        <v>578.00000000000034</v>
      </c>
      <c r="BH533" s="440">
        <f t="shared" ca="1" si="227"/>
        <v>582.4000000000002</v>
      </c>
      <c r="BI533" s="440">
        <f t="shared" ca="1" si="228"/>
        <v>586.80000000000018</v>
      </c>
      <c r="BJ533" s="440">
        <f t="shared" ca="1" si="229"/>
        <v>591.20000000000027</v>
      </c>
      <c r="BK533" s="440">
        <f t="shared" ca="1" si="230"/>
        <v>595.60000000000014</v>
      </c>
      <c r="BL533" s="440">
        <f t="shared" ca="1" si="231"/>
        <v>600.00000000000023</v>
      </c>
      <c r="BM533" s="440">
        <f t="shared" ca="1" si="232"/>
        <v>597.80000000000018</v>
      </c>
      <c r="BN533" s="440">
        <f t="shared" ca="1" si="233"/>
        <v>590.10000000000036</v>
      </c>
      <c r="BO533" s="440">
        <f t="shared" ca="1" si="234"/>
        <v>582.40000000000032</v>
      </c>
      <c r="BP533" s="440">
        <f t="shared" ca="1" si="235"/>
        <v>574.70000000000027</v>
      </c>
      <c r="BQ533" s="440">
        <f t="shared" ca="1" si="236"/>
        <v>567.00000000000023</v>
      </c>
      <c r="BR533" s="440">
        <f t="shared" ca="1" si="237"/>
        <v>559.30000000000041</v>
      </c>
      <c r="BS533" s="440">
        <f t="shared" ca="1" si="238"/>
        <v>551.60000000000036</v>
      </c>
      <c r="BT533" s="440">
        <f t="shared" ca="1" si="239"/>
        <v>543.90000000000032</v>
      </c>
      <c r="BU533" s="440">
        <f t="shared" ca="1" si="240"/>
        <v>536.20000000000027</v>
      </c>
      <c r="BV533" s="440">
        <f t="shared" ca="1" si="241"/>
        <v>528.50000000000023</v>
      </c>
      <c r="BW533" s="447">
        <f t="shared" ca="1" si="242"/>
        <v>520.80000000000041</v>
      </c>
      <c r="BX533" s="440"/>
    </row>
    <row r="534" spans="52:76" x14ac:dyDescent="0.25">
      <c r="AZ534" s="450">
        <f t="shared" ca="1" si="220"/>
        <v>4.9647714090477302E-2</v>
      </c>
      <c r="BA534" s="440">
        <f t="shared" ca="1" si="219"/>
        <v>1427</v>
      </c>
      <c r="BB534" s="440">
        <f t="shared" ca="1" si="221"/>
        <v>556.00000000000034</v>
      </c>
      <c r="BC534" s="440">
        <f t="shared" ca="1" si="222"/>
        <v>560.4000000000002</v>
      </c>
      <c r="BD534" s="440">
        <f t="shared" ca="1" si="223"/>
        <v>564.80000000000007</v>
      </c>
      <c r="BE534" s="440">
        <f t="shared" ca="1" si="224"/>
        <v>569.20000000000027</v>
      </c>
      <c r="BF534" s="440">
        <f t="shared" ca="1" si="225"/>
        <v>565.90000000000009</v>
      </c>
      <c r="BG534" s="440">
        <f t="shared" ca="1" si="226"/>
        <v>558.20000000000016</v>
      </c>
      <c r="BH534" s="440">
        <f t="shared" ca="1" si="227"/>
        <v>550.50000000000011</v>
      </c>
      <c r="BI534" s="440">
        <f t="shared" ca="1" si="228"/>
        <v>542.80000000000018</v>
      </c>
      <c r="BJ534" s="440">
        <f t="shared" ca="1" si="229"/>
        <v>535.10000000000014</v>
      </c>
      <c r="BK534" s="440">
        <f t="shared" ca="1" si="230"/>
        <v>527.40000000000009</v>
      </c>
      <c r="BL534" s="440">
        <f t="shared" ca="1" si="231"/>
        <v>519.70000000000005</v>
      </c>
      <c r="BM534" s="440">
        <f t="shared" ca="1" si="232"/>
        <v>512</v>
      </c>
      <c r="BN534" s="440">
        <f t="shared" ca="1" si="233"/>
        <v>504.30000000000018</v>
      </c>
      <c r="BO534" s="440">
        <f t="shared" ca="1" si="234"/>
        <v>496.60000000000014</v>
      </c>
      <c r="BP534" s="440">
        <f t="shared" ca="1" si="235"/>
        <v>488.90000000000009</v>
      </c>
      <c r="BQ534" s="440">
        <f t="shared" ca="1" si="236"/>
        <v>481.20000000000005</v>
      </c>
      <c r="BR534" s="440">
        <f t="shared" ca="1" si="237"/>
        <v>473.50000000000023</v>
      </c>
      <c r="BS534" s="440">
        <f t="shared" ca="1" si="238"/>
        <v>465.80000000000018</v>
      </c>
      <c r="BT534" s="440">
        <f t="shared" ca="1" si="239"/>
        <v>458.10000000000014</v>
      </c>
      <c r="BU534" s="440">
        <f t="shared" ca="1" si="240"/>
        <v>450.40000000000009</v>
      </c>
      <c r="BV534" s="440">
        <f t="shared" ca="1" si="241"/>
        <v>442.70000000000005</v>
      </c>
      <c r="BW534" s="447">
        <f t="shared" ca="1" si="242"/>
        <v>435.00000000000023</v>
      </c>
      <c r="BX534" s="440"/>
    </row>
    <row r="535" spans="52:76" x14ac:dyDescent="0.25">
      <c r="AZ535" s="450">
        <f t="shared" ca="1" si="220"/>
        <v>0.78303565294778921</v>
      </c>
      <c r="BA535" s="440">
        <f t="shared" ca="1" si="219"/>
        <v>1534</v>
      </c>
      <c r="BB535" s="440">
        <f t="shared" ca="1" si="221"/>
        <v>556.00000000000034</v>
      </c>
      <c r="BC535" s="440">
        <f t="shared" ca="1" si="222"/>
        <v>560.4000000000002</v>
      </c>
      <c r="BD535" s="440">
        <f t="shared" ca="1" si="223"/>
        <v>564.80000000000007</v>
      </c>
      <c r="BE535" s="440">
        <f t="shared" ca="1" si="224"/>
        <v>569.20000000000027</v>
      </c>
      <c r="BF535" s="440">
        <f t="shared" ca="1" si="225"/>
        <v>573.60000000000014</v>
      </c>
      <c r="BG535" s="440">
        <f t="shared" ca="1" si="226"/>
        <v>578.00000000000034</v>
      </c>
      <c r="BH535" s="440">
        <f t="shared" ca="1" si="227"/>
        <v>582.4000000000002</v>
      </c>
      <c r="BI535" s="440">
        <f t="shared" ca="1" si="228"/>
        <v>586.80000000000018</v>
      </c>
      <c r="BJ535" s="440">
        <f t="shared" ca="1" si="229"/>
        <v>591.20000000000027</v>
      </c>
      <c r="BK535" s="440">
        <f t="shared" ca="1" si="230"/>
        <v>595.60000000000014</v>
      </c>
      <c r="BL535" s="440">
        <f t="shared" ca="1" si="231"/>
        <v>600.00000000000023</v>
      </c>
      <c r="BM535" s="440">
        <f t="shared" ca="1" si="232"/>
        <v>604.40000000000009</v>
      </c>
      <c r="BN535" s="440">
        <f t="shared" ca="1" si="233"/>
        <v>608.80000000000018</v>
      </c>
      <c r="BO535" s="440">
        <f t="shared" ca="1" si="234"/>
        <v>613.20000000000027</v>
      </c>
      <c r="BP535" s="440">
        <f t="shared" ca="1" si="235"/>
        <v>606.60000000000014</v>
      </c>
      <c r="BQ535" s="440">
        <f t="shared" ca="1" si="236"/>
        <v>598.90000000000009</v>
      </c>
      <c r="BR535" s="440">
        <f t="shared" ca="1" si="237"/>
        <v>591.20000000000027</v>
      </c>
      <c r="BS535" s="440">
        <f t="shared" ca="1" si="238"/>
        <v>583.50000000000023</v>
      </c>
      <c r="BT535" s="440">
        <f t="shared" ca="1" si="239"/>
        <v>575.80000000000018</v>
      </c>
      <c r="BU535" s="440">
        <f t="shared" ca="1" si="240"/>
        <v>568.10000000000014</v>
      </c>
      <c r="BV535" s="440">
        <f t="shared" ca="1" si="241"/>
        <v>560.40000000000009</v>
      </c>
      <c r="BW535" s="447">
        <f t="shared" ca="1" si="242"/>
        <v>552.70000000000027</v>
      </c>
      <c r="BX535" s="440"/>
    </row>
    <row r="536" spans="52:76" x14ac:dyDescent="0.25">
      <c r="AZ536" s="450">
        <f t="shared" ca="1" si="220"/>
        <v>0.43804282184080046</v>
      </c>
      <c r="BA536" s="440">
        <f t="shared" ca="1" si="219"/>
        <v>1493</v>
      </c>
      <c r="BB536" s="440">
        <f t="shared" ca="1" si="221"/>
        <v>556.00000000000034</v>
      </c>
      <c r="BC536" s="440">
        <f t="shared" ca="1" si="222"/>
        <v>560.4000000000002</v>
      </c>
      <c r="BD536" s="440">
        <f t="shared" ca="1" si="223"/>
        <v>564.80000000000007</v>
      </c>
      <c r="BE536" s="440">
        <f t="shared" ca="1" si="224"/>
        <v>569.20000000000027</v>
      </c>
      <c r="BF536" s="440">
        <f t="shared" ca="1" si="225"/>
        <v>573.60000000000014</v>
      </c>
      <c r="BG536" s="440">
        <f t="shared" ca="1" si="226"/>
        <v>578.00000000000034</v>
      </c>
      <c r="BH536" s="440">
        <f t="shared" ca="1" si="227"/>
        <v>582.4000000000002</v>
      </c>
      <c r="BI536" s="440">
        <f t="shared" ca="1" si="228"/>
        <v>586.80000000000018</v>
      </c>
      <c r="BJ536" s="440">
        <f t="shared" ca="1" si="229"/>
        <v>591.20000000000027</v>
      </c>
      <c r="BK536" s="440">
        <f t="shared" ca="1" si="230"/>
        <v>595.60000000000014</v>
      </c>
      <c r="BL536" s="440">
        <f t="shared" ca="1" si="231"/>
        <v>592.30000000000018</v>
      </c>
      <c r="BM536" s="440">
        <f t="shared" ca="1" si="232"/>
        <v>584.60000000000014</v>
      </c>
      <c r="BN536" s="440">
        <f t="shared" ca="1" si="233"/>
        <v>576.90000000000032</v>
      </c>
      <c r="BO536" s="440">
        <f t="shared" ca="1" si="234"/>
        <v>569.20000000000027</v>
      </c>
      <c r="BP536" s="440">
        <f t="shared" ca="1" si="235"/>
        <v>561.50000000000023</v>
      </c>
      <c r="BQ536" s="440">
        <f t="shared" ca="1" si="236"/>
        <v>553.80000000000018</v>
      </c>
      <c r="BR536" s="440">
        <f t="shared" ca="1" si="237"/>
        <v>546.10000000000036</v>
      </c>
      <c r="BS536" s="440">
        <f t="shared" ca="1" si="238"/>
        <v>538.40000000000032</v>
      </c>
      <c r="BT536" s="440">
        <f t="shared" ca="1" si="239"/>
        <v>530.70000000000027</v>
      </c>
      <c r="BU536" s="440">
        <f t="shared" ca="1" si="240"/>
        <v>523.00000000000023</v>
      </c>
      <c r="BV536" s="440">
        <f t="shared" ca="1" si="241"/>
        <v>515.30000000000018</v>
      </c>
      <c r="BW536" s="447">
        <f t="shared" ca="1" si="242"/>
        <v>507.60000000000036</v>
      </c>
      <c r="BX536" s="440"/>
    </row>
    <row r="537" spans="52:76" x14ac:dyDescent="0.25">
      <c r="AZ537" s="450">
        <f t="shared" ca="1" si="220"/>
        <v>0.33771168444161803</v>
      </c>
      <c r="BA537" s="440">
        <f t="shared" ca="1" si="219"/>
        <v>1481</v>
      </c>
      <c r="BB537" s="440">
        <f t="shared" ca="1" si="221"/>
        <v>556.00000000000034</v>
      </c>
      <c r="BC537" s="440">
        <f t="shared" ca="1" si="222"/>
        <v>560.4000000000002</v>
      </c>
      <c r="BD537" s="440">
        <f t="shared" ca="1" si="223"/>
        <v>564.80000000000007</v>
      </c>
      <c r="BE537" s="440">
        <f t="shared" ca="1" si="224"/>
        <v>569.20000000000027</v>
      </c>
      <c r="BF537" s="440">
        <f t="shared" ca="1" si="225"/>
        <v>573.60000000000014</v>
      </c>
      <c r="BG537" s="440">
        <f t="shared" ca="1" si="226"/>
        <v>578.00000000000034</v>
      </c>
      <c r="BH537" s="440">
        <f t="shared" ca="1" si="227"/>
        <v>582.4000000000002</v>
      </c>
      <c r="BI537" s="440">
        <f t="shared" ca="1" si="228"/>
        <v>586.80000000000018</v>
      </c>
      <c r="BJ537" s="440">
        <f t="shared" ca="1" si="229"/>
        <v>591.20000000000027</v>
      </c>
      <c r="BK537" s="440">
        <f t="shared" ca="1" si="230"/>
        <v>586.80000000000018</v>
      </c>
      <c r="BL537" s="440">
        <f t="shared" ca="1" si="231"/>
        <v>579.10000000000014</v>
      </c>
      <c r="BM537" s="440">
        <f t="shared" ca="1" si="232"/>
        <v>571.40000000000009</v>
      </c>
      <c r="BN537" s="440">
        <f t="shared" ca="1" si="233"/>
        <v>563.70000000000027</v>
      </c>
      <c r="BO537" s="440">
        <f t="shared" ca="1" si="234"/>
        <v>556.00000000000023</v>
      </c>
      <c r="BP537" s="440">
        <f t="shared" ca="1" si="235"/>
        <v>548.30000000000018</v>
      </c>
      <c r="BQ537" s="440">
        <f t="shared" ca="1" si="236"/>
        <v>540.60000000000014</v>
      </c>
      <c r="BR537" s="440">
        <f t="shared" ca="1" si="237"/>
        <v>532.90000000000032</v>
      </c>
      <c r="BS537" s="440">
        <f t="shared" ca="1" si="238"/>
        <v>525.20000000000027</v>
      </c>
      <c r="BT537" s="440">
        <f t="shared" ca="1" si="239"/>
        <v>517.50000000000023</v>
      </c>
      <c r="BU537" s="440">
        <f t="shared" ca="1" si="240"/>
        <v>509.80000000000018</v>
      </c>
      <c r="BV537" s="440">
        <f t="shared" ca="1" si="241"/>
        <v>502.10000000000014</v>
      </c>
      <c r="BW537" s="447">
        <f t="shared" ca="1" si="242"/>
        <v>494.40000000000032</v>
      </c>
      <c r="BX537" s="440"/>
    </row>
    <row r="538" spans="52:76" x14ac:dyDescent="0.25">
      <c r="AZ538" s="450">
        <f t="shared" ca="1" si="220"/>
        <v>0.9834538732219007</v>
      </c>
      <c r="BA538" s="440">
        <f t="shared" ca="1" si="219"/>
        <v>1593</v>
      </c>
      <c r="BB538" s="440">
        <f t="shared" ca="1" si="221"/>
        <v>556.00000000000034</v>
      </c>
      <c r="BC538" s="440">
        <f t="shared" ca="1" si="222"/>
        <v>560.4000000000002</v>
      </c>
      <c r="BD538" s="440">
        <f t="shared" ca="1" si="223"/>
        <v>564.80000000000007</v>
      </c>
      <c r="BE538" s="440">
        <f t="shared" ca="1" si="224"/>
        <v>569.20000000000027</v>
      </c>
      <c r="BF538" s="440">
        <f t="shared" ca="1" si="225"/>
        <v>573.60000000000014</v>
      </c>
      <c r="BG538" s="440">
        <f t="shared" ca="1" si="226"/>
        <v>578.00000000000034</v>
      </c>
      <c r="BH538" s="440">
        <f t="shared" ca="1" si="227"/>
        <v>582.4000000000002</v>
      </c>
      <c r="BI538" s="440">
        <f t="shared" ca="1" si="228"/>
        <v>586.80000000000018</v>
      </c>
      <c r="BJ538" s="440">
        <f t="shared" ca="1" si="229"/>
        <v>591.20000000000027</v>
      </c>
      <c r="BK538" s="440">
        <f t="shared" ca="1" si="230"/>
        <v>595.60000000000014</v>
      </c>
      <c r="BL538" s="440">
        <f t="shared" ca="1" si="231"/>
        <v>600.00000000000023</v>
      </c>
      <c r="BM538" s="440">
        <f t="shared" ca="1" si="232"/>
        <v>604.40000000000009</v>
      </c>
      <c r="BN538" s="440">
        <f t="shared" ca="1" si="233"/>
        <v>608.80000000000018</v>
      </c>
      <c r="BO538" s="440">
        <f t="shared" ca="1" si="234"/>
        <v>613.20000000000027</v>
      </c>
      <c r="BP538" s="440">
        <f t="shared" ca="1" si="235"/>
        <v>617.60000000000014</v>
      </c>
      <c r="BQ538" s="440">
        <f t="shared" ca="1" si="236"/>
        <v>622.00000000000023</v>
      </c>
      <c r="BR538" s="440">
        <f t="shared" ca="1" si="237"/>
        <v>626.40000000000032</v>
      </c>
      <c r="BS538" s="440">
        <f t="shared" ca="1" si="238"/>
        <v>630.80000000000018</v>
      </c>
      <c r="BT538" s="440">
        <f t="shared" ca="1" si="239"/>
        <v>635.20000000000027</v>
      </c>
      <c r="BU538" s="440">
        <f t="shared" ca="1" si="240"/>
        <v>633.00000000000023</v>
      </c>
      <c r="BV538" s="440">
        <f t="shared" ca="1" si="241"/>
        <v>625.30000000000018</v>
      </c>
      <c r="BW538" s="447">
        <f t="shared" ca="1" si="242"/>
        <v>617.60000000000036</v>
      </c>
      <c r="BX538" s="440"/>
    </row>
    <row r="539" spans="52:76" x14ac:dyDescent="0.25">
      <c r="AZ539" s="450">
        <f t="shared" ca="1" si="220"/>
        <v>6.6320978861585167E-2</v>
      </c>
      <c r="BA539" s="440">
        <f t="shared" ca="1" si="219"/>
        <v>1433</v>
      </c>
      <c r="BB539" s="440">
        <f t="shared" ca="1" si="221"/>
        <v>556.00000000000034</v>
      </c>
      <c r="BC539" s="440">
        <f t="shared" ca="1" si="222"/>
        <v>560.4000000000002</v>
      </c>
      <c r="BD539" s="440">
        <f t="shared" ca="1" si="223"/>
        <v>564.80000000000007</v>
      </c>
      <c r="BE539" s="440">
        <f t="shared" ca="1" si="224"/>
        <v>569.20000000000027</v>
      </c>
      <c r="BF539" s="440">
        <f t="shared" ca="1" si="225"/>
        <v>572.50000000000023</v>
      </c>
      <c r="BG539" s="440">
        <f t="shared" ca="1" si="226"/>
        <v>564.8000000000003</v>
      </c>
      <c r="BH539" s="440">
        <f t="shared" ca="1" si="227"/>
        <v>557.10000000000025</v>
      </c>
      <c r="BI539" s="440">
        <f t="shared" ca="1" si="228"/>
        <v>549.40000000000032</v>
      </c>
      <c r="BJ539" s="440">
        <f t="shared" ca="1" si="229"/>
        <v>541.70000000000027</v>
      </c>
      <c r="BK539" s="440">
        <f t="shared" ca="1" si="230"/>
        <v>534.00000000000023</v>
      </c>
      <c r="BL539" s="440">
        <f t="shared" ca="1" si="231"/>
        <v>526.30000000000018</v>
      </c>
      <c r="BM539" s="440">
        <f t="shared" ca="1" si="232"/>
        <v>518.60000000000014</v>
      </c>
      <c r="BN539" s="440">
        <f t="shared" ca="1" si="233"/>
        <v>510.90000000000032</v>
      </c>
      <c r="BO539" s="440">
        <f t="shared" ca="1" si="234"/>
        <v>503.20000000000027</v>
      </c>
      <c r="BP539" s="440">
        <f t="shared" ca="1" si="235"/>
        <v>495.50000000000023</v>
      </c>
      <c r="BQ539" s="440">
        <f t="shared" ca="1" si="236"/>
        <v>487.80000000000018</v>
      </c>
      <c r="BR539" s="440">
        <f t="shared" ca="1" si="237"/>
        <v>480.10000000000036</v>
      </c>
      <c r="BS539" s="440">
        <f t="shared" ca="1" si="238"/>
        <v>472.40000000000032</v>
      </c>
      <c r="BT539" s="440">
        <f t="shared" ca="1" si="239"/>
        <v>464.70000000000027</v>
      </c>
      <c r="BU539" s="440">
        <f t="shared" ca="1" si="240"/>
        <v>457.00000000000023</v>
      </c>
      <c r="BV539" s="440">
        <f t="shared" ca="1" si="241"/>
        <v>449.30000000000018</v>
      </c>
      <c r="BW539" s="447">
        <f t="shared" ca="1" si="242"/>
        <v>441.60000000000036</v>
      </c>
      <c r="BX539" s="440"/>
    </row>
    <row r="540" spans="52:76" x14ac:dyDescent="0.25">
      <c r="AZ540" s="450">
        <f t="shared" ca="1" si="220"/>
        <v>0.54292652589495849</v>
      </c>
      <c r="BA540" s="440">
        <f t="shared" ca="1" si="219"/>
        <v>1504</v>
      </c>
      <c r="BB540" s="440">
        <f t="shared" ca="1" si="221"/>
        <v>556.00000000000034</v>
      </c>
      <c r="BC540" s="440">
        <f t="shared" ca="1" si="222"/>
        <v>560.4000000000002</v>
      </c>
      <c r="BD540" s="440">
        <f t="shared" ca="1" si="223"/>
        <v>564.80000000000007</v>
      </c>
      <c r="BE540" s="440">
        <f t="shared" ca="1" si="224"/>
        <v>569.20000000000027</v>
      </c>
      <c r="BF540" s="440">
        <f t="shared" ca="1" si="225"/>
        <v>573.60000000000014</v>
      </c>
      <c r="BG540" s="440">
        <f t="shared" ca="1" si="226"/>
        <v>578.00000000000034</v>
      </c>
      <c r="BH540" s="440">
        <f t="shared" ca="1" si="227"/>
        <v>582.4000000000002</v>
      </c>
      <c r="BI540" s="440">
        <f t="shared" ca="1" si="228"/>
        <v>586.80000000000018</v>
      </c>
      <c r="BJ540" s="440">
        <f t="shared" ca="1" si="229"/>
        <v>591.20000000000027</v>
      </c>
      <c r="BK540" s="440">
        <f t="shared" ca="1" si="230"/>
        <v>595.60000000000014</v>
      </c>
      <c r="BL540" s="440">
        <f t="shared" ca="1" si="231"/>
        <v>600.00000000000023</v>
      </c>
      <c r="BM540" s="440">
        <f t="shared" ca="1" si="232"/>
        <v>596.70000000000005</v>
      </c>
      <c r="BN540" s="440">
        <f t="shared" ca="1" si="233"/>
        <v>589.00000000000023</v>
      </c>
      <c r="BO540" s="440">
        <f t="shared" ca="1" si="234"/>
        <v>581.30000000000018</v>
      </c>
      <c r="BP540" s="440">
        <f t="shared" ca="1" si="235"/>
        <v>573.60000000000014</v>
      </c>
      <c r="BQ540" s="440">
        <f t="shared" ca="1" si="236"/>
        <v>565.90000000000009</v>
      </c>
      <c r="BR540" s="440">
        <f t="shared" ca="1" si="237"/>
        <v>558.20000000000027</v>
      </c>
      <c r="BS540" s="440">
        <f t="shared" ca="1" si="238"/>
        <v>550.50000000000023</v>
      </c>
      <c r="BT540" s="440">
        <f t="shared" ca="1" si="239"/>
        <v>542.80000000000018</v>
      </c>
      <c r="BU540" s="440">
        <f t="shared" ca="1" si="240"/>
        <v>535.10000000000014</v>
      </c>
      <c r="BV540" s="440">
        <f t="shared" ca="1" si="241"/>
        <v>527.40000000000009</v>
      </c>
      <c r="BW540" s="447">
        <f t="shared" ca="1" si="242"/>
        <v>519.70000000000027</v>
      </c>
      <c r="BX540" s="440"/>
    </row>
    <row r="541" spans="52:76" x14ac:dyDescent="0.25">
      <c r="AZ541" s="450">
        <f t="shared" ca="1" si="220"/>
        <v>0.90854545400837228</v>
      </c>
      <c r="BA541" s="440">
        <f t="shared" ca="1" si="219"/>
        <v>1558</v>
      </c>
      <c r="BB541" s="440">
        <f t="shared" ca="1" si="221"/>
        <v>556.00000000000034</v>
      </c>
      <c r="BC541" s="440">
        <f t="shared" ca="1" si="222"/>
        <v>560.4000000000002</v>
      </c>
      <c r="BD541" s="440">
        <f t="shared" ca="1" si="223"/>
        <v>564.80000000000007</v>
      </c>
      <c r="BE541" s="440">
        <f t="shared" ca="1" si="224"/>
        <v>569.20000000000027</v>
      </c>
      <c r="BF541" s="440">
        <f t="shared" ca="1" si="225"/>
        <v>573.60000000000014</v>
      </c>
      <c r="BG541" s="440">
        <f t="shared" ca="1" si="226"/>
        <v>578.00000000000034</v>
      </c>
      <c r="BH541" s="440">
        <f t="shared" ca="1" si="227"/>
        <v>582.4000000000002</v>
      </c>
      <c r="BI541" s="440">
        <f t="shared" ca="1" si="228"/>
        <v>586.80000000000018</v>
      </c>
      <c r="BJ541" s="440">
        <f t="shared" ca="1" si="229"/>
        <v>591.20000000000027</v>
      </c>
      <c r="BK541" s="440">
        <f t="shared" ca="1" si="230"/>
        <v>595.60000000000014</v>
      </c>
      <c r="BL541" s="440">
        <f t="shared" ca="1" si="231"/>
        <v>600.00000000000023</v>
      </c>
      <c r="BM541" s="440">
        <f t="shared" ca="1" si="232"/>
        <v>604.40000000000009</v>
      </c>
      <c r="BN541" s="440">
        <f t="shared" ca="1" si="233"/>
        <v>608.80000000000018</v>
      </c>
      <c r="BO541" s="440">
        <f t="shared" ca="1" si="234"/>
        <v>613.20000000000027</v>
      </c>
      <c r="BP541" s="440">
        <f t="shared" ca="1" si="235"/>
        <v>617.60000000000014</v>
      </c>
      <c r="BQ541" s="440">
        <f t="shared" ca="1" si="236"/>
        <v>622.00000000000023</v>
      </c>
      <c r="BR541" s="440">
        <f t="shared" ca="1" si="237"/>
        <v>617.60000000000036</v>
      </c>
      <c r="BS541" s="440">
        <f t="shared" ca="1" si="238"/>
        <v>609.90000000000032</v>
      </c>
      <c r="BT541" s="440">
        <f t="shared" ca="1" si="239"/>
        <v>602.20000000000027</v>
      </c>
      <c r="BU541" s="440">
        <f t="shared" ca="1" si="240"/>
        <v>594.50000000000023</v>
      </c>
      <c r="BV541" s="440">
        <f t="shared" ca="1" si="241"/>
        <v>586.80000000000018</v>
      </c>
      <c r="BW541" s="447">
        <f t="shared" ca="1" si="242"/>
        <v>579.10000000000036</v>
      </c>
      <c r="BX541" s="440"/>
    </row>
    <row r="542" spans="52:76" x14ac:dyDescent="0.25">
      <c r="AZ542" s="450">
        <f t="shared" ca="1" si="220"/>
        <v>0.39573343099239555</v>
      </c>
      <c r="BA542" s="440">
        <f t="shared" ca="1" si="219"/>
        <v>1488</v>
      </c>
      <c r="BB542" s="440">
        <f t="shared" ca="1" si="221"/>
        <v>556.00000000000034</v>
      </c>
      <c r="BC542" s="440">
        <f t="shared" ca="1" si="222"/>
        <v>560.4000000000002</v>
      </c>
      <c r="BD542" s="440">
        <f t="shared" ca="1" si="223"/>
        <v>564.80000000000007</v>
      </c>
      <c r="BE542" s="440">
        <f t="shared" ca="1" si="224"/>
        <v>569.20000000000027</v>
      </c>
      <c r="BF542" s="440">
        <f t="shared" ca="1" si="225"/>
        <v>573.60000000000014</v>
      </c>
      <c r="BG542" s="440">
        <f t="shared" ca="1" si="226"/>
        <v>578.00000000000034</v>
      </c>
      <c r="BH542" s="440">
        <f t="shared" ca="1" si="227"/>
        <v>582.4000000000002</v>
      </c>
      <c r="BI542" s="440">
        <f t="shared" ca="1" si="228"/>
        <v>586.80000000000018</v>
      </c>
      <c r="BJ542" s="440">
        <f t="shared" ca="1" si="229"/>
        <v>591.20000000000027</v>
      </c>
      <c r="BK542" s="440">
        <f t="shared" ca="1" si="230"/>
        <v>594.50000000000023</v>
      </c>
      <c r="BL542" s="440">
        <f t="shared" ca="1" si="231"/>
        <v>586.80000000000018</v>
      </c>
      <c r="BM542" s="440">
        <f t="shared" ca="1" si="232"/>
        <v>579.10000000000014</v>
      </c>
      <c r="BN542" s="440">
        <f t="shared" ca="1" si="233"/>
        <v>571.40000000000032</v>
      </c>
      <c r="BO542" s="440">
        <f t="shared" ca="1" si="234"/>
        <v>563.70000000000027</v>
      </c>
      <c r="BP542" s="440">
        <f t="shared" ca="1" si="235"/>
        <v>556.00000000000023</v>
      </c>
      <c r="BQ542" s="440">
        <f t="shared" ca="1" si="236"/>
        <v>548.30000000000018</v>
      </c>
      <c r="BR542" s="440">
        <f t="shared" ca="1" si="237"/>
        <v>540.60000000000036</v>
      </c>
      <c r="BS542" s="440">
        <f t="shared" ca="1" si="238"/>
        <v>532.90000000000032</v>
      </c>
      <c r="BT542" s="440">
        <f t="shared" ca="1" si="239"/>
        <v>525.20000000000027</v>
      </c>
      <c r="BU542" s="440">
        <f t="shared" ca="1" si="240"/>
        <v>517.50000000000023</v>
      </c>
      <c r="BV542" s="440">
        <f t="shared" ca="1" si="241"/>
        <v>509.80000000000018</v>
      </c>
      <c r="BW542" s="447">
        <f t="shared" ca="1" si="242"/>
        <v>502.10000000000036</v>
      </c>
      <c r="BX542" s="440"/>
    </row>
    <row r="543" spans="52:76" x14ac:dyDescent="0.25">
      <c r="AZ543" s="450">
        <f t="shared" ca="1" si="220"/>
        <v>0.8444687340392476</v>
      </c>
      <c r="BA543" s="440">
        <f t="shared" ca="1" si="219"/>
        <v>1544</v>
      </c>
      <c r="BB543" s="440">
        <f t="shared" ca="1" si="221"/>
        <v>556.00000000000034</v>
      </c>
      <c r="BC543" s="440">
        <f t="shared" ca="1" si="222"/>
        <v>560.4000000000002</v>
      </c>
      <c r="BD543" s="440">
        <f t="shared" ca="1" si="223"/>
        <v>564.80000000000007</v>
      </c>
      <c r="BE543" s="440">
        <f t="shared" ca="1" si="224"/>
        <v>569.20000000000027</v>
      </c>
      <c r="BF543" s="440">
        <f t="shared" ca="1" si="225"/>
        <v>573.60000000000014</v>
      </c>
      <c r="BG543" s="440">
        <f t="shared" ca="1" si="226"/>
        <v>578.00000000000034</v>
      </c>
      <c r="BH543" s="440">
        <f t="shared" ca="1" si="227"/>
        <v>582.4000000000002</v>
      </c>
      <c r="BI543" s="440">
        <f t="shared" ca="1" si="228"/>
        <v>586.80000000000018</v>
      </c>
      <c r="BJ543" s="440">
        <f t="shared" ca="1" si="229"/>
        <v>591.20000000000027</v>
      </c>
      <c r="BK543" s="440">
        <f t="shared" ca="1" si="230"/>
        <v>595.60000000000014</v>
      </c>
      <c r="BL543" s="440">
        <f t="shared" ca="1" si="231"/>
        <v>600.00000000000023</v>
      </c>
      <c r="BM543" s="440">
        <f t="shared" ca="1" si="232"/>
        <v>604.40000000000009</v>
      </c>
      <c r="BN543" s="440">
        <f t="shared" ca="1" si="233"/>
        <v>608.80000000000018</v>
      </c>
      <c r="BO543" s="440">
        <f t="shared" ca="1" si="234"/>
        <v>613.20000000000027</v>
      </c>
      <c r="BP543" s="440">
        <f t="shared" ca="1" si="235"/>
        <v>617.60000000000014</v>
      </c>
      <c r="BQ543" s="440">
        <f t="shared" ca="1" si="236"/>
        <v>609.90000000000009</v>
      </c>
      <c r="BR543" s="440">
        <f t="shared" ca="1" si="237"/>
        <v>602.20000000000027</v>
      </c>
      <c r="BS543" s="440">
        <f t="shared" ca="1" si="238"/>
        <v>594.50000000000023</v>
      </c>
      <c r="BT543" s="440">
        <f t="shared" ca="1" si="239"/>
        <v>586.80000000000018</v>
      </c>
      <c r="BU543" s="440">
        <f t="shared" ca="1" si="240"/>
        <v>579.10000000000014</v>
      </c>
      <c r="BV543" s="440">
        <f t="shared" ca="1" si="241"/>
        <v>571.40000000000009</v>
      </c>
      <c r="BW543" s="447">
        <f t="shared" ca="1" si="242"/>
        <v>563.70000000000027</v>
      </c>
      <c r="BX543" s="440"/>
    </row>
    <row r="544" spans="52:76" x14ac:dyDescent="0.25">
      <c r="AZ544" s="450">
        <f t="shared" ca="1" si="220"/>
        <v>0.64555629026455186</v>
      </c>
      <c r="BA544" s="440">
        <f t="shared" ca="1" si="219"/>
        <v>1516</v>
      </c>
      <c r="BB544" s="440">
        <f t="shared" ca="1" si="221"/>
        <v>556.00000000000034</v>
      </c>
      <c r="BC544" s="440">
        <f t="shared" ca="1" si="222"/>
        <v>560.4000000000002</v>
      </c>
      <c r="BD544" s="440">
        <f t="shared" ca="1" si="223"/>
        <v>564.80000000000007</v>
      </c>
      <c r="BE544" s="440">
        <f t="shared" ca="1" si="224"/>
        <v>569.20000000000027</v>
      </c>
      <c r="BF544" s="440">
        <f t="shared" ca="1" si="225"/>
        <v>573.60000000000014</v>
      </c>
      <c r="BG544" s="440">
        <f t="shared" ca="1" si="226"/>
        <v>578.00000000000034</v>
      </c>
      <c r="BH544" s="440">
        <f t="shared" ca="1" si="227"/>
        <v>582.4000000000002</v>
      </c>
      <c r="BI544" s="440">
        <f t="shared" ca="1" si="228"/>
        <v>586.80000000000018</v>
      </c>
      <c r="BJ544" s="440">
        <f t="shared" ca="1" si="229"/>
        <v>591.20000000000027</v>
      </c>
      <c r="BK544" s="440">
        <f t="shared" ca="1" si="230"/>
        <v>595.60000000000014</v>
      </c>
      <c r="BL544" s="440">
        <f t="shared" ca="1" si="231"/>
        <v>600.00000000000023</v>
      </c>
      <c r="BM544" s="440">
        <f t="shared" ca="1" si="232"/>
        <v>604.40000000000009</v>
      </c>
      <c r="BN544" s="440">
        <f t="shared" ca="1" si="233"/>
        <v>602.20000000000027</v>
      </c>
      <c r="BO544" s="440">
        <f t="shared" ca="1" si="234"/>
        <v>594.50000000000023</v>
      </c>
      <c r="BP544" s="440">
        <f t="shared" ca="1" si="235"/>
        <v>586.80000000000018</v>
      </c>
      <c r="BQ544" s="440">
        <f t="shared" ca="1" si="236"/>
        <v>579.10000000000014</v>
      </c>
      <c r="BR544" s="440">
        <f t="shared" ca="1" si="237"/>
        <v>571.40000000000032</v>
      </c>
      <c r="BS544" s="440">
        <f t="shared" ca="1" si="238"/>
        <v>563.70000000000027</v>
      </c>
      <c r="BT544" s="440">
        <f t="shared" ca="1" si="239"/>
        <v>556.00000000000023</v>
      </c>
      <c r="BU544" s="440">
        <f t="shared" ca="1" si="240"/>
        <v>548.30000000000018</v>
      </c>
      <c r="BV544" s="440">
        <f t="shared" ca="1" si="241"/>
        <v>540.60000000000014</v>
      </c>
      <c r="BW544" s="447">
        <f t="shared" ca="1" si="242"/>
        <v>532.90000000000032</v>
      </c>
      <c r="BX544" s="440"/>
    </row>
    <row r="545" spans="52:76" x14ac:dyDescent="0.25">
      <c r="AZ545" s="450">
        <f t="shared" ca="1" si="220"/>
        <v>0.1538020377751288</v>
      </c>
      <c r="BA545" s="440">
        <f t="shared" ca="1" si="219"/>
        <v>1455</v>
      </c>
      <c r="BB545" s="440">
        <f t="shared" ca="1" si="221"/>
        <v>556.00000000000034</v>
      </c>
      <c r="BC545" s="440">
        <f t="shared" ca="1" si="222"/>
        <v>560.4000000000002</v>
      </c>
      <c r="BD545" s="440">
        <f t="shared" ca="1" si="223"/>
        <v>564.80000000000007</v>
      </c>
      <c r="BE545" s="440">
        <f t="shared" ca="1" si="224"/>
        <v>569.20000000000027</v>
      </c>
      <c r="BF545" s="440">
        <f t="shared" ca="1" si="225"/>
        <v>573.60000000000014</v>
      </c>
      <c r="BG545" s="440">
        <f t="shared" ca="1" si="226"/>
        <v>578.00000000000034</v>
      </c>
      <c r="BH545" s="440">
        <f t="shared" ca="1" si="227"/>
        <v>581.3000000000003</v>
      </c>
      <c r="BI545" s="440">
        <f t="shared" ca="1" si="228"/>
        <v>573.60000000000036</v>
      </c>
      <c r="BJ545" s="440">
        <f t="shared" ca="1" si="229"/>
        <v>565.90000000000032</v>
      </c>
      <c r="BK545" s="440">
        <f t="shared" ca="1" si="230"/>
        <v>558.20000000000027</v>
      </c>
      <c r="BL545" s="440">
        <f t="shared" ca="1" si="231"/>
        <v>550.50000000000023</v>
      </c>
      <c r="BM545" s="440">
        <f t="shared" ca="1" si="232"/>
        <v>542.80000000000018</v>
      </c>
      <c r="BN545" s="440">
        <f t="shared" ca="1" si="233"/>
        <v>535.10000000000036</v>
      </c>
      <c r="BO545" s="440">
        <f t="shared" ca="1" si="234"/>
        <v>527.40000000000032</v>
      </c>
      <c r="BP545" s="440">
        <f t="shared" ca="1" si="235"/>
        <v>519.70000000000027</v>
      </c>
      <c r="BQ545" s="440">
        <f t="shared" ca="1" si="236"/>
        <v>512.00000000000023</v>
      </c>
      <c r="BR545" s="440">
        <f t="shared" ca="1" si="237"/>
        <v>504.30000000000041</v>
      </c>
      <c r="BS545" s="440">
        <f t="shared" ca="1" si="238"/>
        <v>496.60000000000036</v>
      </c>
      <c r="BT545" s="440">
        <f t="shared" ca="1" si="239"/>
        <v>488.90000000000032</v>
      </c>
      <c r="BU545" s="440">
        <f t="shared" ca="1" si="240"/>
        <v>481.20000000000027</v>
      </c>
      <c r="BV545" s="440">
        <f t="shared" ca="1" si="241"/>
        <v>473.50000000000023</v>
      </c>
      <c r="BW545" s="447">
        <f t="shared" ca="1" si="242"/>
        <v>465.80000000000041</v>
      </c>
      <c r="BX545" s="440"/>
    </row>
    <row r="546" spans="52:76" x14ac:dyDescent="0.25">
      <c r="AZ546" s="450">
        <f t="shared" ca="1" si="220"/>
        <v>8.0560625972528221E-2</v>
      </c>
      <c r="BA546" s="440">
        <f t="shared" ca="1" si="219"/>
        <v>1438</v>
      </c>
      <c r="BB546" s="440">
        <f t="shared" ca="1" si="221"/>
        <v>556.00000000000034</v>
      </c>
      <c r="BC546" s="440">
        <f t="shared" ca="1" si="222"/>
        <v>560.4000000000002</v>
      </c>
      <c r="BD546" s="440">
        <f t="shared" ca="1" si="223"/>
        <v>564.80000000000007</v>
      </c>
      <c r="BE546" s="440">
        <f t="shared" ca="1" si="224"/>
        <v>569.20000000000027</v>
      </c>
      <c r="BF546" s="440">
        <f t="shared" ca="1" si="225"/>
        <v>573.60000000000014</v>
      </c>
      <c r="BG546" s="440">
        <f t="shared" ca="1" si="226"/>
        <v>570.3000000000003</v>
      </c>
      <c r="BH546" s="440">
        <f t="shared" ca="1" si="227"/>
        <v>562.60000000000025</v>
      </c>
      <c r="BI546" s="440">
        <f t="shared" ca="1" si="228"/>
        <v>554.90000000000032</v>
      </c>
      <c r="BJ546" s="440">
        <f t="shared" ca="1" si="229"/>
        <v>547.20000000000027</v>
      </c>
      <c r="BK546" s="440">
        <f t="shared" ca="1" si="230"/>
        <v>539.50000000000023</v>
      </c>
      <c r="BL546" s="440">
        <f t="shared" ca="1" si="231"/>
        <v>531.80000000000018</v>
      </c>
      <c r="BM546" s="440">
        <f t="shared" ca="1" si="232"/>
        <v>524.10000000000014</v>
      </c>
      <c r="BN546" s="440">
        <f t="shared" ca="1" si="233"/>
        <v>516.40000000000032</v>
      </c>
      <c r="BO546" s="440">
        <f t="shared" ca="1" si="234"/>
        <v>508.70000000000027</v>
      </c>
      <c r="BP546" s="440">
        <f t="shared" ca="1" si="235"/>
        <v>501.00000000000023</v>
      </c>
      <c r="BQ546" s="440">
        <f t="shared" ca="1" si="236"/>
        <v>493.30000000000018</v>
      </c>
      <c r="BR546" s="440">
        <f t="shared" ca="1" si="237"/>
        <v>485.60000000000036</v>
      </c>
      <c r="BS546" s="440">
        <f t="shared" ca="1" si="238"/>
        <v>477.90000000000032</v>
      </c>
      <c r="BT546" s="440">
        <f t="shared" ca="1" si="239"/>
        <v>470.20000000000027</v>
      </c>
      <c r="BU546" s="440">
        <f t="shared" ca="1" si="240"/>
        <v>462.50000000000023</v>
      </c>
      <c r="BV546" s="440">
        <f t="shared" ca="1" si="241"/>
        <v>454.80000000000018</v>
      </c>
      <c r="BW546" s="447">
        <f t="shared" ca="1" si="242"/>
        <v>447.10000000000036</v>
      </c>
      <c r="BX546" s="440"/>
    </row>
    <row r="547" spans="52:76" x14ac:dyDescent="0.25">
      <c r="AZ547" s="450">
        <f t="shared" ca="1" si="220"/>
        <v>4.4426877929019115E-2</v>
      </c>
      <c r="BA547" s="440">
        <f t="shared" ca="1" si="219"/>
        <v>1425</v>
      </c>
      <c r="BB547" s="440">
        <f t="shared" ca="1" si="221"/>
        <v>556.00000000000034</v>
      </c>
      <c r="BC547" s="440">
        <f t="shared" ca="1" si="222"/>
        <v>560.4000000000002</v>
      </c>
      <c r="BD547" s="440">
        <f t="shared" ca="1" si="223"/>
        <v>564.80000000000007</v>
      </c>
      <c r="BE547" s="440">
        <f t="shared" ca="1" si="224"/>
        <v>569.20000000000027</v>
      </c>
      <c r="BF547" s="440">
        <f t="shared" ca="1" si="225"/>
        <v>563.70000000000027</v>
      </c>
      <c r="BG547" s="440">
        <f t="shared" ca="1" si="226"/>
        <v>556.00000000000034</v>
      </c>
      <c r="BH547" s="440">
        <f t="shared" ca="1" si="227"/>
        <v>548.3000000000003</v>
      </c>
      <c r="BI547" s="440">
        <f t="shared" ca="1" si="228"/>
        <v>540.60000000000036</v>
      </c>
      <c r="BJ547" s="440">
        <f t="shared" ca="1" si="229"/>
        <v>532.90000000000032</v>
      </c>
      <c r="BK547" s="440">
        <f t="shared" ca="1" si="230"/>
        <v>525.20000000000027</v>
      </c>
      <c r="BL547" s="440">
        <f t="shared" ca="1" si="231"/>
        <v>517.50000000000023</v>
      </c>
      <c r="BM547" s="440">
        <f t="shared" ca="1" si="232"/>
        <v>509.80000000000018</v>
      </c>
      <c r="BN547" s="440">
        <f t="shared" ca="1" si="233"/>
        <v>502.10000000000036</v>
      </c>
      <c r="BO547" s="440">
        <f t="shared" ca="1" si="234"/>
        <v>494.40000000000032</v>
      </c>
      <c r="BP547" s="440">
        <f t="shared" ca="1" si="235"/>
        <v>486.70000000000027</v>
      </c>
      <c r="BQ547" s="440">
        <f t="shared" ca="1" si="236"/>
        <v>479.00000000000023</v>
      </c>
      <c r="BR547" s="440">
        <f t="shared" ca="1" si="237"/>
        <v>471.30000000000041</v>
      </c>
      <c r="BS547" s="440">
        <f t="shared" ca="1" si="238"/>
        <v>463.60000000000036</v>
      </c>
      <c r="BT547" s="440">
        <f t="shared" ca="1" si="239"/>
        <v>455.90000000000032</v>
      </c>
      <c r="BU547" s="440">
        <f t="shared" ca="1" si="240"/>
        <v>448.20000000000027</v>
      </c>
      <c r="BV547" s="440">
        <f t="shared" ca="1" si="241"/>
        <v>440.50000000000023</v>
      </c>
      <c r="BW547" s="447">
        <f t="shared" ca="1" si="242"/>
        <v>432.80000000000041</v>
      </c>
      <c r="BX547" s="440"/>
    </row>
    <row r="548" spans="52:76" x14ac:dyDescent="0.25">
      <c r="AZ548" s="450">
        <f t="shared" ca="1" si="220"/>
        <v>0.69084074439066756</v>
      </c>
      <c r="BA548" s="440">
        <f t="shared" ca="1" si="219"/>
        <v>1521</v>
      </c>
      <c r="BB548" s="440">
        <f t="shared" ca="1" si="221"/>
        <v>556.00000000000034</v>
      </c>
      <c r="BC548" s="440">
        <f t="shared" ca="1" si="222"/>
        <v>560.4000000000002</v>
      </c>
      <c r="BD548" s="440">
        <f t="shared" ca="1" si="223"/>
        <v>564.80000000000007</v>
      </c>
      <c r="BE548" s="440">
        <f t="shared" ca="1" si="224"/>
        <v>569.20000000000027</v>
      </c>
      <c r="BF548" s="440">
        <f t="shared" ca="1" si="225"/>
        <v>573.60000000000014</v>
      </c>
      <c r="BG548" s="440">
        <f t="shared" ca="1" si="226"/>
        <v>578.00000000000034</v>
      </c>
      <c r="BH548" s="440">
        <f t="shared" ca="1" si="227"/>
        <v>582.4000000000002</v>
      </c>
      <c r="BI548" s="440">
        <f t="shared" ca="1" si="228"/>
        <v>586.80000000000018</v>
      </c>
      <c r="BJ548" s="440">
        <f t="shared" ca="1" si="229"/>
        <v>591.20000000000027</v>
      </c>
      <c r="BK548" s="440">
        <f t="shared" ca="1" si="230"/>
        <v>595.60000000000014</v>
      </c>
      <c r="BL548" s="440">
        <f t="shared" ca="1" si="231"/>
        <v>600.00000000000023</v>
      </c>
      <c r="BM548" s="440">
        <f t="shared" ca="1" si="232"/>
        <v>604.40000000000009</v>
      </c>
      <c r="BN548" s="440">
        <f t="shared" ca="1" si="233"/>
        <v>607.70000000000027</v>
      </c>
      <c r="BO548" s="440">
        <f t="shared" ca="1" si="234"/>
        <v>600.00000000000023</v>
      </c>
      <c r="BP548" s="440">
        <f t="shared" ca="1" si="235"/>
        <v>592.30000000000018</v>
      </c>
      <c r="BQ548" s="440">
        <f t="shared" ca="1" si="236"/>
        <v>584.60000000000014</v>
      </c>
      <c r="BR548" s="440">
        <f t="shared" ca="1" si="237"/>
        <v>576.90000000000032</v>
      </c>
      <c r="BS548" s="440">
        <f t="shared" ca="1" si="238"/>
        <v>569.20000000000027</v>
      </c>
      <c r="BT548" s="440">
        <f t="shared" ca="1" si="239"/>
        <v>561.50000000000023</v>
      </c>
      <c r="BU548" s="440">
        <f t="shared" ca="1" si="240"/>
        <v>553.80000000000018</v>
      </c>
      <c r="BV548" s="440">
        <f t="shared" ca="1" si="241"/>
        <v>546.10000000000014</v>
      </c>
      <c r="BW548" s="447">
        <f t="shared" ca="1" si="242"/>
        <v>538.40000000000032</v>
      </c>
      <c r="BX548" s="440"/>
    </row>
    <row r="549" spans="52:76" x14ac:dyDescent="0.25">
      <c r="AZ549" s="450">
        <f t="shared" ca="1" si="220"/>
        <v>0.69769351676657598</v>
      </c>
      <c r="BA549" s="440">
        <f t="shared" ca="1" si="219"/>
        <v>1522</v>
      </c>
      <c r="BB549" s="440">
        <f t="shared" ca="1" si="221"/>
        <v>556.00000000000034</v>
      </c>
      <c r="BC549" s="440">
        <f t="shared" ca="1" si="222"/>
        <v>560.4000000000002</v>
      </c>
      <c r="BD549" s="440">
        <f t="shared" ca="1" si="223"/>
        <v>564.80000000000007</v>
      </c>
      <c r="BE549" s="440">
        <f t="shared" ca="1" si="224"/>
        <v>569.20000000000027</v>
      </c>
      <c r="BF549" s="440">
        <f t="shared" ca="1" si="225"/>
        <v>573.60000000000014</v>
      </c>
      <c r="BG549" s="440">
        <f t="shared" ca="1" si="226"/>
        <v>578.00000000000034</v>
      </c>
      <c r="BH549" s="440">
        <f t="shared" ca="1" si="227"/>
        <v>582.4000000000002</v>
      </c>
      <c r="BI549" s="440">
        <f t="shared" ca="1" si="228"/>
        <v>586.80000000000018</v>
      </c>
      <c r="BJ549" s="440">
        <f t="shared" ca="1" si="229"/>
        <v>591.20000000000027</v>
      </c>
      <c r="BK549" s="440">
        <f t="shared" ca="1" si="230"/>
        <v>595.60000000000014</v>
      </c>
      <c r="BL549" s="440">
        <f t="shared" ca="1" si="231"/>
        <v>600.00000000000023</v>
      </c>
      <c r="BM549" s="440">
        <f t="shared" ca="1" si="232"/>
        <v>604.40000000000009</v>
      </c>
      <c r="BN549" s="440">
        <f t="shared" ca="1" si="233"/>
        <v>608.80000000000018</v>
      </c>
      <c r="BO549" s="440">
        <f t="shared" ca="1" si="234"/>
        <v>601.10000000000014</v>
      </c>
      <c r="BP549" s="440">
        <f t="shared" ca="1" si="235"/>
        <v>593.40000000000009</v>
      </c>
      <c r="BQ549" s="440">
        <f t="shared" ca="1" si="236"/>
        <v>585.70000000000005</v>
      </c>
      <c r="BR549" s="440">
        <f t="shared" ca="1" si="237"/>
        <v>578.00000000000023</v>
      </c>
      <c r="BS549" s="440">
        <f t="shared" ca="1" si="238"/>
        <v>570.30000000000018</v>
      </c>
      <c r="BT549" s="440">
        <f t="shared" ca="1" si="239"/>
        <v>562.60000000000014</v>
      </c>
      <c r="BU549" s="440">
        <f t="shared" ca="1" si="240"/>
        <v>554.90000000000009</v>
      </c>
      <c r="BV549" s="440">
        <f t="shared" ca="1" si="241"/>
        <v>547.20000000000005</v>
      </c>
      <c r="BW549" s="447">
        <f t="shared" ca="1" si="242"/>
        <v>539.50000000000023</v>
      </c>
      <c r="BX549" s="440"/>
    </row>
    <row r="550" spans="52:76" x14ac:dyDescent="0.25">
      <c r="AZ550" s="450">
        <f t="shared" ca="1" si="220"/>
        <v>5.6001585359744643E-2</v>
      </c>
      <c r="BA550" s="440">
        <f t="shared" ca="1" si="219"/>
        <v>1430</v>
      </c>
      <c r="BB550" s="440">
        <f t="shared" ca="1" si="221"/>
        <v>556.00000000000034</v>
      </c>
      <c r="BC550" s="440">
        <f t="shared" ca="1" si="222"/>
        <v>560.4000000000002</v>
      </c>
      <c r="BD550" s="440">
        <f t="shared" ca="1" si="223"/>
        <v>564.80000000000007</v>
      </c>
      <c r="BE550" s="440">
        <f t="shared" ca="1" si="224"/>
        <v>569.20000000000027</v>
      </c>
      <c r="BF550" s="440">
        <f t="shared" ca="1" si="225"/>
        <v>569.20000000000027</v>
      </c>
      <c r="BG550" s="440">
        <f t="shared" ca="1" si="226"/>
        <v>561.50000000000034</v>
      </c>
      <c r="BH550" s="440">
        <f t="shared" ca="1" si="227"/>
        <v>553.8000000000003</v>
      </c>
      <c r="BI550" s="440">
        <f t="shared" ca="1" si="228"/>
        <v>546.10000000000036</v>
      </c>
      <c r="BJ550" s="440">
        <f t="shared" ca="1" si="229"/>
        <v>538.40000000000032</v>
      </c>
      <c r="BK550" s="440">
        <f t="shared" ca="1" si="230"/>
        <v>530.70000000000027</v>
      </c>
      <c r="BL550" s="440">
        <f t="shared" ca="1" si="231"/>
        <v>523.00000000000023</v>
      </c>
      <c r="BM550" s="440">
        <f t="shared" ca="1" si="232"/>
        <v>515.30000000000018</v>
      </c>
      <c r="BN550" s="440">
        <f t="shared" ca="1" si="233"/>
        <v>507.60000000000036</v>
      </c>
      <c r="BO550" s="440">
        <f t="shared" ca="1" si="234"/>
        <v>499.90000000000032</v>
      </c>
      <c r="BP550" s="440">
        <f t="shared" ca="1" si="235"/>
        <v>492.20000000000027</v>
      </c>
      <c r="BQ550" s="440">
        <f t="shared" ca="1" si="236"/>
        <v>484.50000000000023</v>
      </c>
      <c r="BR550" s="440">
        <f t="shared" ca="1" si="237"/>
        <v>476.80000000000041</v>
      </c>
      <c r="BS550" s="440">
        <f t="shared" ca="1" si="238"/>
        <v>469.10000000000036</v>
      </c>
      <c r="BT550" s="440">
        <f t="shared" ca="1" si="239"/>
        <v>461.40000000000032</v>
      </c>
      <c r="BU550" s="440">
        <f t="shared" ca="1" si="240"/>
        <v>453.70000000000027</v>
      </c>
      <c r="BV550" s="440">
        <f t="shared" ca="1" si="241"/>
        <v>446.00000000000023</v>
      </c>
      <c r="BW550" s="447">
        <f t="shared" ca="1" si="242"/>
        <v>438.30000000000041</v>
      </c>
      <c r="BX550" s="440"/>
    </row>
    <row r="551" spans="52:76" x14ac:dyDescent="0.25">
      <c r="AZ551" s="450">
        <f t="shared" ca="1" si="220"/>
        <v>0.70657473143959859</v>
      </c>
      <c r="BA551" s="440">
        <f t="shared" ca="1" si="219"/>
        <v>1523</v>
      </c>
      <c r="BB551" s="440">
        <f t="shared" ca="1" si="221"/>
        <v>556.00000000000034</v>
      </c>
      <c r="BC551" s="440">
        <f t="shared" ca="1" si="222"/>
        <v>560.4000000000002</v>
      </c>
      <c r="BD551" s="440">
        <f t="shared" ca="1" si="223"/>
        <v>564.80000000000007</v>
      </c>
      <c r="BE551" s="440">
        <f t="shared" ca="1" si="224"/>
        <v>569.20000000000027</v>
      </c>
      <c r="BF551" s="440">
        <f t="shared" ca="1" si="225"/>
        <v>573.60000000000014</v>
      </c>
      <c r="BG551" s="440">
        <f t="shared" ca="1" si="226"/>
        <v>578.00000000000034</v>
      </c>
      <c r="BH551" s="440">
        <f t="shared" ca="1" si="227"/>
        <v>582.4000000000002</v>
      </c>
      <c r="BI551" s="440">
        <f t="shared" ca="1" si="228"/>
        <v>586.80000000000018</v>
      </c>
      <c r="BJ551" s="440">
        <f t="shared" ca="1" si="229"/>
        <v>591.20000000000027</v>
      </c>
      <c r="BK551" s="440">
        <f t="shared" ca="1" si="230"/>
        <v>595.60000000000014</v>
      </c>
      <c r="BL551" s="440">
        <f t="shared" ca="1" si="231"/>
        <v>600.00000000000023</v>
      </c>
      <c r="BM551" s="440">
        <f t="shared" ca="1" si="232"/>
        <v>604.40000000000009</v>
      </c>
      <c r="BN551" s="440">
        <f t="shared" ca="1" si="233"/>
        <v>608.80000000000018</v>
      </c>
      <c r="BO551" s="440">
        <f t="shared" ca="1" si="234"/>
        <v>602.20000000000027</v>
      </c>
      <c r="BP551" s="440">
        <f t="shared" ca="1" si="235"/>
        <v>594.50000000000023</v>
      </c>
      <c r="BQ551" s="440">
        <f t="shared" ca="1" si="236"/>
        <v>586.80000000000018</v>
      </c>
      <c r="BR551" s="440">
        <f t="shared" ca="1" si="237"/>
        <v>579.10000000000036</v>
      </c>
      <c r="BS551" s="440">
        <f t="shared" ca="1" si="238"/>
        <v>571.40000000000032</v>
      </c>
      <c r="BT551" s="440">
        <f t="shared" ca="1" si="239"/>
        <v>563.70000000000027</v>
      </c>
      <c r="BU551" s="440">
        <f t="shared" ca="1" si="240"/>
        <v>556.00000000000023</v>
      </c>
      <c r="BV551" s="440">
        <f t="shared" ca="1" si="241"/>
        <v>548.30000000000018</v>
      </c>
      <c r="BW551" s="447">
        <f t="shared" ca="1" si="242"/>
        <v>540.60000000000036</v>
      </c>
      <c r="BX551" s="440"/>
    </row>
    <row r="552" spans="52:76" x14ac:dyDescent="0.25">
      <c r="AZ552" s="450">
        <f t="shared" ca="1" si="220"/>
        <v>0.50671159616724415</v>
      </c>
      <c r="BA552" s="440">
        <f t="shared" ca="1" si="219"/>
        <v>1500</v>
      </c>
      <c r="BB552" s="440">
        <f t="shared" ca="1" si="221"/>
        <v>556.00000000000034</v>
      </c>
      <c r="BC552" s="440">
        <f t="shared" ca="1" si="222"/>
        <v>560.4000000000002</v>
      </c>
      <c r="BD552" s="440">
        <f t="shared" ca="1" si="223"/>
        <v>564.80000000000007</v>
      </c>
      <c r="BE552" s="440">
        <f t="shared" ca="1" si="224"/>
        <v>569.20000000000027</v>
      </c>
      <c r="BF552" s="440">
        <f t="shared" ca="1" si="225"/>
        <v>573.60000000000014</v>
      </c>
      <c r="BG552" s="440">
        <f t="shared" ca="1" si="226"/>
        <v>578.00000000000034</v>
      </c>
      <c r="BH552" s="440">
        <f t="shared" ca="1" si="227"/>
        <v>582.4000000000002</v>
      </c>
      <c r="BI552" s="440">
        <f t="shared" ca="1" si="228"/>
        <v>586.80000000000018</v>
      </c>
      <c r="BJ552" s="440">
        <f t="shared" ca="1" si="229"/>
        <v>591.20000000000027</v>
      </c>
      <c r="BK552" s="440">
        <f t="shared" ca="1" si="230"/>
        <v>595.60000000000014</v>
      </c>
      <c r="BL552" s="440">
        <f t="shared" ca="1" si="231"/>
        <v>600.00000000000023</v>
      </c>
      <c r="BM552" s="440">
        <f t="shared" ca="1" si="232"/>
        <v>592.30000000000018</v>
      </c>
      <c r="BN552" s="440">
        <f t="shared" ca="1" si="233"/>
        <v>584.60000000000036</v>
      </c>
      <c r="BO552" s="440">
        <f t="shared" ca="1" si="234"/>
        <v>576.90000000000032</v>
      </c>
      <c r="BP552" s="440">
        <f t="shared" ca="1" si="235"/>
        <v>569.20000000000027</v>
      </c>
      <c r="BQ552" s="440">
        <f t="shared" ca="1" si="236"/>
        <v>561.50000000000023</v>
      </c>
      <c r="BR552" s="440">
        <f t="shared" ca="1" si="237"/>
        <v>553.80000000000041</v>
      </c>
      <c r="BS552" s="440">
        <f t="shared" ca="1" si="238"/>
        <v>546.10000000000036</v>
      </c>
      <c r="BT552" s="440">
        <f t="shared" ca="1" si="239"/>
        <v>538.40000000000032</v>
      </c>
      <c r="BU552" s="440">
        <f t="shared" ca="1" si="240"/>
        <v>530.70000000000027</v>
      </c>
      <c r="BV552" s="440">
        <f t="shared" ca="1" si="241"/>
        <v>523.00000000000023</v>
      </c>
      <c r="BW552" s="447">
        <f t="shared" ca="1" si="242"/>
        <v>515.30000000000041</v>
      </c>
      <c r="BX552" s="440"/>
    </row>
    <row r="553" spans="52:76" x14ac:dyDescent="0.25">
      <c r="AZ553" s="450">
        <f t="shared" ca="1" si="220"/>
        <v>6.6871315065697101E-2</v>
      </c>
      <c r="BA553" s="440">
        <f t="shared" ca="1" si="219"/>
        <v>1434</v>
      </c>
      <c r="BB553" s="440">
        <f t="shared" ca="1" si="221"/>
        <v>556.00000000000034</v>
      </c>
      <c r="BC553" s="440">
        <f t="shared" ca="1" si="222"/>
        <v>560.4000000000002</v>
      </c>
      <c r="BD553" s="440">
        <f t="shared" ca="1" si="223"/>
        <v>564.80000000000007</v>
      </c>
      <c r="BE553" s="440">
        <f t="shared" ca="1" si="224"/>
        <v>569.20000000000027</v>
      </c>
      <c r="BF553" s="440">
        <f t="shared" ca="1" si="225"/>
        <v>573.60000000000014</v>
      </c>
      <c r="BG553" s="440">
        <f t="shared" ca="1" si="226"/>
        <v>565.9000000000002</v>
      </c>
      <c r="BH553" s="440">
        <f t="shared" ca="1" si="227"/>
        <v>558.20000000000016</v>
      </c>
      <c r="BI553" s="440">
        <f t="shared" ca="1" si="228"/>
        <v>550.50000000000023</v>
      </c>
      <c r="BJ553" s="440">
        <f t="shared" ca="1" si="229"/>
        <v>542.80000000000018</v>
      </c>
      <c r="BK553" s="440">
        <f t="shared" ca="1" si="230"/>
        <v>535.10000000000014</v>
      </c>
      <c r="BL553" s="440">
        <f t="shared" ca="1" si="231"/>
        <v>527.40000000000009</v>
      </c>
      <c r="BM553" s="440">
        <f t="shared" ca="1" si="232"/>
        <v>519.70000000000005</v>
      </c>
      <c r="BN553" s="440">
        <f t="shared" ca="1" si="233"/>
        <v>512.00000000000023</v>
      </c>
      <c r="BO553" s="440">
        <f t="shared" ca="1" si="234"/>
        <v>504.30000000000018</v>
      </c>
      <c r="BP553" s="440">
        <f t="shared" ca="1" si="235"/>
        <v>496.60000000000014</v>
      </c>
      <c r="BQ553" s="440">
        <f t="shared" ca="1" si="236"/>
        <v>488.90000000000009</v>
      </c>
      <c r="BR553" s="440">
        <f t="shared" ca="1" si="237"/>
        <v>481.20000000000027</v>
      </c>
      <c r="BS553" s="440">
        <f t="shared" ca="1" si="238"/>
        <v>473.50000000000023</v>
      </c>
      <c r="BT553" s="440">
        <f t="shared" ca="1" si="239"/>
        <v>465.80000000000018</v>
      </c>
      <c r="BU553" s="440">
        <f t="shared" ca="1" si="240"/>
        <v>458.10000000000014</v>
      </c>
      <c r="BV553" s="440">
        <f t="shared" ca="1" si="241"/>
        <v>450.40000000000009</v>
      </c>
      <c r="BW553" s="447">
        <f t="shared" ca="1" si="242"/>
        <v>442.70000000000027</v>
      </c>
      <c r="BX553" s="440"/>
    </row>
    <row r="554" spans="52:76" x14ac:dyDescent="0.25">
      <c r="AZ554" s="450">
        <f t="shared" ca="1" si="220"/>
        <v>8.330552052426754E-2</v>
      </c>
      <c r="BA554" s="440">
        <f t="shared" ca="1" si="219"/>
        <v>1439</v>
      </c>
      <c r="BB554" s="440">
        <f t="shared" ca="1" si="221"/>
        <v>556.00000000000034</v>
      </c>
      <c r="BC554" s="440">
        <f t="shared" ca="1" si="222"/>
        <v>560.4000000000002</v>
      </c>
      <c r="BD554" s="440">
        <f t="shared" ca="1" si="223"/>
        <v>564.80000000000007</v>
      </c>
      <c r="BE554" s="440">
        <f t="shared" ca="1" si="224"/>
        <v>569.20000000000027</v>
      </c>
      <c r="BF554" s="440">
        <f t="shared" ca="1" si="225"/>
        <v>573.60000000000014</v>
      </c>
      <c r="BG554" s="440">
        <f t="shared" ca="1" si="226"/>
        <v>571.4000000000002</v>
      </c>
      <c r="BH554" s="440">
        <f t="shared" ca="1" si="227"/>
        <v>563.70000000000016</v>
      </c>
      <c r="BI554" s="440">
        <f t="shared" ca="1" si="228"/>
        <v>556.00000000000023</v>
      </c>
      <c r="BJ554" s="440">
        <f t="shared" ca="1" si="229"/>
        <v>548.30000000000018</v>
      </c>
      <c r="BK554" s="440">
        <f t="shared" ca="1" si="230"/>
        <v>540.60000000000014</v>
      </c>
      <c r="BL554" s="440">
        <f t="shared" ca="1" si="231"/>
        <v>532.90000000000009</v>
      </c>
      <c r="BM554" s="440">
        <f t="shared" ca="1" si="232"/>
        <v>525.20000000000005</v>
      </c>
      <c r="BN554" s="440">
        <f t="shared" ca="1" si="233"/>
        <v>517.50000000000023</v>
      </c>
      <c r="BO554" s="440">
        <f t="shared" ca="1" si="234"/>
        <v>509.80000000000018</v>
      </c>
      <c r="BP554" s="440">
        <f t="shared" ca="1" si="235"/>
        <v>502.10000000000014</v>
      </c>
      <c r="BQ554" s="440">
        <f t="shared" ca="1" si="236"/>
        <v>494.40000000000009</v>
      </c>
      <c r="BR554" s="440">
        <f t="shared" ca="1" si="237"/>
        <v>486.70000000000027</v>
      </c>
      <c r="BS554" s="440">
        <f t="shared" ca="1" si="238"/>
        <v>479.00000000000023</v>
      </c>
      <c r="BT554" s="440">
        <f t="shared" ca="1" si="239"/>
        <v>471.30000000000018</v>
      </c>
      <c r="BU554" s="440">
        <f t="shared" ca="1" si="240"/>
        <v>463.60000000000014</v>
      </c>
      <c r="BV554" s="440">
        <f t="shared" ca="1" si="241"/>
        <v>455.90000000000009</v>
      </c>
      <c r="BW554" s="447">
        <f t="shared" ca="1" si="242"/>
        <v>448.20000000000027</v>
      </c>
      <c r="BX554" s="440"/>
    </row>
    <row r="555" spans="52:76" x14ac:dyDescent="0.25">
      <c r="AZ555" s="450">
        <f t="shared" ca="1" si="220"/>
        <v>0.33343170055417026</v>
      </c>
      <c r="BA555" s="440">
        <f t="shared" ca="1" si="219"/>
        <v>1481</v>
      </c>
      <c r="BB555" s="440">
        <f t="shared" ca="1" si="221"/>
        <v>556.00000000000034</v>
      </c>
      <c r="BC555" s="440">
        <f t="shared" ca="1" si="222"/>
        <v>560.4000000000002</v>
      </c>
      <c r="BD555" s="440">
        <f t="shared" ca="1" si="223"/>
        <v>564.80000000000007</v>
      </c>
      <c r="BE555" s="440">
        <f t="shared" ca="1" si="224"/>
        <v>569.20000000000027</v>
      </c>
      <c r="BF555" s="440">
        <f t="shared" ca="1" si="225"/>
        <v>573.60000000000014</v>
      </c>
      <c r="BG555" s="440">
        <f t="shared" ca="1" si="226"/>
        <v>578.00000000000034</v>
      </c>
      <c r="BH555" s="440">
        <f t="shared" ca="1" si="227"/>
        <v>582.4000000000002</v>
      </c>
      <c r="BI555" s="440">
        <f t="shared" ca="1" si="228"/>
        <v>586.80000000000018</v>
      </c>
      <c r="BJ555" s="440">
        <f t="shared" ca="1" si="229"/>
        <v>591.20000000000027</v>
      </c>
      <c r="BK555" s="440">
        <f t="shared" ca="1" si="230"/>
        <v>586.80000000000018</v>
      </c>
      <c r="BL555" s="440">
        <f t="shared" ca="1" si="231"/>
        <v>579.10000000000014</v>
      </c>
      <c r="BM555" s="440">
        <f t="shared" ca="1" si="232"/>
        <v>571.40000000000009</v>
      </c>
      <c r="BN555" s="440">
        <f t="shared" ca="1" si="233"/>
        <v>563.70000000000027</v>
      </c>
      <c r="BO555" s="440">
        <f t="shared" ca="1" si="234"/>
        <v>556.00000000000023</v>
      </c>
      <c r="BP555" s="440">
        <f t="shared" ca="1" si="235"/>
        <v>548.30000000000018</v>
      </c>
      <c r="BQ555" s="440">
        <f t="shared" ca="1" si="236"/>
        <v>540.60000000000014</v>
      </c>
      <c r="BR555" s="440">
        <f t="shared" ca="1" si="237"/>
        <v>532.90000000000032</v>
      </c>
      <c r="BS555" s="440">
        <f t="shared" ca="1" si="238"/>
        <v>525.20000000000027</v>
      </c>
      <c r="BT555" s="440">
        <f t="shared" ca="1" si="239"/>
        <v>517.50000000000023</v>
      </c>
      <c r="BU555" s="440">
        <f t="shared" ca="1" si="240"/>
        <v>509.80000000000018</v>
      </c>
      <c r="BV555" s="440">
        <f t="shared" ca="1" si="241"/>
        <v>502.10000000000014</v>
      </c>
      <c r="BW555" s="447">
        <f t="shared" ca="1" si="242"/>
        <v>494.40000000000032</v>
      </c>
      <c r="BX555" s="440"/>
    </row>
    <row r="556" spans="52:76" x14ac:dyDescent="0.25">
      <c r="AZ556" s="450">
        <f t="shared" ca="1" si="220"/>
        <v>4.5745662707725732E-3</v>
      </c>
      <c r="BA556" s="440">
        <f t="shared" ca="1" si="219"/>
        <v>1385</v>
      </c>
      <c r="BB556" s="440">
        <f t="shared" ca="1" si="221"/>
        <v>550.50000000000034</v>
      </c>
      <c r="BC556" s="440">
        <f t="shared" ca="1" si="222"/>
        <v>542.8000000000003</v>
      </c>
      <c r="BD556" s="440">
        <f t="shared" ca="1" si="223"/>
        <v>535.10000000000025</v>
      </c>
      <c r="BE556" s="440">
        <f t="shared" ca="1" si="224"/>
        <v>527.40000000000032</v>
      </c>
      <c r="BF556" s="440">
        <f t="shared" ca="1" si="225"/>
        <v>519.70000000000027</v>
      </c>
      <c r="BG556" s="440">
        <f t="shared" ca="1" si="226"/>
        <v>512.00000000000034</v>
      </c>
      <c r="BH556" s="440">
        <f t="shared" ca="1" si="227"/>
        <v>504.3000000000003</v>
      </c>
      <c r="BI556" s="440">
        <f t="shared" ca="1" si="228"/>
        <v>496.60000000000036</v>
      </c>
      <c r="BJ556" s="440">
        <f t="shared" ca="1" si="229"/>
        <v>488.90000000000032</v>
      </c>
      <c r="BK556" s="440">
        <f t="shared" ca="1" si="230"/>
        <v>481.20000000000027</v>
      </c>
      <c r="BL556" s="440">
        <f t="shared" ca="1" si="231"/>
        <v>473.50000000000023</v>
      </c>
      <c r="BM556" s="440">
        <f t="shared" ca="1" si="232"/>
        <v>465.80000000000018</v>
      </c>
      <c r="BN556" s="440">
        <f t="shared" ca="1" si="233"/>
        <v>458.10000000000036</v>
      </c>
      <c r="BO556" s="440">
        <f t="shared" ca="1" si="234"/>
        <v>450.40000000000032</v>
      </c>
      <c r="BP556" s="440">
        <f t="shared" ca="1" si="235"/>
        <v>442.70000000000027</v>
      </c>
      <c r="BQ556" s="440">
        <f t="shared" ca="1" si="236"/>
        <v>435.00000000000023</v>
      </c>
      <c r="BR556" s="440">
        <f t="shared" ca="1" si="237"/>
        <v>427.30000000000041</v>
      </c>
      <c r="BS556" s="440">
        <f t="shared" ca="1" si="238"/>
        <v>419.60000000000036</v>
      </c>
      <c r="BT556" s="440">
        <f t="shared" ca="1" si="239"/>
        <v>411.90000000000032</v>
      </c>
      <c r="BU556" s="440">
        <f t="shared" ca="1" si="240"/>
        <v>404.20000000000027</v>
      </c>
      <c r="BV556" s="440">
        <f t="shared" ca="1" si="241"/>
        <v>396.50000000000023</v>
      </c>
      <c r="BW556" s="447">
        <f t="shared" ca="1" si="242"/>
        <v>388.80000000000041</v>
      </c>
      <c r="BX556" s="440"/>
    </row>
    <row r="557" spans="52:76" x14ac:dyDescent="0.25">
      <c r="AZ557" s="450">
        <f t="shared" ca="1" si="220"/>
        <v>0.35967494701934721</v>
      </c>
      <c r="BA557" s="440">
        <f t="shared" ca="1" si="219"/>
        <v>1484</v>
      </c>
      <c r="BB557" s="440">
        <f t="shared" ca="1" si="221"/>
        <v>556.00000000000034</v>
      </c>
      <c r="BC557" s="440">
        <f t="shared" ca="1" si="222"/>
        <v>560.4000000000002</v>
      </c>
      <c r="BD557" s="440">
        <f t="shared" ca="1" si="223"/>
        <v>564.80000000000007</v>
      </c>
      <c r="BE557" s="440">
        <f t="shared" ca="1" si="224"/>
        <v>569.20000000000027</v>
      </c>
      <c r="BF557" s="440">
        <f t="shared" ca="1" si="225"/>
        <v>573.60000000000014</v>
      </c>
      <c r="BG557" s="440">
        <f t="shared" ca="1" si="226"/>
        <v>578.00000000000034</v>
      </c>
      <c r="BH557" s="440">
        <f t="shared" ca="1" si="227"/>
        <v>582.4000000000002</v>
      </c>
      <c r="BI557" s="440">
        <f t="shared" ca="1" si="228"/>
        <v>586.80000000000018</v>
      </c>
      <c r="BJ557" s="440">
        <f t="shared" ca="1" si="229"/>
        <v>591.20000000000027</v>
      </c>
      <c r="BK557" s="440">
        <f t="shared" ca="1" si="230"/>
        <v>590.10000000000014</v>
      </c>
      <c r="BL557" s="440">
        <f t="shared" ca="1" si="231"/>
        <v>582.40000000000009</v>
      </c>
      <c r="BM557" s="440">
        <f t="shared" ca="1" si="232"/>
        <v>574.70000000000005</v>
      </c>
      <c r="BN557" s="440">
        <f t="shared" ca="1" si="233"/>
        <v>567.00000000000023</v>
      </c>
      <c r="BO557" s="440">
        <f t="shared" ca="1" si="234"/>
        <v>559.30000000000018</v>
      </c>
      <c r="BP557" s="440">
        <f t="shared" ca="1" si="235"/>
        <v>551.60000000000014</v>
      </c>
      <c r="BQ557" s="440">
        <f t="shared" ca="1" si="236"/>
        <v>543.90000000000009</v>
      </c>
      <c r="BR557" s="440">
        <f t="shared" ca="1" si="237"/>
        <v>536.20000000000027</v>
      </c>
      <c r="BS557" s="440">
        <f t="shared" ca="1" si="238"/>
        <v>528.50000000000023</v>
      </c>
      <c r="BT557" s="440">
        <f t="shared" ca="1" si="239"/>
        <v>520.80000000000018</v>
      </c>
      <c r="BU557" s="440">
        <f t="shared" ca="1" si="240"/>
        <v>513.10000000000014</v>
      </c>
      <c r="BV557" s="440">
        <f t="shared" ca="1" si="241"/>
        <v>505.40000000000009</v>
      </c>
      <c r="BW557" s="447">
        <f t="shared" ca="1" si="242"/>
        <v>497.70000000000027</v>
      </c>
      <c r="BX557" s="440"/>
    </row>
    <row r="558" spans="52:76" x14ac:dyDescent="0.25">
      <c r="AZ558" s="450">
        <f t="shared" ca="1" si="220"/>
        <v>0.41155035949114005</v>
      </c>
      <c r="BA558" s="440">
        <f t="shared" ca="1" si="219"/>
        <v>1490</v>
      </c>
      <c r="BB558" s="440">
        <f t="shared" ca="1" si="221"/>
        <v>556.00000000000034</v>
      </c>
      <c r="BC558" s="440">
        <f t="shared" ca="1" si="222"/>
        <v>560.4000000000002</v>
      </c>
      <c r="BD558" s="440">
        <f t="shared" ca="1" si="223"/>
        <v>564.80000000000007</v>
      </c>
      <c r="BE558" s="440">
        <f t="shared" ca="1" si="224"/>
        <v>569.20000000000027</v>
      </c>
      <c r="BF558" s="440">
        <f t="shared" ca="1" si="225"/>
        <v>573.60000000000014</v>
      </c>
      <c r="BG558" s="440">
        <f t="shared" ca="1" si="226"/>
        <v>578.00000000000034</v>
      </c>
      <c r="BH558" s="440">
        <f t="shared" ca="1" si="227"/>
        <v>582.4000000000002</v>
      </c>
      <c r="BI558" s="440">
        <f t="shared" ca="1" si="228"/>
        <v>586.80000000000018</v>
      </c>
      <c r="BJ558" s="440">
        <f t="shared" ca="1" si="229"/>
        <v>591.20000000000027</v>
      </c>
      <c r="BK558" s="440">
        <f t="shared" ca="1" si="230"/>
        <v>595.60000000000014</v>
      </c>
      <c r="BL558" s="440">
        <f t="shared" ca="1" si="231"/>
        <v>589.00000000000023</v>
      </c>
      <c r="BM558" s="440">
        <f t="shared" ca="1" si="232"/>
        <v>581.30000000000018</v>
      </c>
      <c r="BN558" s="440">
        <f t="shared" ca="1" si="233"/>
        <v>573.60000000000036</v>
      </c>
      <c r="BO558" s="440">
        <f t="shared" ca="1" si="234"/>
        <v>565.90000000000032</v>
      </c>
      <c r="BP558" s="440">
        <f t="shared" ca="1" si="235"/>
        <v>558.20000000000027</v>
      </c>
      <c r="BQ558" s="440">
        <f t="shared" ca="1" si="236"/>
        <v>550.50000000000023</v>
      </c>
      <c r="BR558" s="440">
        <f t="shared" ca="1" si="237"/>
        <v>542.80000000000041</v>
      </c>
      <c r="BS558" s="440">
        <f t="shared" ca="1" si="238"/>
        <v>535.10000000000036</v>
      </c>
      <c r="BT558" s="440">
        <f t="shared" ca="1" si="239"/>
        <v>527.40000000000032</v>
      </c>
      <c r="BU558" s="440">
        <f t="shared" ca="1" si="240"/>
        <v>519.70000000000027</v>
      </c>
      <c r="BV558" s="440">
        <f t="shared" ca="1" si="241"/>
        <v>512.00000000000023</v>
      </c>
      <c r="BW558" s="447">
        <f t="shared" ca="1" si="242"/>
        <v>504.30000000000041</v>
      </c>
      <c r="BX558" s="440"/>
    </row>
    <row r="559" spans="52:76" x14ac:dyDescent="0.25">
      <c r="AZ559" s="450">
        <f t="shared" ca="1" si="220"/>
        <v>0.87534999853919326</v>
      </c>
      <c r="BA559" s="440">
        <f t="shared" ca="1" si="219"/>
        <v>1550</v>
      </c>
      <c r="BB559" s="440">
        <f t="shared" ca="1" si="221"/>
        <v>556.00000000000034</v>
      </c>
      <c r="BC559" s="440">
        <f t="shared" ca="1" si="222"/>
        <v>560.4000000000002</v>
      </c>
      <c r="BD559" s="440">
        <f t="shared" ca="1" si="223"/>
        <v>564.80000000000007</v>
      </c>
      <c r="BE559" s="440">
        <f t="shared" ca="1" si="224"/>
        <v>569.20000000000027</v>
      </c>
      <c r="BF559" s="440">
        <f t="shared" ca="1" si="225"/>
        <v>573.60000000000014</v>
      </c>
      <c r="BG559" s="440">
        <f t="shared" ca="1" si="226"/>
        <v>578.00000000000034</v>
      </c>
      <c r="BH559" s="440">
        <f t="shared" ca="1" si="227"/>
        <v>582.4000000000002</v>
      </c>
      <c r="BI559" s="440">
        <f t="shared" ca="1" si="228"/>
        <v>586.80000000000018</v>
      </c>
      <c r="BJ559" s="440">
        <f t="shared" ca="1" si="229"/>
        <v>591.20000000000027</v>
      </c>
      <c r="BK559" s="440">
        <f t="shared" ca="1" si="230"/>
        <v>595.60000000000014</v>
      </c>
      <c r="BL559" s="440">
        <f t="shared" ca="1" si="231"/>
        <v>600.00000000000023</v>
      </c>
      <c r="BM559" s="440">
        <f t="shared" ca="1" si="232"/>
        <v>604.40000000000009</v>
      </c>
      <c r="BN559" s="440">
        <f t="shared" ca="1" si="233"/>
        <v>608.80000000000018</v>
      </c>
      <c r="BO559" s="440">
        <f t="shared" ca="1" si="234"/>
        <v>613.20000000000027</v>
      </c>
      <c r="BP559" s="440">
        <f t="shared" ca="1" si="235"/>
        <v>617.60000000000014</v>
      </c>
      <c r="BQ559" s="440">
        <f t="shared" ca="1" si="236"/>
        <v>616.50000000000023</v>
      </c>
      <c r="BR559" s="440">
        <f t="shared" ca="1" si="237"/>
        <v>608.80000000000041</v>
      </c>
      <c r="BS559" s="440">
        <f t="shared" ca="1" si="238"/>
        <v>601.10000000000036</v>
      </c>
      <c r="BT559" s="440">
        <f t="shared" ca="1" si="239"/>
        <v>593.40000000000032</v>
      </c>
      <c r="BU559" s="440">
        <f t="shared" ca="1" si="240"/>
        <v>585.70000000000027</v>
      </c>
      <c r="BV559" s="440">
        <f t="shared" ca="1" si="241"/>
        <v>578.00000000000023</v>
      </c>
      <c r="BW559" s="447">
        <f t="shared" ca="1" si="242"/>
        <v>570.30000000000041</v>
      </c>
      <c r="BX559" s="440"/>
    </row>
    <row r="560" spans="52:76" x14ac:dyDescent="0.25">
      <c r="AZ560" s="450">
        <f t="shared" ca="1" si="220"/>
        <v>0.18601358773098908</v>
      </c>
      <c r="BA560" s="440">
        <f t="shared" ca="1" si="219"/>
        <v>1460</v>
      </c>
      <c r="BB560" s="440">
        <f t="shared" ca="1" si="221"/>
        <v>556.00000000000034</v>
      </c>
      <c r="BC560" s="440">
        <f t="shared" ca="1" si="222"/>
        <v>560.4000000000002</v>
      </c>
      <c r="BD560" s="440">
        <f t="shared" ca="1" si="223"/>
        <v>564.80000000000007</v>
      </c>
      <c r="BE560" s="440">
        <f t="shared" ca="1" si="224"/>
        <v>569.20000000000027</v>
      </c>
      <c r="BF560" s="440">
        <f t="shared" ca="1" si="225"/>
        <v>573.60000000000014</v>
      </c>
      <c r="BG560" s="440">
        <f t="shared" ca="1" si="226"/>
        <v>578.00000000000034</v>
      </c>
      <c r="BH560" s="440">
        <f t="shared" ca="1" si="227"/>
        <v>582.4000000000002</v>
      </c>
      <c r="BI560" s="440">
        <f t="shared" ca="1" si="228"/>
        <v>579.10000000000036</v>
      </c>
      <c r="BJ560" s="440">
        <f t="shared" ca="1" si="229"/>
        <v>571.40000000000032</v>
      </c>
      <c r="BK560" s="440">
        <f t="shared" ca="1" si="230"/>
        <v>563.70000000000027</v>
      </c>
      <c r="BL560" s="440">
        <f t="shared" ca="1" si="231"/>
        <v>556.00000000000023</v>
      </c>
      <c r="BM560" s="440">
        <f t="shared" ca="1" si="232"/>
        <v>548.30000000000018</v>
      </c>
      <c r="BN560" s="440">
        <f t="shared" ca="1" si="233"/>
        <v>540.60000000000036</v>
      </c>
      <c r="BO560" s="440">
        <f t="shared" ca="1" si="234"/>
        <v>532.90000000000032</v>
      </c>
      <c r="BP560" s="440">
        <f t="shared" ca="1" si="235"/>
        <v>525.20000000000027</v>
      </c>
      <c r="BQ560" s="440">
        <f t="shared" ca="1" si="236"/>
        <v>517.50000000000023</v>
      </c>
      <c r="BR560" s="440">
        <f t="shared" ca="1" si="237"/>
        <v>509.80000000000041</v>
      </c>
      <c r="BS560" s="440">
        <f t="shared" ca="1" si="238"/>
        <v>502.10000000000036</v>
      </c>
      <c r="BT560" s="440">
        <f t="shared" ca="1" si="239"/>
        <v>494.40000000000032</v>
      </c>
      <c r="BU560" s="440">
        <f t="shared" ca="1" si="240"/>
        <v>486.70000000000027</v>
      </c>
      <c r="BV560" s="440">
        <f t="shared" ca="1" si="241"/>
        <v>479.00000000000023</v>
      </c>
      <c r="BW560" s="447">
        <f t="shared" ca="1" si="242"/>
        <v>471.30000000000041</v>
      </c>
      <c r="BX560" s="440"/>
    </row>
    <row r="561" spans="52:76" x14ac:dyDescent="0.25">
      <c r="AZ561" s="450">
        <f t="shared" ca="1" si="220"/>
        <v>0.193050179707419</v>
      </c>
      <c r="BA561" s="440">
        <f t="shared" ca="1" si="219"/>
        <v>1461</v>
      </c>
      <c r="BB561" s="440">
        <f t="shared" ca="1" si="221"/>
        <v>556.00000000000034</v>
      </c>
      <c r="BC561" s="440">
        <f t="shared" ca="1" si="222"/>
        <v>560.4000000000002</v>
      </c>
      <c r="BD561" s="440">
        <f t="shared" ca="1" si="223"/>
        <v>564.80000000000007</v>
      </c>
      <c r="BE561" s="440">
        <f t="shared" ca="1" si="224"/>
        <v>569.20000000000027</v>
      </c>
      <c r="BF561" s="440">
        <f t="shared" ca="1" si="225"/>
        <v>573.60000000000014</v>
      </c>
      <c r="BG561" s="440">
        <f t="shared" ca="1" si="226"/>
        <v>578.00000000000034</v>
      </c>
      <c r="BH561" s="440">
        <f t="shared" ca="1" si="227"/>
        <v>582.4000000000002</v>
      </c>
      <c r="BI561" s="440">
        <f t="shared" ca="1" si="228"/>
        <v>580.20000000000027</v>
      </c>
      <c r="BJ561" s="440">
        <f t="shared" ca="1" si="229"/>
        <v>572.50000000000023</v>
      </c>
      <c r="BK561" s="440">
        <f t="shared" ca="1" si="230"/>
        <v>564.80000000000018</v>
      </c>
      <c r="BL561" s="440">
        <f t="shared" ca="1" si="231"/>
        <v>557.10000000000014</v>
      </c>
      <c r="BM561" s="440">
        <f t="shared" ca="1" si="232"/>
        <v>549.40000000000009</v>
      </c>
      <c r="BN561" s="440">
        <f t="shared" ca="1" si="233"/>
        <v>541.70000000000027</v>
      </c>
      <c r="BO561" s="440">
        <f t="shared" ca="1" si="234"/>
        <v>534.00000000000023</v>
      </c>
      <c r="BP561" s="440">
        <f t="shared" ca="1" si="235"/>
        <v>526.30000000000018</v>
      </c>
      <c r="BQ561" s="440">
        <f t="shared" ca="1" si="236"/>
        <v>518.60000000000014</v>
      </c>
      <c r="BR561" s="440">
        <f t="shared" ca="1" si="237"/>
        <v>510.90000000000032</v>
      </c>
      <c r="BS561" s="440">
        <f t="shared" ca="1" si="238"/>
        <v>503.20000000000027</v>
      </c>
      <c r="BT561" s="440">
        <f t="shared" ca="1" si="239"/>
        <v>495.50000000000023</v>
      </c>
      <c r="BU561" s="440">
        <f t="shared" ca="1" si="240"/>
        <v>487.80000000000018</v>
      </c>
      <c r="BV561" s="440">
        <f t="shared" ca="1" si="241"/>
        <v>480.10000000000014</v>
      </c>
      <c r="BW561" s="447">
        <f t="shared" ca="1" si="242"/>
        <v>472.40000000000032</v>
      </c>
      <c r="BX561" s="440"/>
    </row>
    <row r="562" spans="52:76" x14ac:dyDescent="0.25">
      <c r="AZ562" s="450">
        <f t="shared" ca="1" si="220"/>
        <v>0.99579614901419278</v>
      </c>
      <c r="BA562" s="440">
        <f t="shared" ca="1" si="219"/>
        <v>1615</v>
      </c>
      <c r="BB562" s="440">
        <f t="shared" ca="1" si="221"/>
        <v>556.00000000000034</v>
      </c>
      <c r="BC562" s="440">
        <f t="shared" ca="1" si="222"/>
        <v>560.4000000000002</v>
      </c>
      <c r="BD562" s="440">
        <f t="shared" ca="1" si="223"/>
        <v>564.80000000000007</v>
      </c>
      <c r="BE562" s="440">
        <f t="shared" ca="1" si="224"/>
        <v>569.20000000000027</v>
      </c>
      <c r="BF562" s="440">
        <f t="shared" ca="1" si="225"/>
        <v>573.60000000000014</v>
      </c>
      <c r="BG562" s="440">
        <f t="shared" ca="1" si="226"/>
        <v>578.00000000000034</v>
      </c>
      <c r="BH562" s="440">
        <f t="shared" ca="1" si="227"/>
        <v>582.4000000000002</v>
      </c>
      <c r="BI562" s="440">
        <f t="shared" ca="1" si="228"/>
        <v>586.80000000000018</v>
      </c>
      <c r="BJ562" s="440">
        <f t="shared" ca="1" si="229"/>
        <v>591.20000000000027</v>
      </c>
      <c r="BK562" s="440">
        <f t="shared" ca="1" si="230"/>
        <v>595.60000000000014</v>
      </c>
      <c r="BL562" s="440">
        <f t="shared" ca="1" si="231"/>
        <v>600.00000000000023</v>
      </c>
      <c r="BM562" s="440">
        <f t="shared" ca="1" si="232"/>
        <v>604.40000000000009</v>
      </c>
      <c r="BN562" s="440">
        <f t="shared" ca="1" si="233"/>
        <v>608.80000000000018</v>
      </c>
      <c r="BO562" s="440">
        <f t="shared" ca="1" si="234"/>
        <v>613.20000000000027</v>
      </c>
      <c r="BP562" s="440">
        <f t="shared" ca="1" si="235"/>
        <v>617.60000000000014</v>
      </c>
      <c r="BQ562" s="440">
        <f t="shared" ca="1" si="236"/>
        <v>622.00000000000023</v>
      </c>
      <c r="BR562" s="440">
        <f t="shared" ca="1" si="237"/>
        <v>626.40000000000032</v>
      </c>
      <c r="BS562" s="440">
        <f t="shared" ca="1" si="238"/>
        <v>630.80000000000018</v>
      </c>
      <c r="BT562" s="440">
        <f t="shared" ca="1" si="239"/>
        <v>635.20000000000027</v>
      </c>
      <c r="BU562" s="440">
        <f t="shared" ca="1" si="240"/>
        <v>639.60000000000014</v>
      </c>
      <c r="BV562" s="440">
        <f t="shared" ca="1" si="241"/>
        <v>644.00000000000023</v>
      </c>
      <c r="BW562" s="447">
        <f t="shared" ca="1" si="242"/>
        <v>641.80000000000041</v>
      </c>
      <c r="BX562" s="440"/>
    </row>
    <row r="563" spans="52:76" x14ac:dyDescent="0.25">
      <c r="AZ563" s="450">
        <f t="shared" ca="1" si="220"/>
        <v>0.25599075325357223</v>
      </c>
      <c r="BA563" s="440">
        <f t="shared" ca="1" si="219"/>
        <v>1471</v>
      </c>
      <c r="BB563" s="440">
        <f t="shared" ca="1" si="221"/>
        <v>556.00000000000034</v>
      </c>
      <c r="BC563" s="440">
        <f t="shared" ca="1" si="222"/>
        <v>560.4000000000002</v>
      </c>
      <c r="BD563" s="440">
        <f t="shared" ca="1" si="223"/>
        <v>564.80000000000007</v>
      </c>
      <c r="BE563" s="440">
        <f t="shared" ca="1" si="224"/>
        <v>569.20000000000027</v>
      </c>
      <c r="BF563" s="440">
        <f t="shared" ca="1" si="225"/>
        <v>573.60000000000014</v>
      </c>
      <c r="BG563" s="440">
        <f t="shared" ca="1" si="226"/>
        <v>578.00000000000034</v>
      </c>
      <c r="BH563" s="440">
        <f t="shared" ca="1" si="227"/>
        <v>582.4000000000002</v>
      </c>
      <c r="BI563" s="440">
        <f t="shared" ca="1" si="228"/>
        <v>586.80000000000018</v>
      </c>
      <c r="BJ563" s="440">
        <f t="shared" ca="1" si="229"/>
        <v>583.50000000000023</v>
      </c>
      <c r="BK563" s="440">
        <f t="shared" ca="1" si="230"/>
        <v>575.80000000000018</v>
      </c>
      <c r="BL563" s="440">
        <f t="shared" ca="1" si="231"/>
        <v>568.10000000000014</v>
      </c>
      <c r="BM563" s="440">
        <f t="shared" ca="1" si="232"/>
        <v>560.40000000000009</v>
      </c>
      <c r="BN563" s="440">
        <f t="shared" ca="1" si="233"/>
        <v>552.70000000000027</v>
      </c>
      <c r="BO563" s="440">
        <f t="shared" ca="1" si="234"/>
        <v>545.00000000000023</v>
      </c>
      <c r="BP563" s="440">
        <f t="shared" ca="1" si="235"/>
        <v>537.30000000000018</v>
      </c>
      <c r="BQ563" s="440">
        <f t="shared" ca="1" si="236"/>
        <v>529.60000000000014</v>
      </c>
      <c r="BR563" s="440">
        <f t="shared" ca="1" si="237"/>
        <v>521.90000000000032</v>
      </c>
      <c r="BS563" s="440">
        <f t="shared" ca="1" si="238"/>
        <v>514.20000000000027</v>
      </c>
      <c r="BT563" s="440">
        <f t="shared" ca="1" si="239"/>
        <v>506.50000000000023</v>
      </c>
      <c r="BU563" s="440">
        <f t="shared" ca="1" si="240"/>
        <v>498.80000000000018</v>
      </c>
      <c r="BV563" s="440">
        <f t="shared" ca="1" si="241"/>
        <v>491.10000000000014</v>
      </c>
      <c r="BW563" s="447">
        <f t="shared" ca="1" si="242"/>
        <v>483.40000000000032</v>
      </c>
      <c r="BX563" s="440"/>
    </row>
    <row r="564" spans="52:76" x14ac:dyDescent="0.25">
      <c r="AZ564" s="450">
        <f t="shared" ca="1" si="220"/>
        <v>3.1350693138529673E-2</v>
      </c>
      <c r="BA564" s="440">
        <f t="shared" ca="1" si="219"/>
        <v>1418</v>
      </c>
      <c r="BB564" s="440">
        <f t="shared" ca="1" si="221"/>
        <v>556.00000000000034</v>
      </c>
      <c r="BC564" s="440">
        <f t="shared" ca="1" si="222"/>
        <v>560.4000000000002</v>
      </c>
      <c r="BD564" s="440">
        <f t="shared" ca="1" si="223"/>
        <v>564.80000000000007</v>
      </c>
      <c r="BE564" s="440">
        <f t="shared" ca="1" si="224"/>
        <v>563.70000000000027</v>
      </c>
      <c r="BF564" s="440">
        <f t="shared" ca="1" si="225"/>
        <v>556.00000000000023</v>
      </c>
      <c r="BG564" s="440">
        <f t="shared" ca="1" si="226"/>
        <v>548.3000000000003</v>
      </c>
      <c r="BH564" s="440">
        <f t="shared" ca="1" si="227"/>
        <v>540.60000000000025</v>
      </c>
      <c r="BI564" s="440">
        <f t="shared" ca="1" si="228"/>
        <v>532.90000000000032</v>
      </c>
      <c r="BJ564" s="440">
        <f t="shared" ca="1" si="229"/>
        <v>525.20000000000027</v>
      </c>
      <c r="BK564" s="440">
        <f t="shared" ca="1" si="230"/>
        <v>517.50000000000023</v>
      </c>
      <c r="BL564" s="440">
        <f t="shared" ca="1" si="231"/>
        <v>509.80000000000018</v>
      </c>
      <c r="BM564" s="440">
        <f t="shared" ca="1" si="232"/>
        <v>502.10000000000014</v>
      </c>
      <c r="BN564" s="440">
        <f t="shared" ca="1" si="233"/>
        <v>494.40000000000032</v>
      </c>
      <c r="BO564" s="440">
        <f t="shared" ca="1" si="234"/>
        <v>486.70000000000027</v>
      </c>
      <c r="BP564" s="440">
        <f t="shared" ca="1" si="235"/>
        <v>479.00000000000023</v>
      </c>
      <c r="BQ564" s="440">
        <f t="shared" ca="1" si="236"/>
        <v>471.30000000000018</v>
      </c>
      <c r="BR564" s="440">
        <f t="shared" ca="1" si="237"/>
        <v>463.60000000000036</v>
      </c>
      <c r="BS564" s="440">
        <f t="shared" ca="1" si="238"/>
        <v>455.90000000000032</v>
      </c>
      <c r="BT564" s="440">
        <f t="shared" ca="1" si="239"/>
        <v>448.20000000000027</v>
      </c>
      <c r="BU564" s="440">
        <f t="shared" ca="1" si="240"/>
        <v>440.50000000000023</v>
      </c>
      <c r="BV564" s="440">
        <f t="shared" ca="1" si="241"/>
        <v>432.80000000000018</v>
      </c>
      <c r="BW564" s="447">
        <f t="shared" ca="1" si="242"/>
        <v>425.10000000000036</v>
      </c>
      <c r="BX564" s="440"/>
    </row>
    <row r="565" spans="52:76" x14ac:dyDescent="0.25">
      <c r="AZ565" s="450">
        <f t="shared" ca="1" si="220"/>
        <v>0.42636099070391342</v>
      </c>
      <c r="BA565" s="440">
        <f t="shared" ca="1" si="219"/>
        <v>1491</v>
      </c>
      <c r="BB565" s="440">
        <f t="shared" ca="1" si="221"/>
        <v>556.00000000000034</v>
      </c>
      <c r="BC565" s="440">
        <f t="shared" ca="1" si="222"/>
        <v>560.4000000000002</v>
      </c>
      <c r="BD565" s="440">
        <f t="shared" ca="1" si="223"/>
        <v>564.80000000000007</v>
      </c>
      <c r="BE565" s="440">
        <f t="shared" ca="1" si="224"/>
        <v>569.20000000000027</v>
      </c>
      <c r="BF565" s="440">
        <f t="shared" ca="1" si="225"/>
        <v>573.60000000000014</v>
      </c>
      <c r="BG565" s="440">
        <f t="shared" ca="1" si="226"/>
        <v>578.00000000000034</v>
      </c>
      <c r="BH565" s="440">
        <f t="shared" ca="1" si="227"/>
        <v>582.4000000000002</v>
      </c>
      <c r="BI565" s="440">
        <f t="shared" ca="1" si="228"/>
        <v>586.80000000000018</v>
      </c>
      <c r="BJ565" s="440">
        <f t="shared" ca="1" si="229"/>
        <v>591.20000000000027</v>
      </c>
      <c r="BK565" s="440">
        <f t="shared" ca="1" si="230"/>
        <v>595.60000000000014</v>
      </c>
      <c r="BL565" s="440">
        <f t="shared" ca="1" si="231"/>
        <v>590.10000000000014</v>
      </c>
      <c r="BM565" s="440">
        <f t="shared" ca="1" si="232"/>
        <v>582.40000000000009</v>
      </c>
      <c r="BN565" s="440">
        <f t="shared" ca="1" si="233"/>
        <v>574.70000000000027</v>
      </c>
      <c r="BO565" s="440">
        <f t="shared" ca="1" si="234"/>
        <v>567.00000000000023</v>
      </c>
      <c r="BP565" s="440">
        <f t="shared" ca="1" si="235"/>
        <v>559.30000000000018</v>
      </c>
      <c r="BQ565" s="440">
        <f t="shared" ca="1" si="236"/>
        <v>551.60000000000014</v>
      </c>
      <c r="BR565" s="440">
        <f t="shared" ca="1" si="237"/>
        <v>543.90000000000032</v>
      </c>
      <c r="BS565" s="440">
        <f t="shared" ca="1" si="238"/>
        <v>536.20000000000027</v>
      </c>
      <c r="BT565" s="440">
        <f t="shared" ca="1" si="239"/>
        <v>528.50000000000023</v>
      </c>
      <c r="BU565" s="440">
        <f t="shared" ca="1" si="240"/>
        <v>520.80000000000018</v>
      </c>
      <c r="BV565" s="440">
        <f t="shared" ca="1" si="241"/>
        <v>513.10000000000014</v>
      </c>
      <c r="BW565" s="447">
        <f t="shared" ca="1" si="242"/>
        <v>505.40000000000032</v>
      </c>
      <c r="BX565" s="440"/>
    </row>
    <row r="566" spans="52:76" x14ac:dyDescent="0.25">
      <c r="AZ566" s="450">
        <f t="shared" ca="1" si="220"/>
        <v>7.560626244220503E-2</v>
      </c>
      <c r="BA566" s="440">
        <f t="shared" ca="1" si="219"/>
        <v>1436</v>
      </c>
      <c r="BB566" s="440">
        <f t="shared" ca="1" si="221"/>
        <v>556.00000000000034</v>
      </c>
      <c r="BC566" s="440">
        <f t="shared" ca="1" si="222"/>
        <v>560.4000000000002</v>
      </c>
      <c r="BD566" s="440">
        <f t="shared" ca="1" si="223"/>
        <v>564.80000000000007</v>
      </c>
      <c r="BE566" s="440">
        <f t="shared" ca="1" si="224"/>
        <v>569.20000000000027</v>
      </c>
      <c r="BF566" s="440">
        <f t="shared" ca="1" si="225"/>
        <v>573.60000000000014</v>
      </c>
      <c r="BG566" s="440">
        <f t="shared" ca="1" si="226"/>
        <v>568.10000000000025</v>
      </c>
      <c r="BH566" s="440">
        <f t="shared" ca="1" si="227"/>
        <v>560.4000000000002</v>
      </c>
      <c r="BI566" s="440">
        <f t="shared" ca="1" si="228"/>
        <v>552.70000000000027</v>
      </c>
      <c r="BJ566" s="440">
        <f t="shared" ca="1" si="229"/>
        <v>545.00000000000023</v>
      </c>
      <c r="BK566" s="440">
        <f t="shared" ca="1" si="230"/>
        <v>537.30000000000018</v>
      </c>
      <c r="BL566" s="440">
        <f t="shared" ca="1" si="231"/>
        <v>529.60000000000014</v>
      </c>
      <c r="BM566" s="440">
        <f t="shared" ca="1" si="232"/>
        <v>521.90000000000009</v>
      </c>
      <c r="BN566" s="440">
        <f t="shared" ca="1" si="233"/>
        <v>514.20000000000027</v>
      </c>
      <c r="BO566" s="440">
        <f t="shared" ca="1" si="234"/>
        <v>506.50000000000023</v>
      </c>
      <c r="BP566" s="440">
        <f t="shared" ca="1" si="235"/>
        <v>498.80000000000018</v>
      </c>
      <c r="BQ566" s="440">
        <f t="shared" ca="1" si="236"/>
        <v>491.10000000000014</v>
      </c>
      <c r="BR566" s="440">
        <f t="shared" ca="1" si="237"/>
        <v>483.40000000000032</v>
      </c>
      <c r="BS566" s="440">
        <f t="shared" ca="1" si="238"/>
        <v>475.70000000000027</v>
      </c>
      <c r="BT566" s="440">
        <f t="shared" ca="1" si="239"/>
        <v>468.00000000000023</v>
      </c>
      <c r="BU566" s="440">
        <f t="shared" ca="1" si="240"/>
        <v>460.30000000000018</v>
      </c>
      <c r="BV566" s="440">
        <f t="shared" ca="1" si="241"/>
        <v>452.60000000000014</v>
      </c>
      <c r="BW566" s="447">
        <f t="shared" ca="1" si="242"/>
        <v>444.90000000000032</v>
      </c>
      <c r="BX566" s="440"/>
    </row>
    <row r="567" spans="52:76" x14ac:dyDescent="0.25">
      <c r="AZ567" s="450">
        <f t="shared" ca="1" si="220"/>
        <v>0.27165297979354452</v>
      </c>
      <c r="BA567" s="440">
        <f t="shared" ca="1" si="219"/>
        <v>1473</v>
      </c>
      <c r="BB567" s="440">
        <f t="shared" ca="1" si="221"/>
        <v>556.00000000000034</v>
      </c>
      <c r="BC567" s="440">
        <f t="shared" ca="1" si="222"/>
        <v>560.4000000000002</v>
      </c>
      <c r="BD567" s="440">
        <f t="shared" ca="1" si="223"/>
        <v>564.80000000000007</v>
      </c>
      <c r="BE567" s="440">
        <f t="shared" ca="1" si="224"/>
        <v>569.20000000000027</v>
      </c>
      <c r="BF567" s="440">
        <f t="shared" ca="1" si="225"/>
        <v>573.60000000000014</v>
      </c>
      <c r="BG567" s="440">
        <f t="shared" ca="1" si="226"/>
        <v>578.00000000000034</v>
      </c>
      <c r="BH567" s="440">
        <f t="shared" ca="1" si="227"/>
        <v>582.4000000000002</v>
      </c>
      <c r="BI567" s="440">
        <f t="shared" ca="1" si="228"/>
        <v>586.80000000000018</v>
      </c>
      <c r="BJ567" s="440">
        <f t="shared" ca="1" si="229"/>
        <v>585.70000000000027</v>
      </c>
      <c r="BK567" s="440">
        <f t="shared" ca="1" si="230"/>
        <v>578.00000000000023</v>
      </c>
      <c r="BL567" s="440">
        <f t="shared" ca="1" si="231"/>
        <v>570.30000000000018</v>
      </c>
      <c r="BM567" s="440">
        <f t="shared" ca="1" si="232"/>
        <v>562.60000000000014</v>
      </c>
      <c r="BN567" s="440">
        <f t="shared" ca="1" si="233"/>
        <v>554.90000000000032</v>
      </c>
      <c r="BO567" s="440">
        <f t="shared" ca="1" si="234"/>
        <v>547.20000000000027</v>
      </c>
      <c r="BP567" s="440">
        <f t="shared" ca="1" si="235"/>
        <v>539.50000000000023</v>
      </c>
      <c r="BQ567" s="440">
        <f t="shared" ca="1" si="236"/>
        <v>531.80000000000018</v>
      </c>
      <c r="BR567" s="440">
        <f t="shared" ca="1" si="237"/>
        <v>524.10000000000036</v>
      </c>
      <c r="BS567" s="440">
        <f t="shared" ca="1" si="238"/>
        <v>516.40000000000032</v>
      </c>
      <c r="BT567" s="440">
        <f t="shared" ca="1" si="239"/>
        <v>508.70000000000027</v>
      </c>
      <c r="BU567" s="440">
        <f t="shared" ca="1" si="240"/>
        <v>501.00000000000023</v>
      </c>
      <c r="BV567" s="440">
        <f t="shared" ca="1" si="241"/>
        <v>493.30000000000018</v>
      </c>
      <c r="BW567" s="447">
        <f t="shared" ca="1" si="242"/>
        <v>485.60000000000036</v>
      </c>
      <c r="BX567" s="440"/>
    </row>
    <row r="568" spans="52:76" x14ac:dyDescent="0.25">
      <c r="AZ568" s="450">
        <f t="shared" ca="1" si="220"/>
        <v>0.52166480749829025</v>
      </c>
      <c r="BA568" s="440">
        <f t="shared" ca="1" si="219"/>
        <v>1502</v>
      </c>
      <c r="BB568" s="440">
        <f t="shared" ca="1" si="221"/>
        <v>556.00000000000034</v>
      </c>
      <c r="BC568" s="440">
        <f t="shared" ca="1" si="222"/>
        <v>560.4000000000002</v>
      </c>
      <c r="BD568" s="440">
        <f t="shared" ca="1" si="223"/>
        <v>564.80000000000007</v>
      </c>
      <c r="BE568" s="440">
        <f t="shared" ca="1" si="224"/>
        <v>569.20000000000027</v>
      </c>
      <c r="BF568" s="440">
        <f t="shared" ca="1" si="225"/>
        <v>573.60000000000014</v>
      </c>
      <c r="BG568" s="440">
        <f t="shared" ca="1" si="226"/>
        <v>578.00000000000034</v>
      </c>
      <c r="BH568" s="440">
        <f t="shared" ca="1" si="227"/>
        <v>582.4000000000002</v>
      </c>
      <c r="BI568" s="440">
        <f t="shared" ca="1" si="228"/>
        <v>586.80000000000018</v>
      </c>
      <c r="BJ568" s="440">
        <f t="shared" ca="1" si="229"/>
        <v>591.20000000000027</v>
      </c>
      <c r="BK568" s="440">
        <f t="shared" ca="1" si="230"/>
        <v>595.60000000000014</v>
      </c>
      <c r="BL568" s="440">
        <f t="shared" ca="1" si="231"/>
        <v>600.00000000000023</v>
      </c>
      <c r="BM568" s="440">
        <f t="shared" ca="1" si="232"/>
        <v>594.5</v>
      </c>
      <c r="BN568" s="440">
        <f t="shared" ca="1" si="233"/>
        <v>586.80000000000018</v>
      </c>
      <c r="BO568" s="440">
        <f t="shared" ca="1" si="234"/>
        <v>579.10000000000014</v>
      </c>
      <c r="BP568" s="440">
        <f t="shared" ca="1" si="235"/>
        <v>571.40000000000009</v>
      </c>
      <c r="BQ568" s="440">
        <f t="shared" ca="1" si="236"/>
        <v>563.70000000000005</v>
      </c>
      <c r="BR568" s="440">
        <f t="shared" ca="1" si="237"/>
        <v>556.00000000000023</v>
      </c>
      <c r="BS568" s="440">
        <f t="shared" ca="1" si="238"/>
        <v>548.30000000000018</v>
      </c>
      <c r="BT568" s="440">
        <f t="shared" ca="1" si="239"/>
        <v>540.60000000000014</v>
      </c>
      <c r="BU568" s="440">
        <f t="shared" ca="1" si="240"/>
        <v>532.90000000000009</v>
      </c>
      <c r="BV568" s="440">
        <f t="shared" ca="1" si="241"/>
        <v>525.20000000000005</v>
      </c>
      <c r="BW568" s="447">
        <f t="shared" ca="1" si="242"/>
        <v>517.50000000000023</v>
      </c>
      <c r="BX568" s="440"/>
    </row>
    <row r="569" spans="52:76" x14ac:dyDescent="0.25">
      <c r="AZ569" s="450">
        <f t="shared" ca="1" si="220"/>
        <v>0.21680786725121526</v>
      </c>
      <c r="BA569" s="440">
        <f t="shared" ca="1" si="219"/>
        <v>1465</v>
      </c>
      <c r="BB569" s="440">
        <f t="shared" ca="1" si="221"/>
        <v>556.00000000000034</v>
      </c>
      <c r="BC569" s="440">
        <f t="shared" ca="1" si="222"/>
        <v>560.4000000000002</v>
      </c>
      <c r="BD569" s="440">
        <f t="shared" ca="1" si="223"/>
        <v>564.80000000000007</v>
      </c>
      <c r="BE569" s="440">
        <f t="shared" ca="1" si="224"/>
        <v>569.20000000000027</v>
      </c>
      <c r="BF569" s="440">
        <f t="shared" ca="1" si="225"/>
        <v>573.60000000000014</v>
      </c>
      <c r="BG569" s="440">
        <f t="shared" ca="1" si="226"/>
        <v>578.00000000000034</v>
      </c>
      <c r="BH569" s="440">
        <f t="shared" ca="1" si="227"/>
        <v>582.4000000000002</v>
      </c>
      <c r="BI569" s="440">
        <f t="shared" ca="1" si="228"/>
        <v>584.60000000000036</v>
      </c>
      <c r="BJ569" s="440">
        <f t="shared" ca="1" si="229"/>
        <v>576.90000000000032</v>
      </c>
      <c r="BK569" s="440">
        <f t="shared" ca="1" si="230"/>
        <v>569.20000000000027</v>
      </c>
      <c r="BL569" s="440">
        <f t="shared" ca="1" si="231"/>
        <v>561.50000000000023</v>
      </c>
      <c r="BM569" s="440">
        <f t="shared" ca="1" si="232"/>
        <v>553.80000000000018</v>
      </c>
      <c r="BN569" s="440">
        <f t="shared" ca="1" si="233"/>
        <v>546.10000000000036</v>
      </c>
      <c r="BO569" s="440">
        <f t="shared" ca="1" si="234"/>
        <v>538.40000000000032</v>
      </c>
      <c r="BP569" s="440">
        <f t="shared" ca="1" si="235"/>
        <v>530.70000000000027</v>
      </c>
      <c r="BQ569" s="440">
        <f t="shared" ca="1" si="236"/>
        <v>523.00000000000023</v>
      </c>
      <c r="BR569" s="440">
        <f t="shared" ca="1" si="237"/>
        <v>515.30000000000041</v>
      </c>
      <c r="BS569" s="440">
        <f t="shared" ca="1" si="238"/>
        <v>507.60000000000036</v>
      </c>
      <c r="BT569" s="440">
        <f t="shared" ca="1" si="239"/>
        <v>499.90000000000032</v>
      </c>
      <c r="BU569" s="440">
        <f t="shared" ca="1" si="240"/>
        <v>492.20000000000027</v>
      </c>
      <c r="BV569" s="440">
        <f t="shared" ca="1" si="241"/>
        <v>484.50000000000023</v>
      </c>
      <c r="BW569" s="447">
        <f t="shared" ca="1" si="242"/>
        <v>476.80000000000041</v>
      </c>
      <c r="BX569" s="440"/>
    </row>
    <row r="570" spans="52:76" x14ac:dyDescent="0.25">
      <c r="AZ570" s="450">
        <f t="shared" ca="1" si="220"/>
        <v>0.76694830268820335</v>
      </c>
      <c r="BA570" s="440">
        <f t="shared" ca="1" si="219"/>
        <v>1532</v>
      </c>
      <c r="BB570" s="440">
        <f t="shared" ca="1" si="221"/>
        <v>556.00000000000034</v>
      </c>
      <c r="BC570" s="440">
        <f t="shared" ca="1" si="222"/>
        <v>560.4000000000002</v>
      </c>
      <c r="BD570" s="440">
        <f t="shared" ca="1" si="223"/>
        <v>564.80000000000007</v>
      </c>
      <c r="BE570" s="440">
        <f t="shared" ca="1" si="224"/>
        <v>569.20000000000027</v>
      </c>
      <c r="BF570" s="440">
        <f t="shared" ca="1" si="225"/>
        <v>573.60000000000014</v>
      </c>
      <c r="BG570" s="440">
        <f t="shared" ca="1" si="226"/>
        <v>578.00000000000034</v>
      </c>
      <c r="BH570" s="440">
        <f t="shared" ca="1" si="227"/>
        <v>582.4000000000002</v>
      </c>
      <c r="BI570" s="440">
        <f t="shared" ca="1" si="228"/>
        <v>586.80000000000018</v>
      </c>
      <c r="BJ570" s="440">
        <f t="shared" ca="1" si="229"/>
        <v>591.20000000000027</v>
      </c>
      <c r="BK570" s="440">
        <f t="shared" ca="1" si="230"/>
        <v>595.60000000000014</v>
      </c>
      <c r="BL570" s="440">
        <f t="shared" ca="1" si="231"/>
        <v>600.00000000000023</v>
      </c>
      <c r="BM570" s="440">
        <f t="shared" ca="1" si="232"/>
        <v>604.40000000000009</v>
      </c>
      <c r="BN570" s="440">
        <f t="shared" ca="1" si="233"/>
        <v>608.80000000000018</v>
      </c>
      <c r="BO570" s="440">
        <f t="shared" ca="1" si="234"/>
        <v>612.10000000000014</v>
      </c>
      <c r="BP570" s="440">
        <f t="shared" ca="1" si="235"/>
        <v>604.40000000000009</v>
      </c>
      <c r="BQ570" s="440">
        <f t="shared" ca="1" si="236"/>
        <v>596.70000000000005</v>
      </c>
      <c r="BR570" s="440">
        <f t="shared" ca="1" si="237"/>
        <v>589.00000000000023</v>
      </c>
      <c r="BS570" s="440">
        <f t="shared" ca="1" si="238"/>
        <v>581.30000000000018</v>
      </c>
      <c r="BT570" s="440">
        <f t="shared" ca="1" si="239"/>
        <v>573.60000000000014</v>
      </c>
      <c r="BU570" s="440">
        <f t="shared" ca="1" si="240"/>
        <v>565.90000000000009</v>
      </c>
      <c r="BV570" s="440">
        <f t="shared" ca="1" si="241"/>
        <v>558.20000000000005</v>
      </c>
      <c r="BW570" s="447">
        <f t="shared" ca="1" si="242"/>
        <v>550.50000000000023</v>
      </c>
      <c r="BX570" s="440"/>
    </row>
    <row r="571" spans="52:76" x14ac:dyDescent="0.25">
      <c r="AZ571" s="450">
        <f t="shared" ca="1" si="220"/>
        <v>0.70187144127585288</v>
      </c>
      <c r="BA571" s="440">
        <f t="shared" ca="1" si="219"/>
        <v>1523</v>
      </c>
      <c r="BB571" s="440">
        <f t="shared" ca="1" si="221"/>
        <v>556.00000000000034</v>
      </c>
      <c r="BC571" s="440">
        <f t="shared" ca="1" si="222"/>
        <v>560.4000000000002</v>
      </c>
      <c r="BD571" s="440">
        <f t="shared" ca="1" si="223"/>
        <v>564.80000000000007</v>
      </c>
      <c r="BE571" s="440">
        <f t="shared" ca="1" si="224"/>
        <v>569.20000000000027</v>
      </c>
      <c r="BF571" s="440">
        <f t="shared" ca="1" si="225"/>
        <v>573.60000000000014</v>
      </c>
      <c r="BG571" s="440">
        <f t="shared" ca="1" si="226"/>
        <v>578.00000000000034</v>
      </c>
      <c r="BH571" s="440">
        <f t="shared" ca="1" si="227"/>
        <v>582.4000000000002</v>
      </c>
      <c r="BI571" s="440">
        <f t="shared" ca="1" si="228"/>
        <v>586.80000000000018</v>
      </c>
      <c r="BJ571" s="440">
        <f t="shared" ca="1" si="229"/>
        <v>591.20000000000027</v>
      </c>
      <c r="BK571" s="440">
        <f t="shared" ca="1" si="230"/>
        <v>595.60000000000014</v>
      </c>
      <c r="BL571" s="440">
        <f t="shared" ca="1" si="231"/>
        <v>600.00000000000023</v>
      </c>
      <c r="BM571" s="440">
        <f t="shared" ca="1" si="232"/>
        <v>604.40000000000009</v>
      </c>
      <c r="BN571" s="440">
        <f t="shared" ca="1" si="233"/>
        <v>608.80000000000018</v>
      </c>
      <c r="BO571" s="440">
        <f t="shared" ca="1" si="234"/>
        <v>602.20000000000027</v>
      </c>
      <c r="BP571" s="440">
        <f t="shared" ca="1" si="235"/>
        <v>594.50000000000023</v>
      </c>
      <c r="BQ571" s="440">
        <f t="shared" ca="1" si="236"/>
        <v>586.80000000000018</v>
      </c>
      <c r="BR571" s="440">
        <f t="shared" ca="1" si="237"/>
        <v>579.10000000000036</v>
      </c>
      <c r="BS571" s="440">
        <f t="shared" ca="1" si="238"/>
        <v>571.40000000000032</v>
      </c>
      <c r="BT571" s="440">
        <f t="shared" ca="1" si="239"/>
        <v>563.70000000000027</v>
      </c>
      <c r="BU571" s="440">
        <f t="shared" ca="1" si="240"/>
        <v>556.00000000000023</v>
      </c>
      <c r="BV571" s="440">
        <f t="shared" ca="1" si="241"/>
        <v>548.30000000000018</v>
      </c>
      <c r="BW571" s="447">
        <f t="shared" ca="1" si="242"/>
        <v>540.60000000000036</v>
      </c>
      <c r="BX571" s="440"/>
    </row>
    <row r="572" spans="52:76" x14ac:dyDescent="0.25">
      <c r="AZ572" s="450">
        <f t="shared" ca="1" si="220"/>
        <v>0.56508443876953018</v>
      </c>
      <c r="BA572" s="440">
        <f t="shared" ca="1" si="219"/>
        <v>1507</v>
      </c>
      <c r="BB572" s="440">
        <f t="shared" ca="1" si="221"/>
        <v>556.00000000000034</v>
      </c>
      <c r="BC572" s="440">
        <f t="shared" ca="1" si="222"/>
        <v>560.4000000000002</v>
      </c>
      <c r="BD572" s="440">
        <f t="shared" ca="1" si="223"/>
        <v>564.80000000000007</v>
      </c>
      <c r="BE572" s="440">
        <f t="shared" ca="1" si="224"/>
        <v>569.20000000000027</v>
      </c>
      <c r="BF572" s="440">
        <f t="shared" ca="1" si="225"/>
        <v>573.60000000000014</v>
      </c>
      <c r="BG572" s="440">
        <f t="shared" ca="1" si="226"/>
        <v>578.00000000000034</v>
      </c>
      <c r="BH572" s="440">
        <f t="shared" ca="1" si="227"/>
        <v>582.4000000000002</v>
      </c>
      <c r="BI572" s="440">
        <f t="shared" ca="1" si="228"/>
        <v>586.80000000000018</v>
      </c>
      <c r="BJ572" s="440">
        <f t="shared" ca="1" si="229"/>
        <v>591.20000000000027</v>
      </c>
      <c r="BK572" s="440">
        <f t="shared" ca="1" si="230"/>
        <v>595.60000000000014</v>
      </c>
      <c r="BL572" s="440">
        <f t="shared" ca="1" si="231"/>
        <v>600.00000000000023</v>
      </c>
      <c r="BM572" s="440">
        <f t="shared" ca="1" si="232"/>
        <v>600</v>
      </c>
      <c r="BN572" s="440">
        <f t="shared" ca="1" si="233"/>
        <v>592.30000000000018</v>
      </c>
      <c r="BO572" s="440">
        <f t="shared" ca="1" si="234"/>
        <v>584.60000000000014</v>
      </c>
      <c r="BP572" s="440">
        <f t="shared" ca="1" si="235"/>
        <v>576.90000000000009</v>
      </c>
      <c r="BQ572" s="440">
        <f t="shared" ca="1" si="236"/>
        <v>569.20000000000005</v>
      </c>
      <c r="BR572" s="440">
        <f t="shared" ca="1" si="237"/>
        <v>561.50000000000023</v>
      </c>
      <c r="BS572" s="440">
        <f t="shared" ca="1" si="238"/>
        <v>553.80000000000018</v>
      </c>
      <c r="BT572" s="440">
        <f t="shared" ca="1" si="239"/>
        <v>546.10000000000014</v>
      </c>
      <c r="BU572" s="440">
        <f t="shared" ca="1" si="240"/>
        <v>538.40000000000009</v>
      </c>
      <c r="BV572" s="440">
        <f t="shared" ca="1" si="241"/>
        <v>530.70000000000005</v>
      </c>
      <c r="BW572" s="447">
        <f t="shared" ca="1" si="242"/>
        <v>523.00000000000023</v>
      </c>
      <c r="BX572" s="440"/>
    </row>
    <row r="573" spans="52:76" x14ac:dyDescent="0.25">
      <c r="AZ573" s="450">
        <f t="shared" ca="1" si="220"/>
        <v>0.47590758217894402</v>
      </c>
      <c r="BA573" s="440">
        <f t="shared" ca="1" si="219"/>
        <v>1497</v>
      </c>
      <c r="BB573" s="440">
        <f t="shared" ca="1" si="221"/>
        <v>556.00000000000034</v>
      </c>
      <c r="BC573" s="440">
        <f t="shared" ca="1" si="222"/>
        <v>560.4000000000002</v>
      </c>
      <c r="BD573" s="440">
        <f t="shared" ca="1" si="223"/>
        <v>564.80000000000007</v>
      </c>
      <c r="BE573" s="440">
        <f t="shared" ca="1" si="224"/>
        <v>569.20000000000027</v>
      </c>
      <c r="BF573" s="440">
        <f t="shared" ca="1" si="225"/>
        <v>573.60000000000014</v>
      </c>
      <c r="BG573" s="440">
        <f t="shared" ca="1" si="226"/>
        <v>578.00000000000034</v>
      </c>
      <c r="BH573" s="440">
        <f t="shared" ca="1" si="227"/>
        <v>582.4000000000002</v>
      </c>
      <c r="BI573" s="440">
        <f t="shared" ca="1" si="228"/>
        <v>586.80000000000018</v>
      </c>
      <c r="BJ573" s="440">
        <f t="shared" ca="1" si="229"/>
        <v>591.20000000000027</v>
      </c>
      <c r="BK573" s="440">
        <f t="shared" ca="1" si="230"/>
        <v>595.60000000000014</v>
      </c>
      <c r="BL573" s="440">
        <f t="shared" ca="1" si="231"/>
        <v>596.70000000000005</v>
      </c>
      <c r="BM573" s="440">
        <f t="shared" ca="1" si="232"/>
        <v>589</v>
      </c>
      <c r="BN573" s="440">
        <f t="shared" ca="1" si="233"/>
        <v>581.30000000000018</v>
      </c>
      <c r="BO573" s="440">
        <f t="shared" ca="1" si="234"/>
        <v>573.60000000000014</v>
      </c>
      <c r="BP573" s="440">
        <f t="shared" ca="1" si="235"/>
        <v>565.90000000000009</v>
      </c>
      <c r="BQ573" s="440">
        <f t="shared" ca="1" si="236"/>
        <v>558.20000000000005</v>
      </c>
      <c r="BR573" s="440">
        <f t="shared" ca="1" si="237"/>
        <v>550.50000000000023</v>
      </c>
      <c r="BS573" s="440">
        <f t="shared" ca="1" si="238"/>
        <v>542.80000000000018</v>
      </c>
      <c r="BT573" s="440">
        <f t="shared" ca="1" si="239"/>
        <v>535.10000000000014</v>
      </c>
      <c r="BU573" s="440">
        <f t="shared" ca="1" si="240"/>
        <v>527.40000000000009</v>
      </c>
      <c r="BV573" s="440">
        <f t="shared" ca="1" si="241"/>
        <v>519.70000000000005</v>
      </c>
      <c r="BW573" s="447">
        <f t="shared" ca="1" si="242"/>
        <v>512.00000000000023</v>
      </c>
      <c r="BX573" s="440"/>
    </row>
    <row r="574" spans="52:76" x14ac:dyDescent="0.25">
      <c r="AZ574" s="450">
        <f t="shared" ca="1" si="220"/>
        <v>0.8253575093947324</v>
      </c>
      <c r="BA574" s="440">
        <f t="shared" ca="1" si="219"/>
        <v>1541</v>
      </c>
      <c r="BB574" s="440">
        <f t="shared" ca="1" si="221"/>
        <v>556.00000000000034</v>
      </c>
      <c r="BC574" s="440">
        <f t="shared" ca="1" si="222"/>
        <v>560.4000000000002</v>
      </c>
      <c r="BD574" s="440">
        <f t="shared" ca="1" si="223"/>
        <v>564.80000000000007</v>
      </c>
      <c r="BE574" s="440">
        <f t="shared" ca="1" si="224"/>
        <v>569.20000000000027</v>
      </c>
      <c r="BF574" s="440">
        <f t="shared" ca="1" si="225"/>
        <v>573.60000000000014</v>
      </c>
      <c r="BG574" s="440">
        <f t="shared" ca="1" si="226"/>
        <v>578.00000000000034</v>
      </c>
      <c r="BH574" s="440">
        <f t="shared" ca="1" si="227"/>
        <v>582.4000000000002</v>
      </c>
      <c r="BI574" s="440">
        <f t="shared" ca="1" si="228"/>
        <v>586.80000000000018</v>
      </c>
      <c r="BJ574" s="440">
        <f t="shared" ca="1" si="229"/>
        <v>591.20000000000027</v>
      </c>
      <c r="BK574" s="440">
        <f t="shared" ca="1" si="230"/>
        <v>595.60000000000014</v>
      </c>
      <c r="BL574" s="440">
        <f t="shared" ca="1" si="231"/>
        <v>600.00000000000023</v>
      </c>
      <c r="BM574" s="440">
        <f t="shared" ca="1" si="232"/>
        <v>604.40000000000009</v>
      </c>
      <c r="BN574" s="440">
        <f t="shared" ca="1" si="233"/>
        <v>608.80000000000018</v>
      </c>
      <c r="BO574" s="440">
        <f t="shared" ca="1" si="234"/>
        <v>613.20000000000027</v>
      </c>
      <c r="BP574" s="440">
        <f t="shared" ca="1" si="235"/>
        <v>614.30000000000018</v>
      </c>
      <c r="BQ574" s="440">
        <f t="shared" ca="1" si="236"/>
        <v>606.60000000000014</v>
      </c>
      <c r="BR574" s="440">
        <f t="shared" ca="1" si="237"/>
        <v>598.90000000000032</v>
      </c>
      <c r="BS574" s="440">
        <f t="shared" ca="1" si="238"/>
        <v>591.20000000000027</v>
      </c>
      <c r="BT574" s="440">
        <f t="shared" ca="1" si="239"/>
        <v>583.50000000000023</v>
      </c>
      <c r="BU574" s="440">
        <f t="shared" ca="1" si="240"/>
        <v>575.80000000000018</v>
      </c>
      <c r="BV574" s="440">
        <f t="shared" ca="1" si="241"/>
        <v>568.10000000000014</v>
      </c>
      <c r="BW574" s="447">
        <f t="shared" ca="1" si="242"/>
        <v>560.40000000000032</v>
      </c>
      <c r="BX574" s="440"/>
    </row>
    <row r="575" spans="52:76" x14ac:dyDescent="0.25">
      <c r="AZ575" s="450">
        <f t="shared" ca="1" si="220"/>
        <v>0.66063450790605383</v>
      </c>
      <c r="BA575" s="440">
        <f t="shared" ca="1" si="219"/>
        <v>1518</v>
      </c>
      <c r="BB575" s="440">
        <f t="shared" ca="1" si="221"/>
        <v>556.00000000000034</v>
      </c>
      <c r="BC575" s="440">
        <f t="shared" ca="1" si="222"/>
        <v>560.4000000000002</v>
      </c>
      <c r="BD575" s="440">
        <f t="shared" ca="1" si="223"/>
        <v>564.80000000000007</v>
      </c>
      <c r="BE575" s="440">
        <f t="shared" ca="1" si="224"/>
        <v>569.20000000000027</v>
      </c>
      <c r="BF575" s="440">
        <f t="shared" ca="1" si="225"/>
        <v>573.60000000000014</v>
      </c>
      <c r="BG575" s="440">
        <f t="shared" ca="1" si="226"/>
        <v>578.00000000000034</v>
      </c>
      <c r="BH575" s="440">
        <f t="shared" ca="1" si="227"/>
        <v>582.4000000000002</v>
      </c>
      <c r="BI575" s="440">
        <f t="shared" ca="1" si="228"/>
        <v>586.80000000000018</v>
      </c>
      <c r="BJ575" s="440">
        <f t="shared" ca="1" si="229"/>
        <v>591.20000000000027</v>
      </c>
      <c r="BK575" s="440">
        <f t="shared" ca="1" si="230"/>
        <v>595.60000000000014</v>
      </c>
      <c r="BL575" s="440">
        <f t="shared" ca="1" si="231"/>
        <v>600.00000000000023</v>
      </c>
      <c r="BM575" s="440">
        <f t="shared" ca="1" si="232"/>
        <v>604.40000000000009</v>
      </c>
      <c r="BN575" s="440">
        <f t="shared" ca="1" si="233"/>
        <v>604.40000000000032</v>
      </c>
      <c r="BO575" s="440">
        <f t="shared" ca="1" si="234"/>
        <v>596.70000000000027</v>
      </c>
      <c r="BP575" s="440">
        <f t="shared" ca="1" si="235"/>
        <v>589.00000000000023</v>
      </c>
      <c r="BQ575" s="440">
        <f t="shared" ca="1" si="236"/>
        <v>581.30000000000018</v>
      </c>
      <c r="BR575" s="440">
        <f t="shared" ca="1" si="237"/>
        <v>573.60000000000036</v>
      </c>
      <c r="BS575" s="440">
        <f t="shared" ca="1" si="238"/>
        <v>565.90000000000032</v>
      </c>
      <c r="BT575" s="440">
        <f t="shared" ca="1" si="239"/>
        <v>558.20000000000027</v>
      </c>
      <c r="BU575" s="440">
        <f t="shared" ca="1" si="240"/>
        <v>550.50000000000023</v>
      </c>
      <c r="BV575" s="440">
        <f t="shared" ca="1" si="241"/>
        <v>542.80000000000018</v>
      </c>
      <c r="BW575" s="447">
        <f t="shared" ca="1" si="242"/>
        <v>535.10000000000036</v>
      </c>
      <c r="BX575" s="440"/>
    </row>
    <row r="576" spans="52:76" x14ac:dyDescent="0.25">
      <c r="AZ576" s="450">
        <f t="shared" ca="1" si="220"/>
        <v>0.30454355787211762</v>
      </c>
      <c r="BA576" s="440">
        <f t="shared" ca="1" si="219"/>
        <v>1477</v>
      </c>
      <c r="BB576" s="440">
        <f t="shared" ca="1" si="221"/>
        <v>556.00000000000034</v>
      </c>
      <c r="BC576" s="440">
        <f t="shared" ca="1" si="222"/>
        <v>560.4000000000002</v>
      </c>
      <c r="BD576" s="440">
        <f t="shared" ca="1" si="223"/>
        <v>564.80000000000007</v>
      </c>
      <c r="BE576" s="440">
        <f t="shared" ca="1" si="224"/>
        <v>569.20000000000027</v>
      </c>
      <c r="BF576" s="440">
        <f t="shared" ca="1" si="225"/>
        <v>573.60000000000014</v>
      </c>
      <c r="BG576" s="440">
        <f t="shared" ca="1" si="226"/>
        <v>578.00000000000034</v>
      </c>
      <c r="BH576" s="440">
        <f t="shared" ca="1" si="227"/>
        <v>582.4000000000002</v>
      </c>
      <c r="BI576" s="440">
        <f t="shared" ca="1" si="228"/>
        <v>586.80000000000018</v>
      </c>
      <c r="BJ576" s="440">
        <f t="shared" ca="1" si="229"/>
        <v>590.10000000000014</v>
      </c>
      <c r="BK576" s="440">
        <f t="shared" ca="1" si="230"/>
        <v>582.40000000000009</v>
      </c>
      <c r="BL576" s="440">
        <f t="shared" ca="1" si="231"/>
        <v>574.70000000000005</v>
      </c>
      <c r="BM576" s="440">
        <f t="shared" ca="1" si="232"/>
        <v>567</v>
      </c>
      <c r="BN576" s="440">
        <f t="shared" ca="1" si="233"/>
        <v>559.30000000000018</v>
      </c>
      <c r="BO576" s="440">
        <f t="shared" ca="1" si="234"/>
        <v>551.60000000000014</v>
      </c>
      <c r="BP576" s="440">
        <f t="shared" ca="1" si="235"/>
        <v>543.90000000000009</v>
      </c>
      <c r="BQ576" s="440">
        <f t="shared" ca="1" si="236"/>
        <v>536.20000000000005</v>
      </c>
      <c r="BR576" s="440">
        <f t="shared" ca="1" si="237"/>
        <v>528.50000000000023</v>
      </c>
      <c r="BS576" s="440">
        <f t="shared" ca="1" si="238"/>
        <v>520.80000000000018</v>
      </c>
      <c r="BT576" s="440">
        <f t="shared" ca="1" si="239"/>
        <v>513.10000000000014</v>
      </c>
      <c r="BU576" s="440">
        <f t="shared" ca="1" si="240"/>
        <v>505.40000000000009</v>
      </c>
      <c r="BV576" s="440">
        <f t="shared" ca="1" si="241"/>
        <v>497.70000000000005</v>
      </c>
      <c r="BW576" s="447">
        <f t="shared" ca="1" si="242"/>
        <v>490.00000000000023</v>
      </c>
      <c r="BX576" s="440"/>
    </row>
    <row r="577" spans="52:76" x14ac:dyDescent="0.25">
      <c r="AZ577" s="450">
        <f t="shared" ca="1" si="220"/>
        <v>0.60101326270176392</v>
      </c>
      <c r="BA577" s="440">
        <f t="shared" ca="1" si="219"/>
        <v>1511</v>
      </c>
      <c r="BB577" s="440">
        <f t="shared" ca="1" si="221"/>
        <v>556.00000000000034</v>
      </c>
      <c r="BC577" s="440">
        <f t="shared" ca="1" si="222"/>
        <v>560.4000000000002</v>
      </c>
      <c r="BD577" s="440">
        <f t="shared" ca="1" si="223"/>
        <v>564.80000000000007</v>
      </c>
      <c r="BE577" s="440">
        <f t="shared" ca="1" si="224"/>
        <v>569.20000000000027</v>
      </c>
      <c r="BF577" s="440">
        <f t="shared" ca="1" si="225"/>
        <v>573.60000000000014</v>
      </c>
      <c r="BG577" s="440">
        <f t="shared" ca="1" si="226"/>
        <v>578.00000000000034</v>
      </c>
      <c r="BH577" s="440">
        <f t="shared" ca="1" si="227"/>
        <v>582.4000000000002</v>
      </c>
      <c r="BI577" s="440">
        <f t="shared" ca="1" si="228"/>
        <v>586.80000000000018</v>
      </c>
      <c r="BJ577" s="440">
        <f t="shared" ca="1" si="229"/>
        <v>591.20000000000027</v>
      </c>
      <c r="BK577" s="440">
        <f t="shared" ca="1" si="230"/>
        <v>595.60000000000014</v>
      </c>
      <c r="BL577" s="440">
        <f t="shared" ca="1" si="231"/>
        <v>600.00000000000023</v>
      </c>
      <c r="BM577" s="440">
        <f t="shared" ca="1" si="232"/>
        <v>604.40000000000009</v>
      </c>
      <c r="BN577" s="440">
        <f t="shared" ca="1" si="233"/>
        <v>596.70000000000027</v>
      </c>
      <c r="BO577" s="440">
        <f t="shared" ca="1" si="234"/>
        <v>589.00000000000023</v>
      </c>
      <c r="BP577" s="440">
        <f t="shared" ca="1" si="235"/>
        <v>581.30000000000018</v>
      </c>
      <c r="BQ577" s="440">
        <f t="shared" ca="1" si="236"/>
        <v>573.60000000000014</v>
      </c>
      <c r="BR577" s="440">
        <f t="shared" ca="1" si="237"/>
        <v>565.90000000000032</v>
      </c>
      <c r="BS577" s="440">
        <f t="shared" ca="1" si="238"/>
        <v>558.20000000000027</v>
      </c>
      <c r="BT577" s="440">
        <f t="shared" ca="1" si="239"/>
        <v>550.50000000000023</v>
      </c>
      <c r="BU577" s="440">
        <f t="shared" ca="1" si="240"/>
        <v>542.80000000000018</v>
      </c>
      <c r="BV577" s="440">
        <f t="shared" ca="1" si="241"/>
        <v>535.10000000000014</v>
      </c>
      <c r="BW577" s="447">
        <f t="shared" ca="1" si="242"/>
        <v>527.40000000000032</v>
      </c>
      <c r="BX577" s="440"/>
    </row>
    <row r="578" spans="52:76" x14ac:dyDescent="0.25">
      <c r="AZ578" s="450">
        <f t="shared" ca="1" si="220"/>
        <v>0.8674226387184677</v>
      </c>
      <c r="BA578" s="440">
        <f t="shared" ca="1" si="219"/>
        <v>1549</v>
      </c>
      <c r="BB578" s="440">
        <f t="shared" ca="1" si="221"/>
        <v>556.00000000000034</v>
      </c>
      <c r="BC578" s="440">
        <f t="shared" ca="1" si="222"/>
        <v>560.4000000000002</v>
      </c>
      <c r="BD578" s="440">
        <f t="shared" ca="1" si="223"/>
        <v>564.80000000000007</v>
      </c>
      <c r="BE578" s="440">
        <f t="shared" ca="1" si="224"/>
        <v>569.20000000000027</v>
      </c>
      <c r="BF578" s="440">
        <f t="shared" ca="1" si="225"/>
        <v>573.60000000000014</v>
      </c>
      <c r="BG578" s="440">
        <f t="shared" ca="1" si="226"/>
        <v>578.00000000000034</v>
      </c>
      <c r="BH578" s="440">
        <f t="shared" ca="1" si="227"/>
        <v>582.4000000000002</v>
      </c>
      <c r="BI578" s="440">
        <f t="shared" ca="1" si="228"/>
        <v>586.80000000000018</v>
      </c>
      <c r="BJ578" s="440">
        <f t="shared" ca="1" si="229"/>
        <v>591.20000000000027</v>
      </c>
      <c r="BK578" s="440">
        <f t="shared" ca="1" si="230"/>
        <v>595.60000000000014</v>
      </c>
      <c r="BL578" s="440">
        <f t="shared" ca="1" si="231"/>
        <v>600.00000000000023</v>
      </c>
      <c r="BM578" s="440">
        <f t="shared" ca="1" si="232"/>
        <v>604.40000000000009</v>
      </c>
      <c r="BN578" s="440">
        <f t="shared" ca="1" si="233"/>
        <v>608.80000000000018</v>
      </c>
      <c r="BO578" s="440">
        <f t="shared" ca="1" si="234"/>
        <v>613.20000000000027</v>
      </c>
      <c r="BP578" s="440">
        <f t="shared" ca="1" si="235"/>
        <v>617.60000000000014</v>
      </c>
      <c r="BQ578" s="440">
        <f t="shared" ca="1" si="236"/>
        <v>615.40000000000009</v>
      </c>
      <c r="BR578" s="440">
        <f t="shared" ca="1" si="237"/>
        <v>607.70000000000027</v>
      </c>
      <c r="BS578" s="440">
        <f t="shared" ca="1" si="238"/>
        <v>600.00000000000023</v>
      </c>
      <c r="BT578" s="440">
        <f t="shared" ca="1" si="239"/>
        <v>592.30000000000018</v>
      </c>
      <c r="BU578" s="440">
        <f t="shared" ca="1" si="240"/>
        <v>584.60000000000014</v>
      </c>
      <c r="BV578" s="440">
        <f t="shared" ca="1" si="241"/>
        <v>576.90000000000009</v>
      </c>
      <c r="BW578" s="447">
        <f t="shared" ca="1" si="242"/>
        <v>569.20000000000027</v>
      </c>
      <c r="BX578" s="440"/>
    </row>
    <row r="579" spans="52:76" x14ac:dyDescent="0.25">
      <c r="AZ579" s="450">
        <f t="shared" ca="1" si="220"/>
        <v>0.50281087454946727</v>
      </c>
      <c r="BA579" s="440">
        <f t="shared" ca="1" si="219"/>
        <v>1500</v>
      </c>
      <c r="BB579" s="440">
        <f t="shared" ca="1" si="221"/>
        <v>556.00000000000034</v>
      </c>
      <c r="BC579" s="440">
        <f t="shared" ca="1" si="222"/>
        <v>560.4000000000002</v>
      </c>
      <c r="BD579" s="440">
        <f t="shared" ca="1" si="223"/>
        <v>564.80000000000007</v>
      </c>
      <c r="BE579" s="440">
        <f t="shared" ca="1" si="224"/>
        <v>569.20000000000027</v>
      </c>
      <c r="BF579" s="440">
        <f t="shared" ca="1" si="225"/>
        <v>573.60000000000014</v>
      </c>
      <c r="BG579" s="440">
        <f t="shared" ca="1" si="226"/>
        <v>578.00000000000034</v>
      </c>
      <c r="BH579" s="440">
        <f t="shared" ca="1" si="227"/>
        <v>582.4000000000002</v>
      </c>
      <c r="BI579" s="440">
        <f t="shared" ca="1" si="228"/>
        <v>586.80000000000018</v>
      </c>
      <c r="BJ579" s="440">
        <f t="shared" ca="1" si="229"/>
        <v>591.20000000000027</v>
      </c>
      <c r="BK579" s="440">
        <f t="shared" ca="1" si="230"/>
        <v>595.60000000000014</v>
      </c>
      <c r="BL579" s="440">
        <f t="shared" ca="1" si="231"/>
        <v>600.00000000000023</v>
      </c>
      <c r="BM579" s="440">
        <f t="shared" ca="1" si="232"/>
        <v>592.30000000000018</v>
      </c>
      <c r="BN579" s="440">
        <f t="shared" ca="1" si="233"/>
        <v>584.60000000000036</v>
      </c>
      <c r="BO579" s="440">
        <f t="shared" ca="1" si="234"/>
        <v>576.90000000000032</v>
      </c>
      <c r="BP579" s="440">
        <f t="shared" ca="1" si="235"/>
        <v>569.20000000000027</v>
      </c>
      <c r="BQ579" s="440">
        <f t="shared" ca="1" si="236"/>
        <v>561.50000000000023</v>
      </c>
      <c r="BR579" s="440">
        <f t="shared" ca="1" si="237"/>
        <v>553.80000000000041</v>
      </c>
      <c r="BS579" s="440">
        <f t="shared" ca="1" si="238"/>
        <v>546.10000000000036</v>
      </c>
      <c r="BT579" s="440">
        <f t="shared" ca="1" si="239"/>
        <v>538.40000000000032</v>
      </c>
      <c r="BU579" s="440">
        <f t="shared" ca="1" si="240"/>
        <v>530.70000000000027</v>
      </c>
      <c r="BV579" s="440">
        <f t="shared" ca="1" si="241"/>
        <v>523.00000000000023</v>
      </c>
      <c r="BW579" s="447">
        <f t="shared" ca="1" si="242"/>
        <v>515.30000000000041</v>
      </c>
      <c r="BX579" s="440"/>
    </row>
    <row r="580" spans="52:76" x14ac:dyDescent="0.25">
      <c r="AZ580" s="450">
        <f t="shared" ca="1" si="220"/>
        <v>0.70961530635506809</v>
      </c>
      <c r="BA580" s="440">
        <f t="shared" ref="BA580:BA643" ca="1" si="243">INT(_xlfn.NORM.INV(AZ580,$K$2,$N$2/2*0.8))</f>
        <v>1524</v>
      </c>
      <c r="BB580" s="440">
        <f t="shared" ca="1" si="221"/>
        <v>556.00000000000034</v>
      </c>
      <c r="BC580" s="440">
        <f t="shared" ca="1" si="222"/>
        <v>560.4000000000002</v>
      </c>
      <c r="BD580" s="440">
        <f t="shared" ca="1" si="223"/>
        <v>564.80000000000007</v>
      </c>
      <c r="BE580" s="440">
        <f t="shared" ca="1" si="224"/>
        <v>569.20000000000027</v>
      </c>
      <c r="BF580" s="440">
        <f t="shared" ca="1" si="225"/>
        <v>573.60000000000014</v>
      </c>
      <c r="BG580" s="440">
        <f t="shared" ca="1" si="226"/>
        <v>578.00000000000034</v>
      </c>
      <c r="BH580" s="440">
        <f t="shared" ca="1" si="227"/>
        <v>582.4000000000002</v>
      </c>
      <c r="BI580" s="440">
        <f t="shared" ca="1" si="228"/>
        <v>586.80000000000018</v>
      </c>
      <c r="BJ580" s="440">
        <f t="shared" ca="1" si="229"/>
        <v>591.20000000000027</v>
      </c>
      <c r="BK580" s="440">
        <f t="shared" ca="1" si="230"/>
        <v>595.60000000000014</v>
      </c>
      <c r="BL580" s="440">
        <f t="shared" ca="1" si="231"/>
        <v>600.00000000000023</v>
      </c>
      <c r="BM580" s="440">
        <f t="shared" ca="1" si="232"/>
        <v>604.40000000000009</v>
      </c>
      <c r="BN580" s="440">
        <f t="shared" ca="1" si="233"/>
        <v>608.80000000000018</v>
      </c>
      <c r="BO580" s="440">
        <f t="shared" ca="1" si="234"/>
        <v>603.30000000000018</v>
      </c>
      <c r="BP580" s="440">
        <f t="shared" ca="1" si="235"/>
        <v>595.60000000000014</v>
      </c>
      <c r="BQ580" s="440">
        <f t="shared" ca="1" si="236"/>
        <v>587.90000000000009</v>
      </c>
      <c r="BR580" s="440">
        <f t="shared" ca="1" si="237"/>
        <v>580.20000000000027</v>
      </c>
      <c r="BS580" s="440">
        <f t="shared" ca="1" si="238"/>
        <v>572.50000000000023</v>
      </c>
      <c r="BT580" s="440">
        <f t="shared" ca="1" si="239"/>
        <v>564.80000000000018</v>
      </c>
      <c r="BU580" s="440">
        <f t="shared" ca="1" si="240"/>
        <v>557.10000000000014</v>
      </c>
      <c r="BV580" s="440">
        <f t="shared" ca="1" si="241"/>
        <v>549.40000000000009</v>
      </c>
      <c r="BW580" s="447">
        <f t="shared" ca="1" si="242"/>
        <v>541.70000000000027</v>
      </c>
      <c r="BX580" s="440"/>
    </row>
    <row r="581" spans="52:76" x14ac:dyDescent="0.25">
      <c r="AZ581" s="450">
        <f t="shared" ref="AZ581:AZ644" ca="1" si="244">RAND()</f>
        <v>0.90751481571452064</v>
      </c>
      <c r="BA581" s="440">
        <f t="shared" ca="1" si="243"/>
        <v>1558</v>
      </c>
      <c r="BB581" s="440">
        <f t="shared" ca="1" si="221"/>
        <v>556.00000000000034</v>
      </c>
      <c r="BC581" s="440">
        <f t="shared" ca="1" si="222"/>
        <v>560.4000000000002</v>
      </c>
      <c r="BD581" s="440">
        <f t="shared" ca="1" si="223"/>
        <v>564.80000000000007</v>
      </c>
      <c r="BE581" s="440">
        <f t="shared" ca="1" si="224"/>
        <v>569.20000000000027</v>
      </c>
      <c r="BF581" s="440">
        <f t="shared" ca="1" si="225"/>
        <v>573.60000000000014</v>
      </c>
      <c r="BG581" s="440">
        <f t="shared" ca="1" si="226"/>
        <v>578.00000000000034</v>
      </c>
      <c r="BH581" s="440">
        <f t="shared" ca="1" si="227"/>
        <v>582.4000000000002</v>
      </c>
      <c r="BI581" s="440">
        <f t="shared" ca="1" si="228"/>
        <v>586.80000000000018</v>
      </c>
      <c r="BJ581" s="440">
        <f t="shared" ca="1" si="229"/>
        <v>591.20000000000027</v>
      </c>
      <c r="BK581" s="440">
        <f t="shared" ca="1" si="230"/>
        <v>595.60000000000014</v>
      </c>
      <c r="BL581" s="440">
        <f t="shared" ca="1" si="231"/>
        <v>600.00000000000023</v>
      </c>
      <c r="BM581" s="440">
        <f t="shared" ca="1" si="232"/>
        <v>604.40000000000009</v>
      </c>
      <c r="BN581" s="440">
        <f t="shared" ca="1" si="233"/>
        <v>608.80000000000018</v>
      </c>
      <c r="BO581" s="440">
        <f t="shared" ca="1" si="234"/>
        <v>613.20000000000027</v>
      </c>
      <c r="BP581" s="440">
        <f t="shared" ca="1" si="235"/>
        <v>617.60000000000014</v>
      </c>
      <c r="BQ581" s="440">
        <f t="shared" ca="1" si="236"/>
        <v>622.00000000000023</v>
      </c>
      <c r="BR581" s="440">
        <f t="shared" ca="1" si="237"/>
        <v>617.60000000000036</v>
      </c>
      <c r="BS581" s="440">
        <f t="shared" ca="1" si="238"/>
        <v>609.90000000000032</v>
      </c>
      <c r="BT581" s="440">
        <f t="shared" ca="1" si="239"/>
        <v>602.20000000000027</v>
      </c>
      <c r="BU581" s="440">
        <f t="shared" ca="1" si="240"/>
        <v>594.50000000000023</v>
      </c>
      <c r="BV581" s="440">
        <f t="shared" ca="1" si="241"/>
        <v>586.80000000000018</v>
      </c>
      <c r="BW581" s="447">
        <f t="shared" ca="1" si="242"/>
        <v>579.10000000000036</v>
      </c>
      <c r="BX581" s="440"/>
    </row>
    <row r="582" spans="52:76" x14ac:dyDescent="0.25">
      <c r="AZ582" s="450">
        <f t="shared" ca="1" si="244"/>
        <v>0.38710130141395738</v>
      </c>
      <c r="BA582" s="440">
        <f t="shared" ca="1" si="243"/>
        <v>1487</v>
      </c>
      <c r="BB582" s="440">
        <f t="shared" ca="1" si="221"/>
        <v>556.00000000000034</v>
      </c>
      <c r="BC582" s="440">
        <f t="shared" ca="1" si="222"/>
        <v>560.4000000000002</v>
      </c>
      <c r="BD582" s="440">
        <f t="shared" ca="1" si="223"/>
        <v>564.80000000000007</v>
      </c>
      <c r="BE582" s="440">
        <f t="shared" ca="1" si="224"/>
        <v>569.20000000000027</v>
      </c>
      <c r="BF582" s="440">
        <f t="shared" ca="1" si="225"/>
        <v>573.60000000000014</v>
      </c>
      <c r="BG582" s="440">
        <f t="shared" ca="1" si="226"/>
        <v>578.00000000000034</v>
      </c>
      <c r="BH582" s="440">
        <f t="shared" ca="1" si="227"/>
        <v>582.4000000000002</v>
      </c>
      <c r="BI582" s="440">
        <f t="shared" ca="1" si="228"/>
        <v>586.80000000000018</v>
      </c>
      <c r="BJ582" s="440">
        <f t="shared" ca="1" si="229"/>
        <v>591.20000000000027</v>
      </c>
      <c r="BK582" s="440">
        <f t="shared" ca="1" si="230"/>
        <v>593.40000000000009</v>
      </c>
      <c r="BL582" s="440">
        <f t="shared" ca="1" si="231"/>
        <v>585.70000000000005</v>
      </c>
      <c r="BM582" s="440">
        <f t="shared" ca="1" si="232"/>
        <v>578</v>
      </c>
      <c r="BN582" s="440">
        <f t="shared" ca="1" si="233"/>
        <v>570.30000000000018</v>
      </c>
      <c r="BO582" s="440">
        <f t="shared" ca="1" si="234"/>
        <v>562.60000000000014</v>
      </c>
      <c r="BP582" s="440">
        <f t="shared" ca="1" si="235"/>
        <v>554.90000000000009</v>
      </c>
      <c r="BQ582" s="440">
        <f t="shared" ca="1" si="236"/>
        <v>547.20000000000005</v>
      </c>
      <c r="BR582" s="440">
        <f t="shared" ca="1" si="237"/>
        <v>539.50000000000023</v>
      </c>
      <c r="BS582" s="440">
        <f t="shared" ca="1" si="238"/>
        <v>531.80000000000018</v>
      </c>
      <c r="BT582" s="440">
        <f t="shared" ca="1" si="239"/>
        <v>524.10000000000014</v>
      </c>
      <c r="BU582" s="440">
        <f t="shared" ca="1" si="240"/>
        <v>516.40000000000009</v>
      </c>
      <c r="BV582" s="440">
        <f t="shared" ca="1" si="241"/>
        <v>508.70000000000005</v>
      </c>
      <c r="BW582" s="447">
        <f t="shared" ca="1" si="242"/>
        <v>501.00000000000023</v>
      </c>
      <c r="BX582" s="440"/>
    </row>
    <row r="583" spans="52:76" x14ac:dyDescent="0.25">
      <c r="AZ583" s="450">
        <f t="shared" ca="1" si="244"/>
        <v>0.83031794699614203</v>
      </c>
      <c r="BA583" s="440">
        <f t="shared" ca="1" si="243"/>
        <v>1542</v>
      </c>
      <c r="BB583" s="440">
        <f t="shared" ca="1" si="221"/>
        <v>556.00000000000034</v>
      </c>
      <c r="BC583" s="440">
        <f t="shared" ca="1" si="222"/>
        <v>560.4000000000002</v>
      </c>
      <c r="BD583" s="440">
        <f t="shared" ca="1" si="223"/>
        <v>564.80000000000007</v>
      </c>
      <c r="BE583" s="440">
        <f t="shared" ca="1" si="224"/>
        <v>569.20000000000027</v>
      </c>
      <c r="BF583" s="440">
        <f t="shared" ca="1" si="225"/>
        <v>573.60000000000014</v>
      </c>
      <c r="BG583" s="440">
        <f t="shared" ca="1" si="226"/>
        <v>578.00000000000034</v>
      </c>
      <c r="BH583" s="440">
        <f t="shared" ca="1" si="227"/>
        <v>582.4000000000002</v>
      </c>
      <c r="BI583" s="440">
        <f t="shared" ca="1" si="228"/>
        <v>586.80000000000018</v>
      </c>
      <c r="BJ583" s="440">
        <f t="shared" ca="1" si="229"/>
        <v>591.20000000000027</v>
      </c>
      <c r="BK583" s="440">
        <f t="shared" ca="1" si="230"/>
        <v>595.60000000000014</v>
      </c>
      <c r="BL583" s="440">
        <f t="shared" ca="1" si="231"/>
        <v>600.00000000000023</v>
      </c>
      <c r="BM583" s="440">
        <f t="shared" ca="1" si="232"/>
        <v>604.40000000000009</v>
      </c>
      <c r="BN583" s="440">
        <f t="shared" ca="1" si="233"/>
        <v>608.80000000000018</v>
      </c>
      <c r="BO583" s="440">
        <f t="shared" ca="1" si="234"/>
        <v>613.20000000000027</v>
      </c>
      <c r="BP583" s="440">
        <f t="shared" ca="1" si="235"/>
        <v>615.40000000000009</v>
      </c>
      <c r="BQ583" s="440">
        <f t="shared" ca="1" si="236"/>
        <v>607.70000000000005</v>
      </c>
      <c r="BR583" s="440">
        <f t="shared" ca="1" si="237"/>
        <v>600.00000000000023</v>
      </c>
      <c r="BS583" s="440">
        <f t="shared" ca="1" si="238"/>
        <v>592.30000000000018</v>
      </c>
      <c r="BT583" s="440">
        <f t="shared" ca="1" si="239"/>
        <v>584.60000000000014</v>
      </c>
      <c r="BU583" s="440">
        <f t="shared" ca="1" si="240"/>
        <v>576.90000000000009</v>
      </c>
      <c r="BV583" s="440">
        <f t="shared" ca="1" si="241"/>
        <v>569.20000000000005</v>
      </c>
      <c r="BW583" s="447">
        <f t="shared" ca="1" si="242"/>
        <v>561.50000000000023</v>
      </c>
      <c r="BX583" s="440"/>
    </row>
    <row r="584" spans="52:76" x14ac:dyDescent="0.25">
      <c r="AZ584" s="450">
        <f t="shared" ca="1" si="244"/>
        <v>0.55750231873163969</v>
      </c>
      <c r="BA584" s="440">
        <f t="shared" ca="1" si="243"/>
        <v>1506</v>
      </c>
      <c r="BB584" s="440">
        <f t="shared" ca="1" si="221"/>
        <v>556.00000000000034</v>
      </c>
      <c r="BC584" s="440">
        <f t="shared" ca="1" si="222"/>
        <v>560.4000000000002</v>
      </c>
      <c r="BD584" s="440">
        <f t="shared" ca="1" si="223"/>
        <v>564.80000000000007</v>
      </c>
      <c r="BE584" s="440">
        <f t="shared" ca="1" si="224"/>
        <v>569.20000000000027</v>
      </c>
      <c r="BF584" s="440">
        <f t="shared" ca="1" si="225"/>
        <v>573.60000000000014</v>
      </c>
      <c r="BG584" s="440">
        <f t="shared" ca="1" si="226"/>
        <v>578.00000000000034</v>
      </c>
      <c r="BH584" s="440">
        <f t="shared" ca="1" si="227"/>
        <v>582.4000000000002</v>
      </c>
      <c r="BI584" s="440">
        <f t="shared" ca="1" si="228"/>
        <v>586.80000000000018</v>
      </c>
      <c r="BJ584" s="440">
        <f t="shared" ca="1" si="229"/>
        <v>591.20000000000027</v>
      </c>
      <c r="BK584" s="440">
        <f t="shared" ca="1" si="230"/>
        <v>595.60000000000014</v>
      </c>
      <c r="BL584" s="440">
        <f t="shared" ca="1" si="231"/>
        <v>600.00000000000023</v>
      </c>
      <c r="BM584" s="440">
        <f t="shared" ca="1" si="232"/>
        <v>598.90000000000009</v>
      </c>
      <c r="BN584" s="440">
        <f t="shared" ca="1" si="233"/>
        <v>591.20000000000027</v>
      </c>
      <c r="BO584" s="440">
        <f t="shared" ca="1" si="234"/>
        <v>583.50000000000023</v>
      </c>
      <c r="BP584" s="440">
        <f t="shared" ca="1" si="235"/>
        <v>575.80000000000018</v>
      </c>
      <c r="BQ584" s="440">
        <f t="shared" ca="1" si="236"/>
        <v>568.10000000000014</v>
      </c>
      <c r="BR584" s="440">
        <f t="shared" ca="1" si="237"/>
        <v>560.40000000000032</v>
      </c>
      <c r="BS584" s="440">
        <f t="shared" ca="1" si="238"/>
        <v>552.70000000000027</v>
      </c>
      <c r="BT584" s="440">
        <f t="shared" ca="1" si="239"/>
        <v>545.00000000000023</v>
      </c>
      <c r="BU584" s="440">
        <f t="shared" ca="1" si="240"/>
        <v>537.30000000000018</v>
      </c>
      <c r="BV584" s="440">
        <f t="shared" ca="1" si="241"/>
        <v>529.60000000000014</v>
      </c>
      <c r="BW584" s="447">
        <f t="shared" ca="1" si="242"/>
        <v>521.90000000000032</v>
      </c>
      <c r="BX584" s="440"/>
    </row>
    <row r="585" spans="52:76" x14ac:dyDescent="0.25">
      <c r="AZ585" s="450">
        <f t="shared" ca="1" si="244"/>
        <v>0.478729758745154</v>
      </c>
      <c r="BA585" s="440">
        <f t="shared" ca="1" si="243"/>
        <v>1497</v>
      </c>
      <c r="BB585" s="440">
        <f t="shared" ca="1" si="221"/>
        <v>556.00000000000034</v>
      </c>
      <c r="BC585" s="440">
        <f t="shared" ca="1" si="222"/>
        <v>560.4000000000002</v>
      </c>
      <c r="BD585" s="440">
        <f t="shared" ca="1" si="223"/>
        <v>564.80000000000007</v>
      </c>
      <c r="BE585" s="440">
        <f t="shared" ca="1" si="224"/>
        <v>569.20000000000027</v>
      </c>
      <c r="BF585" s="440">
        <f t="shared" ca="1" si="225"/>
        <v>573.60000000000014</v>
      </c>
      <c r="BG585" s="440">
        <f t="shared" ca="1" si="226"/>
        <v>578.00000000000034</v>
      </c>
      <c r="BH585" s="440">
        <f t="shared" ca="1" si="227"/>
        <v>582.4000000000002</v>
      </c>
      <c r="BI585" s="440">
        <f t="shared" ca="1" si="228"/>
        <v>586.80000000000018</v>
      </c>
      <c r="BJ585" s="440">
        <f t="shared" ca="1" si="229"/>
        <v>591.20000000000027</v>
      </c>
      <c r="BK585" s="440">
        <f t="shared" ca="1" si="230"/>
        <v>595.60000000000014</v>
      </c>
      <c r="BL585" s="440">
        <f t="shared" ca="1" si="231"/>
        <v>596.70000000000005</v>
      </c>
      <c r="BM585" s="440">
        <f t="shared" ca="1" si="232"/>
        <v>589</v>
      </c>
      <c r="BN585" s="440">
        <f t="shared" ca="1" si="233"/>
        <v>581.30000000000018</v>
      </c>
      <c r="BO585" s="440">
        <f t="shared" ca="1" si="234"/>
        <v>573.60000000000014</v>
      </c>
      <c r="BP585" s="440">
        <f t="shared" ca="1" si="235"/>
        <v>565.90000000000009</v>
      </c>
      <c r="BQ585" s="440">
        <f t="shared" ca="1" si="236"/>
        <v>558.20000000000005</v>
      </c>
      <c r="BR585" s="440">
        <f t="shared" ca="1" si="237"/>
        <v>550.50000000000023</v>
      </c>
      <c r="BS585" s="440">
        <f t="shared" ca="1" si="238"/>
        <v>542.80000000000018</v>
      </c>
      <c r="BT585" s="440">
        <f t="shared" ca="1" si="239"/>
        <v>535.10000000000014</v>
      </c>
      <c r="BU585" s="440">
        <f t="shared" ca="1" si="240"/>
        <v>527.40000000000009</v>
      </c>
      <c r="BV585" s="440">
        <f t="shared" ca="1" si="241"/>
        <v>519.70000000000005</v>
      </c>
      <c r="BW585" s="447">
        <f t="shared" ca="1" si="242"/>
        <v>512.00000000000023</v>
      </c>
      <c r="BX585" s="440"/>
    </row>
    <row r="586" spans="52:76" x14ac:dyDescent="0.25">
      <c r="AZ586" s="450">
        <f t="shared" ca="1" si="244"/>
        <v>0.8536950083614292</v>
      </c>
      <c r="BA586" s="440">
        <f t="shared" ca="1" si="243"/>
        <v>1546</v>
      </c>
      <c r="BB586" s="440">
        <f t="shared" ca="1" si="221"/>
        <v>556.00000000000034</v>
      </c>
      <c r="BC586" s="440">
        <f t="shared" ca="1" si="222"/>
        <v>560.4000000000002</v>
      </c>
      <c r="BD586" s="440">
        <f t="shared" ca="1" si="223"/>
        <v>564.80000000000007</v>
      </c>
      <c r="BE586" s="440">
        <f t="shared" ca="1" si="224"/>
        <v>569.20000000000027</v>
      </c>
      <c r="BF586" s="440">
        <f t="shared" ca="1" si="225"/>
        <v>573.60000000000014</v>
      </c>
      <c r="BG586" s="440">
        <f t="shared" ca="1" si="226"/>
        <v>578.00000000000034</v>
      </c>
      <c r="BH586" s="440">
        <f t="shared" ca="1" si="227"/>
        <v>582.4000000000002</v>
      </c>
      <c r="BI586" s="440">
        <f t="shared" ca="1" si="228"/>
        <v>586.80000000000018</v>
      </c>
      <c r="BJ586" s="440">
        <f t="shared" ca="1" si="229"/>
        <v>591.20000000000027</v>
      </c>
      <c r="BK586" s="440">
        <f t="shared" ca="1" si="230"/>
        <v>595.60000000000014</v>
      </c>
      <c r="BL586" s="440">
        <f t="shared" ca="1" si="231"/>
        <v>600.00000000000023</v>
      </c>
      <c r="BM586" s="440">
        <f t="shared" ca="1" si="232"/>
        <v>604.40000000000009</v>
      </c>
      <c r="BN586" s="440">
        <f t="shared" ca="1" si="233"/>
        <v>608.80000000000018</v>
      </c>
      <c r="BO586" s="440">
        <f t="shared" ca="1" si="234"/>
        <v>613.20000000000027</v>
      </c>
      <c r="BP586" s="440">
        <f t="shared" ca="1" si="235"/>
        <v>617.60000000000014</v>
      </c>
      <c r="BQ586" s="440">
        <f t="shared" ca="1" si="236"/>
        <v>612.10000000000014</v>
      </c>
      <c r="BR586" s="440">
        <f t="shared" ca="1" si="237"/>
        <v>604.40000000000032</v>
      </c>
      <c r="BS586" s="440">
        <f t="shared" ca="1" si="238"/>
        <v>596.70000000000027</v>
      </c>
      <c r="BT586" s="440">
        <f t="shared" ca="1" si="239"/>
        <v>589.00000000000023</v>
      </c>
      <c r="BU586" s="440">
        <f t="shared" ca="1" si="240"/>
        <v>581.30000000000018</v>
      </c>
      <c r="BV586" s="440">
        <f t="shared" ca="1" si="241"/>
        <v>573.60000000000014</v>
      </c>
      <c r="BW586" s="447">
        <f t="shared" ca="1" si="242"/>
        <v>565.90000000000032</v>
      </c>
      <c r="BX586" s="440"/>
    </row>
    <row r="587" spans="52:76" x14ac:dyDescent="0.25">
      <c r="AZ587" s="450">
        <f t="shared" ca="1" si="244"/>
        <v>0.78351335531748745</v>
      </c>
      <c r="BA587" s="440">
        <f t="shared" ca="1" si="243"/>
        <v>1534</v>
      </c>
      <c r="BB587" s="440">
        <f t="shared" ca="1" si="221"/>
        <v>556.00000000000034</v>
      </c>
      <c r="BC587" s="440">
        <f t="shared" ca="1" si="222"/>
        <v>560.4000000000002</v>
      </c>
      <c r="BD587" s="440">
        <f t="shared" ca="1" si="223"/>
        <v>564.80000000000007</v>
      </c>
      <c r="BE587" s="440">
        <f t="shared" ca="1" si="224"/>
        <v>569.20000000000027</v>
      </c>
      <c r="BF587" s="440">
        <f t="shared" ca="1" si="225"/>
        <v>573.60000000000014</v>
      </c>
      <c r="BG587" s="440">
        <f t="shared" ca="1" si="226"/>
        <v>578.00000000000034</v>
      </c>
      <c r="BH587" s="440">
        <f t="shared" ca="1" si="227"/>
        <v>582.4000000000002</v>
      </c>
      <c r="BI587" s="440">
        <f t="shared" ca="1" si="228"/>
        <v>586.80000000000018</v>
      </c>
      <c r="BJ587" s="440">
        <f t="shared" ca="1" si="229"/>
        <v>591.20000000000027</v>
      </c>
      <c r="BK587" s="440">
        <f t="shared" ca="1" si="230"/>
        <v>595.60000000000014</v>
      </c>
      <c r="BL587" s="440">
        <f t="shared" ca="1" si="231"/>
        <v>600.00000000000023</v>
      </c>
      <c r="BM587" s="440">
        <f t="shared" ca="1" si="232"/>
        <v>604.40000000000009</v>
      </c>
      <c r="BN587" s="440">
        <f t="shared" ca="1" si="233"/>
        <v>608.80000000000018</v>
      </c>
      <c r="BO587" s="440">
        <f t="shared" ca="1" si="234"/>
        <v>613.20000000000027</v>
      </c>
      <c r="BP587" s="440">
        <f t="shared" ca="1" si="235"/>
        <v>606.60000000000014</v>
      </c>
      <c r="BQ587" s="440">
        <f t="shared" ca="1" si="236"/>
        <v>598.90000000000009</v>
      </c>
      <c r="BR587" s="440">
        <f t="shared" ca="1" si="237"/>
        <v>591.20000000000027</v>
      </c>
      <c r="BS587" s="440">
        <f t="shared" ca="1" si="238"/>
        <v>583.50000000000023</v>
      </c>
      <c r="BT587" s="440">
        <f t="shared" ca="1" si="239"/>
        <v>575.80000000000018</v>
      </c>
      <c r="BU587" s="440">
        <f t="shared" ca="1" si="240"/>
        <v>568.10000000000014</v>
      </c>
      <c r="BV587" s="440">
        <f t="shared" ca="1" si="241"/>
        <v>560.40000000000009</v>
      </c>
      <c r="BW587" s="447">
        <f t="shared" ca="1" si="242"/>
        <v>552.70000000000027</v>
      </c>
      <c r="BX587" s="440"/>
    </row>
    <row r="588" spans="52:76" x14ac:dyDescent="0.25">
      <c r="AZ588" s="450">
        <f t="shared" ca="1" si="244"/>
        <v>0.12038620995439897</v>
      </c>
      <c r="BA588" s="440">
        <f t="shared" ca="1" si="243"/>
        <v>1448</v>
      </c>
      <c r="BB588" s="440">
        <f t="shared" ca="1" si="221"/>
        <v>556.00000000000034</v>
      </c>
      <c r="BC588" s="440">
        <f t="shared" ca="1" si="222"/>
        <v>560.4000000000002</v>
      </c>
      <c r="BD588" s="440">
        <f t="shared" ca="1" si="223"/>
        <v>564.80000000000007</v>
      </c>
      <c r="BE588" s="440">
        <f t="shared" ca="1" si="224"/>
        <v>569.20000000000027</v>
      </c>
      <c r="BF588" s="440">
        <f t="shared" ca="1" si="225"/>
        <v>573.60000000000014</v>
      </c>
      <c r="BG588" s="440">
        <f t="shared" ca="1" si="226"/>
        <v>578.00000000000034</v>
      </c>
      <c r="BH588" s="440">
        <f t="shared" ca="1" si="227"/>
        <v>573.60000000000025</v>
      </c>
      <c r="BI588" s="440">
        <f t="shared" ca="1" si="228"/>
        <v>565.90000000000032</v>
      </c>
      <c r="BJ588" s="440">
        <f t="shared" ca="1" si="229"/>
        <v>558.20000000000027</v>
      </c>
      <c r="BK588" s="440">
        <f t="shared" ca="1" si="230"/>
        <v>550.50000000000023</v>
      </c>
      <c r="BL588" s="440">
        <f t="shared" ca="1" si="231"/>
        <v>542.80000000000018</v>
      </c>
      <c r="BM588" s="440">
        <f t="shared" ca="1" si="232"/>
        <v>535.10000000000014</v>
      </c>
      <c r="BN588" s="440">
        <f t="shared" ca="1" si="233"/>
        <v>527.40000000000032</v>
      </c>
      <c r="BO588" s="440">
        <f t="shared" ca="1" si="234"/>
        <v>519.70000000000027</v>
      </c>
      <c r="BP588" s="440">
        <f t="shared" ca="1" si="235"/>
        <v>512.00000000000023</v>
      </c>
      <c r="BQ588" s="440">
        <f t="shared" ca="1" si="236"/>
        <v>504.30000000000018</v>
      </c>
      <c r="BR588" s="440">
        <f t="shared" ca="1" si="237"/>
        <v>496.60000000000036</v>
      </c>
      <c r="BS588" s="440">
        <f t="shared" ca="1" si="238"/>
        <v>488.90000000000032</v>
      </c>
      <c r="BT588" s="440">
        <f t="shared" ca="1" si="239"/>
        <v>481.20000000000027</v>
      </c>
      <c r="BU588" s="440">
        <f t="shared" ca="1" si="240"/>
        <v>473.50000000000023</v>
      </c>
      <c r="BV588" s="440">
        <f t="shared" ca="1" si="241"/>
        <v>465.80000000000018</v>
      </c>
      <c r="BW588" s="447">
        <f t="shared" ca="1" si="242"/>
        <v>458.10000000000036</v>
      </c>
      <c r="BX588" s="440"/>
    </row>
    <row r="589" spans="52:76" x14ac:dyDescent="0.25">
      <c r="AZ589" s="450">
        <f t="shared" ca="1" si="244"/>
        <v>0.90469536641354387</v>
      </c>
      <c r="BA589" s="440">
        <f t="shared" ca="1" si="243"/>
        <v>1557</v>
      </c>
      <c r="BB589" s="440">
        <f t="shared" ca="1" si="221"/>
        <v>556.00000000000034</v>
      </c>
      <c r="BC589" s="440">
        <f t="shared" ca="1" si="222"/>
        <v>560.4000000000002</v>
      </c>
      <c r="BD589" s="440">
        <f t="shared" ca="1" si="223"/>
        <v>564.80000000000007</v>
      </c>
      <c r="BE589" s="440">
        <f t="shared" ca="1" si="224"/>
        <v>569.20000000000027</v>
      </c>
      <c r="BF589" s="440">
        <f t="shared" ca="1" si="225"/>
        <v>573.60000000000014</v>
      </c>
      <c r="BG589" s="440">
        <f t="shared" ca="1" si="226"/>
        <v>578.00000000000034</v>
      </c>
      <c r="BH589" s="440">
        <f t="shared" ca="1" si="227"/>
        <v>582.4000000000002</v>
      </c>
      <c r="BI589" s="440">
        <f t="shared" ca="1" si="228"/>
        <v>586.80000000000018</v>
      </c>
      <c r="BJ589" s="440">
        <f t="shared" ca="1" si="229"/>
        <v>591.20000000000027</v>
      </c>
      <c r="BK589" s="440">
        <f t="shared" ca="1" si="230"/>
        <v>595.60000000000014</v>
      </c>
      <c r="BL589" s="440">
        <f t="shared" ca="1" si="231"/>
        <v>600.00000000000023</v>
      </c>
      <c r="BM589" s="440">
        <f t="shared" ca="1" si="232"/>
        <v>604.40000000000009</v>
      </c>
      <c r="BN589" s="440">
        <f t="shared" ca="1" si="233"/>
        <v>608.80000000000018</v>
      </c>
      <c r="BO589" s="440">
        <f t="shared" ca="1" si="234"/>
        <v>613.20000000000027</v>
      </c>
      <c r="BP589" s="440">
        <f t="shared" ca="1" si="235"/>
        <v>617.60000000000014</v>
      </c>
      <c r="BQ589" s="440">
        <f t="shared" ca="1" si="236"/>
        <v>622.00000000000023</v>
      </c>
      <c r="BR589" s="440">
        <f t="shared" ca="1" si="237"/>
        <v>616.50000000000023</v>
      </c>
      <c r="BS589" s="440">
        <f t="shared" ca="1" si="238"/>
        <v>608.80000000000018</v>
      </c>
      <c r="BT589" s="440">
        <f t="shared" ca="1" si="239"/>
        <v>601.10000000000014</v>
      </c>
      <c r="BU589" s="440">
        <f t="shared" ca="1" si="240"/>
        <v>593.40000000000009</v>
      </c>
      <c r="BV589" s="440">
        <f t="shared" ca="1" si="241"/>
        <v>585.70000000000005</v>
      </c>
      <c r="BW589" s="447">
        <f t="shared" ca="1" si="242"/>
        <v>578.00000000000023</v>
      </c>
      <c r="BX589" s="440"/>
    </row>
    <row r="590" spans="52:76" x14ac:dyDescent="0.25">
      <c r="AZ590" s="450">
        <f t="shared" ca="1" si="244"/>
        <v>0.53443122239778018</v>
      </c>
      <c r="BA590" s="440">
        <f t="shared" ca="1" si="243"/>
        <v>1503</v>
      </c>
      <c r="BB590" s="440">
        <f t="shared" ca="1" si="221"/>
        <v>556.00000000000034</v>
      </c>
      <c r="BC590" s="440">
        <f t="shared" ca="1" si="222"/>
        <v>560.4000000000002</v>
      </c>
      <c r="BD590" s="440">
        <f t="shared" ca="1" si="223"/>
        <v>564.80000000000007</v>
      </c>
      <c r="BE590" s="440">
        <f t="shared" ca="1" si="224"/>
        <v>569.20000000000027</v>
      </c>
      <c r="BF590" s="440">
        <f t="shared" ca="1" si="225"/>
        <v>573.60000000000014</v>
      </c>
      <c r="BG590" s="440">
        <f t="shared" ca="1" si="226"/>
        <v>578.00000000000034</v>
      </c>
      <c r="BH590" s="440">
        <f t="shared" ca="1" si="227"/>
        <v>582.4000000000002</v>
      </c>
      <c r="BI590" s="440">
        <f t="shared" ca="1" si="228"/>
        <v>586.80000000000018</v>
      </c>
      <c r="BJ590" s="440">
        <f t="shared" ca="1" si="229"/>
        <v>591.20000000000027</v>
      </c>
      <c r="BK590" s="440">
        <f t="shared" ca="1" si="230"/>
        <v>595.60000000000014</v>
      </c>
      <c r="BL590" s="440">
        <f t="shared" ca="1" si="231"/>
        <v>600.00000000000023</v>
      </c>
      <c r="BM590" s="440">
        <f t="shared" ca="1" si="232"/>
        <v>595.60000000000014</v>
      </c>
      <c r="BN590" s="440">
        <f t="shared" ca="1" si="233"/>
        <v>587.90000000000032</v>
      </c>
      <c r="BO590" s="440">
        <f t="shared" ca="1" si="234"/>
        <v>580.20000000000027</v>
      </c>
      <c r="BP590" s="440">
        <f t="shared" ca="1" si="235"/>
        <v>572.50000000000023</v>
      </c>
      <c r="BQ590" s="440">
        <f t="shared" ca="1" si="236"/>
        <v>564.80000000000018</v>
      </c>
      <c r="BR590" s="440">
        <f t="shared" ca="1" si="237"/>
        <v>557.10000000000036</v>
      </c>
      <c r="BS590" s="440">
        <f t="shared" ca="1" si="238"/>
        <v>549.40000000000032</v>
      </c>
      <c r="BT590" s="440">
        <f t="shared" ca="1" si="239"/>
        <v>541.70000000000027</v>
      </c>
      <c r="BU590" s="440">
        <f t="shared" ca="1" si="240"/>
        <v>534.00000000000023</v>
      </c>
      <c r="BV590" s="440">
        <f t="shared" ca="1" si="241"/>
        <v>526.30000000000018</v>
      </c>
      <c r="BW590" s="447">
        <f t="shared" ca="1" si="242"/>
        <v>518.60000000000036</v>
      </c>
      <c r="BX590" s="440"/>
    </row>
    <row r="591" spans="52:76" x14ac:dyDescent="0.25">
      <c r="AZ591" s="450">
        <f t="shared" ca="1" si="244"/>
        <v>0.20722054314391447</v>
      </c>
      <c r="BA591" s="440">
        <f t="shared" ca="1" si="243"/>
        <v>1464</v>
      </c>
      <c r="BB591" s="440">
        <f t="shared" ca="1" si="221"/>
        <v>556.00000000000034</v>
      </c>
      <c r="BC591" s="440">
        <f t="shared" ca="1" si="222"/>
        <v>560.4000000000002</v>
      </c>
      <c r="BD591" s="440">
        <f t="shared" ca="1" si="223"/>
        <v>564.80000000000007</v>
      </c>
      <c r="BE591" s="440">
        <f t="shared" ca="1" si="224"/>
        <v>569.20000000000027</v>
      </c>
      <c r="BF591" s="440">
        <f t="shared" ca="1" si="225"/>
        <v>573.60000000000014</v>
      </c>
      <c r="BG591" s="440">
        <f t="shared" ca="1" si="226"/>
        <v>578.00000000000034</v>
      </c>
      <c r="BH591" s="440">
        <f t="shared" ca="1" si="227"/>
        <v>582.4000000000002</v>
      </c>
      <c r="BI591" s="440">
        <f t="shared" ca="1" si="228"/>
        <v>583.50000000000023</v>
      </c>
      <c r="BJ591" s="440">
        <f t="shared" ca="1" si="229"/>
        <v>575.80000000000018</v>
      </c>
      <c r="BK591" s="440">
        <f t="shared" ca="1" si="230"/>
        <v>568.10000000000014</v>
      </c>
      <c r="BL591" s="440">
        <f t="shared" ca="1" si="231"/>
        <v>560.40000000000009</v>
      </c>
      <c r="BM591" s="440">
        <f t="shared" ca="1" si="232"/>
        <v>552.70000000000005</v>
      </c>
      <c r="BN591" s="440">
        <f t="shared" ca="1" si="233"/>
        <v>545.00000000000023</v>
      </c>
      <c r="BO591" s="440">
        <f t="shared" ca="1" si="234"/>
        <v>537.30000000000018</v>
      </c>
      <c r="BP591" s="440">
        <f t="shared" ca="1" si="235"/>
        <v>529.60000000000014</v>
      </c>
      <c r="BQ591" s="440">
        <f t="shared" ca="1" si="236"/>
        <v>521.90000000000009</v>
      </c>
      <c r="BR591" s="440">
        <f t="shared" ca="1" si="237"/>
        <v>514.20000000000027</v>
      </c>
      <c r="BS591" s="440">
        <f t="shared" ca="1" si="238"/>
        <v>506.50000000000023</v>
      </c>
      <c r="BT591" s="440">
        <f t="shared" ca="1" si="239"/>
        <v>498.80000000000018</v>
      </c>
      <c r="BU591" s="440">
        <f t="shared" ca="1" si="240"/>
        <v>491.10000000000014</v>
      </c>
      <c r="BV591" s="440">
        <f t="shared" ca="1" si="241"/>
        <v>483.40000000000009</v>
      </c>
      <c r="BW591" s="447">
        <f t="shared" ca="1" si="242"/>
        <v>475.70000000000027</v>
      </c>
      <c r="BX591" s="440"/>
    </row>
    <row r="592" spans="52:76" x14ac:dyDescent="0.25">
      <c r="AZ592" s="450">
        <f t="shared" ca="1" si="244"/>
        <v>0.44499116447494758</v>
      </c>
      <c r="BA592" s="440">
        <f t="shared" ca="1" si="243"/>
        <v>1493</v>
      </c>
      <c r="BB592" s="440">
        <f t="shared" ca="1" si="221"/>
        <v>556.00000000000034</v>
      </c>
      <c r="BC592" s="440">
        <f t="shared" ca="1" si="222"/>
        <v>560.4000000000002</v>
      </c>
      <c r="BD592" s="440">
        <f t="shared" ca="1" si="223"/>
        <v>564.80000000000007</v>
      </c>
      <c r="BE592" s="440">
        <f t="shared" ca="1" si="224"/>
        <v>569.20000000000027</v>
      </c>
      <c r="BF592" s="440">
        <f t="shared" ca="1" si="225"/>
        <v>573.60000000000014</v>
      </c>
      <c r="BG592" s="440">
        <f t="shared" ca="1" si="226"/>
        <v>578.00000000000034</v>
      </c>
      <c r="BH592" s="440">
        <f t="shared" ca="1" si="227"/>
        <v>582.4000000000002</v>
      </c>
      <c r="BI592" s="440">
        <f t="shared" ca="1" si="228"/>
        <v>586.80000000000018</v>
      </c>
      <c r="BJ592" s="440">
        <f t="shared" ca="1" si="229"/>
        <v>591.20000000000027</v>
      </c>
      <c r="BK592" s="440">
        <f t="shared" ca="1" si="230"/>
        <v>595.60000000000014</v>
      </c>
      <c r="BL592" s="440">
        <f t="shared" ca="1" si="231"/>
        <v>592.30000000000018</v>
      </c>
      <c r="BM592" s="440">
        <f t="shared" ca="1" si="232"/>
        <v>584.60000000000014</v>
      </c>
      <c r="BN592" s="440">
        <f t="shared" ca="1" si="233"/>
        <v>576.90000000000032</v>
      </c>
      <c r="BO592" s="440">
        <f t="shared" ca="1" si="234"/>
        <v>569.20000000000027</v>
      </c>
      <c r="BP592" s="440">
        <f t="shared" ca="1" si="235"/>
        <v>561.50000000000023</v>
      </c>
      <c r="BQ592" s="440">
        <f t="shared" ca="1" si="236"/>
        <v>553.80000000000018</v>
      </c>
      <c r="BR592" s="440">
        <f t="shared" ca="1" si="237"/>
        <v>546.10000000000036</v>
      </c>
      <c r="BS592" s="440">
        <f t="shared" ca="1" si="238"/>
        <v>538.40000000000032</v>
      </c>
      <c r="BT592" s="440">
        <f t="shared" ca="1" si="239"/>
        <v>530.70000000000027</v>
      </c>
      <c r="BU592" s="440">
        <f t="shared" ca="1" si="240"/>
        <v>523.00000000000023</v>
      </c>
      <c r="BV592" s="440">
        <f t="shared" ca="1" si="241"/>
        <v>515.30000000000018</v>
      </c>
      <c r="BW592" s="447">
        <f t="shared" ca="1" si="242"/>
        <v>507.60000000000036</v>
      </c>
      <c r="BX592" s="440"/>
    </row>
    <row r="593" spans="52:76" x14ac:dyDescent="0.25">
      <c r="AZ593" s="450">
        <f t="shared" ca="1" si="244"/>
        <v>0.30743564520279409</v>
      </c>
      <c r="BA593" s="440">
        <f t="shared" ca="1" si="243"/>
        <v>1477</v>
      </c>
      <c r="BB593" s="440">
        <f t="shared" ca="1" si="221"/>
        <v>556.00000000000034</v>
      </c>
      <c r="BC593" s="440">
        <f t="shared" ca="1" si="222"/>
        <v>560.4000000000002</v>
      </c>
      <c r="BD593" s="440">
        <f t="shared" ca="1" si="223"/>
        <v>564.80000000000007</v>
      </c>
      <c r="BE593" s="440">
        <f t="shared" ca="1" si="224"/>
        <v>569.20000000000027</v>
      </c>
      <c r="BF593" s="440">
        <f t="shared" ca="1" si="225"/>
        <v>573.60000000000014</v>
      </c>
      <c r="BG593" s="440">
        <f t="shared" ca="1" si="226"/>
        <v>578.00000000000034</v>
      </c>
      <c r="BH593" s="440">
        <f t="shared" ca="1" si="227"/>
        <v>582.4000000000002</v>
      </c>
      <c r="BI593" s="440">
        <f t="shared" ca="1" si="228"/>
        <v>586.80000000000018</v>
      </c>
      <c r="BJ593" s="440">
        <f t="shared" ca="1" si="229"/>
        <v>590.10000000000014</v>
      </c>
      <c r="BK593" s="440">
        <f t="shared" ca="1" si="230"/>
        <v>582.40000000000009</v>
      </c>
      <c r="BL593" s="440">
        <f t="shared" ca="1" si="231"/>
        <v>574.70000000000005</v>
      </c>
      <c r="BM593" s="440">
        <f t="shared" ca="1" si="232"/>
        <v>567</v>
      </c>
      <c r="BN593" s="440">
        <f t="shared" ca="1" si="233"/>
        <v>559.30000000000018</v>
      </c>
      <c r="BO593" s="440">
        <f t="shared" ca="1" si="234"/>
        <v>551.60000000000014</v>
      </c>
      <c r="BP593" s="440">
        <f t="shared" ca="1" si="235"/>
        <v>543.90000000000009</v>
      </c>
      <c r="BQ593" s="440">
        <f t="shared" ca="1" si="236"/>
        <v>536.20000000000005</v>
      </c>
      <c r="BR593" s="440">
        <f t="shared" ca="1" si="237"/>
        <v>528.50000000000023</v>
      </c>
      <c r="BS593" s="440">
        <f t="shared" ca="1" si="238"/>
        <v>520.80000000000018</v>
      </c>
      <c r="BT593" s="440">
        <f t="shared" ca="1" si="239"/>
        <v>513.10000000000014</v>
      </c>
      <c r="BU593" s="440">
        <f t="shared" ca="1" si="240"/>
        <v>505.40000000000009</v>
      </c>
      <c r="BV593" s="440">
        <f t="shared" ca="1" si="241"/>
        <v>497.70000000000005</v>
      </c>
      <c r="BW593" s="447">
        <f t="shared" ca="1" si="242"/>
        <v>490.00000000000023</v>
      </c>
      <c r="BX593" s="440"/>
    </row>
    <row r="594" spans="52:76" x14ac:dyDescent="0.25">
      <c r="AZ594" s="450">
        <f t="shared" ca="1" si="244"/>
        <v>0.41867628769453791</v>
      </c>
      <c r="BA594" s="440">
        <f t="shared" ca="1" si="243"/>
        <v>1490</v>
      </c>
      <c r="BB594" s="440">
        <f t="shared" ca="1" si="221"/>
        <v>556.00000000000034</v>
      </c>
      <c r="BC594" s="440">
        <f t="shared" ca="1" si="222"/>
        <v>560.4000000000002</v>
      </c>
      <c r="BD594" s="440">
        <f t="shared" ca="1" si="223"/>
        <v>564.80000000000007</v>
      </c>
      <c r="BE594" s="440">
        <f t="shared" ca="1" si="224"/>
        <v>569.20000000000027</v>
      </c>
      <c r="BF594" s="440">
        <f t="shared" ca="1" si="225"/>
        <v>573.60000000000014</v>
      </c>
      <c r="BG594" s="440">
        <f t="shared" ca="1" si="226"/>
        <v>578.00000000000034</v>
      </c>
      <c r="BH594" s="440">
        <f t="shared" ca="1" si="227"/>
        <v>582.4000000000002</v>
      </c>
      <c r="BI594" s="440">
        <f t="shared" ca="1" si="228"/>
        <v>586.80000000000018</v>
      </c>
      <c r="BJ594" s="440">
        <f t="shared" ca="1" si="229"/>
        <v>591.20000000000027</v>
      </c>
      <c r="BK594" s="440">
        <f t="shared" ca="1" si="230"/>
        <v>595.60000000000014</v>
      </c>
      <c r="BL594" s="440">
        <f t="shared" ca="1" si="231"/>
        <v>589.00000000000023</v>
      </c>
      <c r="BM594" s="440">
        <f t="shared" ca="1" si="232"/>
        <v>581.30000000000018</v>
      </c>
      <c r="BN594" s="440">
        <f t="shared" ca="1" si="233"/>
        <v>573.60000000000036</v>
      </c>
      <c r="BO594" s="440">
        <f t="shared" ca="1" si="234"/>
        <v>565.90000000000032</v>
      </c>
      <c r="BP594" s="440">
        <f t="shared" ca="1" si="235"/>
        <v>558.20000000000027</v>
      </c>
      <c r="BQ594" s="440">
        <f t="shared" ca="1" si="236"/>
        <v>550.50000000000023</v>
      </c>
      <c r="BR594" s="440">
        <f t="shared" ca="1" si="237"/>
        <v>542.80000000000041</v>
      </c>
      <c r="BS594" s="440">
        <f t="shared" ca="1" si="238"/>
        <v>535.10000000000036</v>
      </c>
      <c r="BT594" s="440">
        <f t="shared" ca="1" si="239"/>
        <v>527.40000000000032</v>
      </c>
      <c r="BU594" s="440">
        <f t="shared" ca="1" si="240"/>
        <v>519.70000000000027</v>
      </c>
      <c r="BV594" s="440">
        <f t="shared" ca="1" si="241"/>
        <v>512.00000000000023</v>
      </c>
      <c r="BW594" s="447">
        <f t="shared" ca="1" si="242"/>
        <v>504.30000000000041</v>
      </c>
      <c r="BX594" s="440"/>
    </row>
    <row r="595" spans="52:76" x14ac:dyDescent="0.25">
      <c r="AZ595" s="450">
        <f t="shared" ca="1" si="244"/>
        <v>0.91642824441072701</v>
      </c>
      <c r="BA595" s="440">
        <f t="shared" ca="1" si="243"/>
        <v>1560</v>
      </c>
      <c r="BB595" s="440">
        <f t="shared" ca="1" si="221"/>
        <v>556.00000000000034</v>
      </c>
      <c r="BC595" s="440">
        <f t="shared" ca="1" si="222"/>
        <v>560.4000000000002</v>
      </c>
      <c r="BD595" s="440">
        <f t="shared" ca="1" si="223"/>
        <v>564.80000000000007</v>
      </c>
      <c r="BE595" s="440">
        <f t="shared" ca="1" si="224"/>
        <v>569.20000000000027</v>
      </c>
      <c r="BF595" s="440">
        <f t="shared" ca="1" si="225"/>
        <v>573.60000000000014</v>
      </c>
      <c r="BG595" s="440">
        <f t="shared" ca="1" si="226"/>
        <v>578.00000000000034</v>
      </c>
      <c r="BH595" s="440">
        <f t="shared" ca="1" si="227"/>
        <v>582.4000000000002</v>
      </c>
      <c r="BI595" s="440">
        <f t="shared" ca="1" si="228"/>
        <v>586.80000000000018</v>
      </c>
      <c r="BJ595" s="440">
        <f t="shared" ca="1" si="229"/>
        <v>591.20000000000027</v>
      </c>
      <c r="BK595" s="440">
        <f t="shared" ca="1" si="230"/>
        <v>595.60000000000014</v>
      </c>
      <c r="BL595" s="440">
        <f t="shared" ca="1" si="231"/>
        <v>600.00000000000023</v>
      </c>
      <c r="BM595" s="440">
        <f t="shared" ca="1" si="232"/>
        <v>604.40000000000009</v>
      </c>
      <c r="BN595" s="440">
        <f t="shared" ca="1" si="233"/>
        <v>608.80000000000018</v>
      </c>
      <c r="BO595" s="440">
        <f t="shared" ca="1" si="234"/>
        <v>613.20000000000027</v>
      </c>
      <c r="BP595" s="440">
        <f t="shared" ca="1" si="235"/>
        <v>617.60000000000014</v>
      </c>
      <c r="BQ595" s="440">
        <f t="shared" ca="1" si="236"/>
        <v>622.00000000000023</v>
      </c>
      <c r="BR595" s="440">
        <f t="shared" ca="1" si="237"/>
        <v>619.80000000000041</v>
      </c>
      <c r="BS595" s="440">
        <f t="shared" ca="1" si="238"/>
        <v>612.10000000000036</v>
      </c>
      <c r="BT595" s="440">
        <f t="shared" ca="1" si="239"/>
        <v>604.40000000000032</v>
      </c>
      <c r="BU595" s="440">
        <f t="shared" ca="1" si="240"/>
        <v>596.70000000000027</v>
      </c>
      <c r="BV595" s="440">
        <f t="shared" ca="1" si="241"/>
        <v>589.00000000000023</v>
      </c>
      <c r="BW595" s="447">
        <f t="shared" ca="1" si="242"/>
        <v>581.30000000000041</v>
      </c>
      <c r="BX595" s="440"/>
    </row>
    <row r="596" spans="52:76" x14ac:dyDescent="0.25">
      <c r="AZ596" s="450">
        <f t="shared" ca="1" si="244"/>
        <v>0.97667121116493694</v>
      </c>
      <c r="BA596" s="440">
        <f t="shared" ca="1" si="243"/>
        <v>1587</v>
      </c>
      <c r="BB596" s="440">
        <f t="shared" ref="BB596:BB659" ca="1" si="245">$C$4*MIN(B$9,$BA596)-B$9*$G$4</f>
        <v>556.00000000000034</v>
      </c>
      <c r="BC596" s="440">
        <f t="shared" ref="BC596:BC659" ca="1" si="246">$C$4*MIN(C$9,$BA596)-C$9*$G$4</f>
        <v>560.4000000000002</v>
      </c>
      <c r="BD596" s="440">
        <f t="shared" ref="BD596:BD659" ca="1" si="247">$C$4*MIN(D$9,$BA596)-D$9*$G$4</f>
        <v>564.80000000000007</v>
      </c>
      <c r="BE596" s="440">
        <f t="shared" ref="BE596:BE659" ca="1" si="248">$C$4*MIN(E$9,$BA596)-E$9*$G$4</f>
        <v>569.20000000000027</v>
      </c>
      <c r="BF596" s="440">
        <f t="shared" ref="BF596:BF659" ca="1" si="249">$C$4*MIN(F$9,$BA596)-F$9*$G$4</f>
        <v>573.60000000000014</v>
      </c>
      <c r="BG596" s="440">
        <f t="shared" ref="BG596:BG659" ca="1" si="250">$C$4*MIN(G$9,$BA596)-G$9*$G$4</f>
        <v>578.00000000000034</v>
      </c>
      <c r="BH596" s="440">
        <f t="shared" ref="BH596:BH659" ca="1" si="251">$C$4*MIN(H$9,$BA596)-H$9*$G$4</f>
        <v>582.4000000000002</v>
      </c>
      <c r="BI596" s="440">
        <f t="shared" ref="BI596:BI659" ca="1" si="252">$C$4*MIN(I$9,$BA596)-I$9*$G$4</f>
        <v>586.80000000000018</v>
      </c>
      <c r="BJ596" s="440">
        <f t="shared" ref="BJ596:BJ659" ca="1" si="253">$C$4*MIN(J$9,$BA596)-J$9*$G$4</f>
        <v>591.20000000000027</v>
      </c>
      <c r="BK596" s="440">
        <f t="shared" ref="BK596:BK659" ca="1" si="254">$C$4*MIN(K$9,$BA596)-K$9*$G$4</f>
        <v>595.60000000000014</v>
      </c>
      <c r="BL596" s="440">
        <f t="shared" ref="BL596:BL659" ca="1" si="255">$C$4*MIN(L$9,$BA596)-L$9*$G$4</f>
        <v>600.00000000000023</v>
      </c>
      <c r="BM596" s="440">
        <f t="shared" ref="BM596:BM659" ca="1" si="256">$C$4*MIN(M$9,$BA596)-M$9*$G$4</f>
        <v>604.40000000000009</v>
      </c>
      <c r="BN596" s="440">
        <f t="shared" ref="BN596:BN659" ca="1" si="257">$C$4*MIN(N$9,$BA596)-N$9*$G$4</f>
        <v>608.80000000000018</v>
      </c>
      <c r="BO596" s="440">
        <f t="shared" ref="BO596:BO659" ca="1" si="258">$C$4*MIN(O$9,$BA596)-O$9*$G$4</f>
        <v>613.20000000000027</v>
      </c>
      <c r="BP596" s="440">
        <f t="shared" ref="BP596:BP659" ca="1" si="259">$C$4*MIN(P$9,$BA596)-P$9*$G$4</f>
        <v>617.60000000000014</v>
      </c>
      <c r="BQ596" s="440">
        <f t="shared" ref="BQ596:BQ659" ca="1" si="260">$C$4*MIN(Q$9,$BA596)-Q$9*$G$4</f>
        <v>622.00000000000023</v>
      </c>
      <c r="BR596" s="440">
        <f t="shared" ref="BR596:BR659" ca="1" si="261">$C$4*MIN(R$9,$BA596)-R$9*$G$4</f>
        <v>626.40000000000032</v>
      </c>
      <c r="BS596" s="440">
        <f t="shared" ref="BS596:BS659" ca="1" si="262">$C$4*MIN(S$9,$BA596)-S$9*$G$4</f>
        <v>630.80000000000018</v>
      </c>
      <c r="BT596" s="440">
        <f t="shared" ref="BT596:BT659" ca="1" si="263">$C$4*MIN(T$9,$BA596)-T$9*$G$4</f>
        <v>634.10000000000014</v>
      </c>
      <c r="BU596" s="440">
        <f t="shared" ref="BU596:BU659" ca="1" si="264">$C$4*MIN(U$9,$BA596)-U$9*$G$4</f>
        <v>626.40000000000009</v>
      </c>
      <c r="BV596" s="440">
        <f t="shared" ref="BV596:BV659" ca="1" si="265">$C$4*MIN(V$9,$BA596)-V$9*$G$4</f>
        <v>618.70000000000005</v>
      </c>
      <c r="BW596" s="447">
        <f t="shared" ref="BW596:BW659" ca="1" si="266">$C$4*MIN(W$9,$BA596)-W$9*$G$4</f>
        <v>611.00000000000023</v>
      </c>
      <c r="BX596" s="440"/>
    </row>
    <row r="597" spans="52:76" x14ac:dyDescent="0.25">
      <c r="AZ597" s="450">
        <f t="shared" ca="1" si="244"/>
        <v>0.4444873525035441</v>
      </c>
      <c r="BA597" s="440">
        <f t="shared" ca="1" si="243"/>
        <v>1493</v>
      </c>
      <c r="BB597" s="440">
        <f t="shared" ca="1" si="245"/>
        <v>556.00000000000034</v>
      </c>
      <c r="BC597" s="440">
        <f t="shared" ca="1" si="246"/>
        <v>560.4000000000002</v>
      </c>
      <c r="BD597" s="440">
        <f t="shared" ca="1" si="247"/>
        <v>564.80000000000007</v>
      </c>
      <c r="BE597" s="440">
        <f t="shared" ca="1" si="248"/>
        <v>569.20000000000027</v>
      </c>
      <c r="BF597" s="440">
        <f t="shared" ca="1" si="249"/>
        <v>573.60000000000014</v>
      </c>
      <c r="BG597" s="440">
        <f t="shared" ca="1" si="250"/>
        <v>578.00000000000034</v>
      </c>
      <c r="BH597" s="440">
        <f t="shared" ca="1" si="251"/>
        <v>582.4000000000002</v>
      </c>
      <c r="BI597" s="440">
        <f t="shared" ca="1" si="252"/>
        <v>586.80000000000018</v>
      </c>
      <c r="BJ597" s="440">
        <f t="shared" ca="1" si="253"/>
        <v>591.20000000000027</v>
      </c>
      <c r="BK597" s="440">
        <f t="shared" ca="1" si="254"/>
        <v>595.60000000000014</v>
      </c>
      <c r="BL597" s="440">
        <f t="shared" ca="1" si="255"/>
        <v>592.30000000000018</v>
      </c>
      <c r="BM597" s="440">
        <f t="shared" ca="1" si="256"/>
        <v>584.60000000000014</v>
      </c>
      <c r="BN597" s="440">
        <f t="shared" ca="1" si="257"/>
        <v>576.90000000000032</v>
      </c>
      <c r="BO597" s="440">
        <f t="shared" ca="1" si="258"/>
        <v>569.20000000000027</v>
      </c>
      <c r="BP597" s="440">
        <f t="shared" ca="1" si="259"/>
        <v>561.50000000000023</v>
      </c>
      <c r="BQ597" s="440">
        <f t="shared" ca="1" si="260"/>
        <v>553.80000000000018</v>
      </c>
      <c r="BR597" s="440">
        <f t="shared" ca="1" si="261"/>
        <v>546.10000000000036</v>
      </c>
      <c r="BS597" s="440">
        <f t="shared" ca="1" si="262"/>
        <v>538.40000000000032</v>
      </c>
      <c r="BT597" s="440">
        <f t="shared" ca="1" si="263"/>
        <v>530.70000000000027</v>
      </c>
      <c r="BU597" s="440">
        <f t="shared" ca="1" si="264"/>
        <v>523.00000000000023</v>
      </c>
      <c r="BV597" s="440">
        <f t="shared" ca="1" si="265"/>
        <v>515.30000000000018</v>
      </c>
      <c r="BW597" s="447">
        <f t="shared" ca="1" si="266"/>
        <v>507.60000000000036</v>
      </c>
      <c r="BX597" s="440"/>
    </row>
    <row r="598" spans="52:76" x14ac:dyDescent="0.25">
      <c r="AZ598" s="450">
        <f t="shared" ca="1" si="244"/>
        <v>0.90192476573034075</v>
      </c>
      <c r="BA598" s="440">
        <f t="shared" ca="1" si="243"/>
        <v>1556</v>
      </c>
      <c r="BB598" s="440">
        <f t="shared" ca="1" si="245"/>
        <v>556.00000000000034</v>
      </c>
      <c r="BC598" s="440">
        <f t="shared" ca="1" si="246"/>
        <v>560.4000000000002</v>
      </c>
      <c r="BD598" s="440">
        <f t="shared" ca="1" si="247"/>
        <v>564.80000000000007</v>
      </c>
      <c r="BE598" s="440">
        <f t="shared" ca="1" si="248"/>
        <v>569.20000000000027</v>
      </c>
      <c r="BF598" s="440">
        <f t="shared" ca="1" si="249"/>
        <v>573.60000000000014</v>
      </c>
      <c r="BG598" s="440">
        <f t="shared" ca="1" si="250"/>
        <v>578.00000000000034</v>
      </c>
      <c r="BH598" s="440">
        <f t="shared" ca="1" si="251"/>
        <v>582.4000000000002</v>
      </c>
      <c r="BI598" s="440">
        <f t="shared" ca="1" si="252"/>
        <v>586.80000000000018</v>
      </c>
      <c r="BJ598" s="440">
        <f t="shared" ca="1" si="253"/>
        <v>591.20000000000027</v>
      </c>
      <c r="BK598" s="440">
        <f t="shared" ca="1" si="254"/>
        <v>595.60000000000014</v>
      </c>
      <c r="BL598" s="440">
        <f t="shared" ca="1" si="255"/>
        <v>600.00000000000023</v>
      </c>
      <c r="BM598" s="440">
        <f t="shared" ca="1" si="256"/>
        <v>604.40000000000009</v>
      </c>
      <c r="BN598" s="440">
        <f t="shared" ca="1" si="257"/>
        <v>608.80000000000018</v>
      </c>
      <c r="BO598" s="440">
        <f t="shared" ca="1" si="258"/>
        <v>613.20000000000027</v>
      </c>
      <c r="BP598" s="440">
        <f t="shared" ca="1" si="259"/>
        <v>617.60000000000014</v>
      </c>
      <c r="BQ598" s="440">
        <f t="shared" ca="1" si="260"/>
        <v>622.00000000000023</v>
      </c>
      <c r="BR598" s="440">
        <f t="shared" ca="1" si="261"/>
        <v>615.40000000000032</v>
      </c>
      <c r="BS598" s="440">
        <f t="shared" ca="1" si="262"/>
        <v>607.70000000000027</v>
      </c>
      <c r="BT598" s="440">
        <f t="shared" ca="1" si="263"/>
        <v>600.00000000000023</v>
      </c>
      <c r="BU598" s="440">
        <f t="shared" ca="1" si="264"/>
        <v>592.30000000000018</v>
      </c>
      <c r="BV598" s="440">
        <f t="shared" ca="1" si="265"/>
        <v>584.60000000000014</v>
      </c>
      <c r="BW598" s="447">
        <f t="shared" ca="1" si="266"/>
        <v>576.90000000000032</v>
      </c>
      <c r="BX598" s="440"/>
    </row>
    <row r="599" spans="52:76" x14ac:dyDescent="0.25">
      <c r="AZ599" s="450">
        <f t="shared" ca="1" si="244"/>
        <v>0.49092014275287932</v>
      </c>
      <c r="BA599" s="440">
        <f t="shared" ca="1" si="243"/>
        <v>1498</v>
      </c>
      <c r="BB599" s="440">
        <f t="shared" ca="1" si="245"/>
        <v>556.00000000000034</v>
      </c>
      <c r="BC599" s="440">
        <f t="shared" ca="1" si="246"/>
        <v>560.4000000000002</v>
      </c>
      <c r="BD599" s="440">
        <f t="shared" ca="1" si="247"/>
        <v>564.80000000000007</v>
      </c>
      <c r="BE599" s="440">
        <f t="shared" ca="1" si="248"/>
        <v>569.20000000000027</v>
      </c>
      <c r="BF599" s="440">
        <f t="shared" ca="1" si="249"/>
        <v>573.60000000000014</v>
      </c>
      <c r="BG599" s="440">
        <f t="shared" ca="1" si="250"/>
        <v>578.00000000000034</v>
      </c>
      <c r="BH599" s="440">
        <f t="shared" ca="1" si="251"/>
        <v>582.4000000000002</v>
      </c>
      <c r="BI599" s="440">
        <f t="shared" ca="1" si="252"/>
        <v>586.80000000000018</v>
      </c>
      <c r="BJ599" s="440">
        <f t="shared" ca="1" si="253"/>
        <v>591.20000000000027</v>
      </c>
      <c r="BK599" s="440">
        <f t="shared" ca="1" si="254"/>
        <v>595.60000000000014</v>
      </c>
      <c r="BL599" s="440">
        <f t="shared" ca="1" si="255"/>
        <v>597.80000000000018</v>
      </c>
      <c r="BM599" s="440">
        <f t="shared" ca="1" si="256"/>
        <v>590.10000000000014</v>
      </c>
      <c r="BN599" s="440">
        <f t="shared" ca="1" si="257"/>
        <v>582.40000000000032</v>
      </c>
      <c r="BO599" s="440">
        <f t="shared" ca="1" si="258"/>
        <v>574.70000000000027</v>
      </c>
      <c r="BP599" s="440">
        <f t="shared" ca="1" si="259"/>
        <v>567.00000000000023</v>
      </c>
      <c r="BQ599" s="440">
        <f t="shared" ca="1" si="260"/>
        <v>559.30000000000018</v>
      </c>
      <c r="BR599" s="440">
        <f t="shared" ca="1" si="261"/>
        <v>551.60000000000036</v>
      </c>
      <c r="BS599" s="440">
        <f t="shared" ca="1" si="262"/>
        <v>543.90000000000032</v>
      </c>
      <c r="BT599" s="440">
        <f t="shared" ca="1" si="263"/>
        <v>536.20000000000027</v>
      </c>
      <c r="BU599" s="440">
        <f t="shared" ca="1" si="264"/>
        <v>528.50000000000023</v>
      </c>
      <c r="BV599" s="440">
        <f t="shared" ca="1" si="265"/>
        <v>520.80000000000018</v>
      </c>
      <c r="BW599" s="447">
        <f t="shared" ca="1" si="266"/>
        <v>513.10000000000036</v>
      </c>
      <c r="BX599" s="440"/>
    </row>
    <row r="600" spans="52:76" x14ac:dyDescent="0.25">
      <c r="AZ600" s="450">
        <f t="shared" ca="1" si="244"/>
        <v>0.68800848383264335</v>
      </c>
      <c r="BA600" s="440">
        <f t="shared" ca="1" si="243"/>
        <v>1521</v>
      </c>
      <c r="BB600" s="440">
        <f t="shared" ca="1" si="245"/>
        <v>556.00000000000034</v>
      </c>
      <c r="BC600" s="440">
        <f t="shared" ca="1" si="246"/>
        <v>560.4000000000002</v>
      </c>
      <c r="BD600" s="440">
        <f t="shared" ca="1" si="247"/>
        <v>564.80000000000007</v>
      </c>
      <c r="BE600" s="440">
        <f t="shared" ca="1" si="248"/>
        <v>569.20000000000027</v>
      </c>
      <c r="BF600" s="440">
        <f t="shared" ca="1" si="249"/>
        <v>573.60000000000014</v>
      </c>
      <c r="BG600" s="440">
        <f t="shared" ca="1" si="250"/>
        <v>578.00000000000034</v>
      </c>
      <c r="BH600" s="440">
        <f t="shared" ca="1" si="251"/>
        <v>582.4000000000002</v>
      </c>
      <c r="BI600" s="440">
        <f t="shared" ca="1" si="252"/>
        <v>586.80000000000018</v>
      </c>
      <c r="BJ600" s="440">
        <f t="shared" ca="1" si="253"/>
        <v>591.20000000000027</v>
      </c>
      <c r="BK600" s="440">
        <f t="shared" ca="1" si="254"/>
        <v>595.60000000000014</v>
      </c>
      <c r="BL600" s="440">
        <f t="shared" ca="1" si="255"/>
        <v>600.00000000000023</v>
      </c>
      <c r="BM600" s="440">
        <f t="shared" ca="1" si="256"/>
        <v>604.40000000000009</v>
      </c>
      <c r="BN600" s="440">
        <f t="shared" ca="1" si="257"/>
        <v>607.70000000000027</v>
      </c>
      <c r="BO600" s="440">
        <f t="shared" ca="1" si="258"/>
        <v>600.00000000000023</v>
      </c>
      <c r="BP600" s="440">
        <f t="shared" ca="1" si="259"/>
        <v>592.30000000000018</v>
      </c>
      <c r="BQ600" s="440">
        <f t="shared" ca="1" si="260"/>
        <v>584.60000000000014</v>
      </c>
      <c r="BR600" s="440">
        <f t="shared" ca="1" si="261"/>
        <v>576.90000000000032</v>
      </c>
      <c r="BS600" s="440">
        <f t="shared" ca="1" si="262"/>
        <v>569.20000000000027</v>
      </c>
      <c r="BT600" s="440">
        <f t="shared" ca="1" si="263"/>
        <v>561.50000000000023</v>
      </c>
      <c r="BU600" s="440">
        <f t="shared" ca="1" si="264"/>
        <v>553.80000000000018</v>
      </c>
      <c r="BV600" s="440">
        <f t="shared" ca="1" si="265"/>
        <v>546.10000000000014</v>
      </c>
      <c r="BW600" s="447">
        <f t="shared" ca="1" si="266"/>
        <v>538.40000000000032</v>
      </c>
      <c r="BX600" s="440"/>
    </row>
    <row r="601" spans="52:76" x14ac:dyDescent="0.25">
      <c r="AZ601" s="450">
        <f t="shared" ca="1" si="244"/>
        <v>0.83987276327906124</v>
      </c>
      <c r="BA601" s="440">
        <f t="shared" ca="1" si="243"/>
        <v>1543</v>
      </c>
      <c r="BB601" s="440">
        <f t="shared" ca="1" si="245"/>
        <v>556.00000000000034</v>
      </c>
      <c r="BC601" s="440">
        <f t="shared" ca="1" si="246"/>
        <v>560.4000000000002</v>
      </c>
      <c r="BD601" s="440">
        <f t="shared" ca="1" si="247"/>
        <v>564.80000000000007</v>
      </c>
      <c r="BE601" s="440">
        <f t="shared" ca="1" si="248"/>
        <v>569.20000000000027</v>
      </c>
      <c r="BF601" s="440">
        <f t="shared" ca="1" si="249"/>
        <v>573.60000000000014</v>
      </c>
      <c r="BG601" s="440">
        <f t="shared" ca="1" si="250"/>
        <v>578.00000000000034</v>
      </c>
      <c r="BH601" s="440">
        <f t="shared" ca="1" si="251"/>
        <v>582.4000000000002</v>
      </c>
      <c r="BI601" s="440">
        <f t="shared" ca="1" si="252"/>
        <v>586.80000000000018</v>
      </c>
      <c r="BJ601" s="440">
        <f t="shared" ca="1" si="253"/>
        <v>591.20000000000027</v>
      </c>
      <c r="BK601" s="440">
        <f t="shared" ca="1" si="254"/>
        <v>595.60000000000014</v>
      </c>
      <c r="BL601" s="440">
        <f t="shared" ca="1" si="255"/>
        <v>600.00000000000023</v>
      </c>
      <c r="BM601" s="440">
        <f t="shared" ca="1" si="256"/>
        <v>604.40000000000009</v>
      </c>
      <c r="BN601" s="440">
        <f t="shared" ca="1" si="257"/>
        <v>608.80000000000018</v>
      </c>
      <c r="BO601" s="440">
        <f t="shared" ca="1" si="258"/>
        <v>613.20000000000027</v>
      </c>
      <c r="BP601" s="440">
        <f t="shared" ca="1" si="259"/>
        <v>616.50000000000023</v>
      </c>
      <c r="BQ601" s="440">
        <f t="shared" ca="1" si="260"/>
        <v>608.80000000000018</v>
      </c>
      <c r="BR601" s="440">
        <f t="shared" ca="1" si="261"/>
        <v>601.10000000000036</v>
      </c>
      <c r="BS601" s="440">
        <f t="shared" ca="1" si="262"/>
        <v>593.40000000000032</v>
      </c>
      <c r="BT601" s="440">
        <f t="shared" ca="1" si="263"/>
        <v>585.70000000000027</v>
      </c>
      <c r="BU601" s="440">
        <f t="shared" ca="1" si="264"/>
        <v>578.00000000000023</v>
      </c>
      <c r="BV601" s="440">
        <f t="shared" ca="1" si="265"/>
        <v>570.30000000000018</v>
      </c>
      <c r="BW601" s="447">
        <f t="shared" ca="1" si="266"/>
        <v>562.60000000000036</v>
      </c>
      <c r="BX601" s="440"/>
    </row>
    <row r="602" spans="52:76" x14ac:dyDescent="0.25">
      <c r="AZ602" s="450">
        <f t="shared" ca="1" si="244"/>
        <v>0.50752135161496192</v>
      </c>
      <c r="BA602" s="440">
        <f t="shared" ca="1" si="243"/>
        <v>1500</v>
      </c>
      <c r="BB602" s="440">
        <f t="shared" ca="1" si="245"/>
        <v>556.00000000000034</v>
      </c>
      <c r="BC602" s="440">
        <f t="shared" ca="1" si="246"/>
        <v>560.4000000000002</v>
      </c>
      <c r="BD602" s="440">
        <f t="shared" ca="1" si="247"/>
        <v>564.80000000000007</v>
      </c>
      <c r="BE602" s="440">
        <f t="shared" ca="1" si="248"/>
        <v>569.20000000000027</v>
      </c>
      <c r="BF602" s="440">
        <f t="shared" ca="1" si="249"/>
        <v>573.60000000000014</v>
      </c>
      <c r="BG602" s="440">
        <f t="shared" ca="1" si="250"/>
        <v>578.00000000000034</v>
      </c>
      <c r="BH602" s="440">
        <f t="shared" ca="1" si="251"/>
        <v>582.4000000000002</v>
      </c>
      <c r="BI602" s="440">
        <f t="shared" ca="1" si="252"/>
        <v>586.80000000000018</v>
      </c>
      <c r="BJ602" s="440">
        <f t="shared" ca="1" si="253"/>
        <v>591.20000000000027</v>
      </c>
      <c r="BK602" s="440">
        <f t="shared" ca="1" si="254"/>
        <v>595.60000000000014</v>
      </c>
      <c r="BL602" s="440">
        <f t="shared" ca="1" si="255"/>
        <v>600.00000000000023</v>
      </c>
      <c r="BM602" s="440">
        <f t="shared" ca="1" si="256"/>
        <v>592.30000000000018</v>
      </c>
      <c r="BN602" s="440">
        <f t="shared" ca="1" si="257"/>
        <v>584.60000000000036</v>
      </c>
      <c r="BO602" s="440">
        <f t="shared" ca="1" si="258"/>
        <v>576.90000000000032</v>
      </c>
      <c r="BP602" s="440">
        <f t="shared" ca="1" si="259"/>
        <v>569.20000000000027</v>
      </c>
      <c r="BQ602" s="440">
        <f t="shared" ca="1" si="260"/>
        <v>561.50000000000023</v>
      </c>
      <c r="BR602" s="440">
        <f t="shared" ca="1" si="261"/>
        <v>553.80000000000041</v>
      </c>
      <c r="BS602" s="440">
        <f t="shared" ca="1" si="262"/>
        <v>546.10000000000036</v>
      </c>
      <c r="BT602" s="440">
        <f t="shared" ca="1" si="263"/>
        <v>538.40000000000032</v>
      </c>
      <c r="BU602" s="440">
        <f t="shared" ca="1" si="264"/>
        <v>530.70000000000027</v>
      </c>
      <c r="BV602" s="440">
        <f t="shared" ca="1" si="265"/>
        <v>523.00000000000023</v>
      </c>
      <c r="BW602" s="447">
        <f t="shared" ca="1" si="266"/>
        <v>515.30000000000041</v>
      </c>
      <c r="BX602" s="440"/>
    </row>
    <row r="603" spans="52:76" x14ac:dyDescent="0.25">
      <c r="AZ603" s="450">
        <f t="shared" ca="1" si="244"/>
        <v>0.5615912387114117</v>
      </c>
      <c r="BA603" s="440">
        <f t="shared" ca="1" si="243"/>
        <v>1506</v>
      </c>
      <c r="BB603" s="440">
        <f t="shared" ca="1" si="245"/>
        <v>556.00000000000034</v>
      </c>
      <c r="BC603" s="440">
        <f t="shared" ca="1" si="246"/>
        <v>560.4000000000002</v>
      </c>
      <c r="BD603" s="440">
        <f t="shared" ca="1" si="247"/>
        <v>564.80000000000007</v>
      </c>
      <c r="BE603" s="440">
        <f t="shared" ca="1" si="248"/>
        <v>569.20000000000027</v>
      </c>
      <c r="BF603" s="440">
        <f t="shared" ca="1" si="249"/>
        <v>573.60000000000014</v>
      </c>
      <c r="BG603" s="440">
        <f t="shared" ca="1" si="250"/>
        <v>578.00000000000034</v>
      </c>
      <c r="BH603" s="440">
        <f t="shared" ca="1" si="251"/>
        <v>582.4000000000002</v>
      </c>
      <c r="BI603" s="440">
        <f t="shared" ca="1" si="252"/>
        <v>586.80000000000018</v>
      </c>
      <c r="BJ603" s="440">
        <f t="shared" ca="1" si="253"/>
        <v>591.20000000000027</v>
      </c>
      <c r="BK603" s="440">
        <f t="shared" ca="1" si="254"/>
        <v>595.60000000000014</v>
      </c>
      <c r="BL603" s="440">
        <f t="shared" ca="1" si="255"/>
        <v>600.00000000000023</v>
      </c>
      <c r="BM603" s="440">
        <f t="shared" ca="1" si="256"/>
        <v>598.90000000000009</v>
      </c>
      <c r="BN603" s="440">
        <f t="shared" ca="1" si="257"/>
        <v>591.20000000000027</v>
      </c>
      <c r="BO603" s="440">
        <f t="shared" ca="1" si="258"/>
        <v>583.50000000000023</v>
      </c>
      <c r="BP603" s="440">
        <f t="shared" ca="1" si="259"/>
        <v>575.80000000000018</v>
      </c>
      <c r="BQ603" s="440">
        <f t="shared" ca="1" si="260"/>
        <v>568.10000000000014</v>
      </c>
      <c r="BR603" s="440">
        <f t="shared" ca="1" si="261"/>
        <v>560.40000000000032</v>
      </c>
      <c r="BS603" s="440">
        <f t="shared" ca="1" si="262"/>
        <v>552.70000000000027</v>
      </c>
      <c r="BT603" s="440">
        <f t="shared" ca="1" si="263"/>
        <v>545.00000000000023</v>
      </c>
      <c r="BU603" s="440">
        <f t="shared" ca="1" si="264"/>
        <v>537.30000000000018</v>
      </c>
      <c r="BV603" s="440">
        <f t="shared" ca="1" si="265"/>
        <v>529.60000000000014</v>
      </c>
      <c r="BW603" s="447">
        <f t="shared" ca="1" si="266"/>
        <v>521.90000000000032</v>
      </c>
      <c r="BX603" s="440"/>
    </row>
    <row r="604" spans="52:76" x14ac:dyDescent="0.25">
      <c r="AZ604" s="450">
        <f t="shared" ca="1" si="244"/>
        <v>0.46314912438042255</v>
      </c>
      <c r="BA604" s="440">
        <f t="shared" ca="1" si="243"/>
        <v>1495</v>
      </c>
      <c r="BB604" s="440">
        <f t="shared" ca="1" si="245"/>
        <v>556.00000000000034</v>
      </c>
      <c r="BC604" s="440">
        <f t="shared" ca="1" si="246"/>
        <v>560.4000000000002</v>
      </c>
      <c r="BD604" s="440">
        <f t="shared" ca="1" si="247"/>
        <v>564.80000000000007</v>
      </c>
      <c r="BE604" s="440">
        <f t="shared" ca="1" si="248"/>
        <v>569.20000000000027</v>
      </c>
      <c r="BF604" s="440">
        <f t="shared" ca="1" si="249"/>
        <v>573.60000000000014</v>
      </c>
      <c r="BG604" s="440">
        <f t="shared" ca="1" si="250"/>
        <v>578.00000000000034</v>
      </c>
      <c r="BH604" s="440">
        <f t="shared" ca="1" si="251"/>
        <v>582.4000000000002</v>
      </c>
      <c r="BI604" s="440">
        <f t="shared" ca="1" si="252"/>
        <v>586.80000000000018</v>
      </c>
      <c r="BJ604" s="440">
        <f t="shared" ca="1" si="253"/>
        <v>591.20000000000027</v>
      </c>
      <c r="BK604" s="440">
        <f t="shared" ca="1" si="254"/>
        <v>595.60000000000014</v>
      </c>
      <c r="BL604" s="440">
        <f t="shared" ca="1" si="255"/>
        <v>594.50000000000023</v>
      </c>
      <c r="BM604" s="440">
        <f t="shared" ca="1" si="256"/>
        <v>586.80000000000018</v>
      </c>
      <c r="BN604" s="440">
        <f t="shared" ca="1" si="257"/>
        <v>579.10000000000036</v>
      </c>
      <c r="BO604" s="440">
        <f t="shared" ca="1" si="258"/>
        <v>571.40000000000032</v>
      </c>
      <c r="BP604" s="440">
        <f t="shared" ca="1" si="259"/>
        <v>563.70000000000027</v>
      </c>
      <c r="BQ604" s="440">
        <f t="shared" ca="1" si="260"/>
        <v>556.00000000000023</v>
      </c>
      <c r="BR604" s="440">
        <f t="shared" ca="1" si="261"/>
        <v>548.30000000000041</v>
      </c>
      <c r="BS604" s="440">
        <f t="shared" ca="1" si="262"/>
        <v>540.60000000000036</v>
      </c>
      <c r="BT604" s="440">
        <f t="shared" ca="1" si="263"/>
        <v>532.90000000000032</v>
      </c>
      <c r="BU604" s="440">
        <f t="shared" ca="1" si="264"/>
        <v>525.20000000000027</v>
      </c>
      <c r="BV604" s="440">
        <f t="shared" ca="1" si="265"/>
        <v>517.50000000000023</v>
      </c>
      <c r="BW604" s="447">
        <f t="shared" ca="1" si="266"/>
        <v>509.80000000000041</v>
      </c>
      <c r="BX604" s="440"/>
    </row>
    <row r="605" spans="52:76" x14ac:dyDescent="0.25">
      <c r="AZ605" s="450">
        <f t="shared" ca="1" si="244"/>
        <v>0.671189314073939</v>
      </c>
      <c r="BA605" s="440">
        <f t="shared" ca="1" si="243"/>
        <v>1519</v>
      </c>
      <c r="BB605" s="440">
        <f t="shared" ca="1" si="245"/>
        <v>556.00000000000034</v>
      </c>
      <c r="BC605" s="440">
        <f t="shared" ca="1" si="246"/>
        <v>560.4000000000002</v>
      </c>
      <c r="BD605" s="440">
        <f t="shared" ca="1" si="247"/>
        <v>564.80000000000007</v>
      </c>
      <c r="BE605" s="440">
        <f t="shared" ca="1" si="248"/>
        <v>569.20000000000027</v>
      </c>
      <c r="BF605" s="440">
        <f t="shared" ca="1" si="249"/>
        <v>573.60000000000014</v>
      </c>
      <c r="BG605" s="440">
        <f t="shared" ca="1" si="250"/>
        <v>578.00000000000034</v>
      </c>
      <c r="BH605" s="440">
        <f t="shared" ca="1" si="251"/>
        <v>582.4000000000002</v>
      </c>
      <c r="BI605" s="440">
        <f t="shared" ca="1" si="252"/>
        <v>586.80000000000018</v>
      </c>
      <c r="BJ605" s="440">
        <f t="shared" ca="1" si="253"/>
        <v>591.20000000000027</v>
      </c>
      <c r="BK605" s="440">
        <f t="shared" ca="1" si="254"/>
        <v>595.60000000000014</v>
      </c>
      <c r="BL605" s="440">
        <f t="shared" ca="1" si="255"/>
        <v>600.00000000000023</v>
      </c>
      <c r="BM605" s="440">
        <f t="shared" ca="1" si="256"/>
        <v>604.40000000000009</v>
      </c>
      <c r="BN605" s="440">
        <f t="shared" ca="1" si="257"/>
        <v>605.50000000000023</v>
      </c>
      <c r="BO605" s="440">
        <f t="shared" ca="1" si="258"/>
        <v>597.80000000000018</v>
      </c>
      <c r="BP605" s="440">
        <f t="shared" ca="1" si="259"/>
        <v>590.10000000000014</v>
      </c>
      <c r="BQ605" s="440">
        <f t="shared" ca="1" si="260"/>
        <v>582.40000000000009</v>
      </c>
      <c r="BR605" s="440">
        <f t="shared" ca="1" si="261"/>
        <v>574.70000000000027</v>
      </c>
      <c r="BS605" s="440">
        <f t="shared" ca="1" si="262"/>
        <v>567.00000000000023</v>
      </c>
      <c r="BT605" s="440">
        <f t="shared" ca="1" si="263"/>
        <v>559.30000000000018</v>
      </c>
      <c r="BU605" s="440">
        <f t="shared" ca="1" si="264"/>
        <v>551.60000000000014</v>
      </c>
      <c r="BV605" s="440">
        <f t="shared" ca="1" si="265"/>
        <v>543.90000000000009</v>
      </c>
      <c r="BW605" s="447">
        <f t="shared" ca="1" si="266"/>
        <v>536.20000000000027</v>
      </c>
      <c r="BX605" s="440"/>
    </row>
    <row r="606" spans="52:76" x14ac:dyDescent="0.25">
      <c r="AZ606" s="450">
        <f t="shared" ca="1" si="244"/>
        <v>0.81692060067742234</v>
      </c>
      <c r="BA606" s="440">
        <f t="shared" ca="1" si="243"/>
        <v>1539</v>
      </c>
      <c r="BB606" s="440">
        <f t="shared" ca="1" si="245"/>
        <v>556.00000000000034</v>
      </c>
      <c r="BC606" s="440">
        <f t="shared" ca="1" si="246"/>
        <v>560.4000000000002</v>
      </c>
      <c r="BD606" s="440">
        <f t="shared" ca="1" si="247"/>
        <v>564.80000000000007</v>
      </c>
      <c r="BE606" s="440">
        <f t="shared" ca="1" si="248"/>
        <v>569.20000000000027</v>
      </c>
      <c r="BF606" s="440">
        <f t="shared" ca="1" si="249"/>
        <v>573.60000000000014</v>
      </c>
      <c r="BG606" s="440">
        <f t="shared" ca="1" si="250"/>
        <v>578.00000000000034</v>
      </c>
      <c r="BH606" s="440">
        <f t="shared" ca="1" si="251"/>
        <v>582.4000000000002</v>
      </c>
      <c r="BI606" s="440">
        <f t="shared" ca="1" si="252"/>
        <v>586.80000000000018</v>
      </c>
      <c r="BJ606" s="440">
        <f t="shared" ca="1" si="253"/>
        <v>591.20000000000027</v>
      </c>
      <c r="BK606" s="440">
        <f t="shared" ca="1" si="254"/>
        <v>595.60000000000014</v>
      </c>
      <c r="BL606" s="440">
        <f t="shared" ca="1" si="255"/>
        <v>600.00000000000023</v>
      </c>
      <c r="BM606" s="440">
        <f t="shared" ca="1" si="256"/>
        <v>604.40000000000009</v>
      </c>
      <c r="BN606" s="440">
        <f t="shared" ca="1" si="257"/>
        <v>608.80000000000018</v>
      </c>
      <c r="BO606" s="440">
        <f t="shared" ca="1" si="258"/>
        <v>613.20000000000027</v>
      </c>
      <c r="BP606" s="440">
        <f t="shared" ca="1" si="259"/>
        <v>612.10000000000014</v>
      </c>
      <c r="BQ606" s="440">
        <f t="shared" ca="1" si="260"/>
        <v>604.40000000000009</v>
      </c>
      <c r="BR606" s="440">
        <f t="shared" ca="1" si="261"/>
        <v>596.70000000000027</v>
      </c>
      <c r="BS606" s="440">
        <f t="shared" ca="1" si="262"/>
        <v>589.00000000000023</v>
      </c>
      <c r="BT606" s="440">
        <f t="shared" ca="1" si="263"/>
        <v>581.30000000000018</v>
      </c>
      <c r="BU606" s="440">
        <f t="shared" ca="1" si="264"/>
        <v>573.60000000000014</v>
      </c>
      <c r="BV606" s="440">
        <f t="shared" ca="1" si="265"/>
        <v>565.90000000000009</v>
      </c>
      <c r="BW606" s="447">
        <f t="shared" ca="1" si="266"/>
        <v>558.20000000000027</v>
      </c>
      <c r="BX606" s="440"/>
    </row>
    <row r="607" spans="52:76" x14ac:dyDescent="0.25">
      <c r="AZ607" s="450">
        <f t="shared" ca="1" si="244"/>
        <v>0.96285322091860293</v>
      </c>
      <c r="BA607" s="440">
        <f t="shared" ca="1" si="243"/>
        <v>1578</v>
      </c>
      <c r="BB607" s="440">
        <f t="shared" ca="1" si="245"/>
        <v>556.00000000000034</v>
      </c>
      <c r="BC607" s="440">
        <f t="shared" ca="1" si="246"/>
        <v>560.4000000000002</v>
      </c>
      <c r="BD607" s="440">
        <f t="shared" ca="1" si="247"/>
        <v>564.80000000000007</v>
      </c>
      <c r="BE607" s="440">
        <f t="shared" ca="1" si="248"/>
        <v>569.20000000000027</v>
      </c>
      <c r="BF607" s="440">
        <f t="shared" ca="1" si="249"/>
        <v>573.60000000000014</v>
      </c>
      <c r="BG607" s="440">
        <f t="shared" ca="1" si="250"/>
        <v>578.00000000000034</v>
      </c>
      <c r="BH607" s="440">
        <f t="shared" ca="1" si="251"/>
        <v>582.4000000000002</v>
      </c>
      <c r="BI607" s="440">
        <f t="shared" ca="1" si="252"/>
        <v>586.80000000000018</v>
      </c>
      <c r="BJ607" s="440">
        <f t="shared" ca="1" si="253"/>
        <v>591.20000000000027</v>
      </c>
      <c r="BK607" s="440">
        <f t="shared" ca="1" si="254"/>
        <v>595.60000000000014</v>
      </c>
      <c r="BL607" s="440">
        <f t="shared" ca="1" si="255"/>
        <v>600.00000000000023</v>
      </c>
      <c r="BM607" s="440">
        <f t="shared" ca="1" si="256"/>
        <v>604.40000000000009</v>
      </c>
      <c r="BN607" s="440">
        <f t="shared" ca="1" si="257"/>
        <v>608.80000000000018</v>
      </c>
      <c r="BO607" s="440">
        <f t="shared" ca="1" si="258"/>
        <v>613.20000000000027</v>
      </c>
      <c r="BP607" s="440">
        <f t="shared" ca="1" si="259"/>
        <v>617.60000000000014</v>
      </c>
      <c r="BQ607" s="440">
        <f t="shared" ca="1" si="260"/>
        <v>622.00000000000023</v>
      </c>
      <c r="BR607" s="440">
        <f t="shared" ca="1" si="261"/>
        <v>626.40000000000032</v>
      </c>
      <c r="BS607" s="440">
        <f t="shared" ca="1" si="262"/>
        <v>630.80000000000018</v>
      </c>
      <c r="BT607" s="440">
        <f t="shared" ca="1" si="263"/>
        <v>624.20000000000027</v>
      </c>
      <c r="BU607" s="440">
        <f t="shared" ca="1" si="264"/>
        <v>616.50000000000023</v>
      </c>
      <c r="BV607" s="440">
        <f t="shared" ca="1" si="265"/>
        <v>608.80000000000018</v>
      </c>
      <c r="BW607" s="447">
        <f t="shared" ca="1" si="266"/>
        <v>601.10000000000036</v>
      </c>
      <c r="BX607" s="440"/>
    </row>
    <row r="608" spans="52:76" x14ac:dyDescent="0.25">
      <c r="AZ608" s="450">
        <f t="shared" ca="1" si="244"/>
        <v>0.24700881761720594</v>
      </c>
      <c r="BA608" s="440">
        <f t="shared" ca="1" si="243"/>
        <v>1469</v>
      </c>
      <c r="BB608" s="440">
        <f t="shared" ca="1" si="245"/>
        <v>556.00000000000034</v>
      </c>
      <c r="BC608" s="440">
        <f t="shared" ca="1" si="246"/>
        <v>560.4000000000002</v>
      </c>
      <c r="BD608" s="440">
        <f t="shared" ca="1" si="247"/>
        <v>564.80000000000007</v>
      </c>
      <c r="BE608" s="440">
        <f t="shared" ca="1" si="248"/>
        <v>569.20000000000027</v>
      </c>
      <c r="BF608" s="440">
        <f t="shared" ca="1" si="249"/>
        <v>573.60000000000014</v>
      </c>
      <c r="BG608" s="440">
        <f t="shared" ca="1" si="250"/>
        <v>578.00000000000034</v>
      </c>
      <c r="BH608" s="440">
        <f t="shared" ca="1" si="251"/>
        <v>582.4000000000002</v>
      </c>
      <c r="BI608" s="440">
        <f t="shared" ca="1" si="252"/>
        <v>586.80000000000018</v>
      </c>
      <c r="BJ608" s="440">
        <f t="shared" ca="1" si="253"/>
        <v>581.30000000000018</v>
      </c>
      <c r="BK608" s="440">
        <f t="shared" ca="1" si="254"/>
        <v>573.60000000000014</v>
      </c>
      <c r="BL608" s="440">
        <f t="shared" ca="1" si="255"/>
        <v>565.90000000000009</v>
      </c>
      <c r="BM608" s="440">
        <f t="shared" ca="1" si="256"/>
        <v>558.20000000000005</v>
      </c>
      <c r="BN608" s="440">
        <f t="shared" ca="1" si="257"/>
        <v>550.50000000000023</v>
      </c>
      <c r="BO608" s="440">
        <f t="shared" ca="1" si="258"/>
        <v>542.80000000000018</v>
      </c>
      <c r="BP608" s="440">
        <f t="shared" ca="1" si="259"/>
        <v>535.10000000000014</v>
      </c>
      <c r="BQ608" s="440">
        <f t="shared" ca="1" si="260"/>
        <v>527.40000000000009</v>
      </c>
      <c r="BR608" s="440">
        <f t="shared" ca="1" si="261"/>
        <v>519.70000000000027</v>
      </c>
      <c r="BS608" s="440">
        <f t="shared" ca="1" si="262"/>
        <v>512.00000000000023</v>
      </c>
      <c r="BT608" s="440">
        <f t="shared" ca="1" si="263"/>
        <v>504.30000000000018</v>
      </c>
      <c r="BU608" s="440">
        <f t="shared" ca="1" si="264"/>
        <v>496.60000000000014</v>
      </c>
      <c r="BV608" s="440">
        <f t="shared" ca="1" si="265"/>
        <v>488.90000000000009</v>
      </c>
      <c r="BW608" s="447">
        <f t="shared" ca="1" si="266"/>
        <v>481.20000000000027</v>
      </c>
      <c r="BX608" s="440"/>
    </row>
    <row r="609" spans="52:76" x14ac:dyDescent="0.25">
      <c r="AZ609" s="450">
        <f t="shared" ca="1" si="244"/>
        <v>0.17957280849258017</v>
      </c>
      <c r="BA609" s="440">
        <f t="shared" ca="1" si="243"/>
        <v>1459</v>
      </c>
      <c r="BB609" s="440">
        <f t="shared" ca="1" si="245"/>
        <v>556.00000000000034</v>
      </c>
      <c r="BC609" s="440">
        <f t="shared" ca="1" si="246"/>
        <v>560.4000000000002</v>
      </c>
      <c r="BD609" s="440">
        <f t="shared" ca="1" si="247"/>
        <v>564.80000000000007</v>
      </c>
      <c r="BE609" s="440">
        <f t="shared" ca="1" si="248"/>
        <v>569.20000000000027</v>
      </c>
      <c r="BF609" s="440">
        <f t="shared" ca="1" si="249"/>
        <v>573.60000000000014</v>
      </c>
      <c r="BG609" s="440">
        <f t="shared" ca="1" si="250"/>
        <v>578.00000000000034</v>
      </c>
      <c r="BH609" s="440">
        <f t="shared" ca="1" si="251"/>
        <v>582.4000000000002</v>
      </c>
      <c r="BI609" s="440">
        <f t="shared" ca="1" si="252"/>
        <v>578.00000000000023</v>
      </c>
      <c r="BJ609" s="440">
        <f t="shared" ca="1" si="253"/>
        <v>570.30000000000018</v>
      </c>
      <c r="BK609" s="440">
        <f t="shared" ca="1" si="254"/>
        <v>562.60000000000014</v>
      </c>
      <c r="BL609" s="440">
        <f t="shared" ca="1" si="255"/>
        <v>554.90000000000009</v>
      </c>
      <c r="BM609" s="440">
        <f t="shared" ca="1" si="256"/>
        <v>547.20000000000005</v>
      </c>
      <c r="BN609" s="440">
        <f t="shared" ca="1" si="257"/>
        <v>539.50000000000023</v>
      </c>
      <c r="BO609" s="440">
        <f t="shared" ca="1" si="258"/>
        <v>531.80000000000018</v>
      </c>
      <c r="BP609" s="440">
        <f t="shared" ca="1" si="259"/>
        <v>524.10000000000014</v>
      </c>
      <c r="BQ609" s="440">
        <f t="shared" ca="1" si="260"/>
        <v>516.40000000000009</v>
      </c>
      <c r="BR609" s="440">
        <f t="shared" ca="1" si="261"/>
        <v>508.70000000000027</v>
      </c>
      <c r="BS609" s="440">
        <f t="shared" ca="1" si="262"/>
        <v>501.00000000000023</v>
      </c>
      <c r="BT609" s="440">
        <f t="shared" ca="1" si="263"/>
        <v>493.30000000000018</v>
      </c>
      <c r="BU609" s="440">
        <f t="shared" ca="1" si="264"/>
        <v>485.60000000000014</v>
      </c>
      <c r="BV609" s="440">
        <f t="shared" ca="1" si="265"/>
        <v>477.90000000000009</v>
      </c>
      <c r="BW609" s="447">
        <f t="shared" ca="1" si="266"/>
        <v>470.20000000000027</v>
      </c>
      <c r="BX609" s="440"/>
    </row>
    <row r="610" spans="52:76" x14ac:dyDescent="0.25">
      <c r="AZ610" s="450">
        <f t="shared" ca="1" si="244"/>
        <v>0.70867965971937552</v>
      </c>
      <c r="BA610" s="440">
        <f t="shared" ca="1" si="243"/>
        <v>1524</v>
      </c>
      <c r="BB610" s="440">
        <f t="shared" ca="1" si="245"/>
        <v>556.00000000000034</v>
      </c>
      <c r="BC610" s="440">
        <f t="shared" ca="1" si="246"/>
        <v>560.4000000000002</v>
      </c>
      <c r="BD610" s="440">
        <f t="shared" ca="1" si="247"/>
        <v>564.80000000000007</v>
      </c>
      <c r="BE610" s="440">
        <f t="shared" ca="1" si="248"/>
        <v>569.20000000000027</v>
      </c>
      <c r="BF610" s="440">
        <f t="shared" ca="1" si="249"/>
        <v>573.60000000000014</v>
      </c>
      <c r="BG610" s="440">
        <f t="shared" ca="1" si="250"/>
        <v>578.00000000000034</v>
      </c>
      <c r="BH610" s="440">
        <f t="shared" ca="1" si="251"/>
        <v>582.4000000000002</v>
      </c>
      <c r="BI610" s="440">
        <f t="shared" ca="1" si="252"/>
        <v>586.80000000000018</v>
      </c>
      <c r="BJ610" s="440">
        <f t="shared" ca="1" si="253"/>
        <v>591.20000000000027</v>
      </c>
      <c r="BK610" s="440">
        <f t="shared" ca="1" si="254"/>
        <v>595.60000000000014</v>
      </c>
      <c r="BL610" s="440">
        <f t="shared" ca="1" si="255"/>
        <v>600.00000000000023</v>
      </c>
      <c r="BM610" s="440">
        <f t="shared" ca="1" si="256"/>
        <v>604.40000000000009</v>
      </c>
      <c r="BN610" s="440">
        <f t="shared" ca="1" si="257"/>
        <v>608.80000000000018</v>
      </c>
      <c r="BO610" s="440">
        <f t="shared" ca="1" si="258"/>
        <v>603.30000000000018</v>
      </c>
      <c r="BP610" s="440">
        <f t="shared" ca="1" si="259"/>
        <v>595.60000000000014</v>
      </c>
      <c r="BQ610" s="440">
        <f t="shared" ca="1" si="260"/>
        <v>587.90000000000009</v>
      </c>
      <c r="BR610" s="440">
        <f t="shared" ca="1" si="261"/>
        <v>580.20000000000027</v>
      </c>
      <c r="BS610" s="440">
        <f t="shared" ca="1" si="262"/>
        <v>572.50000000000023</v>
      </c>
      <c r="BT610" s="440">
        <f t="shared" ca="1" si="263"/>
        <v>564.80000000000018</v>
      </c>
      <c r="BU610" s="440">
        <f t="shared" ca="1" si="264"/>
        <v>557.10000000000014</v>
      </c>
      <c r="BV610" s="440">
        <f t="shared" ca="1" si="265"/>
        <v>549.40000000000009</v>
      </c>
      <c r="BW610" s="447">
        <f t="shared" ca="1" si="266"/>
        <v>541.70000000000027</v>
      </c>
      <c r="BX610" s="440"/>
    </row>
    <row r="611" spans="52:76" x14ac:dyDescent="0.25">
      <c r="AZ611" s="450">
        <f t="shared" ca="1" si="244"/>
        <v>0.45270308879841104</v>
      </c>
      <c r="BA611" s="440">
        <f t="shared" ca="1" si="243"/>
        <v>1494</v>
      </c>
      <c r="BB611" s="440">
        <f t="shared" ca="1" si="245"/>
        <v>556.00000000000034</v>
      </c>
      <c r="BC611" s="440">
        <f t="shared" ca="1" si="246"/>
        <v>560.4000000000002</v>
      </c>
      <c r="BD611" s="440">
        <f t="shared" ca="1" si="247"/>
        <v>564.80000000000007</v>
      </c>
      <c r="BE611" s="440">
        <f t="shared" ca="1" si="248"/>
        <v>569.20000000000027</v>
      </c>
      <c r="BF611" s="440">
        <f t="shared" ca="1" si="249"/>
        <v>573.60000000000014</v>
      </c>
      <c r="BG611" s="440">
        <f t="shared" ca="1" si="250"/>
        <v>578.00000000000034</v>
      </c>
      <c r="BH611" s="440">
        <f t="shared" ca="1" si="251"/>
        <v>582.4000000000002</v>
      </c>
      <c r="BI611" s="440">
        <f t="shared" ca="1" si="252"/>
        <v>586.80000000000018</v>
      </c>
      <c r="BJ611" s="440">
        <f t="shared" ca="1" si="253"/>
        <v>591.20000000000027</v>
      </c>
      <c r="BK611" s="440">
        <f t="shared" ca="1" si="254"/>
        <v>595.60000000000014</v>
      </c>
      <c r="BL611" s="440">
        <f t="shared" ca="1" si="255"/>
        <v>593.40000000000009</v>
      </c>
      <c r="BM611" s="440">
        <f t="shared" ca="1" si="256"/>
        <v>585.70000000000005</v>
      </c>
      <c r="BN611" s="440">
        <f t="shared" ca="1" si="257"/>
        <v>578.00000000000023</v>
      </c>
      <c r="BO611" s="440">
        <f t="shared" ca="1" si="258"/>
        <v>570.30000000000018</v>
      </c>
      <c r="BP611" s="440">
        <f t="shared" ca="1" si="259"/>
        <v>562.60000000000014</v>
      </c>
      <c r="BQ611" s="440">
        <f t="shared" ca="1" si="260"/>
        <v>554.90000000000009</v>
      </c>
      <c r="BR611" s="440">
        <f t="shared" ca="1" si="261"/>
        <v>547.20000000000027</v>
      </c>
      <c r="BS611" s="440">
        <f t="shared" ca="1" si="262"/>
        <v>539.50000000000023</v>
      </c>
      <c r="BT611" s="440">
        <f t="shared" ca="1" si="263"/>
        <v>531.80000000000018</v>
      </c>
      <c r="BU611" s="440">
        <f t="shared" ca="1" si="264"/>
        <v>524.10000000000014</v>
      </c>
      <c r="BV611" s="440">
        <f t="shared" ca="1" si="265"/>
        <v>516.40000000000009</v>
      </c>
      <c r="BW611" s="447">
        <f t="shared" ca="1" si="266"/>
        <v>508.70000000000027</v>
      </c>
      <c r="BX611" s="440"/>
    </row>
    <row r="612" spans="52:76" x14ac:dyDescent="0.25">
      <c r="AZ612" s="450">
        <f t="shared" ca="1" si="244"/>
        <v>0.96456479834243747</v>
      </c>
      <c r="BA612" s="440">
        <f t="shared" ca="1" si="243"/>
        <v>1579</v>
      </c>
      <c r="BB612" s="440">
        <f t="shared" ca="1" si="245"/>
        <v>556.00000000000034</v>
      </c>
      <c r="BC612" s="440">
        <f t="shared" ca="1" si="246"/>
        <v>560.4000000000002</v>
      </c>
      <c r="BD612" s="440">
        <f t="shared" ca="1" si="247"/>
        <v>564.80000000000007</v>
      </c>
      <c r="BE612" s="440">
        <f t="shared" ca="1" si="248"/>
        <v>569.20000000000027</v>
      </c>
      <c r="BF612" s="440">
        <f t="shared" ca="1" si="249"/>
        <v>573.60000000000014</v>
      </c>
      <c r="BG612" s="440">
        <f t="shared" ca="1" si="250"/>
        <v>578.00000000000034</v>
      </c>
      <c r="BH612" s="440">
        <f t="shared" ca="1" si="251"/>
        <v>582.4000000000002</v>
      </c>
      <c r="BI612" s="440">
        <f t="shared" ca="1" si="252"/>
        <v>586.80000000000018</v>
      </c>
      <c r="BJ612" s="440">
        <f t="shared" ca="1" si="253"/>
        <v>591.20000000000027</v>
      </c>
      <c r="BK612" s="440">
        <f t="shared" ca="1" si="254"/>
        <v>595.60000000000014</v>
      </c>
      <c r="BL612" s="440">
        <f t="shared" ca="1" si="255"/>
        <v>600.00000000000023</v>
      </c>
      <c r="BM612" s="440">
        <f t="shared" ca="1" si="256"/>
        <v>604.40000000000009</v>
      </c>
      <c r="BN612" s="440">
        <f t="shared" ca="1" si="257"/>
        <v>608.80000000000018</v>
      </c>
      <c r="BO612" s="440">
        <f t="shared" ca="1" si="258"/>
        <v>613.20000000000027</v>
      </c>
      <c r="BP612" s="440">
        <f t="shared" ca="1" si="259"/>
        <v>617.60000000000014</v>
      </c>
      <c r="BQ612" s="440">
        <f t="shared" ca="1" si="260"/>
        <v>622.00000000000023</v>
      </c>
      <c r="BR612" s="440">
        <f t="shared" ca="1" si="261"/>
        <v>626.40000000000032</v>
      </c>
      <c r="BS612" s="440">
        <f t="shared" ca="1" si="262"/>
        <v>630.80000000000018</v>
      </c>
      <c r="BT612" s="440">
        <f t="shared" ca="1" si="263"/>
        <v>625.30000000000018</v>
      </c>
      <c r="BU612" s="440">
        <f t="shared" ca="1" si="264"/>
        <v>617.60000000000014</v>
      </c>
      <c r="BV612" s="440">
        <f t="shared" ca="1" si="265"/>
        <v>609.90000000000009</v>
      </c>
      <c r="BW612" s="447">
        <f t="shared" ca="1" si="266"/>
        <v>602.20000000000027</v>
      </c>
      <c r="BX612" s="440"/>
    </row>
    <row r="613" spans="52:76" x14ac:dyDescent="0.25">
      <c r="AZ613" s="450">
        <f t="shared" ca="1" si="244"/>
        <v>0.7480738946643023</v>
      </c>
      <c r="BA613" s="440">
        <f t="shared" ca="1" si="243"/>
        <v>1529</v>
      </c>
      <c r="BB613" s="440">
        <f t="shared" ca="1" si="245"/>
        <v>556.00000000000034</v>
      </c>
      <c r="BC613" s="440">
        <f t="shared" ca="1" si="246"/>
        <v>560.4000000000002</v>
      </c>
      <c r="BD613" s="440">
        <f t="shared" ca="1" si="247"/>
        <v>564.80000000000007</v>
      </c>
      <c r="BE613" s="440">
        <f t="shared" ca="1" si="248"/>
        <v>569.20000000000027</v>
      </c>
      <c r="BF613" s="440">
        <f t="shared" ca="1" si="249"/>
        <v>573.60000000000014</v>
      </c>
      <c r="BG613" s="440">
        <f t="shared" ca="1" si="250"/>
        <v>578.00000000000034</v>
      </c>
      <c r="BH613" s="440">
        <f t="shared" ca="1" si="251"/>
        <v>582.4000000000002</v>
      </c>
      <c r="BI613" s="440">
        <f t="shared" ca="1" si="252"/>
        <v>586.80000000000018</v>
      </c>
      <c r="BJ613" s="440">
        <f t="shared" ca="1" si="253"/>
        <v>591.20000000000027</v>
      </c>
      <c r="BK613" s="440">
        <f t="shared" ca="1" si="254"/>
        <v>595.60000000000014</v>
      </c>
      <c r="BL613" s="440">
        <f t="shared" ca="1" si="255"/>
        <v>600.00000000000023</v>
      </c>
      <c r="BM613" s="440">
        <f t="shared" ca="1" si="256"/>
        <v>604.40000000000009</v>
      </c>
      <c r="BN613" s="440">
        <f t="shared" ca="1" si="257"/>
        <v>608.80000000000018</v>
      </c>
      <c r="BO613" s="440">
        <f t="shared" ca="1" si="258"/>
        <v>608.80000000000018</v>
      </c>
      <c r="BP613" s="440">
        <f t="shared" ca="1" si="259"/>
        <v>601.10000000000014</v>
      </c>
      <c r="BQ613" s="440">
        <f t="shared" ca="1" si="260"/>
        <v>593.40000000000009</v>
      </c>
      <c r="BR613" s="440">
        <f t="shared" ca="1" si="261"/>
        <v>585.70000000000027</v>
      </c>
      <c r="BS613" s="440">
        <f t="shared" ca="1" si="262"/>
        <v>578.00000000000023</v>
      </c>
      <c r="BT613" s="440">
        <f t="shared" ca="1" si="263"/>
        <v>570.30000000000018</v>
      </c>
      <c r="BU613" s="440">
        <f t="shared" ca="1" si="264"/>
        <v>562.60000000000014</v>
      </c>
      <c r="BV613" s="440">
        <f t="shared" ca="1" si="265"/>
        <v>554.90000000000009</v>
      </c>
      <c r="BW613" s="447">
        <f t="shared" ca="1" si="266"/>
        <v>547.20000000000027</v>
      </c>
      <c r="BX613" s="440"/>
    </row>
    <row r="614" spans="52:76" x14ac:dyDescent="0.25">
      <c r="AZ614" s="450">
        <f t="shared" ca="1" si="244"/>
        <v>0.17383619366721115</v>
      </c>
      <c r="BA614" s="440">
        <f t="shared" ca="1" si="243"/>
        <v>1458</v>
      </c>
      <c r="BB614" s="440">
        <f t="shared" ca="1" si="245"/>
        <v>556.00000000000034</v>
      </c>
      <c r="BC614" s="440">
        <f t="shared" ca="1" si="246"/>
        <v>560.4000000000002</v>
      </c>
      <c r="BD614" s="440">
        <f t="shared" ca="1" si="247"/>
        <v>564.80000000000007</v>
      </c>
      <c r="BE614" s="440">
        <f t="shared" ca="1" si="248"/>
        <v>569.20000000000027</v>
      </c>
      <c r="BF614" s="440">
        <f t="shared" ca="1" si="249"/>
        <v>573.60000000000014</v>
      </c>
      <c r="BG614" s="440">
        <f t="shared" ca="1" si="250"/>
        <v>578.00000000000034</v>
      </c>
      <c r="BH614" s="440">
        <f t="shared" ca="1" si="251"/>
        <v>582.4000000000002</v>
      </c>
      <c r="BI614" s="440">
        <f t="shared" ca="1" si="252"/>
        <v>576.90000000000032</v>
      </c>
      <c r="BJ614" s="440">
        <f t="shared" ca="1" si="253"/>
        <v>569.20000000000027</v>
      </c>
      <c r="BK614" s="440">
        <f t="shared" ca="1" si="254"/>
        <v>561.50000000000023</v>
      </c>
      <c r="BL614" s="440">
        <f t="shared" ca="1" si="255"/>
        <v>553.80000000000018</v>
      </c>
      <c r="BM614" s="440">
        <f t="shared" ca="1" si="256"/>
        <v>546.10000000000014</v>
      </c>
      <c r="BN614" s="440">
        <f t="shared" ca="1" si="257"/>
        <v>538.40000000000032</v>
      </c>
      <c r="BO614" s="440">
        <f t="shared" ca="1" si="258"/>
        <v>530.70000000000027</v>
      </c>
      <c r="BP614" s="440">
        <f t="shared" ca="1" si="259"/>
        <v>523.00000000000023</v>
      </c>
      <c r="BQ614" s="440">
        <f t="shared" ca="1" si="260"/>
        <v>515.30000000000018</v>
      </c>
      <c r="BR614" s="440">
        <f t="shared" ca="1" si="261"/>
        <v>507.60000000000036</v>
      </c>
      <c r="BS614" s="440">
        <f t="shared" ca="1" si="262"/>
        <v>499.90000000000032</v>
      </c>
      <c r="BT614" s="440">
        <f t="shared" ca="1" si="263"/>
        <v>492.20000000000027</v>
      </c>
      <c r="BU614" s="440">
        <f t="shared" ca="1" si="264"/>
        <v>484.50000000000023</v>
      </c>
      <c r="BV614" s="440">
        <f t="shared" ca="1" si="265"/>
        <v>476.80000000000018</v>
      </c>
      <c r="BW614" s="447">
        <f t="shared" ca="1" si="266"/>
        <v>469.10000000000036</v>
      </c>
      <c r="BX614" s="440"/>
    </row>
    <row r="615" spans="52:76" x14ac:dyDescent="0.25">
      <c r="AZ615" s="450">
        <f t="shared" ca="1" si="244"/>
        <v>0.95341677144701575</v>
      </c>
      <c r="BA615" s="440">
        <f t="shared" ca="1" si="243"/>
        <v>1573</v>
      </c>
      <c r="BB615" s="440">
        <f t="shared" ca="1" si="245"/>
        <v>556.00000000000034</v>
      </c>
      <c r="BC615" s="440">
        <f t="shared" ca="1" si="246"/>
        <v>560.4000000000002</v>
      </c>
      <c r="BD615" s="440">
        <f t="shared" ca="1" si="247"/>
        <v>564.80000000000007</v>
      </c>
      <c r="BE615" s="440">
        <f t="shared" ca="1" si="248"/>
        <v>569.20000000000027</v>
      </c>
      <c r="BF615" s="440">
        <f t="shared" ca="1" si="249"/>
        <v>573.60000000000014</v>
      </c>
      <c r="BG615" s="440">
        <f t="shared" ca="1" si="250"/>
        <v>578.00000000000034</v>
      </c>
      <c r="BH615" s="440">
        <f t="shared" ca="1" si="251"/>
        <v>582.4000000000002</v>
      </c>
      <c r="BI615" s="440">
        <f t="shared" ca="1" si="252"/>
        <v>586.80000000000018</v>
      </c>
      <c r="BJ615" s="440">
        <f t="shared" ca="1" si="253"/>
        <v>591.20000000000027</v>
      </c>
      <c r="BK615" s="440">
        <f t="shared" ca="1" si="254"/>
        <v>595.60000000000014</v>
      </c>
      <c r="BL615" s="440">
        <f t="shared" ca="1" si="255"/>
        <v>600.00000000000023</v>
      </c>
      <c r="BM615" s="440">
        <f t="shared" ca="1" si="256"/>
        <v>604.40000000000009</v>
      </c>
      <c r="BN615" s="440">
        <f t="shared" ca="1" si="257"/>
        <v>608.80000000000018</v>
      </c>
      <c r="BO615" s="440">
        <f t="shared" ca="1" si="258"/>
        <v>613.20000000000027</v>
      </c>
      <c r="BP615" s="440">
        <f t="shared" ca="1" si="259"/>
        <v>617.60000000000014</v>
      </c>
      <c r="BQ615" s="440">
        <f t="shared" ca="1" si="260"/>
        <v>622.00000000000023</v>
      </c>
      <c r="BR615" s="440">
        <f t="shared" ca="1" si="261"/>
        <v>626.40000000000032</v>
      </c>
      <c r="BS615" s="440">
        <f t="shared" ca="1" si="262"/>
        <v>626.40000000000032</v>
      </c>
      <c r="BT615" s="440">
        <f t="shared" ca="1" si="263"/>
        <v>618.70000000000027</v>
      </c>
      <c r="BU615" s="440">
        <f t="shared" ca="1" si="264"/>
        <v>611.00000000000023</v>
      </c>
      <c r="BV615" s="440">
        <f t="shared" ca="1" si="265"/>
        <v>603.30000000000018</v>
      </c>
      <c r="BW615" s="447">
        <f t="shared" ca="1" si="266"/>
        <v>595.60000000000036</v>
      </c>
      <c r="BX615" s="440"/>
    </row>
    <row r="616" spans="52:76" x14ac:dyDescent="0.25">
      <c r="AZ616" s="450">
        <f t="shared" ca="1" si="244"/>
        <v>0.44024956324957254</v>
      </c>
      <c r="BA616" s="440">
        <f t="shared" ca="1" si="243"/>
        <v>1493</v>
      </c>
      <c r="BB616" s="440">
        <f t="shared" ca="1" si="245"/>
        <v>556.00000000000034</v>
      </c>
      <c r="BC616" s="440">
        <f t="shared" ca="1" si="246"/>
        <v>560.4000000000002</v>
      </c>
      <c r="BD616" s="440">
        <f t="shared" ca="1" si="247"/>
        <v>564.80000000000007</v>
      </c>
      <c r="BE616" s="440">
        <f t="shared" ca="1" si="248"/>
        <v>569.20000000000027</v>
      </c>
      <c r="BF616" s="440">
        <f t="shared" ca="1" si="249"/>
        <v>573.60000000000014</v>
      </c>
      <c r="BG616" s="440">
        <f t="shared" ca="1" si="250"/>
        <v>578.00000000000034</v>
      </c>
      <c r="BH616" s="440">
        <f t="shared" ca="1" si="251"/>
        <v>582.4000000000002</v>
      </c>
      <c r="BI616" s="440">
        <f t="shared" ca="1" si="252"/>
        <v>586.80000000000018</v>
      </c>
      <c r="BJ616" s="440">
        <f t="shared" ca="1" si="253"/>
        <v>591.20000000000027</v>
      </c>
      <c r="BK616" s="440">
        <f t="shared" ca="1" si="254"/>
        <v>595.60000000000014</v>
      </c>
      <c r="BL616" s="440">
        <f t="shared" ca="1" si="255"/>
        <v>592.30000000000018</v>
      </c>
      <c r="BM616" s="440">
        <f t="shared" ca="1" si="256"/>
        <v>584.60000000000014</v>
      </c>
      <c r="BN616" s="440">
        <f t="shared" ca="1" si="257"/>
        <v>576.90000000000032</v>
      </c>
      <c r="BO616" s="440">
        <f t="shared" ca="1" si="258"/>
        <v>569.20000000000027</v>
      </c>
      <c r="BP616" s="440">
        <f t="shared" ca="1" si="259"/>
        <v>561.50000000000023</v>
      </c>
      <c r="BQ616" s="440">
        <f t="shared" ca="1" si="260"/>
        <v>553.80000000000018</v>
      </c>
      <c r="BR616" s="440">
        <f t="shared" ca="1" si="261"/>
        <v>546.10000000000036</v>
      </c>
      <c r="BS616" s="440">
        <f t="shared" ca="1" si="262"/>
        <v>538.40000000000032</v>
      </c>
      <c r="BT616" s="440">
        <f t="shared" ca="1" si="263"/>
        <v>530.70000000000027</v>
      </c>
      <c r="BU616" s="440">
        <f t="shared" ca="1" si="264"/>
        <v>523.00000000000023</v>
      </c>
      <c r="BV616" s="440">
        <f t="shared" ca="1" si="265"/>
        <v>515.30000000000018</v>
      </c>
      <c r="BW616" s="447">
        <f t="shared" ca="1" si="266"/>
        <v>507.60000000000036</v>
      </c>
      <c r="BX616" s="440"/>
    </row>
    <row r="617" spans="52:76" x14ac:dyDescent="0.25">
      <c r="AZ617" s="450">
        <f t="shared" ca="1" si="244"/>
        <v>0.74578665420523471</v>
      </c>
      <c r="BA617" s="440">
        <f t="shared" ca="1" si="243"/>
        <v>1529</v>
      </c>
      <c r="BB617" s="440">
        <f t="shared" ca="1" si="245"/>
        <v>556.00000000000034</v>
      </c>
      <c r="BC617" s="440">
        <f t="shared" ca="1" si="246"/>
        <v>560.4000000000002</v>
      </c>
      <c r="BD617" s="440">
        <f t="shared" ca="1" si="247"/>
        <v>564.80000000000007</v>
      </c>
      <c r="BE617" s="440">
        <f t="shared" ca="1" si="248"/>
        <v>569.20000000000027</v>
      </c>
      <c r="BF617" s="440">
        <f t="shared" ca="1" si="249"/>
        <v>573.60000000000014</v>
      </c>
      <c r="BG617" s="440">
        <f t="shared" ca="1" si="250"/>
        <v>578.00000000000034</v>
      </c>
      <c r="BH617" s="440">
        <f t="shared" ca="1" si="251"/>
        <v>582.4000000000002</v>
      </c>
      <c r="BI617" s="440">
        <f t="shared" ca="1" si="252"/>
        <v>586.80000000000018</v>
      </c>
      <c r="BJ617" s="440">
        <f t="shared" ca="1" si="253"/>
        <v>591.20000000000027</v>
      </c>
      <c r="BK617" s="440">
        <f t="shared" ca="1" si="254"/>
        <v>595.60000000000014</v>
      </c>
      <c r="BL617" s="440">
        <f t="shared" ca="1" si="255"/>
        <v>600.00000000000023</v>
      </c>
      <c r="BM617" s="440">
        <f t="shared" ca="1" si="256"/>
        <v>604.40000000000009</v>
      </c>
      <c r="BN617" s="440">
        <f t="shared" ca="1" si="257"/>
        <v>608.80000000000018</v>
      </c>
      <c r="BO617" s="440">
        <f t="shared" ca="1" si="258"/>
        <v>608.80000000000018</v>
      </c>
      <c r="BP617" s="440">
        <f t="shared" ca="1" si="259"/>
        <v>601.10000000000014</v>
      </c>
      <c r="BQ617" s="440">
        <f t="shared" ca="1" si="260"/>
        <v>593.40000000000009</v>
      </c>
      <c r="BR617" s="440">
        <f t="shared" ca="1" si="261"/>
        <v>585.70000000000027</v>
      </c>
      <c r="BS617" s="440">
        <f t="shared" ca="1" si="262"/>
        <v>578.00000000000023</v>
      </c>
      <c r="BT617" s="440">
        <f t="shared" ca="1" si="263"/>
        <v>570.30000000000018</v>
      </c>
      <c r="BU617" s="440">
        <f t="shared" ca="1" si="264"/>
        <v>562.60000000000014</v>
      </c>
      <c r="BV617" s="440">
        <f t="shared" ca="1" si="265"/>
        <v>554.90000000000009</v>
      </c>
      <c r="BW617" s="447">
        <f t="shared" ca="1" si="266"/>
        <v>547.20000000000027</v>
      </c>
      <c r="BX617" s="440"/>
    </row>
    <row r="618" spans="52:76" x14ac:dyDescent="0.25">
      <c r="AZ618" s="450">
        <f t="shared" ca="1" si="244"/>
        <v>0.37625937376377527</v>
      </c>
      <c r="BA618" s="440">
        <f t="shared" ca="1" si="243"/>
        <v>1486</v>
      </c>
      <c r="BB618" s="440">
        <f t="shared" ca="1" si="245"/>
        <v>556.00000000000034</v>
      </c>
      <c r="BC618" s="440">
        <f t="shared" ca="1" si="246"/>
        <v>560.4000000000002</v>
      </c>
      <c r="BD618" s="440">
        <f t="shared" ca="1" si="247"/>
        <v>564.80000000000007</v>
      </c>
      <c r="BE618" s="440">
        <f t="shared" ca="1" si="248"/>
        <v>569.20000000000027</v>
      </c>
      <c r="BF618" s="440">
        <f t="shared" ca="1" si="249"/>
        <v>573.60000000000014</v>
      </c>
      <c r="BG618" s="440">
        <f t="shared" ca="1" si="250"/>
        <v>578.00000000000034</v>
      </c>
      <c r="BH618" s="440">
        <f t="shared" ca="1" si="251"/>
        <v>582.4000000000002</v>
      </c>
      <c r="BI618" s="440">
        <f t="shared" ca="1" si="252"/>
        <v>586.80000000000018</v>
      </c>
      <c r="BJ618" s="440">
        <f t="shared" ca="1" si="253"/>
        <v>591.20000000000027</v>
      </c>
      <c r="BK618" s="440">
        <f t="shared" ca="1" si="254"/>
        <v>592.30000000000018</v>
      </c>
      <c r="BL618" s="440">
        <f t="shared" ca="1" si="255"/>
        <v>584.60000000000014</v>
      </c>
      <c r="BM618" s="440">
        <f t="shared" ca="1" si="256"/>
        <v>576.90000000000009</v>
      </c>
      <c r="BN618" s="440">
        <f t="shared" ca="1" si="257"/>
        <v>569.20000000000027</v>
      </c>
      <c r="BO618" s="440">
        <f t="shared" ca="1" si="258"/>
        <v>561.50000000000023</v>
      </c>
      <c r="BP618" s="440">
        <f t="shared" ca="1" si="259"/>
        <v>553.80000000000018</v>
      </c>
      <c r="BQ618" s="440">
        <f t="shared" ca="1" si="260"/>
        <v>546.10000000000014</v>
      </c>
      <c r="BR618" s="440">
        <f t="shared" ca="1" si="261"/>
        <v>538.40000000000032</v>
      </c>
      <c r="BS618" s="440">
        <f t="shared" ca="1" si="262"/>
        <v>530.70000000000027</v>
      </c>
      <c r="BT618" s="440">
        <f t="shared" ca="1" si="263"/>
        <v>523.00000000000023</v>
      </c>
      <c r="BU618" s="440">
        <f t="shared" ca="1" si="264"/>
        <v>515.30000000000018</v>
      </c>
      <c r="BV618" s="440">
        <f t="shared" ca="1" si="265"/>
        <v>507.60000000000014</v>
      </c>
      <c r="BW618" s="447">
        <f t="shared" ca="1" si="266"/>
        <v>499.90000000000032</v>
      </c>
      <c r="BX618" s="440"/>
    </row>
    <row r="619" spans="52:76" x14ac:dyDescent="0.25">
      <c r="AZ619" s="450">
        <f t="shared" ca="1" si="244"/>
        <v>1.9526933061041585E-2</v>
      </c>
      <c r="BA619" s="440">
        <f t="shared" ca="1" si="243"/>
        <v>1409</v>
      </c>
      <c r="BB619" s="440">
        <f t="shared" ca="1" si="245"/>
        <v>556.00000000000034</v>
      </c>
      <c r="BC619" s="440">
        <f t="shared" ca="1" si="246"/>
        <v>560.4000000000002</v>
      </c>
      <c r="BD619" s="440">
        <f t="shared" ca="1" si="247"/>
        <v>561.50000000000011</v>
      </c>
      <c r="BE619" s="440">
        <f t="shared" ca="1" si="248"/>
        <v>553.80000000000018</v>
      </c>
      <c r="BF619" s="440">
        <f t="shared" ca="1" si="249"/>
        <v>546.10000000000014</v>
      </c>
      <c r="BG619" s="440">
        <f t="shared" ca="1" si="250"/>
        <v>538.4000000000002</v>
      </c>
      <c r="BH619" s="440">
        <f t="shared" ca="1" si="251"/>
        <v>530.70000000000016</v>
      </c>
      <c r="BI619" s="440">
        <f t="shared" ca="1" si="252"/>
        <v>523.00000000000023</v>
      </c>
      <c r="BJ619" s="440">
        <f t="shared" ca="1" si="253"/>
        <v>515.30000000000018</v>
      </c>
      <c r="BK619" s="440">
        <f t="shared" ca="1" si="254"/>
        <v>507.60000000000014</v>
      </c>
      <c r="BL619" s="440">
        <f t="shared" ca="1" si="255"/>
        <v>499.90000000000009</v>
      </c>
      <c r="BM619" s="440">
        <f t="shared" ca="1" si="256"/>
        <v>492.20000000000005</v>
      </c>
      <c r="BN619" s="440">
        <f t="shared" ca="1" si="257"/>
        <v>484.50000000000023</v>
      </c>
      <c r="BO619" s="440">
        <f t="shared" ca="1" si="258"/>
        <v>476.80000000000018</v>
      </c>
      <c r="BP619" s="440">
        <f t="shared" ca="1" si="259"/>
        <v>469.10000000000014</v>
      </c>
      <c r="BQ619" s="440">
        <f t="shared" ca="1" si="260"/>
        <v>461.40000000000009</v>
      </c>
      <c r="BR619" s="440">
        <f t="shared" ca="1" si="261"/>
        <v>453.70000000000027</v>
      </c>
      <c r="BS619" s="440">
        <f t="shared" ca="1" si="262"/>
        <v>446.00000000000023</v>
      </c>
      <c r="BT619" s="440">
        <f t="shared" ca="1" si="263"/>
        <v>438.30000000000018</v>
      </c>
      <c r="BU619" s="440">
        <f t="shared" ca="1" si="264"/>
        <v>430.60000000000014</v>
      </c>
      <c r="BV619" s="440">
        <f t="shared" ca="1" si="265"/>
        <v>422.90000000000009</v>
      </c>
      <c r="BW619" s="447">
        <f t="shared" ca="1" si="266"/>
        <v>415.20000000000027</v>
      </c>
      <c r="BX619" s="440"/>
    </row>
    <row r="620" spans="52:76" x14ac:dyDescent="0.25">
      <c r="AZ620" s="450">
        <f t="shared" ca="1" si="244"/>
        <v>0.81546825314015703</v>
      </c>
      <c r="BA620" s="440">
        <f t="shared" ca="1" si="243"/>
        <v>1539</v>
      </c>
      <c r="BB620" s="440">
        <f t="shared" ca="1" si="245"/>
        <v>556.00000000000034</v>
      </c>
      <c r="BC620" s="440">
        <f t="shared" ca="1" si="246"/>
        <v>560.4000000000002</v>
      </c>
      <c r="BD620" s="440">
        <f t="shared" ca="1" si="247"/>
        <v>564.80000000000007</v>
      </c>
      <c r="BE620" s="440">
        <f t="shared" ca="1" si="248"/>
        <v>569.20000000000027</v>
      </c>
      <c r="BF620" s="440">
        <f t="shared" ca="1" si="249"/>
        <v>573.60000000000014</v>
      </c>
      <c r="BG620" s="440">
        <f t="shared" ca="1" si="250"/>
        <v>578.00000000000034</v>
      </c>
      <c r="BH620" s="440">
        <f t="shared" ca="1" si="251"/>
        <v>582.4000000000002</v>
      </c>
      <c r="BI620" s="440">
        <f t="shared" ca="1" si="252"/>
        <v>586.80000000000018</v>
      </c>
      <c r="BJ620" s="440">
        <f t="shared" ca="1" si="253"/>
        <v>591.20000000000027</v>
      </c>
      <c r="BK620" s="440">
        <f t="shared" ca="1" si="254"/>
        <v>595.60000000000014</v>
      </c>
      <c r="BL620" s="440">
        <f t="shared" ca="1" si="255"/>
        <v>600.00000000000023</v>
      </c>
      <c r="BM620" s="440">
        <f t="shared" ca="1" si="256"/>
        <v>604.40000000000009</v>
      </c>
      <c r="BN620" s="440">
        <f t="shared" ca="1" si="257"/>
        <v>608.80000000000018</v>
      </c>
      <c r="BO620" s="440">
        <f t="shared" ca="1" si="258"/>
        <v>613.20000000000027</v>
      </c>
      <c r="BP620" s="440">
        <f t="shared" ca="1" si="259"/>
        <v>612.10000000000014</v>
      </c>
      <c r="BQ620" s="440">
        <f t="shared" ca="1" si="260"/>
        <v>604.40000000000009</v>
      </c>
      <c r="BR620" s="440">
        <f t="shared" ca="1" si="261"/>
        <v>596.70000000000027</v>
      </c>
      <c r="BS620" s="440">
        <f t="shared" ca="1" si="262"/>
        <v>589.00000000000023</v>
      </c>
      <c r="BT620" s="440">
        <f t="shared" ca="1" si="263"/>
        <v>581.30000000000018</v>
      </c>
      <c r="BU620" s="440">
        <f t="shared" ca="1" si="264"/>
        <v>573.60000000000014</v>
      </c>
      <c r="BV620" s="440">
        <f t="shared" ca="1" si="265"/>
        <v>565.90000000000009</v>
      </c>
      <c r="BW620" s="447">
        <f t="shared" ca="1" si="266"/>
        <v>558.20000000000027</v>
      </c>
      <c r="BX620" s="440"/>
    </row>
    <row r="621" spans="52:76" x14ac:dyDescent="0.25">
      <c r="AZ621" s="450">
        <f t="shared" ca="1" si="244"/>
        <v>0.28790126654407511</v>
      </c>
      <c r="BA621" s="440">
        <f t="shared" ca="1" si="243"/>
        <v>1475</v>
      </c>
      <c r="BB621" s="440">
        <f t="shared" ca="1" si="245"/>
        <v>556.00000000000034</v>
      </c>
      <c r="BC621" s="440">
        <f t="shared" ca="1" si="246"/>
        <v>560.4000000000002</v>
      </c>
      <c r="BD621" s="440">
        <f t="shared" ca="1" si="247"/>
        <v>564.80000000000007</v>
      </c>
      <c r="BE621" s="440">
        <f t="shared" ca="1" si="248"/>
        <v>569.20000000000027</v>
      </c>
      <c r="BF621" s="440">
        <f t="shared" ca="1" si="249"/>
        <v>573.60000000000014</v>
      </c>
      <c r="BG621" s="440">
        <f t="shared" ca="1" si="250"/>
        <v>578.00000000000034</v>
      </c>
      <c r="BH621" s="440">
        <f t="shared" ca="1" si="251"/>
        <v>582.4000000000002</v>
      </c>
      <c r="BI621" s="440">
        <f t="shared" ca="1" si="252"/>
        <v>586.80000000000018</v>
      </c>
      <c r="BJ621" s="440">
        <f t="shared" ca="1" si="253"/>
        <v>587.90000000000032</v>
      </c>
      <c r="BK621" s="440">
        <f t="shared" ca="1" si="254"/>
        <v>580.20000000000027</v>
      </c>
      <c r="BL621" s="440">
        <f t="shared" ca="1" si="255"/>
        <v>572.50000000000023</v>
      </c>
      <c r="BM621" s="440">
        <f t="shared" ca="1" si="256"/>
        <v>564.80000000000018</v>
      </c>
      <c r="BN621" s="440">
        <f t="shared" ca="1" si="257"/>
        <v>557.10000000000036</v>
      </c>
      <c r="BO621" s="440">
        <f t="shared" ca="1" si="258"/>
        <v>549.40000000000032</v>
      </c>
      <c r="BP621" s="440">
        <f t="shared" ca="1" si="259"/>
        <v>541.70000000000027</v>
      </c>
      <c r="BQ621" s="440">
        <f t="shared" ca="1" si="260"/>
        <v>534.00000000000023</v>
      </c>
      <c r="BR621" s="440">
        <f t="shared" ca="1" si="261"/>
        <v>526.30000000000041</v>
      </c>
      <c r="BS621" s="440">
        <f t="shared" ca="1" si="262"/>
        <v>518.60000000000036</v>
      </c>
      <c r="BT621" s="440">
        <f t="shared" ca="1" si="263"/>
        <v>510.90000000000032</v>
      </c>
      <c r="BU621" s="440">
        <f t="shared" ca="1" si="264"/>
        <v>503.20000000000027</v>
      </c>
      <c r="BV621" s="440">
        <f t="shared" ca="1" si="265"/>
        <v>495.50000000000023</v>
      </c>
      <c r="BW621" s="447">
        <f t="shared" ca="1" si="266"/>
        <v>487.80000000000041</v>
      </c>
      <c r="BX621" s="440"/>
    </row>
    <row r="622" spans="52:76" x14ac:dyDescent="0.25">
      <c r="AZ622" s="450">
        <f t="shared" ca="1" si="244"/>
        <v>0.57562786075544714</v>
      </c>
      <c r="BA622" s="440">
        <f t="shared" ca="1" si="243"/>
        <v>1508</v>
      </c>
      <c r="BB622" s="440">
        <f t="shared" ca="1" si="245"/>
        <v>556.00000000000034</v>
      </c>
      <c r="BC622" s="440">
        <f t="shared" ca="1" si="246"/>
        <v>560.4000000000002</v>
      </c>
      <c r="BD622" s="440">
        <f t="shared" ca="1" si="247"/>
        <v>564.80000000000007</v>
      </c>
      <c r="BE622" s="440">
        <f t="shared" ca="1" si="248"/>
        <v>569.20000000000027</v>
      </c>
      <c r="BF622" s="440">
        <f t="shared" ca="1" si="249"/>
        <v>573.60000000000014</v>
      </c>
      <c r="BG622" s="440">
        <f t="shared" ca="1" si="250"/>
        <v>578.00000000000034</v>
      </c>
      <c r="BH622" s="440">
        <f t="shared" ca="1" si="251"/>
        <v>582.4000000000002</v>
      </c>
      <c r="BI622" s="440">
        <f t="shared" ca="1" si="252"/>
        <v>586.80000000000018</v>
      </c>
      <c r="BJ622" s="440">
        <f t="shared" ca="1" si="253"/>
        <v>591.20000000000027</v>
      </c>
      <c r="BK622" s="440">
        <f t="shared" ca="1" si="254"/>
        <v>595.60000000000014</v>
      </c>
      <c r="BL622" s="440">
        <f t="shared" ca="1" si="255"/>
        <v>600.00000000000023</v>
      </c>
      <c r="BM622" s="440">
        <f t="shared" ca="1" si="256"/>
        <v>601.10000000000014</v>
      </c>
      <c r="BN622" s="440">
        <f t="shared" ca="1" si="257"/>
        <v>593.40000000000032</v>
      </c>
      <c r="BO622" s="440">
        <f t="shared" ca="1" si="258"/>
        <v>585.70000000000027</v>
      </c>
      <c r="BP622" s="440">
        <f t="shared" ca="1" si="259"/>
        <v>578.00000000000023</v>
      </c>
      <c r="BQ622" s="440">
        <f t="shared" ca="1" si="260"/>
        <v>570.30000000000018</v>
      </c>
      <c r="BR622" s="440">
        <f t="shared" ca="1" si="261"/>
        <v>562.60000000000036</v>
      </c>
      <c r="BS622" s="440">
        <f t="shared" ca="1" si="262"/>
        <v>554.90000000000032</v>
      </c>
      <c r="BT622" s="440">
        <f t="shared" ca="1" si="263"/>
        <v>547.20000000000027</v>
      </c>
      <c r="BU622" s="440">
        <f t="shared" ca="1" si="264"/>
        <v>539.50000000000023</v>
      </c>
      <c r="BV622" s="440">
        <f t="shared" ca="1" si="265"/>
        <v>531.80000000000018</v>
      </c>
      <c r="BW622" s="447">
        <f t="shared" ca="1" si="266"/>
        <v>524.10000000000036</v>
      </c>
      <c r="BX622" s="440"/>
    </row>
    <row r="623" spans="52:76" x14ac:dyDescent="0.25">
      <c r="AZ623" s="450">
        <f t="shared" ca="1" si="244"/>
        <v>0.35829103652819849</v>
      </c>
      <c r="BA623" s="440">
        <f t="shared" ca="1" si="243"/>
        <v>1484</v>
      </c>
      <c r="BB623" s="440">
        <f t="shared" ca="1" si="245"/>
        <v>556.00000000000034</v>
      </c>
      <c r="BC623" s="440">
        <f t="shared" ca="1" si="246"/>
        <v>560.4000000000002</v>
      </c>
      <c r="BD623" s="440">
        <f t="shared" ca="1" si="247"/>
        <v>564.80000000000007</v>
      </c>
      <c r="BE623" s="440">
        <f t="shared" ca="1" si="248"/>
        <v>569.20000000000027</v>
      </c>
      <c r="BF623" s="440">
        <f t="shared" ca="1" si="249"/>
        <v>573.60000000000014</v>
      </c>
      <c r="BG623" s="440">
        <f t="shared" ca="1" si="250"/>
        <v>578.00000000000034</v>
      </c>
      <c r="BH623" s="440">
        <f t="shared" ca="1" si="251"/>
        <v>582.4000000000002</v>
      </c>
      <c r="BI623" s="440">
        <f t="shared" ca="1" si="252"/>
        <v>586.80000000000018</v>
      </c>
      <c r="BJ623" s="440">
        <f t="shared" ca="1" si="253"/>
        <v>591.20000000000027</v>
      </c>
      <c r="BK623" s="440">
        <f t="shared" ca="1" si="254"/>
        <v>590.10000000000014</v>
      </c>
      <c r="BL623" s="440">
        <f t="shared" ca="1" si="255"/>
        <v>582.40000000000009</v>
      </c>
      <c r="BM623" s="440">
        <f t="shared" ca="1" si="256"/>
        <v>574.70000000000005</v>
      </c>
      <c r="BN623" s="440">
        <f t="shared" ca="1" si="257"/>
        <v>567.00000000000023</v>
      </c>
      <c r="BO623" s="440">
        <f t="shared" ca="1" si="258"/>
        <v>559.30000000000018</v>
      </c>
      <c r="BP623" s="440">
        <f t="shared" ca="1" si="259"/>
        <v>551.60000000000014</v>
      </c>
      <c r="BQ623" s="440">
        <f t="shared" ca="1" si="260"/>
        <v>543.90000000000009</v>
      </c>
      <c r="BR623" s="440">
        <f t="shared" ca="1" si="261"/>
        <v>536.20000000000027</v>
      </c>
      <c r="BS623" s="440">
        <f t="shared" ca="1" si="262"/>
        <v>528.50000000000023</v>
      </c>
      <c r="BT623" s="440">
        <f t="shared" ca="1" si="263"/>
        <v>520.80000000000018</v>
      </c>
      <c r="BU623" s="440">
        <f t="shared" ca="1" si="264"/>
        <v>513.10000000000014</v>
      </c>
      <c r="BV623" s="440">
        <f t="shared" ca="1" si="265"/>
        <v>505.40000000000009</v>
      </c>
      <c r="BW623" s="447">
        <f t="shared" ca="1" si="266"/>
        <v>497.70000000000027</v>
      </c>
      <c r="BX623" s="440"/>
    </row>
    <row r="624" spans="52:76" x14ac:dyDescent="0.25">
      <c r="AZ624" s="450">
        <f t="shared" ca="1" si="244"/>
        <v>0.59854724113850444</v>
      </c>
      <c r="BA624" s="440">
        <f t="shared" ca="1" si="243"/>
        <v>1510</v>
      </c>
      <c r="BB624" s="440">
        <f t="shared" ca="1" si="245"/>
        <v>556.00000000000034</v>
      </c>
      <c r="BC624" s="440">
        <f t="shared" ca="1" si="246"/>
        <v>560.4000000000002</v>
      </c>
      <c r="BD624" s="440">
        <f t="shared" ca="1" si="247"/>
        <v>564.80000000000007</v>
      </c>
      <c r="BE624" s="440">
        <f t="shared" ca="1" si="248"/>
        <v>569.20000000000027</v>
      </c>
      <c r="BF624" s="440">
        <f t="shared" ca="1" si="249"/>
        <v>573.60000000000014</v>
      </c>
      <c r="BG624" s="440">
        <f t="shared" ca="1" si="250"/>
        <v>578.00000000000034</v>
      </c>
      <c r="BH624" s="440">
        <f t="shared" ca="1" si="251"/>
        <v>582.4000000000002</v>
      </c>
      <c r="BI624" s="440">
        <f t="shared" ca="1" si="252"/>
        <v>586.80000000000018</v>
      </c>
      <c r="BJ624" s="440">
        <f t="shared" ca="1" si="253"/>
        <v>591.20000000000027</v>
      </c>
      <c r="BK624" s="440">
        <f t="shared" ca="1" si="254"/>
        <v>595.60000000000014</v>
      </c>
      <c r="BL624" s="440">
        <f t="shared" ca="1" si="255"/>
        <v>600.00000000000023</v>
      </c>
      <c r="BM624" s="440">
        <f t="shared" ca="1" si="256"/>
        <v>603.30000000000018</v>
      </c>
      <c r="BN624" s="440">
        <f t="shared" ca="1" si="257"/>
        <v>595.60000000000036</v>
      </c>
      <c r="BO624" s="440">
        <f t="shared" ca="1" si="258"/>
        <v>587.90000000000032</v>
      </c>
      <c r="BP624" s="440">
        <f t="shared" ca="1" si="259"/>
        <v>580.20000000000027</v>
      </c>
      <c r="BQ624" s="440">
        <f t="shared" ca="1" si="260"/>
        <v>572.50000000000023</v>
      </c>
      <c r="BR624" s="440">
        <f t="shared" ca="1" si="261"/>
        <v>564.80000000000041</v>
      </c>
      <c r="BS624" s="440">
        <f t="shared" ca="1" si="262"/>
        <v>557.10000000000036</v>
      </c>
      <c r="BT624" s="440">
        <f t="shared" ca="1" si="263"/>
        <v>549.40000000000032</v>
      </c>
      <c r="BU624" s="440">
        <f t="shared" ca="1" si="264"/>
        <v>541.70000000000027</v>
      </c>
      <c r="BV624" s="440">
        <f t="shared" ca="1" si="265"/>
        <v>534.00000000000023</v>
      </c>
      <c r="BW624" s="447">
        <f t="shared" ca="1" si="266"/>
        <v>526.30000000000041</v>
      </c>
      <c r="BX624" s="440"/>
    </row>
    <row r="625" spans="52:76" x14ac:dyDescent="0.25">
      <c r="AZ625" s="450">
        <f t="shared" ca="1" si="244"/>
        <v>0.27180027010755348</v>
      </c>
      <c r="BA625" s="440">
        <f t="shared" ca="1" si="243"/>
        <v>1473</v>
      </c>
      <c r="BB625" s="440">
        <f t="shared" ca="1" si="245"/>
        <v>556.00000000000034</v>
      </c>
      <c r="BC625" s="440">
        <f t="shared" ca="1" si="246"/>
        <v>560.4000000000002</v>
      </c>
      <c r="BD625" s="440">
        <f t="shared" ca="1" si="247"/>
        <v>564.80000000000007</v>
      </c>
      <c r="BE625" s="440">
        <f t="shared" ca="1" si="248"/>
        <v>569.20000000000027</v>
      </c>
      <c r="BF625" s="440">
        <f t="shared" ca="1" si="249"/>
        <v>573.60000000000014</v>
      </c>
      <c r="BG625" s="440">
        <f t="shared" ca="1" si="250"/>
        <v>578.00000000000034</v>
      </c>
      <c r="BH625" s="440">
        <f t="shared" ca="1" si="251"/>
        <v>582.4000000000002</v>
      </c>
      <c r="BI625" s="440">
        <f t="shared" ca="1" si="252"/>
        <v>586.80000000000018</v>
      </c>
      <c r="BJ625" s="440">
        <f t="shared" ca="1" si="253"/>
        <v>585.70000000000027</v>
      </c>
      <c r="BK625" s="440">
        <f t="shared" ca="1" si="254"/>
        <v>578.00000000000023</v>
      </c>
      <c r="BL625" s="440">
        <f t="shared" ca="1" si="255"/>
        <v>570.30000000000018</v>
      </c>
      <c r="BM625" s="440">
        <f t="shared" ca="1" si="256"/>
        <v>562.60000000000014</v>
      </c>
      <c r="BN625" s="440">
        <f t="shared" ca="1" si="257"/>
        <v>554.90000000000032</v>
      </c>
      <c r="BO625" s="440">
        <f t="shared" ca="1" si="258"/>
        <v>547.20000000000027</v>
      </c>
      <c r="BP625" s="440">
        <f t="shared" ca="1" si="259"/>
        <v>539.50000000000023</v>
      </c>
      <c r="BQ625" s="440">
        <f t="shared" ca="1" si="260"/>
        <v>531.80000000000018</v>
      </c>
      <c r="BR625" s="440">
        <f t="shared" ca="1" si="261"/>
        <v>524.10000000000036</v>
      </c>
      <c r="BS625" s="440">
        <f t="shared" ca="1" si="262"/>
        <v>516.40000000000032</v>
      </c>
      <c r="BT625" s="440">
        <f t="shared" ca="1" si="263"/>
        <v>508.70000000000027</v>
      </c>
      <c r="BU625" s="440">
        <f t="shared" ca="1" si="264"/>
        <v>501.00000000000023</v>
      </c>
      <c r="BV625" s="440">
        <f t="shared" ca="1" si="265"/>
        <v>493.30000000000018</v>
      </c>
      <c r="BW625" s="447">
        <f t="shared" ca="1" si="266"/>
        <v>485.60000000000036</v>
      </c>
      <c r="BX625" s="440"/>
    </row>
    <row r="626" spans="52:76" x14ac:dyDescent="0.25">
      <c r="AZ626" s="450">
        <f t="shared" ca="1" si="244"/>
        <v>0.15493220444961731</v>
      </c>
      <c r="BA626" s="440">
        <f t="shared" ca="1" si="243"/>
        <v>1455</v>
      </c>
      <c r="BB626" s="440">
        <f t="shared" ca="1" si="245"/>
        <v>556.00000000000034</v>
      </c>
      <c r="BC626" s="440">
        <f t="shared" ca="1" si="246"/>
        <v>560.4000000000002</v>
      </c>
      <c r="BD626" s="440">
        <f t="shared" ca="1" si="247"/>
        <v>564.80000000000007</v>
      </c>
      <c r="BE626" s="440">
        <f t="shared" ca="1" si="248"/>
        <v>569.20000000000027</v>
      </c>
      <c r="BF626" s="440">
        <f t="shared" ca="1" si="249"/>
        <v>573.60000000000014</v>
      </c>
      <c r="BG626" s="440">
        <f t="shared" ca="1" si="250"/>
        <v>578.00000000000034</v>
      </c>
      <c r="BH626" s="440">
        <f t="shared" ca="1" si="251"/>
        <v>581.3000000000003</v>
      </c>
      <c r="BI626" s="440">
        <f t="shared" ca="1" si="252"/>
        <v>573.60000000000036</v>
      </c>
      <c r="BJ626" s="440">
        <f t="shared" ca="1" si="253"/>
        <v>565.90000000000032</v>
      </c>
      <c r="BK626" s="440">
        <f t="shared" ca="1" si="254"/>
        <v>558.20000000000027</v>
      </c>
      <c r="BL626" s="440">
        <f t="shared" ca="1" si="255"/>
        <v>550.50000000000023</v>
      </c>
      <c r="BM626" s="440">
        <f t="shared" ca="1" si="256"/>
        <v>542.80000000000018</v>
      </c>
      <c r="BN626" s="440">
        <f t="shared" ca="1" si="257"/>
        <v>535.10000000000036</v>
      </c>
      <c r="BO626" s="440">
        <f t="shared" ca="1" si="258"/>
        <v>527.40000000000032</v>
      </c>
      <c r="BP626" s="440">
        <f t="shared" ca="1" si="259"/>
        <v>519.70000000000027</v>
      </c>
      <c r="BQ626" s="440">
        <f t="shared" ca="1" si="260"/>
        <v>512.00000000000023</v>
      </c>
      <c r="BR626" s="440">
        <f t="shared" ca="1" si="261"/>
        <v>504.30000000000041</v>
      </c>
      <c r="BS626" s="440">
        <f t="shared" ca="1" si="262"/>
        <v>496.60000000000036</v>
      </c>
      <c r="BT626" s="440">
        <f t="shared" ca="1" si="263"/>
        <v>488.90000000000032</v>
      </c>
      <c r="BU626" s="440">
        <f t="shared" ca="1" si="264"/>
        <v>481.20000000000027</v>
      </c>
      <c r="BV626" s="440">
        <f t="shared" ca="1" si="265"/>
        <v>473.50000000000023</v>
      </c>
      <c r="BW626" s="447">
        <f t="shared" ca="1" si="266"/>
        <v>465.80000000000041</v>
      </c>
      <c r="BX626" s="440"/>
    </row>
    <row r="627" spans="52:76" x14ac:dyDescent="0.25">
      <c r="AZ627" s="450">
        <f t="shared" ca="1" si="244"/>
        <v>0.65843509381869758</v>
      </c>
      <c r="BA627" s="440">
        <f t="shared" ca="1" si="243"/>
        <v>1517</v>
      </c>
      <c r="BB627" s="440">
        <f t="shared" ca="1" si="245"/>
        <v>556.00000000000034</v>
      </c>
      <c r="BC627" s="440">
        <f t="shared" ca="1" si="246"/>
        <v>560.4000000000002</v>
      </c>
      <c r="BD627" s="440">
        <f t="shared" ca="1" si="247"/>
        <v>564.80000000000007</v>
      </c>
      <c r="BE627" s="440">
        <f t="shared" ca="1" si="248"/>
        <v>569.20000000000027</v>
      </c>
      <c r="BF627" s="440">
        <f t="shared" ca="1" si="249"/>
        <v>573.60000000000014</v>
      </c>
      <c r="BG627" s="440">
        <f t="shared" ca="1" si="250"/>
        <v>578.00000000000034</v>
      </c>
      <c r="BH627" s="440">
        <f t="shared" ca="1" si="251"/>
        <v>582.4000000000002</v>
      </c>
      <c r="BI627" s="440">
        <f t="shared" ca="1" si="252"/>
        <v>586.80000000000018</v>
      </c>
      <c r="BJ627" s="440">
        <f t="shared" ca="1" si="253"/>
        <v>591.20000000000027</v>
      </c>
      <c r="BK627" s="440">
        <f t="shared" ca="1" si="254"/>
        <v>595.60000000000014</v>
      </c>
      <c r="BL627" s="440">
        <f t="shared" ca="1" si="255"/>
        <v>600.00000000000023</v>
      </c>
      <c r="BM627" s="440">
        <f t="shared" ca="1" si="256"/>
        <v>604.40000000000009</v>
      </c>
      <c r="BN627" s="440">
        <f t="shared" ca="1" si="257"/>
        <v>603.30000000000018</v>
      </c>
      <c r="BO627" s="440">
        <f t="shared" ca="1" si="258"/>
        <v>595.60000000000014</v>
      </c>
      <c r="BP627" s="440">
        <f t="shared" ca="1" si="259"/>
        <v>587.90000000000009</v>
      </c>
      <c r="BQ627" s="440">
        <f t="shared" ca="1" si="260"/>
        <v>580.20000000000005</v>
      </c>
      <c r="BR627" s="440">
        <f t="shared" ca="1" si="261"/>
        <v>572.50000000000023</v>
      </c>
      <c r="BS627" s="440">
        <f t="shared" ca="1" si="262"/>
        <v>564.80000000000018</v>
      </c>
      <c r="BT627" s="440">
        <f t="shared" ca="1" si="263"/>
        <v>557.10000000000014</v>
      </c>
      <c r="BU627" s="440">
        <f t="shared" ca="1" si="264"/>
        <v>549.40000000000009</v>
      </c>
      <c r="BV627" s="440">
        <f t="shared" ca="1" si="265"/>
        <v>541.70000000000005</v>
      </c>
      <c r="BW627" s="447">
        <f t="shared" ca="1" si="266"/>
        <v>534.00000000000023</v>
      </c>
      <c r="BX627" s="440"/>
    </row>
    <row r="628" spans="52:76" x14ac:dyDescent="0.25">
      <c r="AZ628" s="450">
        <f t="shared" ca="1" si="244"/>
        <v>0.41455394458325168</v>
      </c>
      <c r="BA628" s="440">
        <f t="shared" ca="1" si="243"/>
        <v>1490</v>
      </c>
      <c r="BB628" s="440">
        <f t="shared" ca="1" si="245"/>
        <v>556.00000000000034</v>
      </c>
      <c r="BC628" s="440">
        <f t="shared" ca="1" si="246"/>
        <v>560.4000000000002</v>
      </c>
      <c r="BD628" s="440">
        <f t="shared" ca="1" si="247"/>
        <v>564.80000000000007</v>
      </c>
      <c r="BE628" s="440">
        <f t="shared" ca="1" si="248"/>
        <v>569.20000000000027</v>
      </c>
      <c r="BF628" s="440">
        <f t="shared" ca="1" si="249"/>
        <v>573.60000000000014</v>
      </c>
      <c r="BG628" s="440">
        <f t="shared" ca="1" si="250"/>
        <v>578.00000000000034</v>
      </c>
      <c r="BH628" s="440">
        <f t="shared" ca="1" si="251"/>
        <v>582.4000000000002</v>
      </c>
      <c r="BI628" s="440">
        <f t="shared" ca="1" si="252"/>
        <v>586.80000000000018</v>
      </c>
      <c r="BJ628" s="440">
        <f t="shared" ca="1" si="253"/>
        <v>591.20000000000027</v>
      </c>
      <c r="BK628" s="440">
        <f t="shared" ca="1" si="254"/>
        <v>595.60000000000014</v>
      </c>
      <c r="BL628" s="440">
        <f t="shared" ca="1" si="255"/>
        <v>589.00000000000023</v>
      </c>
      <c r="BM628" s="440">
        <f t="shared" ca="1" si="256"/>
        <v>581.30000000000018</v>
      </c>
      <c r="BN628" s="440">
        <f t="shared" ca="1" si="257"/>
        <v>573.60000000000036</v>
      </c>
      <c r="BO628" s="440">
        <f t="shared" ca="1" si="258"/>
        <v>565.90000000000032</v>
      </c>
      <c r="BP628" s="440">
        <f t="shared" ca="1" si="259"/>
        <v>558.20000000000027</v>
      </c>
      <c r="BQ628" s="440">
        <f t="shared" ca="1" si="260"/>
        <v>550.50000000000023</v>
      </c>
      <c r="BR628" s="440">
        <f t="shared" ca="1" si="261"/>
        <v>542.80000000000041</v>
      </c>
      <c r="BS628" s="440">
        <f t="shared" ca="1" si="262"/>
        <v>535.10000000000036</v>
      </c>
      <c r="BT628" s="440">
        <f t="shared" ca="1" si="263"/>
        <v>527.40000000000032</v>
      </c>
      <c r="BU628" s="440">
        <f t="shared" ca="1" si="264"/>
        <v>519.70000000000027</v>
      </c>
      <c r="BV628" s="440">
        <f t="shared" ca="1" si="265"/>
        <v>512.00000000000023</v>
      </c>
      <c r="BW628" s="447">
        <f t="shared" ca="1" si="266"/>
        <v>504.30000000000041</v>
      </c>
      <c r="BX628" s="440"/>
    </row>
    <row r="629" spans="52:76" x14ac:dyDescent="0.25">
      <c r="AZ629" s="450">
        <f t="shared" ca="1" si="244"/>
        <v>0.40036055732451004</v>
      </c>
      <c r="BA629" s="440">
        <f t="shared" ca="1" si="243"/>
        <v>1488</v>
      </c>
      <c r="BB629" s="440">
        <f t="shared" ca="1" si="245"/>
        <v>556.00000000000034</v>
      </c>
      <c r="BC629" s="440">
        <f t="shared" ca="1" si="246"/>
        <v>560.4000000000002</v>
      </c>
      <c r="BD629" s="440">
        <f t="shared" ca="1" si="247"/>
        <v>564.80000000000007</v>
      </c>
      <c r="BE629" s="440">
        <f t="shared" ca="1" si="248"/>
        <v>569.20000000000027</v>
      </c>
      <c r="BF629" s="440">
        <f t="shared" ca="1" si="249"/>
        <v>573.60000000000014</v>
      </c>
      <c r="BG629" s="440">
        <f t="shared" ca="1" si="250"/>
        <v>578.00000000000034</v>
      </c>
      <c r="BH629" s="440">
        <f t="shared" ca="1" si="251"/>
        <v>582.4000000000002</v>
      </c>
      <c r="BI629" s="440">
        <f t="shared" ca="1" si="252"/>
        <v>586.80000000000018</v>
      </c>
      <c r="BJ629" s="440">
        <f t="shared" ca="1" si="253"/>
        <v>591.20000000000027</v>
      </c>
      <c r="BK629" s="440">
        <f t="shared" ca="1" si="254"/>
        <v>594.50000000000023</v>
      </c>
      <c r="BL629" s="440">
        <f t="shared" ca="1" si="255"/>
        <v>586.80000000000018</v>
      </c>
      <c r="BM629" s="440">
        <f t="shared" ca="1" si="256"/>
        <v>579.10000000000014</v>
      </c>
      <c r="BN629" s="440">
        <f t="shared" ca="1" si="257"/>
        <v>571.40000000000032</v>
      </c>
      <c r="BO629" s="440">
        <f t="shared" ca="1" si="258"/>
        <v>563.70000000000027</v>
      </c>
      <c r="BP629" s="440">
        <f t="shared" ca="1" si="259"/>
        <v>556.00000000000023</v>
      </c>
      <c r="BQ629" s="440">
        <f t="shared" ca="1" si="260"/>
        <v>548.30000000000018</v>
      </c>
      <c r="BR629" s="440">
        <f t="shared" ca="1" si="261"/>
        <v>540.60000000000036</v>
      </c>
      <c r="BS629" s="440">
        <f t="shared" ca="1" si="262"/>
        <v>532.90000000000032</v>
      </c>
      <c r="BT629" s="440">
        <f t="shared" ca="1" si="263"/>
        <v>525.20000000000027</v>
      </c>
      <c r="BU629" s="440">
        <f t="shared" ca="1" si="264"/>
        <v>517.50000000000023</v>
      </c>
      <c r="BV629" s="440">
        <f t="shared" ca="1" si="265"/>
        <v>509.80000000000018</v>
      </c>
      <c r="BW629" s="447">
        <f t="shared" ca="1" si="266"/>
        <v>502.10000000000036</v>
      </c>
      <c r="BX629" s="440"/>
    </row>
    <row r="630" spans="52:76" x14ac:dyDescent="0.25">
      <c r="AZ630" s="450">
        <f t="shared" ca="1" si="244"/>
        <v>0.35822443600013587</v>
      </c>
      <c r="BA630" s="440">
        <f t="shared" ca="1" si="243"/>
        <v>1484</v>
      </c>
      <c r="BB630" s="440">
        <f t="shared" ca="1" si="245"/>
        <v>556.00000000000034</v>
      </c>
      <c r="BC630" s="440">
        <f t="shared" ca="1" si="246"/>
        <v>560.4000000000002</v>
      </c>
      <c r="BD630" s="440">
        <f t="shared" ca="1" si="247"/>
        <v>564.80000000000007</v>
      </c>
      <c r="BE630" s="440">
        <f t="shared" ca="1" si="248"/>
        <v>569.20000000000027</v>
      </c>
      <c r="BF630" s="440">
        <f t="shared" ca="1" si="249"/>
        <v>573.60000000000014</v>
      </c>
      <c r="BG630" s="440">
        <f t="shared" ca="1" si="250"/>
        <v>578.00000000000034</v>
      </c>
      <c r="BH630" s="440">
        <f t="shared" ca="1" si="251"/>
        <v>582.4000000000002</v>
      </c>
      <c r="BI630" s="440">
        <f t="shared" ca="1" si="252"/>
        <v>586.80000000000018</v>
      </c>
      <c r="BJ630" s="440">
        <f t="shared" ca="1" si="253"/>
        <v>591.20000000000027</v>
      </c>
      <c r="BK630" s="440">
        <f t="shared" ca="1" si="254"/>
        <v>590.10000000000014</v>
      </c>
      <c r="BL630" s="440">
        <f t="shared" ca="1" si="255"/>
        <v>582.40000000000009</v>
      </c>
      <c r="BM630" s="440">
        <f t="shared" ca="1" si="256"/>
        <v>574.70000000000005</v>
      </c>
      <c r="BN630" s="440">
        <f t="shared" ca="1" si="257"/>
        <v>567.00000000000023</v>
      </c>
      <c r="BO630" s="440">
        <f t="shared" ca="1" si="258"/>
        <v>559.30000000000018</v>
      </c>
      <c r="BP630" s="440">
        <f t="shared" ca="1" si="259"/>
        <v>551.60000000000014</v>
      </c>
      <c r="BQ630" s="440">
        <f t="shared" ca="1" si="260"/>
        <v>543.90000000000009</v>
      </c>
      <c r="BR630" s="440">
        <f t="shared" ca="1" si="261"/>
        <v>536.20000000000027</v>
      </c>
      <c r="BS630" s="440">
        <f t="shared" ca="1" si="262"/>
        <v>528.50000000000023</v>
      </c>
      <c r="BT630" s="440">
        <f t="shared" ca="1" si="263"/>
        <v>520.80000000000018</v>
      </c>
      <c r="BU630" s="440">
        <f t="shared" ca="1" si="264"/>
        <v>513.10000000000014</v>
      </c>
      <c r="BV630" s="440">
        <f t="shared" ca="1" si="265"/>
        <v>505.40000000000009</v>
      </c>
      <c r="BW630" s="447">
        <f t="shared" ca="1" si="266"/>
        <v>497.70000000000027</v>
      </c>
      <c r="BX630" s="440"/>
    </row>
    <row r="631" spans="52:76" x14ac:dyDescent="0.25">
      <c r="AZ631" s="450">
        <f t="shared" ca="1" si="244"/>
        <v>0.51154688187113562</v>
      </c>
      <c r="BA631" s="440">
        <f t="shared" ca="1" si="243"/>
        <v>1501</v>
      </c>
      <c r="BB631" s="440">
        <f t="shared" ca="1" si="245"/>
        <v>556.00000000000034</v>
      </c>
      <c r="BC631" s="440">
        <f t="shared" ca="1" si="246"/>
        <v>560.4000000000002</v>
      </c>
      <c r="BD631" s="440">
        <f t="shared" ca="1" si="247"/>
        <v>564.80000000000007</v>
      </c>
      <c r="BE631" s="440">
        <f t="shared" ca="1" si="248"/>
        <v>569.20000000000027</v>
      </c>
      <c r="BF631" s="440">
        <f t="shared" ca="1" si="249"/>
        <v>573.60000000000014</v>
      </c>
      <c r="BG631" s="440">
        <f t="shared" ca="1" si="250"/>
        <v>578.00000000000034</v>
      </c>
      <c r="BH631" s="440">
        <f t="shared" ca="1" si="251"/>
        <v>582.4000000000002</v>
      </c>
      <c r="BI631" s="440">
        <f t="shared" ca="1" si="252"/>
        <v>586.80000000000018</v>
      </c>
      <c r="BJ631" s="440">
        <f t="shared" ca="1" si="253"/>
        <v>591.20000000000027</v>
      </c>
      <c r="BK631" s="440">
        <f t="shared" ca="1" si="254"/>
        <v>595.60000000000014</v>
      </c>
      <c r="BL631" s="440">
        <f t="shared" ca="1" si="255"/>
        <v>600.00000000000023</v>
      </c>
      <c r="BM631" s="440">
        <f t="shared" ca="1" si="256"/>
        <v>593.40000000000009</v>
      </c>
      <c r="BN631" s="440">
        <f t="shared" ca="1" si="257"/>
        <v>585.70000000000027</v>
      </c>
      <c r="BO631" s="440">
        <f t="shared" ca="1" si="258"/>
        <v>578.00000000000023</v>
      </c>
      <c r="BP631" s="440">
        <f t="shared" ca="1" si="259"/>
        <v>570.30000000000018</v>
      </c>
      <c r="BQ631" s="440">
        <f t="shared" ca="1" si="260"/>
        <v>562.60000000000014</v>
      </c>
      <c r="BR631" s="440">
        <f t="shared" ca="1" si="261"/>
        <v>554.90000000000032</v>
      </c>
      <c r="BS631" s="440">
        <f t="shared" ca="1" si="262"/>
        <v>547.20000000000027</v>
      </c>
      <c r="BT631" s="440">
        <f t="shared" ca="1" si="263"/>
        <v>539.50000000000023</v>
      </c>
      <c r="BU631" s="440">
        <f t="shared" ca="1" si="264"/>
        <v>531.80000000000018</v>
      </c>
      <c r="BV631" s="440">
        <f t="shared" ca="1" si="265"/>
        <v>524.10000000000014</v>
      </c>
      <c r="BW631" s="447">
        <f t="shared" ca="1" si="266"/>
        <v>516.40000000000032</v>
      </c>
      <c r="BX631" s="440"/>
    </row>
    <row r="632" spans="52:76" x14ac:dyDescent="0.25">
      <c r="AZ632" s="450">
        <f t="shared" ca="1" si="244"/>
        <v>0.67192549197892881</v>
      </c>
      <c r="BA632" s="440">
        <f t="shared" ca="1" si="243"/>
        <v>1519</v>
      </c>
      <c r="BB632" s="440">
        <f t="shared" ca="1" si="245"/>
        <v>556.00000000000034</v>
      </c>
      <c r="BC632" s="440">
        <f t="shared" ca="1" si="246"/>
        <v>560.4000000000002</v>
      </c>
      <c r="BD632" s="440">
        <f t="shared" ca="1" si="247"/>
        <v>564.80000000000007</v>
      </c>
      <c r="BE632" s="440">
        <f t="shared" ca="1" si="248"/>
        <v>569.20000000000027</v>
      </c>
      <c r="BF632" s="440">
        <f t="shared" ca="1" si="249"/>
        <v>573.60000000000014</v>
      </c>
      <c r="BG632" s="440">
        <f t="shared" ca="1" si="250"/>
        <v>578.00000000000034</v>
      </c>
      <c r="BH632" s="440">
        <f t="shared" ca="1" si="251"/>
        <v>582.4000000000002</v>
      </c>
      <c r="BI632" s="440">
        <f t="shared" ca="1" si="252"/>
        <v>586.80000000000018</v>
      </c>
      <c r="BJ632" s="440">
        <f t="shared" ca="1" si="253"/>
        <v>591.20000000000027</v>
      </c>
      <c r="BK632" s="440">
        <f t="shared" ca="1" si="254"/>
        <v>595.60000000000014</v>
      </c>
      <c r="BL632" s="440">
        <f t="shared" ca="1" si="255"/>
        <v>600.00000000000023</v>
      </c>
      <c r="BM632" s="440">
        <f t="shared" ca="1" si="256"/>
        <v>604.40000000000009</v>
      </c>
      <c r="BN632" s="440">
        <f t="shared" ca="1" si="257"/>
        <v>605.50000000000023</v>
      </c>
      <c r="BO632" s="440">
        <f t="shared" ca="1" si="258"/>
        <v>597.80000000000018</v>
      </c>
      <c r="BP632" s="440">
        <f t="shared" ca="1" si="259"/>
        <v>590.10000000000014</v>
      </c>
      <c r="BQ632" s="440">
        <f t="shared" ca="1" si="260"/>
        <v>582.40000000000009</v>
      </c>
      <c r="BR632" s="440">
        <f t="shared" ca="1" si="261"/>
        <v>574.70000000000027</v>
      </c>
      <c r="BS632" s="440">
        <f t="shared" ca="1" si="262"/>
        <v>567.00000000000023</v>
      </c>
      <c r="BT632" s="440">
        <f t="shared" ca="1" si="263"/>
        <v>559.30000000000018</v>
      </c>
      <c r="BU632" s="440">
        <f t="shared" ca="1" si="264"/>
        <v>551.60000000000014</v>
      </c>
      <c r="BV632" s="440">
        <f t="shared" ca="1" si="265"/>
        <v>543.90000000000009</v>
      </c>
      <c r="BW632" s="447">
        <f t="shared" ca="1" si="266"/>
        <v>536.20000000000027</v>
      </c>
      <c r="BX632" s="440"/>
    </row>
    <row r="633" spans="52:76" x14ac:dyDescent="0.25">
      <c r="AZ633" s="450">
        <f t="shared" ca="1" si="244"/>
        <v>0.77082823501175035</v>
      </c>
      <c r="BA633" s="440">
        <f t="shared" ca="1" si="243"/>
        <v>1532</v>
      </c>
      <c r="BB633" s="440">
        <f t="shared" ca="1" si="245"/>
        <v>556.00000000000034</v>
      </c>
      <c r="BC633" s="440">
        <f t="shared" ca="1" si="246"/>
        <v>560.4000000000002</v>
      </c>
      <c r="BD633" s="440">
        <f t="shared" ca="1" si="247"/>
        <v>564.80000000000007</v>
      </c>
      <c r="BE633" s="440">
        <f t="shared" ca="1" si="248"/>
        <v>569.20000000000027</v>
      </c>
      <c r="BF633" s="440">
        <f t="shared" ca="1" si="249"/>
        <v>573.60000000000014</v>
      </c>
      <c r="BG633" s="440">
        <f t="shared" ca="1" si="250"/>
        <v>578.00000000000034</v>
      </c>
      <c r="BH633" s="440">
        <f t="shared" ca="1" si="251"/>
        <v>582.4000000000002</v>
      </c>
      <c r="BI633" s="440">
        <f t="shared" ca="1" si="252"/>
        <v>586.80000000000018</v>
      </c>
      <c r="BJ633" s="440">
        <f t="shared" ca="1" si="253"/>
        <v>591.20000000000027</v>
      </c>
      <c r="BK633" s="440">
        <f t="shared" ca="1" si="254"/>
        <v>595.60000000000014</v>
      </c>
      <c r="BL633" s="440">
        <f t="shared" ca="1" si="255"/>
        <v>600.00000000000023</v>
      </c>
      <c r="BM633" s="440">
        <f t="shared" ca="1" si="256"/>
        <v>604.40000000000009</v>
      </c>
      <c r="BN633" s="440">
        <f t="shared" ca="1" si="257"/>
        <v>608.80000000000018</v>
      </c>
      <c r="BO633" s="440">
        <f t="shared" ca="1" si="258"/>
        <v>612.10000000000014</v>
      </c>
      <c r="BP633" s="440">
        <f t="shared" ca="1" si="259"/>
        <v>604.40000000000009</v>
      </c>
      <c r="BQ633" s="440">
        <f t="shared" ca="1" si="260"/>
        <v>596.70000000000005</v>
      </c>
      <c r="BR633" s="440">
        <f t="shared" ca="1" si="261"/>
        <v>589.00000000000023</v>
      </c>
      <c r="BS633" s="440">
        <f t="shared" ca="1" si="262"/>
        <v>581.30000000000018</v>
      </c>
      <c r="BT633" s="440">
        <f t="shared" ca="1" si="263"/>
        <v>573.60000000000014</v>
      </c>
      <c r="BU633" s="440">
        <f t="shared" ca="1" si="264"/>
        <v>565.90000000000009</v>
      </c>
      <c r="BV633" s="440">
        <f t="shared" ca="1" si="265"/>
        <v>558.20000000000005</v>
      </c>
      <c r="BW633" s="447">
        <f t="shared" ca="1" si="266"/>
        <v>550.50000000000023</v>
      </c>
      <c r="BX633" s="440"/>
    </row>
    <row r="634" spans="52:76" x14ac:dyDescent="0.25">
      <c r="AZ634" s="450">
        <f t="shared" ca="1" si="244"/>
        <v>0.95757595066209666</v>
      </c>
      <c r="BA634" s="440">
        <f t="shared" ca="1" si="243"/>
        <v>1575</v>
      </c>
      <c r="BB634" s="440">
        <f t="shared" ca="1" si="245"/>
        <v>556.00000000000034</v>
      </c>
      <c r="BC634" s="440">
        <f t="shared" ca="1" si="246"/>
        <v>560.4000000000002</v>
      </c>
      <c r="BD634" s="440">
        <f t="shared" ca="1" si="247"/>
        <v>564.80000000000007</v>
      </c>
      <c r="BE634" s="440">
        <f t="shared" ca="1" si="248"/>
        <v>569.20000000000027</v>
      </c>
      <c r="BF634" s="440">
        <f t="shared" ca="1" si="249"/>
        <v>573.60000000000014</v>
      </c>
      <c r="BG634" s="440">
        <f t="shared" ca="1" si="250"/>
        <v>578.00000000000034</v>
      </c>
      <c r="BH634" s="440">
        <f t="shared" ca="1" si="251"/>
        <v>582.4000000000002</v>
      </c>
      <c r="BI634" s="440">
        <f t="shared" ca="1" si="252"/>
        <v>586.80000000000018</v>
      </c>
      <c r="BJ634" s="440">
        <f t="shared" ca="1" si="253"/>
        <v>591.20000000000027</v>
      </c>
      <c r="BK634" s="440">
        <f t="shared" ca="1" si="254"/>
        <v>595.60000000000014</v>
      </c>
      <c r="BL634" s="440">
        <f t="shared" ca="1" si="255"/>
        <v>600.00000000000023</v>
      </c>
      <c r="BM634" s="440">
        <f t="shared" ca="1" si="256"/>
        <v>604.40000000000009</v>
      </c>
      <c r="BN634" s="440">
        <f t="shared" ca="1" si="257"/>
        <v>608.80000000000018</v>
      </c>
      <c r="BO634" s="440">
        <f t="shared" ca="1" si="258"/>
        <v>613.20000000000027</v>
      </c>
      <c r="BP634" s="440">
        <f t="shared" ca="1" si="259"/>
        <v>617.60000000000014</v>
      </c>
      <c r="BQ634" s="440">
        <f t="shared" ca="1" si="260"/>
        <v>622.00000000000023</v>
      </c>
      <c r="BR634" s="440">
        <f t="shared" ca="1" si="261"/>
        <v>626.40000000000032</v>
      </c>
      <c r="BS634" s="440">
        <f t="shared" ca="1" si="262"/>
        <v>628.60000000000036</v>
      </c>
      <c r="BT634" s="440">
        <f t="shared" ca="1" si="263"/>
        <v>620.90000000000032</v>
      </c>
      <c r="BU634" s="440">
        <f t="shared" ca="1" si="264"/>
        <v>613.20000000000027</v>
      </c>
      <c r="BV634" s="440">
        <f t="shared" ca="1" si="265"/>
        <v>605.50000000000023</v>
      </c>
      <c r="BW634" s="447">
        <f t="shared" ca="1" si="266"/>
        <v>597.80000000000041</v>
      </c>
      <c r="BX634" s="440"/>
    </row>
    <row r="635" spans="52:76" x14ac:dyDescent="0.25">
      <c r="AZ635" s="450">
        <f t="shared" ca="1" si="244"/>
        <v>0.19305298566669338</v>
      </c>
      <c r="BA635" s="440">
        <f t="shared" ca="1" si="243"/>
        <v>1461</v>
      </c>
      <c r="BB635" s="440">
        <f t="shared" ca="1" si="245"/>
        <v>556.00000000000034</v>
      </c>
      <c r="BC635" s="440">
        <f t="shared" ca="1" si="246"/>
        <v>560.4000000000002</v>
      </c>
      <c r="BD635" s="440">
        <f t="shared" ca="1" si="247"/>
        <v>564.80000000000007</v>
      </c>
      <c r="BE635" s="440">
        <f t="shared" ca="1" si="248"/>
        <v>569.20000000000027</v>
      </c>
      <c r="BF635" s="440">
        <f t="shared" ca="1" si="249"/>
        <v>573.60000000000014</v>
      </c>
      <c r="BG635" s="440">
        <f t="shared" ca="1" si="250"/>
        <v>578.00000000000034</v>
      </c>
      <c r="BH635" s="440">
        <f t="shared" ca="1" si="251"/>
        <v>582.4000000000002</v>
      </c>
      <c r="BI635" s="440">
        <f t="shared" ca="1" si="252"/>
        <v>580.20000000000027</v>
      </c>
      <c r="BJ635" s="440">
        <f t="shared" ca="1" si="253"/>
        <v>572.50000000000023</v>
      </c>
      <c r="BK635" s="440">
        <f t="shared" ca="1" si="254"/>
        <v>564.80000000000018</v>
      </c>
      <c r="BL635" s="440">
        <f t="shared" ca="1" si="255"/>
        <v>557.10000000000014</v>
      </c>
      <c r="BM635" s="440">
        <f t="shared" ca="1" si="256"/>
        <v>549.40000000000009</v>
      </c>
      <c r="BN635" s="440">
        <f t="shared" ca="1" si="257"/>
        <v>541.70000000000027</v>
      </c>
      <c r="BO635" s="440">
        <f t="shared" ca="1" si="258"/>
        <v>534.00000000000023</v>
      </c>
      <c r="BP635" s="440">
        <f t="shared" ca="1" si="259"/>
        <v>526.30000000000018</v>
      </c>
      <c r="BQ635" s="440">
        <f t="shared" ca="1" si="260"/>
        <v>518.60000000000014</v>
      </c>
      <c r="BR635" s="440">
        <f t="shared" ca="1" si="261"/>
        <v>510.90000000000032</v>
      </c>
      <c r="BS635" s="440">
        <f t="shared" ca="1" si="262"/>
        <v>503.20000000000027</v>
      </c>
      <c r="BT635" s="440">
        <f t="shared" ca="1" si="263"/>
        <v>495.50000000000023</v>
      </c>
      <c r="BU635" s="440">
        <f t="shared" ca="1" si="264"/>
        <v>487.80000000000018</v>
      </c>
      <c r="BV635" s="440">
        <f t="shared" ca="1" si="265"/>
        <v>480.10000000000014</v>
      </c>
      <c r="BW635" s="447">
        <f t="shared" ca="1" si="266"/>
        <v>472.40000000000032</v>
      </c>
      <c r="BX635" s="440"/>
    </row>
    <row r="636" spans="52:76" x14ac:dyDescent="0.25">
      <c r="AZ636" s="450">
        <f t="shared" ca="1" si="244"/>
        <v>0.24322688048402241</v>
      </c>
      <c r="BA636" s="440">
        <f t="shared" ca="1" si="243"/>
        <v>1469</v>
      </c>
      <c r="BB636" s="440">
        <f t="shared" ca="1" si="245"/>
        <v>556.00000000000034</v>
      </c>
      <c r="BC636" s="440">
        <f t="shared" ca="1" si="246"/>
        <v>560.4000000000002</v>
      </c>
      <c r="BD636" s="440">
        <f t="shared" ca="1" si="247"/>
        <v>564.80000000000007</v>
      </c>
      <c r="BE636" s="440">
        <f t="shared" ca="1" si="248"/>
        <v>569.20000000000027</v>
      </c>
      <c r="BF636" s="440">
        <f t="shared" ca="1" si="249"/>
        <v>573.60000000000014</v>
      </c>
      <c r="BG636" s="440">
        <f t="shared" ca="1" si="250"/>
        <v>578.00000000000034</v>
      </c>
      <c r="BH636" s="440">
        <f t="shared" ca="1" si="251"/>
        <v>582.4000000000002</v>
      </c>
      <c r="BI636" s="440">
        <f t="shared" ca="1" si="252"/>
        <v>586.80000000000018</v>
      </c>
      <c r="BJ636" s="440">
        <f t="shared" ca="1" si="253"/>
        <v>581.30000000000018</v>
      </c>
      <c r="BK636" s="440">
        <f t="shared" ca="1" si="254"/>
        <v>573.60000000000014</v>
      </c>
      <c r="BL636" s="440">
        <f t="shared" ca="1" si="255"/>
        <v>565.90000000000009</v>
      </c>
      <c r="BM636" s="440">
        <f t="shared" ca="1" si="256"/>
        <v>558.20000000000005</v>
      </c>
      <c r="BN636" s="440">
        <f t="shared" ca="1" si="257"/>
        <v>550.50000000000023</v>
      </c>
      <c r="BO636" s="440">
        <f t="shared" ca="1" si="258"/>
        <v>542.80000000000018</v>
      </c>
      <c r="BP636" s="440">
        <f t="shared" ca="1" si="259"/>
        <v>535.10000000000014</v>
      </c>
      <c r="BQ636" s="440">
        <f t="shared" ca="1" si="260"/>
        <v>527.40000000000009</v>
      </c>
      <c r="BR636" s="440">
        <f t="shared" ca="1" si="261"/>
        <v>519.70000000000027</v>
      </c>
      <c r="BS636" s="440">
        <f t="shared" ca="1" si="262"/>
        <v>512.00000000000023</v>
      </c>
      <c r="BT636" s="440">
        <f t="shared" ca="1" si="263"/>
        <v>504.30000000000018</v>
      </c>
      <c r="BU636" s="440">
        <f t="shared" ca="1" si="264"/>
        <v>496.60000000000014</v>
      </c>
      <c r="BV636" s="440">
        <f t="shared" ca="1" si="265"/>
        <v>488.90000000000009</v>
      </c>
      <c r="BW636" s="447">
        <f t="shared" ca="1" si="266"/>
        <v>481.20000000000027</v>
      </c>
      <c r="BX636" s="440"/>
    </row>
    <row r="637" spans="52:76" x14ac:dyDescent="0.25">
      <c r="AZ637" s="450">
        <f t="shared" ca="1" si="244"/>
        <v>0.34228902569261044</v>
      </c>
      <c r="BA637" s="440">
        <f t="shared" ca="1" si="243"/>
        <v>1482</v>
      </c>
      <c r="BB637" s="440">
        <f t="shared" ca="1" si="245"/>
        <v>556.00000000000034</v>
      </c>
      <c r="BC637" s="440">
        <f t="shared" ca="1" si="246"/>
        <v>560.4000000000002</v>
      </c>
      <c r="BD637" s="440">
        <f t="shared" ca="1" si="247"/>
        <v>564.80000000000007</v>
      </c>
      <c r="BE637" s="440">
        <f t="shared" ca="1" si="248"/>
        <v>569.20000000000027</v>
      </c>
      <c r="BF637" s="440">
        <f t="shared" ca="1" si="249"/>
        <v>573.60000000000014</v>
      </c>
      <c r="BG637" s="440">
        <f t="shared" ca="1" si="250"/>
        <v>578.00000000000034</v>
      </c>
      <c r="BH637" s="440">
        <f t="shared" ca="1" si="251"/>
        <v>582.4000000000002</v>
      </c>
      <c r="BI637" s="440">
        <f t="shared" ca="1" si="252"/>
        <v>586.80000000000018</v>
      </c>
      <c r="BJ637" s="440">
        <f t="shared" ca="1" si="253"/>
        <v>591.20000000000027</v>
      </c>
      <c r="BK637" s="440">
        <f t="shared" ca="1" si="254"/>
        <v>587.90000000000009</v>
      </c>
      <c r="BL637" s="440">
        <f t="shared" ca="1" si="255"/>
        <v>580.20000000000005</v>
      </c>
      <c r="BM637" s="440">
        <f t="shared" ca="1" si="256"/>
        <v>572.5</v>
      </c>
      <c r="BN637" s="440">
        <f t="shared" ca="1" si="257"/>
        <v>564.80000000000018</v>
      </c>
      <c r="BO637" s="440">
        <f t="shared" ca="1" si="258"/>
        <v>557.10000000000014</v>
      </c>
      <c r="BP637" s="440">
        <f t="shared" ca="1" si="259"/>
        <v>549.40000000000009</v>
      </c>
      <c r="BQ637" s="440">
        <f t="shared" ca="1" si="260"/>
        <v>541.70000000000005</v>
      </c>
      <c r="BR637" s="440">
        <f t="shared" ca="1" si="261"/>
        <v>534.00000000000023</v>
      </c>
      <c r="BS637" s="440">
        <f t="shared" ca="1" si="262"/>
        <v>526.30000000000018</v>
      </c>
      <c r="BT637" s="440">
        <f t="shared" ca="1" si="263"/>
        <v>518.60000000000014</v>
      </c>
      <c r="BU637" s="440">
        <f t="shared" ca="1" si="264"/>
        <v>510.90000000000009</v>
      </c>
      <c r="BV637" s="440">
        <f t="shared" ca="1" si="265"/>
        <v>503.20000000000005</v>
      </c>
      <c r="BW637" s="447">
        <f t="shared" ca="1" si="266"/>
        <v>495.50000000000023</v>
      </c>
      <c r="BX637" s="440"/>
    </row>
    <row r="638" spans="52:76" x14ac:dyDescent="0.25">
      <c r="AZ638" s="450">
        <f t="shared" ca="1" si="244"/>
        <v>0.46319331787992335</v>
      </c>
      <c r="BA638" s="440">
        <f t="shared" ca="1" si="243"/>
        <v>1495</v>
      </c>
      <c r="BB638" s="440">
        <f t="shared" ca="1" si="245"/>
        <v>556.00000000000034</v>
      </c>
      <c r="BC638" s="440">
        <f t="shared" ca="1" si="246"/>
        <v>560.4000000000002</v>
      </c>
      <c r="BD638" s="440">
        <f t="shared" ca="1" si="247"/>
        <v>564.80000000000007</v>
      </c>
      <c r="BE638" s="440">
        <f t="shared" ca="1" si="248"/>
        <v>569.20000000000027</v>
      </c>
      <c r="BF638" s="440">
        <f t="shared" ca="1" si="249"/>
        <v>573.60000000000014</v>
      </c>
      <c r="BG638" s="440">
        <f t="shared" ca="1" si="250"/>
        <v>578.00000000000034</v>
      </c>
      <c r="BH638" s="440">
        <f t="shared" ca="1" si="251"/>
        <v>582.4000000000002</v>
      </c>
      <c r="BI638" s="440">
        <f t="shared" ca="1" si="252"/>
        <v>586.80000000000018</v>
      </c>
      <c r="BJ638" s="440">
        <f t="shared" ca="1" si="253"/>
        <v>591.20000000000027</v>
      </c>
      <c r="BK638" s="440">
        <f t="shared" ca="1" si="254"/>
        <v>595.60000000000014</v>
      </c>
      <c r="BL638" s="440">
        <f t="shared" ca="1" si="255"/>
        <v>594.50000000000023</v>
      </c>
      <c r="BM638" s="440">
        <f t="shared" ca="1" si="256"/>
        <v>586.80000000000018</v>
      </c>
      <c r="BN638" s="440">
        <f t="shared" ca="1" si="257"/>
        <v>579.10000000000036</v>
      </c>
      <c r="BO638" s="440">
        <f t="shared" ca="1" si="258"/>
        <v>571.40000000000032</v>
      </c>
      <c r="BP638" s="440">
        <f t="shared" ca="1" si="259"/>
        <v>563.70000000000027</v>
      </c>
      <c r="BQ638" s="440">
        <f t="shared" ca="1" si="260"/>
        <v>556.00000000000023</v>
      </c>
      <c r="BR638" s="440">
        <f t="shared" ca="1" si="261"/>
        <v>548.30000000000041</v>
      </c>
      <c r="BS638" s="440">
        <f t="shared" ca="1" si="262"/>
        <v>540.60000000000036</v>
      </c>
      <c r="BT638" s="440">
        <f t="shared" ca="1" si="263"/>
        <v>532.90000000000032</v>
      </c>
      <c r="BU638" s="440">
        <f t="shared" ca="1" si="264"/>
        <v>525.20000000000027</v>
      </c>
      <c r="BV638" s="440">
        <f t="shared" ca="1" si="265"/>
        <v>517.50000000000023</v>
      </c>
      <c r="BW638" s="447">
        <f t="shared" ca="1" si="266"/>
        <v>509.80000000000041</v>
      </c>
      <c r="BX638" s="440"/>
    </row>
    <row r="639" spans="52:76" x14ac:dyDescent="0.25">
      <c r="AZ639" s="450">
        <f t="shared" ca="1" si="244"/>
        <v>0.10691224200378935</v>
      </c>
      <c r="BA639" s="440">
        <f t="shared" ca="1" si="243"/>
        <v>1445</v>
      </c>
      <c r="BB639" s="440">
        <f t="shared" ca="1" si="245"/>
        <v>556.00000000000034</v>
      </c>
      <c r="BC639" s="440">
        <f t="shared" ca="1" si="246"/>
        <v>560.4000000000002</v>
      </c>
      <c r="BD639" s="440">
        <f t="shared" ca="1" si="247"/>
        <v>564.80000000000007</v>
      </c>
      <c r="BE639" s="440">
        <f t="shared" ca="1" si="248"/>
        <v>569.20000000000027</v>
      </c>
      <c r="BF639" s="440">
        <f t="shared" ca="1" si="249"/>
        <v>573.60000000000014</v>
      </c>
      <c r="BG639" s="440">
        <f t="shared" ca="1" si="250"/>
        <v>578.00000000000034</v>
      </c>
      <c r="BH639" s="440">
        <f t="shared" ca="1" si="251"/>
        <v>570.3000000000003</v>
      </c>
      <c r="BI639" s="440">
        <f t="shared" ca="1" si="252"/>
        <v>562.60000000000036</v>
      </c>
      <c r="BJ639" s="440">
        <f t="shared" ca="1" si="253"/>
        <v>554.90000000000032</v>
      </c>
      <c r="BK639" s="440">
        <f t="shared" ca="1" si="254"/>
        <v>547.20000000000027</v>
      </c>
      <c r="BL639" s="440">
        <f t="shared" ca="1" si="255"/>
        <v>539.50000000000023</v>
      </c>
      <c r="BM639" s="440">
        <f t="shared" ca="1" si="256"/>
        <v>531.80000000000018</v>
      </c>
      <c r="BN639" s="440">
        <f t="shared" ca="1" si="257"/>
        <v>524.10000000000036</v>
      </c>
      <c r="BO639" s="440">
        <f t="shared" ca="1" si="258"/>
        <v>516.40000000000032</v>
      </c>
      <c r="BP639" s="440">
        <f t="shared" ca="1" si="259"/>
        <v>508.70000000000027</v>
      </c>
      <c r="BQ639" s="440">
        <f t="shared" ca="1" si="260"/>
        <v>501.00000000000023</v>
      </c>
      <c r="BR639" s="440">
        <f t="shared" ca="1" si="261"/>
        <v>493.30000000000041</v>
      </c>
      <c r="BS639" s="440">
        <f t="shared" ca="1" si="262"/>
        <v>485.60000000000036</v>
      </c>
      <c r="BT639" s="440">
        <f t="shared" ca="1" si="263"/>
        <v>477.90000000000032</v>
      </c>
      <c r="BU639" s="440">
        <f t="shared" ca="1" si="264"/>
        <v>470.20000000000027</v>
      </c>
      <c r="BV639" s="440">
        <f t="shared" ca="1" si="265"/>
        <v>462.50000000000023</v>
      </c>
      <c r="BW639" s="447">
        <f t="shared" ca="1" si="266"/>
        <v>454.80000000000041</v>
      </c>
      <c r="BX639" s="440"/>
    </row>
    <row r="640" spans="52:76" x14ac:dyDescent="0.25">
      <c r="AZ640" s="450">
        <f t="shared" ca="1" si="244"/>
        <v>2.3481854605450492E-2</v>
      </c>
      <c r="BA640" s="440">
        <f t="shared" ca="1" si="243"/>
        <v>1412</v>
      </c>
      <c r="BB640" s="440">
        <f t="shared" ca="1" si="245"/>
        <v>556.00000000000034</v>
      </c>
      <c r="BC640" s="440">
        <f t="shared" ca="1" si="246"/>
        <v>560.4000000000002</v>
      </c>
      <c r="BD640" s="440">
        <f t="shared" ca="1" si="247"/>
        <v>564.80000000000007</v>
      </c>
      <c r="BE640" s="440">
        <f t="shared" ca="1" si="248"/>
        <v>557.10000000000014</v>
      </c>
      <c r="BF640" s="440">
        <f t="shared" ca="1" si="249"/>
        <v>549.40000000000009</v>
      </c>
      <c r="BG640" s="440">
        <f t="shared" ca="1" si="250"/>
        <v>541.70000000000016</v>
      </c>
      <c r="BH640" s="440">
        <f t="shared" ca="1" si="251"/>
        <v>534.00000000000011</v>
      </c>
      <c r="BI640" s="440">
        <f t="shared" ca="1" si="252"/>
        <v>526.30000000000018</v>
      </c>
      <c r="BJ640" s="440">
        <f t="shared" ca="1" si="253"/>
        <v>518.60000000000014</v>
      </c>
      <c r="BK640" s="440">
        <f t="shared" ca="1" si="254"/>
        <v>510.90000000000009</v>
      </c>
      <c r="BL640" s="440">
        <f t="shared" ca="1" si="255"/>
        <v>503.20000000000005</v>
      </c>
      <c r="BM640" s="440">
        <f t="shared" ca="1" si="256"/>
        <v>495.5</v>
      </c>
      <c r="BN640" s="440">
        <f t="shared" ca="1" si="257"/>
        <v>487.80000000000018</v>
      </c>
      <c r="BO640" s="440">
        <f t="shared" ca="1" si="258"/>
        <v>480.10000000000014</v>
      </c>
      <c r="BP640" s="440">
        <f t="shared" ca="1" si="259"/>
        <v>472.40000000000009</v>
      </c>
      <c r="BQ640" s="440">
        <f t="shared" ca="1" si="260"/>
        <v>464.70000000000005</v>
      </c>
      <c r="BR640" s="440">
        <f t="shared" ca="1" si="261"/>
        <v>457.00000000000023</v>
      </c>
      <c r="BS640" s="440">
        <f t="shared" ca="1" si="262"/>
        <v>449.30000000000018</v>
      </c>
      <c r="BT640" s="440">
        <f t="shared" ca="1" si="263"/>
        <v>441.60000000000014</v>
      </c>
      <c r="BU640" s="440">
        <f t="shared" ca="1" si="264"/>
        <v>433.90000000000009</v>
      </c>
      <c r="BV640" s="440">
        <f t="shared" ca="1" si="265"/>
        <v>426.20000000000005</v>
      </c>
      <c r="BW640" s="447">
        <f t="shared" ca="1" si="266"/>
        <v>418.50000000000023</v>
      </c>
      <c r="BX640" s="440"/>
    </row>
    <row r="641" spans="52:76" x14ac:dyDescent="0.25">
      <c r="AZ641" s="450">
        <f t="shared" ca="1" si="244"/>
        <v>0.13733744695046213</v>
      </c>
      <c r="BA641" s="440">
        <f t="shared" ca="1" si="243"/>
        <v>1451</v>
      </c>
      <c r="BB641" s="440">
        <f t="shared" ca="1" si="245"/>
        <v>556.00000000000034</v>
      </c>
      <c r="BC641" s="440">
        <f t="shared" ca="1" si="246"/>
        <v>560.4000000000002</v>
      </c>
      <c r="BD641" s="440">
        <f t="shared" ca="1" si="247"/>
        <v>564.80000000000007</v>
      </c>
      <c r="BE641" s="440">
        <f t="shared" ca="1" si="248"/>
        <v>569.20000000000027</v>
      </c>
      <c r="BF641" s="440">
        <f t="shared" ca="1" si="249"/>
        <v>573.60000000000014</v>
      </c>
      <c r="BG641" s="440">
        <f t="shared" ca="1" si="250"/>
        <v>578.00000000000034</v>
      </c>
      <c r="BH641" s="440">
        <f t="shared" ca="1" si="251"/>
        <v>576.9000000000002</v>
      </c>
      <c r="BI641" s="440">
        <f t="shared" ca="1" si="252"/>
        <v>569.20000000000027</v>
      </c>
      <c r="BJ641" s="440">
        <f t="shared" ca="1" si="253"/>
        <v>561.50000000000023</v>
      </c>
      <c r="BK641" s="440">
        <f t="shared" ca="1" si="254"/>
        <v>553.80000000000018</v>
      </c>
      <c r="BL641" s="440">
        <f t="shared" ca="1" si="255"/>
        <v>546.10000000000014</v>
      </c>
      <c r="BM641" s="440">
        <f t="shared" ca="1" si="256"/>
        <v>538.40000000000009</v>
      </c>
      <c r="BN641" s="440">
        <f t="shared" ca="1" si="257"/>
        <v>530.70000000000027</v>
      </c>
      <c r="BO641" s="440">
        <f t="shared" ca="1" si="258"/>
        <v>523.00000000000023</v>
      </c>
      <c r="BP641" s="440">
        <f t="shared" ca="1" si="259"/>
        <v>515.30000000000018</v>
      </c>
      <c r="BQ641" s="440">
        <f t="shared" ca="1" si="260"/>
        <v>507.60000000000014</v>
      </c>
      <c r="BR641" s="440">
        <f t="shared" ca="1" si="261"/>
        <v>499.90000000000032</v>
      </c>
      <c r="BS641" s="440">
        <f t="shared" ca="1" si="262"/>
        <v>492.20000000000027</v>
      </c>
      <c r="BT641" s="440">
        <f t="shared" ca="1" si="263"/>
        <v>484.50000000000023</v>
      </c>
      <c r="BU641" s="440">
        <f t="shared" ca="1" si="264"/>
        <v>476.80000000000018</v>
      </c>
      <c r="BV641" s="440">
        <f t="shared" ca="1" si="265"/>
        <v>469.10000000000014</v>
      </c>
      <c r="BW641" s="447">
        <f t="shared" ca="1" si="266"/>
        <v>461.40000000000032</v>
      </c>
      <c r="BX641" s="440"/>
    </row>
    <row r="642" spans="52:76" x14ac:dyDescent="0.25">
      <c r="AZ642" s="450">
        <f t="shared" ca="1" si="244"/>
        <v>0.22488615978266913</v>
      </c>
      <c r="BA642" s="440">
        <f t="shared" ca="1" si="243"/>
        <v>1466</v>
      </c>
      <c r="BB642" s="440">
        <f t="shared" ca="1" si="245"/>
        <v>556.00000000000034</v>
      </c>
      <c r="BC642" s="440">
        <f t="shared" ca="1" si="246"/>
        <v>560.4000000000002</v>
      </c>
      <c r="BD642" s="440">
        <f t="shared" ca="1" si="247"/>
        <v>564.80000000000007</v>
      </c>
      <c r="BE642" s="440">
        <f t="shared" ca="1" si="248"/>
        <v>569.20000000000027</v>
      </c>
      <c r="BF642" s="440">
        <f t="shared" ca="1" si="249"/>
        <v>573.60000000000014</v>
      </c>
      <c r="BG642" s="440">
        <f t="shared" ca="1" si="250"/>
        <v>578.00000000000034</v>
      </c>
      <c r="BH642" s="440">
        <f t="shared" ca="1" si="251"/>
        <v>582.4000000000002</v>
      </c>
      <c r="BI642" s="440">
        <f t="shared" ca="1" si="252"/>
        <v>585.70000000000027</v>
      </c>
      <c r="BJ642" s="440">
        <f t="shared" ca="1" si="253"/>
        <v>578.00000000000023</v>
      </c>
      <c r="BK642" s="440">
        <f t="shared" ca="1" si="254"/>
        <v>570.30000000000018</v>
      </c>
      <c r="BL642" s="440">
        <f t="shared" ca="1" si="255"/>
        <v>562.60000000000014</v>
      </c>
      <c r="BM642" s="440">
        <f t="shared" ca="1" si="256"/>
        <v>554.90000000000009</v>
      </c>
      <c r="BN642" s="440">
        <f t="shared" ca="1" si="257"/>
        <v>547.20000000000027</v>
      </c>
      <c r="BO642" s="440">
        <f t="shared" ca="1" si="258"/>
        <v>539.50000000000023</v>
      </c>
      <c r="BP642" s="440">
        <f t="shared" ca="1" si="259"/>
        <v>531.80000000000018</v>
      </c>
      <c r="BQ642" s="440">
        <f t="shared" ca="1" si="260"/>
        <v>524.10000000000014</v>
      </c>
      <c r="BR642" s="440">
        <f t="shared" ca="1" si="261"/>
        <v>516.40000000000032</v>
      </c>
      <c r="BS642" s="440">
        <f t="shared" ca="1" si="262"/>
        <v>508.70000000000027</v>
      </c>
      <c r="BT642" s="440">
        <f t="shared" ca="1" si="263"/>
        <v>501.00000000000023</v>
      </c>
      <c r="BU642" s="440">
        <f t="shared" ca="1" si="264"/>
        <v>493.30000000000018</v>
      </c>
      <c r="BV642" s="440">
        <f t="shared" ca="1" si="265"/>
        <v>485.60000000000014</v>
      </c>
      <c r="BW642" s="447">
        <f t="shared" ca="1" si="266"/>
        <v>477.90000000000032</v>
      </c>
      <c r="BX642" s="440"/>
    </row>
    <row r="643" spans="52:76" x14ac:dyDescent="0.25">
      <c r="AZ643" s="450">
        <f t="shared" ca="1" si="244"/>
        <v>0.99364101893165746</v>
      </c>
      <c r="BA643" s="440">
        <f t="shared" ca="1" si="243"/>
        <v>1609</v>
      </c>
      <c r="BB643" s="440">
        <f t="shared" ca="1" si="245"/>
        <v>556.00000000000034</v>
      </c>
      <c r="BC643" s="440">
        <f t="shared" ca="1" si="246"/>
        <v>560.4000000000002</v>
      </c>
      <c r="BD643" s="440">
        <f t="shared" ca="1" si="247"/>
        <v>564.80000000000007</v>
      </c>
      <c r="BE643" s="440">
        <f t="shared" ca="1" si="248"/>
        <v>569.20000000000027</v>
      </c>
      <c r="BF643" s="440">
        <f t="shared" ca="1" si="249"/>
        <v>573.60000000000014</v>
      </c>
      <c r="BG643" s="440">
        <f t="shared" ca="1" si="250"/>
        <v>578.00000000000034</v>
      </c>
      <c r="BH643" s="440">
        <f t="shared" ca="1" si="251"/>
        <v>582.4000000000002</v>
      </c>
      <c r="BI643" s="440">
        <f t="shared" ca="1" si="252"/>
        <v>586.80000000000018</v>
      </c>
      <c r="BJ643" s="440">
        <f t="shared" ca="1" si="253"/>
        <v>591.20000000000027</v>
      </c>
      <c r="BK643" s="440">
        <f t="shared" ca="1" si="254"/>
        <v>595.60000000000014</v>
      </c>
      <c r="BL643" s="440">
        <f t="shared" ca="1" si="255"/>
        <v>600.00000000000023</v>
      </c>
      <c r="BM643" s="440">
        <f t="shared" ca="1" si="256"/>
        <v>604.40000000000009</v>
      </c>
      <c r="BN643" s="440">
        <f t="shared" ca="1" si="257"/>
        <v>608.80000000000018</v>
      </c>
      <c r="BO643" s="440">
        <f t="shared" ca="1" si="258"/>
        <v>613.20000000000027</v>
      </c>
      <c r="BP643" s="440">
        <f t="shared" ca="1" si="259"/>
        <v>617.60000000000014</v>
      </c>
      <c r="BQ643" s="440">
        <f t="shared" ca="1" si="260"/>
        <v>622.00000000000023</v>
      </c>
      <c r="BR643" s="440">
        <f t="shared" ca="1" si="261"/>
        <v>626.40000000000032</v>
      </c>
      <c r="BS643" s="440">
        <f t="shared" ca="1" si="262"/>
        <v>630.80000000000018</v>
      </c>
      <c r="BT643" s="440">
        <f t="shared" ca="1" si="263"/>
        <v>635.20000000000027</v>
      </c>
      <c r="BU643" s="440">
        <f t="shared" ca="1" si="264"/>
        <v>639.60000000000014</v>
      </c>
      <c r="BV643" s="440">
        <f t="shared" ca="1" si="265"/>
        <v>642.90000000000009</v>
      </c>
      <c r="BW643" s="447">
        <f t="shared" ca="1" si="266"/>
        <v>635.20000000000027</v>
      </c>
      <c r="BX643" s="440"/>
    </row>
    <row r="644" spans="52:76" x14ac:dyDescent="0.25">
      <c r="AZ644" s="450">
        <f t="shared" ca="1" si="244"/>
        <v>0.8999861622902634</v>
      </c>
      <c r="BA644" s="440">
        <f t="shared" ref="BA644:BA707" ca="1" si="267">INT(_xlfn.NORM.INV(AZ644,$K$2,$N$2/2*0.8))</f>
        <v>1556</v>
      </c>
      <c r="BB644" s="440">
        <f t="shared" ca="1" si="245"/>
        <v>556.00000000000034</v>
      </c>
      <c r="BC644" s="440">
        <f t="shared" ca="1" si="246"/>
        <v>560.4000000000002</v>
      </c>
      <c r="BD644" s="440">
        <f t="shared" ca="1" si="247"/>
        <v>564.80000000000007</v>
      </c>
      <c r="BE644" s="440">
        <f t="shared" ca="1" si="248"/>
        <v>569.20000000000027</v>
      </c>
      <c r="BF644" s="440">
        <f t="shared" ca="1" si="249"/>
        <v>573.60000000000014</v>
      </c>
      <c r="BG644" s="440">
        <f t="shared" ca="1" si="250"/>
        <v>578.00000000000034</v>
      </c>
      <c r="BH644" s="440">
        <f t="shared" ca="1" si="251"/>
        <v>582.4000000000002</v>
      </c>
      <c r="BI644" s="440">
        <f t="shared" ca="1" si="252"/>
        <v>586.80000000000018</v>
      </c>
      <c r="BJ644" s="440">
        <f t="shared" ca="1" si="253"/>
        <v>591.20000000000027</v>
      </c>
      <c r="BK644" s="440">
        <f t="shared" ca="1" si="254"/>
        <v>595.60000000000014</v>
      </c>
      <c r="BL644" s="440">
        <f t="shared" ca="1" si="255"/>
        <v>600.00000000000023</v>
      </c>
      <c r="BM644" s="440">
        <f t="shared" ca="1" si="256"/>
        <v>604.40000000000009</v>
      </c>
      <c r="BN644" s="440">
        <f t="shared" ca="1" si="257"/>
        <v>608.80000000000018</v>
      </c>
      <c r="BO644" s="440">
        <f t="shared" ca="1" si="258"/>
        <v>613.20000000000027</v>
      </c>
      <c r="BP644" s="440">
        <f t="shared" ca="1" si="259"/>
        <v>617.60000000000014</v>
      </c>
      <c r="BQ644" s="440">
        <f t="shared" ca="1" si="260"/>
        <v>622.00000000000023</v>
      </c>
      <c r="BR644" s="440">
        <f t="shared" ca="1" si="261"/>
        <v>615.40000000000032</v>
      </c>
      <c r="BS644" s="440">
        <f t="shared" ca="1" si="262"/>
        <v>607.70000000000027</v>
      </c>
      <c r="BT644" s="440">
        <f t="shared" ca="1" si="263"/>
        <v>600.00000000000023</v>
      </c>
      <c r="BU644" s="440">
        <f t="shared" ca="1" si="264"/>
        <v>592.30000000000018</v>
      </c>
      <c r="BV644" s="440">
        <f t="shared" ca="1" si="265"/>
        <v>584.60000000000014</v>
      </c>
      <c r="BW644" s="447">
        <f t="shared" ca="1" si="266"/>
        <v>576.90000000000032</v>
      </c>
      <c r="BX644" s="440"/>
    </row>
    <row r="645" spans="52:76" x14ac:dyDescent="0.25">
      <c r="AZ645" s="450">
        <f t="shared" ref="AZ645:AZ708" ca="1" si="268">RAND()</f>
        <v>0.40722062556218885</v>
      </c>
      <c r="BA645" s="440">
        <f t="shared" ca="1" si="267"/>
        <v>1489</v>
      </c>
      <c r="BB645" s="440">
        <f t="shared" ca="1" si="245"/>
        <v>556.00000000000034</v>
      </c>
      <c r="BC645" s="440">
        <f t="shared" ca="1" si="246"/>
        <v>560.4000000000002</v>
      </c>
      <c r="BD645" s="440">
        <f t="shared" ca="1" si="247"/>
        <v>564.80000000000007</v>
      </c>
      <c r="BE645" s="440">
        <f t="shared" ca="1" si="248"/>
        <v>569.20000000000027</v>
      </c>
      <c r="BF645" s="440">
        <f t="shared" ca="1" si="249"/>
        <v>573.60000000000014</v>
      </c>
      <c r="BG645" s="440">
        <f t="shared" ca="1" si="250"/>
        <v>578.00000000000034</v>
      </c>
      <c r="BH645" s="440">
        <f t="shared" ca="1" si="251"/>
        <v>582.4000000000002</v>
      </c>
      <c r="BI645" s="440">
        <f t="shared" ca="1" si="252"/>
        <v>586.80000000000018</v>
      </c>
      <c r="BJ645" s="440">
        <f t="shared" ca="1" si="253"/>
        <v>591.20000000000027</v>
      </c>
      <c r="BK645" s="440">
        <f t="shared" ca="1" si="254"/>
        <v>595.60000000000014</v>
      </c>
      <c r="BL645" s="440">
        <f t="shared" ca="1" si="255"/>
        <v>587.90000000000009</v>
      </c>
      <c r="BM645" s="440">
        <f t="shared" ca="1" si="256"/>
        <v>580.20000000000005</v>
      </c>
      <c r="BN645" s="440">
        <f t="shared" ca="1" si="257"/>
        <v>572.50000000000023</v>
      </c>
      <c r="BO645" s="440">
        <f t="shared" ca="1" si="258"/>
        <v>564.80000000000018</v>
      </c>
      <c r="BP645" s="440">
        <f t="shared" ca="1" si="259"/>
        <v>557.10000000000014</v>
      </c>
      <c r="BQ645" s="440">
        <f t="shared" ca="1" si="260"/>
        <v>549.40000000000009</v>
      </c>
      <c r="BR645" s="440">
        <f t="shared" ca="1" si="261"/>
        <v>541.70000000000027</v>
      </c>
      <c r="BS645" s="440">
        <f t="shared" ca="1" si="262"/>
        <v>534.00000000000023</v>
      </c>
      <c r="BT645" s="440">
        <f t="shared" ca="1" si="263"/>
        <v>526.30000000000018</v>
      </c>
      <c r="BU645" s="440">
        <f t="shared" ca="1" si="264"/>
        <v>518.60000000000014</v>
      </c>
      <c r="BV645" s="440">
        <f t="shared" ca="1" si="265"/>
        <v>510.90000000000009</v>
      </c>
      <c r="BW645" s="447">
        <f t="shared" ca="1" si="266"/>
        <v>503.20000000000027</v>
      </c>
      <c r="BX645" s="440"/>
    </row>
    <row r="646" spans="52:76" x14ac:dyDescent="0.25">
      <c r="AZ646" s="450">
        <f t="shared" ca="1" si="268"/>
        <v>0.60532616505676595</v>
      </c>
      <c r="BA646" s="440">
        <f t="shared" ca="1" si="267"/>
        <v>1511</v>
      </c>
      <c r="BB646" s="440">
        <f t="shared" ca="1" si="245"/>
        <v>556.00000000000034</v>
      </c>
      <c r="BC646" s="440">
        <f t="shared" ca="1" si="246"/>
        <v>560.4000000000002</v>
      </c>
      <c r="BD646" s="440">
        <f t="shared" ca="1" si="247"/>
        <v>564.80000000000007</v>
      </c>
      <c r="BE646" s="440">
        <f t="shared" ca="1" si="248"/>
        <v>569.20000000000027</v>
      </c>
      <c r="BF646" s="440">
        <f t="shared" ca="1" si="249"/>
        <v>573.60000000000014</v>
      </c>
      <c r="BG646" s="440">
        <f t="shared" ca="1" si="250"/>
        <v>578.00000000000034</v>
      </c>
      <c r="BH646" s="440">
        <f t="shared" ca="1" si="251"/>
        <v>582.4000000000002</v>
      </c>
      <c r="BI646" s="440">
        <f t="shared" ca="1" si="252"/>
        <v>586.80000000000018</v>
      </c>
      <c r="BJ646" s="440">
        <f t="shared" ca="1" si="253"/>
        <v>591.20000000000027</v>
      </c>
      <c r="BK646" s="440">
        <f t="shared" ca="1" si="254"/>
        <v>595.60000000000014</v>
      </c>
      <c r="BL646" s="440">
        <f t="shared" ca="1" si="255"/>
        <v>600.00000000000023</v>
      </c>
      <c r="BM646" s="440">
        <f t="shared" ca="1" si="256"/>
        <v>604.40000000000009</v>
      </c>
      <c r="BN646" s="440">
        <f t="shared" ca="1" si="257"/>
        <v>596.70000000000027</v>
      </c>
      <c r="BO646" s="440">
        <f t="shared" ca="1" si="258"/>
        <v>589.00000000000023</v>
      </c>
      <c r="BP646" s="440">
        <f t="shared" ca="1" si="259"/>
        <v>581.30000000000018</v>
      </c>
      <c r="BQ646" s="440">
        <f t="shared" ca="1" si="260"/>
        <v>573.60000000000014</v>
      </c>
      <c r="BR646" s="440">
        <f t="shared" ca="1" si="261"/>
        <v>565.90000000000032</v>
      </c>
      <c r="BS646" s="440">
        <f t="shared" ca="1" si="262"/>
        <v>558.20000000000027</v>
      </c>
      <c r="BT646" s="440">
        <f t="shared" ca="1" si="263"/>
        <v>550.50000000000023</v>
      </c>
      <c r="BU646" s="440">
        <f t="shared" ca="1" si="264"/>
        <v>542.80000000000018</v>
      </c>
      <c r="BV646" s="440">
        <f t="shared" ca="1" si="265"/>
        <v>535.10000000000014</v>
      </c>
      <c r="BW646" s="447">
        <f t="shared" ca="1" si="266"/>
        <v>527.40000000000032</v>
      </c>
      <c r="BX646" s="440"/>
    </row>
    <row r="647" spans="52:76" x14ac:dyDescent="0.25">
      <c r="AZ647" s="450">
        <f t="shared" ca="1" si="268"/>
        <v>0.53812088564028848</v>
      </c>
      <c r="BA647" s="440">
        <f t="shared" ca="1" si="267"/>
        <v>1504</v>
      </c>
      <c r="BB647" s="440">
        <f t="shared" ca="1" si="245"/>
        <v>556.00000000000034</v>
      </c>
      <c r="BC647" s="440">
        <f t="shared" ca="1" si="246"/>
        <v>560.4000000000002</v>
      </c>
      <c r="BD647" s="440">
        <f t="shared" ca="1" si="247"/>
        <v>564.80000000000007</v>
      </c>
      <c r="BE647" s="440">
        <f t="shared" ca="1" si="248"/>
        <v>569.20000000000027</v>
      </c>
      <c r="BF647" s="440">
        <f t="shared" ca="1" si="249"/>
        <v>573.60000000000014</v>
      </c>
      <c r="BG647" s="440">
        <f t="shared" ca="1" si="250"/>
        <v>578.00000000000034</v>
      </c>
      <c r="BH647" s="440">
        <f t="shared" ca="1" si="251"/>
        <v>582.4000000000002</v>
      </c>
      <c r="BI647" s="440">
        <f t="shared" ca="1" si="252"/>
        <v>586.80000000000018</v>
      </c>
      <c r="BJ647" s="440">
        <f t="shared" ca="1" si="253"/>
        <v>591.20000000000027</v>
      </c>
      <c r="BK647" s="440">
        <f t="shared" ca="1" si="254"/>
        <v>595.60000000000014</v>
      </c>
      <c r="BL647" s="440">
        <f t="shared" ca="1" si="255"/>
        <v>600.00000000000023</v>
      </c>
      <c r="BM647" s="440">
        <f t="shared" ca="1" si="256"/>
        <v>596.70000000000005</v>
      </c>
      <c r="BN647" s="440">
        <f t="shared" ca="1" si="257"/>
        <v>589.00000000000023</v>
      </c>
      <c r="BO647" s="440">
        <f t="shared" ca="1" si="258"/>
        <v>581.30000000000018</v>
      </c>
      <c r="BP647" s="440">
        <f t="shared" ca="1" si="259"/>
        <v>573.60000000000014</v>
      </c>
      <c r="BQ647" s="440">
        <f t="shared" ca="1" si="260"/>
        <v>565.90000000000009</v>
      </c>
      <c r="BR647" s="440">
        <f t="shared" ca="1" si="261"/>
        <v>558.20000000000027</v>
      </c>
      <c r="BS647" s="440">
        <f t="shared" ca="1" si="262"/>
        <v>550.50000000000023</v>
      </c>
      <c r="BT647" s="440">
        <f t="shared" ca="1" si="263"/>
        <v>542.80000000000018</v>
      </c>
      <c r="BU647" s="440">
        <f t="shared" ca="1" si="264"/>
        <v>535.10000000000014</v>
      </c>
      <c r="BV647" s="440">
        <f t="shared" ca="1" si="265"/>
        <v>527.40000000000009</v>
      </c>
      <c r="BW647" s="447">
        <f t="shared" ca="1" si="266"/>
        <v>519.70000000000027</v>
      </c>
      <c r="BX647" s="440"/>
    </row>
    <row r="648" spans="52:76" x14ac:dyDescent="0.25">
      <c r="AZ648" s="450">
        <f t="shared" ca="1" si="268"/>
        <v>0.23703057665947058</v>
      </c>
      <c r="BA648" s="440">
        <f t="shared" ca="1" si="267"/>
        <v>1468</v>
      </c>
      <c r="BB648" s="440">
        <f t="shared" ca="1" si="245"/>
        <v>556.00000000000034</v>
      </c>
      <c r="BC648" s="440">
        <f t="shared" ca="1" si="246"/>
        <v>560.4000000000002</v>
      </c>
      <c r="BD648" s="440">
        <f t="shared" ca="1" si="247"/>
        <v>564.80000000000007</v>
      </c>
      <c r="BE648" s="440">
        <f t="shared" ca="1" si="248"/>
        <v>569.20000000000027</v>
      </c>
      <c r="BF648" s="440">
        <f t="shared" ca="1" si="249"/>
        <v>573.60000000000014</v>
      </c>
      <c r="BG648" s="440">
        <f t="shared" ca="1" si="250"/>
        <v>578.00000000000034</v>
      </c>
      <c r="BH648" s="440">
        <f t="shared" ca="1" si="251"/>
        <v>582.4000000000002</v>
      </c>
      <c r="BI648" s="440">
        <f t="shared" ca="1" si="252"/>
        <v>586.80000000000018</v>
      </c>
      <c r="BJ648" s="440">
        <f t="shared" ca="1" si="253"/>
        <v>580.20000000000027</v>
      </c>
      <c r="BK648" s="440">
        <f t="shared" ca="1" si="254"/>
        <v>572.50000000000023</v>
      </c>
      <c r="BL648" s="440">
        <f t="shared" ca="1" si="255"/>
        <v>564.80000000000018</v>
      </c>
      <c r="BM648" s="440">
        <f t="shared" ca="1" si="256"/>
        <v>557.10000000000014</v>
      </c>
      <c r="BN648" s="440">
        <f t="shared" ca="1" si="257"/>
        <v>549.40000000000032</v>
      </c>
      <c r="BO648" s="440">
        <f t="shared" ca="1" si="258"/>
        <v>541.70000000000027</v>
      </c>
      <c r="BP648" s="440">
        <f t="shared" ca="1" si="259"/>
        <v>534.00000000000023</v>
      </c>
      <c r="BQ648" s="440">
        <f t="shared" ca="1" si="260"/>
        <v>526.30000000000018</v>
      </c>
      <c r="BR648" s="440">
        <f t="shared" ca="1" si="261"/>
        <v>518.60000000000036</v>
      </c>
      <c r="BS648" s="440">
        <f t="shared" ca="1" si="262"/>
        <v>510.90000000000032</v>
      </c>
      <c r="BT648" s="440">
        <f t="shared" ca="1" si="263"/>
        <v>503.20000000000027</v>
      </c>
      <c r="BU648" s="440">
        <f t="shared" ca="1" si="264"/>
        <v>495.50000000000023</v>
      </c>
      <c r="BV648" s="440">
        <f t="shared" ca="1" si="265"/>
        <v>487.80000000000018</v>
      </c>
      <c r="BW648" s="447">
        <f t="shared" ca="1" si="266"/>
        <v>480.10000000000036</v>
      </c>
      <c r="BX648" s="440"/>
    </row>
    <row r="649" spans="52:76" x14ac:dyDescent="0.25">
      <c r="AZ649" s="450">
        <f t="shared" ca="1" si="268"/>
        <v>0.92982791062612735</v>
      </c>
      <c r="BA649" s="440">
        <f t="shared" ca="1" si="267"/>
        <v>1564</v>
      </c>
      <c r="BB649" s="440">
        <f t="shared" ca="1" si="245"/>
        <v>556.00000000000034</v>
      </c>
      <c r="BC649" s="440">
        <f t="shared" ca="1" si="246"/>
        <v>560.4000000000002</v>
      </c>
      <c r="BD649" s="440">
        <f t="shared" ca="1" si="247"/>
        <v>564.80000000000007</v>
      </c>
      <c r="BE649" s="440">
        <f t="shared" ca="1" si="248"/>
        <v>569.20000000000027</v>
      </c>
      <c r="BF649" s="440">
        <f t="shared" ca="1" si="249"/>
        <v>573.60000000000014</v>
      </c>
      <c r="BG649" s="440">
        <f t="shared" ca="1" si="250"/>
        <v>578.00000000000034</v>
      </c>
      <c r="BH649" s="440">
        <f t="shared" ca="1" si="251"/>
        <v>582.4000000000002</v>
      </c>
      <c r="BI649" s="440">
        <f t="shared" ca="1" si="252"/>
        <v>586.80000000000018</v>
      </c>
      <c r="BJ649" s="440">
        <f t="shared" ca="1" si="253"/>
        <v>591.20000000000027</v>
      </c>
      <c r="BK649" s="440">
        <f t="shared" ca="1" si="254"/>
        <v>595.60000000000014</v>
      </c>
      <c r="BL649" s="440">
        <f t="shared" ca="1" si="255"/>
        <v>600.00000000000023</v>
      </c>
      <c r="BM649" s="440">
        <f t="shared" ca="1" si="256"/>
        <v>604.40000000000009</v>
      </c>
      <c r="BN649" s="440">
        <f t="shared" ca="1" si="257"/>
        <v>608.80000000000018</v>
      </c>
      <c r="BO649" s="440">
        <f t="shared" ca="1" si="258"/>
        <v>613.20000000000027</v>
      </c>
      <c r="BP649" s="440">
        <f t="shared" ca="1" si="259"/>
        <v>617.60000000000014</v>
      </c>
      <c r="BQ649" s="440">
        <f t="shared" ca="1" si="260"/>
        <v>622.00000000000023</v>
      </c>
      <c r="BR649" s="440">
        <f t="shared" ca="1" si="261"/>
        <v>624.20000000000027</v>
      </c>
      <c r="BS649" s="440">
        <f t="shared" ca="1" si="262"/>
        <v>616.50000000000023</v>
      </c>
      <c r="BT649" s="440">
        <f t="shared" ca="1" si="263"/>
        <v>608.80000000000018</v>
      </c>
      <c r="BU649" s="440">
        <f t="shared" ca="1" si="264"/>
        <v>601.10000000000014</v>
      </c>
      <c r="BV649" s="440">
        <f t="shared" ca="1" si="265"/>
        <v>593.40000000000009</v>
      </c>
      <c r="BW649" s="447">
        <f t="shared" ca="1" si="266"/>
        <v>585.70000000000027</v>
      </c>
      <c r="BX649" s="440"/>
    </row>
    <row r="650" spans="52:76" x14ac:dyDescent="0.25">
      <c r="AZ650" s="450">
        <f t="shared" ca="1" si="268"/>
        <v>0.65106832318352259</v>
      </c>
      <c r="BA650" s="440">
        <f t="shared" ca="1" si="267"/>
        <v>1517</v>
      </c>
      <c r="BB650" s="440">
        <f t="shared" ca="1" si="245"/>
        <v>556.00000000000034</v>
      </c>
      <c r="BC650" s="440">
        <f t="shared" ca="1" si="246"/>
        <v>560.4000000000002</v>
      </c>
      <c r="BD650" s="440">
        <f t="shared" ca="1" si="247"/>
        <v>564.80000000000007</v>
      </c>
      <c r="BE650" s="440">
        <f t="shared" ca="1" si="248"/>
        <v>569.20000000000027</v>
      </c>
      <c r="BF650" s="440">
        <f t="shared" ca="1" si="249"/>
        <v>573.60000000000014</v>
      </c>
      <c r="BG650" s="440">
        <f t="shared" ca="1" si="250"/>
        <v>578.00000000000034</v>
      </c>
      <c r="BH650" s="440">
        <f t="shared" ca="1" si="251"/>
        <v>582.4000000000002</v>
      </c>
      <c r="BI650" s="440">
        <f t="shared" ca="1" si="252"/>
        <v>586.80000000000018</v>
      </c>
      <c r="BJ650" s="440">
        <f t="shared" ca="1" si="253"/>
        <v>591.20000000000027</v>
      </c>
      <c r="BK650" s="440">
        <f t="shared" ca="1" si="254"/>
        <v>595.60000000000014</v>
      </c>
      <c r="BL650" s="440">
        <f t="shared" ca="1" si="255"/>
        <v>600.00000000000023</v>
      </c>
      <c r="BM650" s="440">
        <f t="shared" ca="1" si="256"/>
        <v>604.40000000000009</v>
      </c>
      <c r="BN650" s="440">
        <f t="shared" ca="1" si="257"/>
        <v>603.30000000000018</v>
      </c>
      <c r="BO650" s="440">
        <f t="shared" ca="1" si="258"/>
        <v>595.60000000000014</v>
      </c>
      <c r="BP650" s="440">
        <f t="shared" ca="1" si="259"/>
        <v>587.90000000000009</v>
      </c>
      <c r="BQ650" s="440">
        <f t="shared" ca="1" si="260"/>
        <v>580.20000000000005</v>
      </c>
      <c r="BR650" s="440">
        <f t="shared" ca="1" si="261"/>
        <v>572.50000000000023</v>
      </c>
      <c r="BS650" s="440">
        <f t="shared" ca="1" si="262"/>
        <v>564.80000000000018</v>
      </c>
      <c r="BT650" s="440">
        <f t="shared" ca="1" si="263"/>
        <v>557.10000000000014</v>
      </c>
      <c r="BU650" s="440">
        <f t="shared" ca="1" si="264"/>
        <v>549.40000000000009</v>
      </c>
      <c r="BV650" s="440">
        <f t="shared" ca="1" si="265"/>
        <v>541.70000000000005</v>
      </c>
      <c r="BW650" s="447">
        <f t="shared" ca="1" si="266"/>
        <v>534.00000000000023</v>
      </c>
      <c r="BX650" s="440"/>
    </row>
    <row r="651" spans="52:76" x14ac:dyDescent="0.25">
      <c r="AZ651" s="450">
        <f t="shared" ca="1" si="268"/>
        <v>0.2140466193044539</v>
      </c>
      <c r="BA651" s="440">
        <f t="shared" ca="1" si="267"/>
        <v>1465</v>
      </c>
      <c r="BB651" s="440">
        <f t="shared" ca="1" si="245"/>
        <v>556.00000000000034</v>
      </c>
      <c r="BC651" s="440">
        <f t="shared" ca="1" si="246"/>
        <v>560.4000000000002</v>
      </c>
      <c r="BD651" s="440">
        <f t="shared" ca="1" si="247"/>
        <v>564.80000000000007</v>
      </c>
      <c r="BE651" s="440">
        <f t="shared" ca="1" si="248"/>
        <v>569.20000000000027</v>
      </c>
      <c r="BF651" s="440">
        <f t="shared" ca="1" si="249"/>
        <v>573.60000000000014</v>
      </c>
      <c r="BG651" s="440">
        <f t="shared" ca="1" si="250"/>
        <v>578.00000000000034</v>
      </c>
      <c r="BH651" s="440">
        <f t="shared" ca="1" si="251"/>
        <v>582.4000000000002</v>
      </c>
      <c r="BI651" s="440">
        <f t="shared" ca="1" si="252"/>
        <v>584.60000000000036</v>
      </c>
      <c r="BJ651" s="440">
        <f t="shared" ca="1" si="253"/>
        <v>576.90000000000032</v>
      </c>
      <c r="BK651" s="440">
        <f t="shared" ca="1" si="254"/>
        <v>569.20000000000027</v>
      </c>
      <c r="BL651" s="440">
        <f t="shared" ca="1" si="255"/>
        <v>561.50000000000023</v>
      </c>
      <c r="BM651" s="440">
        <f t="shared" ca="1" si="256"/>
        <v>553.80000000000018</v>
      </c>
      <c r="BN651" s="440">
        <f t="shared" ca="1" si="257"/>
        <v>546.10000000000036</v>
      </c>
      <c r="BO651" s="440">
        <f t="shared" ca="1" si="258"/>
        <v>538.40000000000032</v>
      </c>
      <c r="BP651" s="440">
        <f t="shared" ca="1" si="259"/>
        <v>530.70000000000027</v>
      </c>
      <c r="BQ651" s="440">
        <f t="shared" ca="1" si="260"/>
        <v>523.00000000000023</v>
      </c>
      <c r="BR651" s="440">
        <f t="shared" ca="1" si="261"/>
        <v>515.30000000000041</v>
      </c>
      <c r="BS651" s="440">
        <f t="shared" ca="1" si="262"/>
        <v>507.60000000000036</v>
      </c>
      <c r="BT651" s="440">
        <f t="shared" ca="1" si="263"/>
        <v>499.90000000000032</v>
      </c>
      <c r="BU651" s="440">
        <f t="shared" ca="1" si="264"/>
        <v>492.20000000000027</v>
      </c>
      <c r="BV651" s="440">
        <f t="shared" ca="1" si="265"/>
        <v>484.50000000000023</v>
      </c>
      <c r="BW651" s="447">
        <f t="shared" ca="1" si="266"/>
        <v>476.80000000000041</v>
      </c>
      <c r="BX651" s="440"/>
    </row>
    <row r="652" spans="52:76" x14ac:dyDescent="0.25">
      <c r="AZ652" s="450">
        <f t="shared" ca="1" si="268"/>
        <v>0.39196907158119032</v>
      </c>
      <c r="BA652" s="440">
        <f t="shared" ca="1" si="267"/>
        <v>1487</v>
      </c>
      <c r="BB652" s="440">
        <f t="shared" ca="1" si="245"/>
        <v>556.00000000000034</v>
      </c>
      <c r="BC652" s="440">
        <f t="shared" ca="1" si="246"/>
        <v>560.4000000000002</v>
      </c>
      <c r="BD652" s="440">
        <f t="shared" ca="1" si="247"/>
        <v>564.80000000000007</v>
      </c>
      <c r="BE652" s="440">
        <f t="shared" ca="1" si="248"/>
        <v>569.20000000000027</v>
      </c>
      <c r="BF652" s="440">
        <f t="shared" ca="1" si="249"/>
        <v>573.60000000000014</v>
      </c>
      <c r="BG652" s="440">
        <f t="shared" ca="1" si="250"/>
        <v>578.00000000000034</v>
      </c>
      <c r="BH652" s="440">
        <f t="shared" ca="1" si="251"/>
        <v>582.4000000000002</v>
      </c>
      <c r="BI652" s="440">
        <f t="shared" ca="1" si="252"/>
        <v>586.80000000000018</v>
      </c>
      <c r="BJ652" s="440">
        <f t="shared" ca="1" si="253"/>
        <v>591.20000000000027</v>
      </c>
      <c r="BK652" s="440">
        <f t="shared" ca="1" si="254"/>
        <v>593.40000000000009</v>
      </c>
      <c r="BL652" s="440">
        <f t="shared" ca="1" si="255"/>
        <v>585.70000000000005</v>
      </c>
      <c r="BM652" s="440">
        <f t="shared" ca="1" si="256"/>
        <v>578</v>
      </c>
      <c r="BN652" s="440">
        <f t="shared" ca="1" si="257"/>
        <v>570.30000000000018</v>
      </c>
      <c r="BO652" s="440">
        <f t="shared" ca="1" si="258"/>
        <v>562.60000000000014</v>
      </c>
      <c r="BP652" s="440">
        <f t="shared" ca="1" si="259"/>
        <v>554.90000000000009</v>
      </c>
      <c r="BQ652" s="440">
        <f t="shared" ca="1" si="260"/>
        <v>547.20000000000005</v>
      </c>
      <c r="BR652" s="440">
        <f t="shared" ca="1" si="261"/>
        <v>539.50000000000023</v>
      </c>
      <c r="BS652" s="440">
        <f t="shared" ca="1" si="262"/>
        <v>531.80000000000018</v>
      </c>
      <c r="BT652" s="440">
        <f t="shared" ca="1" si="263"/>
        <v>524.10000000000014</v>
      </c>
      <c r="BU652" s="440">
        <f t="shared" ca="1" si="264"/>
        <v>516.40000000000009</v>
      </c>
      <c r="BV652" s="440">
        <f t="shared" ca="1" si="265"/>
        <v>508.70000000000005</v>
      </c>
      <c r="BW652" s="447">
        <f t="shared" ca="1" si="266"/>
        <v>501.00000000000023</v>
      </c>
      <c r="BX652" s="440"/>
    </row>
    <row r="653" spans="52:76" x14ac:dyDescent="0.25">
      <c r="AZ653" s="450">
        <f t="shared" ca="1" si="268"/>
        <v>0.2976117693149205</v>
      </c>
      <c r="BA653" s="440">
        <f t="shared" ca="1" si="267"/>
        <v>1476</v>
      </c>
      <c r="BB653" s="440">
        <f t="shared" ca="1" si="245"/>
        <v>556.00000000000034</v>
      </c>
      <c r="BC653" s="440">
        <f t="shared" ca="1" si="246"/>
        <v>560.4000000000002</v>
      </c>
      <c r="BD653" s="440">
        <f t="shared" ca="1" si="247"/>
        <v>564.80000000000007</v>
      </c>
      <c r="BE653" s="440">
        <f t="shared" ca="1" si="248"/>
        <v>569.20000000000027</v>
      </c>
      <c r="BF653" s="440">
        <f t="shared" ca="1" si="249"/>
        <v>573.60000000000014</v>
      </c>
      <c r="BG653" s="440">
        <f t="shared" ca="1" si="250"/>
        <v>578.00000000000034</v>
      </c>
      <c r="BH653" s="440">
        <f t="shared" ca="1" si="251"/>
        <v>582.4000000000002</v>
      </c>
      <c r="BI653" s="440">
        <f t="shared" ca="1" si="252"/>
        <v>586.80000000000018</v>
      </c>
      <c r="BJ653" s="440">
        <f t="shared" ca="1" si="253"/>
        <v>589.00000000000023</v>
      </c>
      <c r="BK653" s="440">
        <f t="shared" ca="1" si="254"/>
        <v>581.30000000000018</v>
      </c>
      <c r="BL653" s="440">
        <f t="shared" ca="1" si="255"/>
        <v>573.60000000000014</v>
      </c>
      <c r="BM653" s="440">
        <f t="shared" ca="1" si="256"/>
        <v>565.90000000000009</v>
      </c>
      <c r="BN653" s="440">
        <f t="shared" ca="1" si="257"/>
        <v>558.20000000000027</v>
      </c>
      <c r="BO653" s="440">
        <f t="shared" ca="1" si="258"/>
        <v>550.50000000000023</v>
      </c>
      <c r="BP653" s="440">
        <f t="shared" ca="1" si="259"/>
        <v>542.80000000000018</v>
      </c>
      <c r="BQ653" s="440">
        <f t="shared" ca="1" si="260"/>
        <v>535.10000000000014</v>
      </c>
      <c r="BR653" s="440">
        <f t="shared" ca="1" si="261"/>
        <v>527.40000000000032</v>
      </c>
      <c r="BS653" s="440">
        <f t="shared" ca="1" si="262"/>
        <v>519.70000000000027</v>
      </c>
      <c r="BT653" s="440">
        <f t="shared" ca="1" si="263"/>
        <v>512.00000000000023</v>
      </c>
      <c r="BU653" s="440">
        <f t="shared" ca="1" si="264"/>
        <v>504.30000000000018</v>
      </c>
      <c r="BV653" s="440">
        <f t="shared" ca="1" si="265"/>
        <v>496.60000000000014</v>
      </c>
      <c r="BW653" s="447">
        <f t="shared" ca="1" si="266"/>
        <v>488.90000000000032</v>
      </c>
      <c r="BX653" s="440"/>
    </row>
    <row r="654" spans="52:76" x14ac:dyDescent="0.25">
      <c r="AZ654" s="450">
        <f t="shared" ca="1" si="268"/>
        <v>0.80674039113398388</v>
      </c>
      <c r="BA654" s="440">
        <f t="shared" ca="1" si="267"/>
        <v>1538</v>
      </c>
      <c r="BB654" s="440">
        <f t="shared" ca="1" si="245"/>
        <v>556.00000000000034</v>
      </c>
      <c r="BC654" s="440">
        <f t="shared" ca="1" si="246"/>
        <v>560.4000000000002</v>
      </c>
      <c r="BD654" s="440">
        <f t="shared" ca="1" si="247"/>
        <v>564.80000000000007</v>
      </c>
      <c r="BE654" s="440">
        <f t="shared" ca="1" si="248"/>
        <v>569.20000000000027</v>
      </c>
      <c r="BF654" s="440">
        <f t="shared" ca="1" si="249"/>
        <v>573.60000000000014</v>
      </c>
      <c r="BG654" s="440">
        <f t="shared" ca="1" si="250"/>
        <v>578.00000000000034</v>
      </c>
      <c r="BH654" s="440">
        <f t="shared" ca="1" si="251"/>
        <v>582.4000000000002</v>
      </c>
      <c r="BI654" s="440">
        <f t="shared" ca="1" si="252"/>
        <v>586.80000000000018</v>
      </c>
      <c r="BJ654" s="440">
        <f t="shared" ca="1" si="253"/>
        <v>591.20000000000027</v>
      </c>
      <c r="BK654" s="440">
        <f t="shared" ca="1" si="254"/>
        <v>595.60000000000014</v>
      </c>
      <c r="BL654" s="440">
        <f t="shared" ca="1" si="255"/>
        <v>600.00000000000023</v>
      </c>
      <c r="BM654" s="440">
        <f t="shared" ca="1" si="256"/>
        <v>604.40000000000009</v>
      </c>
      <c r="BN654" s="440">
        <f t="shared" ca="1" si="257"/>
        <v>608.80000000000018</v>
      </c>
      <c r="BO654" s="440">
        <f t="shared" ca="1" si="258"/>
        <v>613.20000000000027</v>
      </c>
      <c r="BP654" s="440">
        <f t="shared" ca="1" si="259"/>
        <v>611.00000000000023</v>
      </c>
      <c r="BQ654" s="440">
        <f t="shared" ca="1" si="260"/>
        <v>603.30000000000018</v>
      </c>
      <c r="BR654" s="440">
        <f t="shared" ca="1" si="261"/>
        <v>595.60000000000036</v>
      </c>
      <c r="BS654" s="440">
        <f t="shared" ca="1" si="262"/>
        <v>587.90000000000032</v>
      </c>
      <c r="BT654" s="440">
        <f t="shared" ca="1" si="263"/>
        <v>580.20000000000027</v>
      </c>
      <c r="BU654" s="440">
        <f t="shared" ca="1" si="264"/>
        <v>572.50000000000023</v>
      </c>
      <c r="BV654" s="440">
        <f t="shared" ca="1" si="265"/>
        <v>564.80000000000018</v>
      </c>
      <c r="BW654" s="447">
        <f t="shared" ca="1" si="266"/>
        <v>557.10000000000036</v>
      </c>
      <c r="BX654" s="440"/>
    </row>
    <row r="655" spans="52:76" x14ac:dyDescent="0.25">
      <c r="AZ655" s="450">
        <f t="shared" ca="1" si="268"/>
        <v>0.2784764037760189</v>
      </c>
      <c r="BA655" s="440">
        <f t="shared" ca="1" si="267"/>
        <v>1474</v>
      </c>
      <c r="BB655" s="440">
        <f t="shared" ca="1" si="245"/>
        <v>556.00000000000034</v>
      </c>
      <c r="BC655" s="440">
        <f t="shared" ca="1" si="246"/>
        <v>560.4000000000002</v>
      </c>
      <c r="BD655" s="440">
        <f t="shared" ca="1" si="247"/>
        <v>564.80000000000007</v>
      </c>
      <c r="BE655" s="440">
        <f t="shared" ca="1" si="248"/>
        <v>569.20000000000027</v>
      </c>
      <c r="BF655" s="440">
        <f t="shared" ca="1" si="249"/>
        <v>573.60000000000014</v>
      </c>
      <c r="BG655" s="440">
        <f t="shared" ca="1" si="250"/>
        <v>578.00000000000034</v>
      </c>
      <c r="BH655" s="440">
        <f t="shared" ca="1" si="251"/>
        <v>582.4000000000002</v>
      </c>
      <c r="BI655" s="440">
        <f t="shared" ca="1" si="252"/>
        <v>586.80000000000018</v>
      </c>
      <c r="BJ655" s="440">
        <f t="shared" ca="1" si="253"/>
        <v>586.80000000000018</v>
      </c>
      <c r="BK655" s="440">
        <f t="shared" ca="1" si="254"/>
        <v>579.10000000000014</v>
      </c>
      <c r="BL655" s="440">
        <f t="shared" ca="1" si="255"/>
        <v>571.40000000000009</v>
      </c>
      <c r="BM655" s="440">
        <f t="shared" ca="1" si="256"/>
        <v>563.70000000000005</v>
      </c>
      <c r="BN655" s="440">
        <f t="shared" ca="1" si="257"/>
        <v>556.00000000000023</v>
      </c>
      <c r="BO655" s="440">
        <f t="shared" ca="1" si="258"/>
        <v>548.30000000000018</v>
      </c>
      <c r="BP655" s="440">
        <f t="shared" ca="1" si="259"/>
        <v>540.60000000000014</v>
      </c>
      <c r="BQ655" s="440">
        <f t="shared" ca="1" si="260"/>
        <v>532.90000000000009</v>
      </c>
      <c r="BR655" s="440">
        <f t="shared" ca="1" si="261"/>
        <v>525.20000000000027</v>
      </c>
      <c r="BS655" s="440">
        <f t="shared" ca="1" si="262"/>
        <v>517.50000000000023</v>
      </c>
      <c r="BT655" s="440">
        <f t="shared" ca="1" si="263"/>
        <v>509.80000000000018</v>
      </c>
      <c r="BU655" s="440">
        <f t="shared" ca="1" si="264"/>
        <v>502.10000000000014</v>
      </c>
      <c r="BV655" s="440">
        <f t="shared" ca="1" si="265"/>
        <v>494.40000000000009</v>
      </c>
      <c r="BW655" s="447">
        <f t="shared" ca="1" si="266"/>
        <v>486.70000000000027</v>
      </c>
      <c r="BX655" s="440"/>
    </row>
    <row r="656" spans="52:76" x14ac:dyDescent="0.25">
      <c r="AZ656" s="450">
        <f t="shared" ca="1" si="268"/>
        <v>0.30055430133663308</v>
      </c>
      <c r="BA656" s="440">
        <f t="shared" ca="1" si="267"/>
        <v>1476</v>
      </c>
      <c r="BB656" s="440">
        <f t="shared" ca="1" si="245"/>
        <v>556.00000000000034</v>
      </c>
      <c r="BC656" s="440">
        <f t="shared" ca="1" si="246"/>
        <v>560.4000000000002</v>
      </c>
      <c r="BD656" s="440">
        <f t="shared" ca="1" si="247"/>
        <v>564.80000000000007</v>
      </c>
      <c r="BE656" s="440">
        <f t="shared" ca="1" si="248"/>
        <v>569.20000000000027</v>
      </c>
      <c r="BF656" s="440">
        <f t="shared" ca="1" si="249"/>
        <v>573.60000000000014</v>
      </c>
      <c r="BG656" s="440">
        <f t="shared" ca="1" si="250"/>
        <v>578.00000000000034</v>
      </c>
      <c r="BH656" s="440">
        <f t="shared" ca="1" si="251"/>
        <v>582.4000000000002</v>
      </c>
      <c r="BI656" s="440">
        <f t="shared" ca="1" si="252"/>
        <v>586.80000000000018</v>
      </c>
      <c r="BJ656" s="440">
        <f t="shared" ca="1" si="253"/>
        <v>589.00000000000023</v>
      </c>
      <c r="BK656" s="440">
        <f t="shared" ca="1" si="254"/>
        <v>581.30000000000018</v>
      </c>
      <c r="BL656" s="440">
        <f t="shared" ca="1" si="255"/>
        <v>573.60000000000014</v>
      </c>
      <c r="BM656" s="440">
        <f t="shared" ca="1" si="256"/>
        <v>565.90000000000009</v>
      </c>
      <c r="BN656" s="440">
        <f t="shared" ca="1" si="257"/>
        <v>558.20000000000027</v>
      </c>
      <c r="BO656" s="440">
        <f t="shared" ca="1" si="258"/>
        <v>550.50000000000023</v>
      </c>
      <c r="BP656" s="440">
        <f t="shared" ca="1" si="259"/>
        <v>542.80000000000018</v>
      </c>
      <c r="BQ656" s="440">
        <f t="shared" ca="1" si="260"/>
        <v>535.10000000000014</v>
      </c>
      <c r="BR656" s="440">
        <f t="shared" ca="1" si="261"/>
        <v>527.40000000000032</v>
      </c>
      <c r="BS656" s="440">
        <f t="shared" ca="1" si="262"/>
        <v>519.70000000000027</v>
      </c>
      <c r="BT656" s="440">
        <f t="shared" ca="1" si="263"/>
        <v>512.00000000000023</v>
      </c>
      <c r="BU656" s="440">
        <f t="shared" ca="1" si="264"/>
        <v>504.30000000000018</v>
      </c>
      <c r="BV656" s="440">
        <f t="shared" ca="1" si="265"/>
        <v>496.60000000000014</v>
      </c>
      <c r="BW656" s="447">
        <f t="shared" ca="1" si="266"/>
        <v>488.90000000000032</v>
      </c>
      <c r="BX656" s="440"/>
    </row>
    <row r="657" spans="52:76" x14ac:dyDescent="0.25">
      <c r="AZ657" s="450">
        <f t="shared" ca="1" si="268"/>
        <v>0.37393368192541665</v>
      </c>
      <c r="BA657" s="440">
        <f t="shared" ca="1" si="267"/>
        <v>1485</v>
      </c>
      <c r="BB657" s="440">
        <f t="shared" ca="1" si="245"/>
        <v>556.00000000000034</v>
      </c>
      <c r="BC657" s="440">
        <f t="shared" ca="1" si="246"/>
        <v>560.4000000000002</v>
      </c>
      <c r="BD657" s="440">
        <f t="shared" ca="1" si="247"/>
        <v>564.80000000000007</v>
      </c>
      <c r="BE657" s="440">
        <f t="shared" ca="1" si="248"/>
        <v>569.20000000000027</v>
      </c>
      <c r="BF657" s="440">
        <f t="shared" ca="1" si="249"/>
        <v>573.60000000000014</v>
      </c>
      <c r="BG657" s="440">
        <f t="shared" ca="1" si="250"/>
        <v>578.00000000000034</v>
      </c>
      <c r="BH657" s="440">
        <f t="shared" ca="1" si="251"/>
        <v>582.4000000000002</v>
      </c>
      <c r="BI657" s="440">
        <f t="shared" ca="1" si="252"/>
        <v>586.80000000000018</v>
      </c>
      <c r="BJ657" s="440">
        <f t="shared" ca="1" si="253"/>
        <v>591.20000000000027</v>
      </c>
      <c r="BK657" s="440">
        <f t="shared" ca="1" si="254"/>
        <v>591.20000000000027</v>
      </c>
      <c r="BL657" s="440">
        <f t="shared" ca="1" si="255"/>
        <v>583.50000000000023</v>
      </c>
      <c r="BM657" s="440">
        <f t="shared" ca="1" si="256"/>
        <v>575.80000000000018</v>
      </c>
      <c r="BN657" s="440">
        <f t="shared" ca="1" si="257"/>
        <v>568.10000000000036</v>
      </c>
      <c r="BO657" s="440">
        <f t="shared" ca="1" si="258"/>
        <v>560.40000000000032</v>
      </c>
      <c r="BP657" s="440">
        <f t="shared" ca="1" si="259"/>
        <v>552.70000000000027</v>
      </c>
      <c r="BQ657" s="440">
        <f t="shared" ca="1" si="260"/>
        <v>545.00000000000023</v>
      </c>
      <c r="BR657" s="440">
        <f t="shared" ca="1" si="261"/>
        <v>537.30000000000041</v>
      </c>
      <c r="BS657" s="440">
        <f t="shared" ca="1" si="262"/>
        <v>529.60000000000036</v>
      </c>
      <c r="BT657" s="440">
        <f t="shared" ca="1" si="263"/>
        <v>521.90000000000032</v>
      </c>
      <c r="BU657" s="440">
        <f t="shared" ca="1" si="264"/>
        <v>514.20000000000027</v>
      </c>
      <c r="BV657" s="440">
        <f t="shared" ca="1" si="265"/>
        <v>506.50000000000023</v>
      </c>
      <c r="BW657" s="447">
        <f t="shared" ca="1" si="266"/>
        <v>498.80000000000041</v>
      </c>
      <c r="BX657" s="440"/>
    </row>
    <row r="658" spans="52:76" x14ac:dyDescent="0.25">
      <c r="AZ658" s="450">
        <f t="shared" ca="1" si="268"/>
        <v>0.45879543458212502</v>
      </c>
      <c r="BA658" s="440">
        <f t="shared" ca="1" si="267"/>
        <v>1495</v>
      </c>
      <c r="BB658" s="440">
        <f t="shared" ca="1" si="245"/>
        <v>556.00000000000034</v>
      </c>
      <c r="BC658" s="440">
        <f t="shared" ca="1" si="246"/>
        <v>560.4000000000002</v>
      </c>
      <c r="BD658" s="440">
        <f t="shared" ca="1" si="247"/>
        <v>564.80000000000007</v>
      </c>
      <c r="BE658" s="440">
        <f t="shared" ca="1" si="248"/>
        <v>569.20000000000027</v>
      </c>
      <c r="BF658" s="440">
        <f t="shared" ca="1" si="249"/>
        <v>573.60000000000014</v>
      </c>
      <c r="BG658" s="440">
        <f t="shared" ca="1" si="250"/>
        <v>578.00000000000034</v>
      </c>
      <c r="BH658" s="440">
        <f t="shared" ca="1" si="251"/>
        <v>582.4000000000002</v>
      </c>
      <c r="BI658" s="440">
        <f t="shared" ca="1" si="252"/>
        <v>586.80000000000018</v>
      </c>
      <c r="BJ658" s="440">
        <f t="shared" ca="1" si="253"/>
        <v>591.20000000000027</v>
      </c>
      <c r="BK658" s="440">
        <f t="shared" ca="1" si="254"/>
        <v>595.60000000000014</v>
      </c>
      <c r="BL658" s="440">
        <f t="shared" ca="1" si="255"/>
        <v>594.50000000000023</v>
      </c>
      <c r="BM658" s="440">
        <f t="shared" ca="1" si="256"/>
        <v>586.80000000000018</v>
      </c>
      <c r="BN658" s="440">
        <f t="shared" ca="1" si="257"/>
        <v>579.10000000000036</v>
      </c>
      <c r="BO658" s="440">
        <f t="shared" ca="1" si="258"/>
        <v>571.40000000000032</v>
      </c>
      <c r="BP658" s="440">
        <f t="shared" ca="1" si="259"/>
        <v>563.70000000000027</v>
      </c>
      <c r="BQ658" s="440">
        <f t="shared" ca="1" si="260"/>
        <v>556.00000000000023</v>
      </c>
      <c r="BR658" s="440">
        <f t="shared" ca="1" si="261"/>
        <v>548.30000000000041</v>
      </c>
      <c r="BS658" s="440">
        <f t="shared" ca="1" si="262"/>
        <v>540.60000000000036</v>
      </c>
      <c r="BT658" s="440">
        <f t="shared" ca="1" si="263"/>
        <v>532.90000000000032</v>
      </c>
      <c r="BU658" s="440">
        <f t="shared" ca="1" si="264"/>
        <v>525.20000000000027</v>
      </c>
      <c r="BV658" s="440">
        <f t="shared" ca="1" si="265"/>
        <v>517.50000000000023</v>
      </c>
      <c r="BW658" s="447">
        <f t="shared" ca="1" si="266"/>
        <v>509.80000000000041</v>
      </c>
      <c r="BX658" s="440"/>
    </row>
    <row r="659" spans="52:76" x14ac:dyDescent="0.25">
      <c r="AZ659" s="450">
        <f t="shared" ca="1" si="268"/>
        <v>0.5049945902132279</v>
      </c>
      <c r="BA659" s="440">
        <f t="shared" ca="1" si="267"/>
        <v>1500</v>
      </c>
      <c r="BB659" s="440">
        <f t="shared" ca="1" si="245"/>
        <v>556.00000000000034</v>
      </c>
      <c r="BC659" s="440">
        <f t="shared" ca="1" si="246"/>
        <v>560.4000000000002</v>
      </c>
      <c r="BD659" s="440">
        <f t="shared" ca="1" si="247"/>
        <v>564.80000000000007</v>
      </c>
      <c r="BE659" s="440">
        <f t="shared" ca="1" si="248"/>
        <v>569.20000000000027</v>
      </c>
      <c r="BF659" s="440">
        <f t="shared" ca="1" si="249"/>
        <v>573.60000000000014</v>
      </c>
      <c r="BG659" s="440">
        <f t="shared" ca="1" si="250"/>
        <v>578.00000000000034</v>
      </c>
      <c r="BH659" s="440">
        <f t="shared" ca="1" si="251"/>
        <v>582.4000000000002</v>
      </c>
      <c r="BI659" s="440">
        <f t="shared" ca="1" si="252"/>
        <v>586.80000000000018</v>
      </c>
      <c r="BJ659" s="440">
        <f t="shared" ca="1" si="253"/>
        <v>591.20000000000027</v>
      </c>
      <c r="BK659" s="440">
        <f t="shared" ca="1" si="254"/>
        <v>595.60000000000014</v>
      </c>
      <c r="BL659" s="440">
        <f t="shared" ca="1" si="255"/>
        <v>600.00000000000023</v>
      </c>
      <c r="BM659" s="440">
        <f t="shared" ca="1" si="256"/>
        <v>592.30000000000018</v>
      </c>
      <c r="BN659" s="440">
        <f t="shared" ca="1" si="257"/>
        <v>584.60000000000036</v>
      </c>
      <c r="BO659" s="440">
        <f t="shared" ca="1" si="258"/>
        <v>576.90000000000032</v>
      </c>
      <c r="BP659" s="440">
        <f t="shared" ca="1" si="259"/>
        <v>569.20000000000027</v>
      </c>
      <c r="BQ659" s="440">
        <f t="shared" ca="1" si="260"/>
        <v>561.50000000000023</v>
      </c>
      <c r="BR659" s="440">
        <f t="shared" ca="1" si="261"/>
        <v>553.80000000000041</v>
      </c>
      <c r="BS659" s="440">
        <f t="shared" ca="1" si="262"/>
        <v>546.10000000000036</v>
      </c>
      <c r="BT659" s="440">
        <f t="shared" ca="1" si="263"/>
        <v>538.40000000000032</v>
      </c>
      <c r="BU659" s="440">
        <f t="shared" ca="1" si="264"/>
        <v>530.70000000000027</v>
      </c>
      <c r="BV659" s="440">
        <f t="shared" ca="1" si="265"/>
        <v>523.00000000000023</v>
      </c>
      <c r="BW659" s="447">
        <f t="shared" ca="1" si="266"/>
        <v>515.30000000000041</v>
      </c>
      <c r="BX659" s="440"/>
    </row>
    <row r="660" spans="52:76" x14ac:dyDescent="0.25">
      <c r="AZ660" s="450">
        <f t="shared" ca="1" si="268"/>
        <v>0.9246115665194885</v>
      </c>
      <c r="BA660" s="440">
        <f t="shared" ca="1" si="267"/>
        <v>1563</v>
      </c>
      <c r="BB660" s="440">
        <f t="shared" ref="BB660:BB723" ca="1" si="269">$C$4*MIN(B$9,$BA660)-B$9*$G$4</f>
        <v>556.00000000000034</v>
      </c>
      <c r="BC660" s="440">
        <f t="shared" ref="BC660:BC723" ca="1" si="270">$C$4*MIN(C$9,$BA660)-C$9*$G$4</f>
        <v>560.4000000000002</v>
      </c>
      <c r="BD660" s="440">
        <f t="shared" ref="BD660:BD723" ca="1" si="271">$C$4*MIN(D$9,$BA660)-D$9*$G$4</f>
        <v>564.80000000000007</v>
      </c>
      <c r="BE660" s="440">
        <f t="shared" ref="BE660:BE723" ca="1" si="272">$C$4*MIN(E$9,$BA660)-E$9*$G$4</f>
        <v>569.20000000000027</v>
      </c>
      <c r="BF660" s="440">
        <f t="shared" ref="BF660:BF723" ca="1" si="273">$C$4*MIN(F$9,$BA660)-F$9*$G$4</f>
        <v>573.60000000000014</v>
      </c>
      <c r="BG660" s="440">
        <f t="shared" ref="BG660:BG723" ca="1" si="274">$C$4*MIN(G$9,$BA660)-G$9*$G$4</f>
        <v>578.00000000000034</v>
      </c>
      <c r="BH660" s="440">
        <f t="shared" ref="BH660:BH723" ca="1" si="275">$C$4*MIN(H$9,$BA660)-H$9*$G$4</f>
        <v>582.4000000000002</v>
      </c>
      <c r="BI660" s="440">
        <f t="shared" ref="BI660:BI723" ca="1" si="276">$C$4*MIN(I$9,$BA660)-I$9*$G$4</f>
        <v>586.80000000000018</v>
      </c>
      <c r="BJ660" s="440">
        <f t="shared" ref="BJ660:BJ723" ca="1" si="277">$C$4*MIN(J$9,$BA660)-J$9*$G$4</f>
        <v>591.20000000000027</v>
      </c>
      <c r="BK660" s="440">
        <f t="shared" ref="BK660:BK723" ca="1" si="278">$C$4*MIN(K$9,$BA660)-K$9*$G$4</f>
        <v>595.60000000000014</v>
      </c>
      <c r="BL660" s="440">
        <f t="shared" ref="BL660:BL723" ca="1" si="279">$C$4*MIN(L$9,$BA660)-L$9*$G$4</f>
        <v>600.00000000000023</v>
      </c>
      <c r="BM660" s="440">
        <f t="shared" ref="BM660:BM723" ca="1" si="280">$C$4*MIN(M$9,$BA660)-M$9*$G$4</f>
        <v>604.40000000000009</v>
      </c>
      <c r="BN660" s="440">
        <f t="shared" ref="BN660:BN723" ca="1" si="281">$C$4*MIN(N$9,$BA660)-N$9*$G$4</f>
        <v>608.80000000000018</v>
      </c>
      <c r="BO660" s="440">
        <f t="shared" ref="BO660:BO723" ca="1" si="282">$C$4*MIN(O$9,$BA660)-O$9*$G$4</f>
        <v>613.20000000000027</v>
      </c>
      <c r="BP660" s="440">
        <f t="shared" ref="BP660:BP723" ca="1" si="283">$C$4*MIN(P$9,$BA660)-P$9*$G$4</f>
        <v>617.60000000000014</v>
      </c>
      <c r="BQ660" s="440">
        <f t="shared" ref="BQ660:BQ723" ca="1" si="284">$C$4*MIN(Q$9,$BA660)-Q$9*$G$4</f>
        <v>622.00000000000023</v>
      </c>
      <c r="BR660" s="440">
        <f t="shared" ref="BR660:BR723" ca="1" si="285">$C$4*MIN(R$9,$BA660)-R$9*$G$4</f>
        <v>623.10000000000036</v>
      </c>
      <c r="BS660" s="440">
        <f t="shared" ref="BS660:BS723" ca="1" si="286">$C$4*MIN(S$9,$BA660)-S$9*$G$4</f>
        <v>615.40000000000032</v>
      </c>
      <c r="BT660" s="440">
        <f t="shared" ref="BT660:BT723" ca="1" si="287">$C$4*MIN(T$9,$BA660)-T$9*$G$4</f>
        <v>607.70000000000027</v>
      </c>
      <c r="BU660" s="440">
        <f t="shared" ref="BU660:BU723" ca="1" si="288">$C$4*MIN(U$9,$BA660)-U$9*$G$4</f>
        <v>600.00000000000023</v>
      </c>
      <c r="BV660" s="440">
        <f t="shared" ref="BV660:BV723" ca="1" si="289">$C$4*MIN(V$9,$BA660)-V$9*$G$4</f>
        <v>592.30000000000018</v>
      </c>
      <c r="BW660" s="447">
        <f t="shared" ref="BW660:BW723" ca="1" si="290">$C$4*MIN(W$9,$BA660)-W$9*$G$4</f>
        <v>584.60000000000036</v>
      </c>
      <c r="BX660" s="440"/>
    </row>
    <row r="661" spans="52:76" x14ac:dyDescent="0.25">
      <c r="AZ661" s="450">
        <f t="shared" ca="1" si="268"/>
        <v>8.2307914178355479E-2</v>
      </c>
      <c r="BA661" s="440">
        <f t="shared" ca="1" si="267"/>
        <v>1438</v>
      </c>
      <c r="BB661" s="440">
        <f t="shared" ca="1" si="269"/>
        <v>556.00000000000034</v>
      </c>
      <c r="BC661" s="440">
        <f t="shared" ca="1" si="270"/>
        <v>560.4000000000002</v>
      </c>
      <c r="BD661" s="440">
        <f t="shared" ca="1" si="271"/>
        <v>564.80000000000007</v>
      </c>
      <c r="BE661" s="440">
        <f t="shared" ca="1" si="272"/>
        <v>569.20000000000027</v>
      </c>
      <c r="BF661" s="440">
        <f t="shared" ca="1" si="273"/>
        <v>573.60000000000014</v>
      </c>
      <c r="BG661" s="440">
        <f t="shared" ca="1" si="274"/>
        <v>570.3000000000003</v>
      </c>
      <c r="BH661" s="440">
        <f t="shared" ca="1" si="275"/>
        <v>562.60000000000025</v>
      </c>
      <c r="BI661" s="440">
        <f t="shared" ca="1" si="276"/>
        <v>554.90000000000032</v>
      </c>
      <c r="BJ661" s="440">
        <f t="shared" ca="1" si="277"/>
        <v>547.20000000000027</v>
      </c>
      <c r="BK661" s="440">
        <f t="shared" ca="1" si="278"/>
        <v>539.50000000000023</v>
      </c>
      <c r="BL661" s="440">
        <f t="shared" ca="1" si="279"/>
        <v>531.80000000000018</v>
      </c>
      <c r="BM661" s="440">
        <f t="shared" ca="1" si="280"/>
        <v>524.10000000000014</v>
      </c>
      <c r="BN661" s="440">
        <f t="shared" ca="1" si="281"/>
        <v>516.40000000000032</v>
      </c>
      <c r="BO661" s="440">
        <f t="shared" ca="1" si="282"/>
        <v>508.70000000000027</v>
      </c>
      <c r="BP661" s="440">
        <f t="shared" ca="1" si="283"/>
        <v>501.00000000000023</v>
      </c>
      <c r="BQ661" s="440">
        <f t="shared" ca="1" si="284"/>
        <v>493.30000000000018</v>
      </c>
      <c r="BR661" s="440">
        <f t="shared" ca="1" si="285"/>
        <v>485.60000000000036</v>
      </c>
      <c r="BS661" s="440">
        <f t="shared" ca="1" si="286"/>
        <v>477.90000000000032</v>
      </c>
      <c r="BT661" s="440">
        <f t="shared" ca="1" si="287"/>
        <v>470.20000000000027</v>
      </c>
      <c r="BU661" s="440">
        <f t="shared" ca="1" si="288"/>
        <v>462.50000000000023</v>
      </c>
      <c r="BV661" s="440">
        <f t="shared" ca="1" si="289"/>
        <v>454.80000000000018</v>
      </c>
      <c r="BW661" s="447">
        <f t="shared" ca="1" si="290"/>
        <v>447.10000000000036</v>
      </c>
      <c r="BX661" s="440"/>
    </row>
    <row r="662" spans="52:76" x14ac:dyDescent="0.25">
      <c r="AZ662" s="450">
        <f t="shared" ca="1" si="268"/>
        <v>0.38869338242336471</v>
      </c>
      <c r="BA662" s="440">
        <f t="shared" ca="1" si="267"/>
        <v>1487</v>
      </c>
      <c r="BB662" s="440">
        <f t="shared" ca="1" si="269"/>
        <v>556.00000000000034</v>
      </c>
      <c r="BC662" s="440">
        <f t="shared" ca="1" si="270"/>
        <v>560.4000000000002</v>
      </c>
      <c r="BD662" s="440">
        <f t="shared" ca="1" si="271"/>
        <v>564.80000000000007</v>
      </c>
      <c r="BE662" s="440">
        <f t="shared" ca="1" si="272"/>
        <v>569.20000000000027</v>
      </c>
      <c r="BF662" s="440">
        <f t="shared" ca="1" si="273"/>
        <v>573.60000000000014</v>
      </c>
      <c r="BG662" s="440">
        <f t="shared" ca="1" si="274"/>
        <v>578.00000000000034</v>
      </c>
      <c r="BH662" s="440">
        <f t="shared" ca="1" si="275"/>
        <v>582.4000000000002</v>
      </c>
      <c r="BI662" s="440">
        <f t="shared" ca="1" si="276"/>
        <v>586.80000000000018</v>
      </c>
      <c r="BJ662" s="440">
        <f t="shared" ca="1" si="277"/>
        <v>591.20000000000027</v>
      </c>
      <c r="BK662" s="440">
        <f t="shared" ca="1" si="278"/>
        <v>593.40000000000009</v>
      </c>
      <c r="BL662" s="440">
        <f t="shared" ca="1" si="279"/>
        <v>585.70000000000005</v>
      </c>
      <c r="BM662" s="440">
        <f t="shared" ca="1" si="280"/>
        <v>578</v>
      </c>
      <c r="BN662" s="440">
        <f t="shared" ca="1" si="281"/>
        <v>570.30000000000018</v>
      </c>
      <c r="BO662" s="440">
        <f t="shared" ca="1" si="282"/>
        <v>562.60000000000014</v>
      </c>
      <c r="BP662" s="440">
        <f t="shared" ca="1" si="283"/>
        <v>554.90000000000009</v>
      </c>
      <c r="BQ662" s="440">
        <f t="shared" ca="1" si="284"/>
        <v>547.20000000000005</v>
      </c>
      <c r="BR662" s="440">
        <f t="shared" ca="1" si="285"/>
        <v>539.50000000000023</v>
      </c>
      <c r="BS662" s="440">
        <f t="shared" ca="1" si="286"/>
        <v>531.80000000000018</v>
      </c>
      <c r="BT662" s="440">
        <f t="shared" ca="1" si="287"/>
        <v>524.10000000000014</v>
      </c>
      <c r="BU662" s="440">
        <f t="shared" ca="1" si="288"/>
        <v>516.40000000000009</v>
      </c>
      <c r="BV662" s="440">
        <f t="shared" ca="1" si="289"/>
        <v>508.70000000000005</v>
      </c>
      <c r="BW662" s="447">
        <f t="shared" ca="1" si="290"/>
        <v>501.00000000000023</v>
      </c>
      <c r="BX662" s="440"/>
    </row>
    <row r="663" spans="52:76" x14ac:dyDescent="0.25">
      <c r="AZ663" s="450">
        <f t="shared" ca="1" si="268"/>
        <v>0.35308955940651388</v>
      </c>
      <c r="BA663" s="440">
        <f t="shared" ca="1" si="267"/>
        <v>1483</v>
      </c>
      <c r="BB663" s="440">
        <f t="shared" ca="1" si="269"/>
        <v>556.00000000000034</v>
      </c>
      <c r="BC663" s="440">
        <f t="shared" ca="1" si="270"/>
        <v>560.4000000000002</v>
      </c>
      <c r="BD663" s="440">
        <f t="shared" ca="1" si="271"/>
        <v>564.80000000000007</v>
      </c>
      <c r="BE663" s="440">
        <f t="shared" ca="1" si="272"/>
        <v>569.20000000000027</v>
      </c>
      <c r="BF663" s="440">
        <f t="shared" ca="1" si="273"/>
        <v>573.60000000000014</v>
      </c>
      <c r="BG663" s="440">
        <f t="shared" ca="1" si="274"/>
        <v>578.00000000000034</v>
      </c>
      <c r="BH663" s="440">
        <f t="shared" ca="1" si="275"/>
        <v>582.4000000000002</v>
      </c>
      <c r="BI663" s="440">
        <f t="shared" ca="1" si="276"/>
        <v>586.80000000000018</v>
      </c>
      <c r="BJ663" s="440">
        <f t="shared" ca="1" si="277"/>
        <v>591.20000000000027</v>
      </c>
      <c r="BK663" s="440">
        <f t="shared" ca="1" si="278"/>
        <v>589.00000000000023</v>
      </c>
      <c r="BL663" s="440">
        <f t="shared" ca="1" si="279"/>
        <v>581.30000000000018</v>
      </c>
      <c r="BM663" s="440">
        <f t="shared" ca="1" si="280"/>
        <v>573.60000000000014</v>
      </c>
      <c r="BN663" s="440">
        <f t="shared" ca="1" si="281"/>
        <v>565.90000000000032</v>
      </c>
      <c r="BO663" s="440">
        <f t="shared" ca="1" si="282"/>
        <v>558.20000000000027</v>
      </c>
      <c r="BP663" s="440">
        <f t="shared" ca="1" si="283"/>
        <v>550.50000000000023</v>
      </c>
      <c r="BQ663" s="440">
        <f t="shared" ca="1" si="284"/>
        <v>542.80000000000018</v>
      </c>
      <c r="BR663" s="440">
        <f t="shared" ca="1" si="285"/>
        <v>535.10000000000036</v>
      </c>
      <c r="BS663" s="440">
        <f t="shared" ca="1" si="286"/>
        <v>527.40000000000032</v>
      </c>
      <c r="BT663" s="440">
        <f t="shared" ca="1" si="287"/>
        <v>519.70000000000027</v>
      </c>
      <c r="BU663" s="440">
        <f t="shared" ca="1" si="288"/>
        <v>512.00000000000023</v>
      </c>
      <c r="BV663" s="440">
        <f t="shared" ca="1" si="289"/>
        <v>504.30000000000018</v>
      </c>
      <c r="BW663" s="447">
        <f t="shared" ca="1" si="290"/>
        <v>496.60000000000036</v>
      </c>
      <c r="BX663" s="440"/>
    </row>
    <row r="664" spans="52:76" x14ac:dyDescent="0.25">
      <c r="AZ664" s="450">
        <f t="shared" ca="1" si="268"/>
        <v>0.80427366569102077</v>
      </c>
      <c r="BA664" s="440">
        <f t="shared" ca="1" si="267"/>
        <v>1537</v>
      </c>
      <c r="BB664" s="440">
        <f t="shared" ca="1" si="269"/>
        <v>556.00000000000034</v>
      </c>
      <c r="BC664" s="440">
        <f t="shared" ca="1" si="270"/>
        <v>560.4000000000002</v>
      </c>
      <c r="BD664" s="440">
        <f t="shared" ca="1" si="271"/>
        <v>564.80000000000007</v>
      </c>
      <c r="BE664" s="440">
        <f t="shared" ca="1" si="272"/>
        <v>569.20000000000027</v>
      </c>
      <c r="BF664" s="440">
        <f t="shared" ca="1" si="273"/>
        <v>573.60000000000014</v>
      </c>
      <c r="BG664" s="440">
        <f t="shared" ca="1" si="274"/>
        <v>578.00000000000034</v>
      </c>
      <c r="BH664" s="440">
        <f t="shared" ca="1" si="275"/>
        <v>582.4000000000002</v>
      </c>
      <c r="BI664" s="440">
        <f t="shared" ca="1" si="276"/>
        <v>586.80000000000018</v>
      </c>
      <c r="BJ664" s="440">
        <f t="shared" ca="1" si="277"/>
        <v>591.20000000000027</v>
      </c>
      <c r="BK664" s="440">
        <f t="shared" ca="1" si="278"/>
        <v>595.60000000000014</v>
      </c>
      <c r="BL664" s="440">
        <f t="shared" ca="1" si="279"/>
        <v>600.00000000000023</v>
      </c>
      <c r="BM664" s="440">
        <f t="shared" ca="1" si="280"/>
        <v>604.40000000000009</v>
      </c>
      <c r="BN664" s="440">
        <f t="shared" ca="1" si="281"/>
        <v>608.80000000000018</v>
      </c>
      <c r="BO664" s="440">
        <f t="shared" ca="1" si="282"/>
        <v>613.20000000000027</v>
      </c>
      <c r="BP664" s="440">
        <f t="shared" ca="1" si="283"/>
        <v>609.90000000000009</v>
      </c>
      <c r="BQ664" s="440">
        <f t="shared" ca="1" si="284"/>
        <v>602.20000000000005</v>
      </c>
      <c r="BR664" s="440">
        <f t="shared" ca="1" si="285"/>
        <v>594.50000000000023</v>
      </c>
      <c r="BS664" s="440">
        <f t="shared" ca="1" si="286"/>
        <v>586.80000000000018</v>
      </c>
      <c r="BT664" s="440">
        <f t="shared" ca="1" si="287"/>
        <v>579.10000000000014</v>
      </c>
      <c r="BU664" s="440">
        <f t="shared" ca="1" si="288"/>
        <v>571.40000000000009</v>
      </c>
      <c r="BV664" s="440">
        <f t="shared" ca="1" si="289"/>
        <v>563.70000000000005</v>
      </c>
      <c r="BW664" s="447">
        <f t="shared" ca="1" si="290"/>
        <v>556.00000000000023</v>
      </c>
      <c r="BX664" s="440"/>
    </row>
    <row r="665" spans="52:76" x14ac:dyDescent="0.25">
      <c r="AZ665" s="450">
        <f t="shared" ca="1" si="268"/>
        <v>8.3476750670207545E-2</v>
      </c>
      <c r="BA665" s="440">
        <f t="shared" ca="1" si="267"/>
        <v>1439</v>
      </c>
      <c r="BB665" s="440">
        <f t="shared" ca="1" si="269"/>
        <v>556.00000000000034</v>
      </c>
      <c r="BC665" s="440">
        <f t="shared" ca="1" si="270"/>
        <v>560.4000000000002</v>
      </c>
      <c r="BD665" s="440">
        <f t="shared" ca="1" si="271"/>
        <v>564.80000000000007</v>
      </c>
      <c r="BE665" s="440">
        <f t="shared" ca="1" si="272"/>
        <v>569.20000000000027</v>
      </c>
      <c r="BF665" s="440">
        <f t="shared" ca="1" si="273"/>
        <v>573.60000000000014</v>
      </c>
      <c r="BG665" s="440">
        <f t="shared" ca="1" si="274"/>
        <v>571.4000000000002</v>
      </c>
      <c r="BH665" s="440">
        <f t="shared" ca="1" si="275"/>
        <v>563.70000000000016</v>
      </c>
      <c r="BI665" s="440">
        <f t="shared" ca="1" si="276"/>
        <v>556.00000000000023</v>
      </c>
      <c r="BJ665" s="440">
        <f t="shared" ca="1" si="277"/>
        <v>548.30000000000018</v>
      </c>
      <c r="BK665" s="440">
        <f t="shared" ca="1" si="278"/>
        <v>540.60000000000014</v>
      </c>
      <c r="BL665" s="440">
        <f t="shared" ca="1" si="279"/>
        <v>532.90000000000009</v>
      </c>
      <c r="BM665" s="440">
        <f t="shared" ca="1" si="280"/>
        <v>525.20000000000005</v>
      </c>
      <c r="BN665" s="440">
        <f t="shared" ca="1" si="281"/>
        <v>517.50000000000023</v>
      </c>
      <c r="BO665" s="440">
        <f t="shared" ca="1" si="282"/>
        <v>509.80000000000018</v>
      </c>
      <c r="BP665" s="440">
        <f t="shared" ca="1" si="283"/>
        <v>502.10000000000014</v>
      </c>
      <c r="BQ665" s="440">
        <f t="shared" ca="1" si="284"/>
        <v>494.40000000000009</v>
      </c>
      <c r="BR665" s="440">
        <f t="shared" ca="1" si="285"/>
        <v>486.70000000000027</v>
      </c>
      <c r="BS665" s="440">
        <f t="shared" ca="1" si="286"/>
        <v>479.00000000000023</v>
      </c>
      <c r="BT665" s="440">
        <f t="shared" ca="1" si="287"/>
        <v>471.30000000000018</v>
      </c>
      <c r="BU665" s="440">
        <f t="shared" ca="1" si="288"/>
        <v>463.60000000000014</v>
      </c>
      <c r="BV665" s="440">
        <f t="shared" ca="1" si="289"/>
        <v>455.90000000000009</v>
      </c>
      <c r="BW665" s="447">
        <f t="shared" ca="1" si="290"/>
        <v>448.20000000000027</v>
      </c>
      <c r="BX665" s="440"/>
    </row>
    <row r="666" spans="52:76" x14ac:dyDescent="0.25">
      <c r="AZ666" s="450">
        <f t="shared" ca="1" si="268"/>
        <v>0.20971387366979966</v>
      </c>
      <c r="BA666" s="440">
        <f t="shared" ca="1" si="267"/>
        <v>1464</v>
      </c>
      <c r="BB666" s="440">
        <f t="shared" ca="1" si="269"/>
        <v>556.00000000000034</v>
      </c>
      <c r="BC666" s="440">
        <f t="shared" ca="1" si="270"/>
        <v>560.4000000000002</v>
      </c>
      <c r="BD666" s="440">
        <f t="shared" ca="1" si="271"/>
        <v>564.80000000000007</v>
      </c>
      <c r="BE666" s="440">
        <f t="shared" ca="1" si="272"/>
        <v>569.20000000000027</v>
      </c>
      <c r="BF666" s="440">
        <f t="shared" ca="1" si="273"/>
        <v>573.60000000000014</v>
      </c>
      <c r="BG666" s="440">
        <f t="shared" ca="1" si="274"/>
        <v>578.00000000000034</v>
      </c>
      <c r="BH666" s="440">
        <f t="shared" ca="1" si="275"/>
        <v>582.4000000000002</v>
      </c>
      <c r="BI666" s="440">
        <f t="shared" ca="1" si="276"/>
        <v>583.50000000000023</v>
      </c>
      <c r="BJ666" s="440">
        <f t="shared" ca="1" si="277"/>
        <v>575.80000000000018</v>
      </c>
      <c r="BK666" s="440">
        <f t="shared" ca="1" si="278"/>
        <v>568.10000000000014</v>
      </c>
      <c r="BL666" s="440">
        <f t="shared" ca="1" si="279"/>
        <v>560.40000000000009</v>
      </c>
      <c r="BM666" s="440">
        <f t="shared" ca="1" si="280"/>
        <v>552.70000000000005</v>
      </c>
      <c r="BN666" s="440">
        <f t="shared" ca="1" si="281"/>
        <v>545.00000000000023</v>
      </c>
      <c r="BO666" s="440">
        <f t="shared" ca="1" si="282"/>
        <v>537.30000000000018</v>
      </c>
      <c r="BP666" s="440">
        <f t="shared" ca="1" si="283"/>
        <v>529.60000000000014</v>
      </c>
      <c r="BQ666" s="440">
        <f t="shared" ca="1" si="284"/>
        <v>521.90000000000009</v>
      </c>
      <c r="BR666" s="440">
        <f t="shared" ca="1" si="285"/>
        <v>514.20000000000027</v>
      </c>
      <c r="BS666" s="440">
        <f t="shared" ca="1" si="286"/>
        <v>506.50000000000023</v>
      </c>
      <c r="BT666" s="440">
        <f t="shared" ca="1" si="287"/>
        <v>498.80000000000018</v>
      </c>
      <c r="BU666" s="440">
        <f t="shared" ca="1" si="288"/>
        <v>491.10000000000014</v>
      </c>
      <c r="BV666" s="440">
        <f t="shared" ca="1" si="289"/>
        <v>483.40000000000009</v>
      </c>
      <c r="BW666" s="447">
        <f t="shared" ca="1" si="290"/>
        <v>475.70000000000027</v>
      </c>
      <c r="BX666" s="440"/>
    </row>
    <row r="667" spans="52:76" x14ac:dyDescent="0.25">
      <c r="AZ667" s="450">
        <f t="shared" ca="1" si="268"/>
        <v>0.12489140057272474</v>
      </c>
      <c r="BA667" s="440">
        <f t="shared" ca="1" si="267"/>
        <v>1449</v>
      </c>
      <c r="BB667" s="440">
        <f t="shared" ca="1" si="269"/>
        <v>556.00000000000034</v>
      </c>
      <c r="BC667" s="440">
        <f t="shared" ca="1" si="270"/>
        <v>560.4000000000002</v>
      </c>
      <c r="BD667" s="440">
        <f t="shared" ca="1" si="271"/>
        <v>564.80000000000007</v>
      </c>
      <c r="BE667" s="440">
        <f t="shared" ca="1" si="272"/>
        <v>569.20000000000027</v>
      </c>
      <c r="BF667" s="440">
        <f t="shared" ca="1" si="273"/>
        <v>573.60000000000014</v>
      </c>
      <c r="BG667" s="440">
        <f t="shared" ca="1" si="274"/>
        <v>578.00000000000034</v>
      </c>
      <c r="BH667" s="440">
        <f t="shared" ca="1" si="275"/>
        <v>574.70000000000016</v>
      </c>
      <c r="BI667" s="440">
        <f t="shared" ca="1" si="276"/>
        <v>567.00000000000023</v>
      </c>
      <c r="BJ667" s="440">
        <f t="shared" ca="1" si="277"/>
        <v>559.30000000000018</v>
      </c>
      <c r="BK667" s="440">
        <f t="shared" ca="1" si="278"/>
        <v>551.60000000000014</v>
      </c>
      <c r="BL667" s="440">
        <f t="shared" ca="1" si="279"/>
        <v>543.90000000000009</v>
      </c>
      <c r="BM667" s="440">
        <f t="shared" ca="1" si="280"/>
        <v>536.20000000000005</v>
      </c>
      <c r="BN667" s="440">
        <f t="shared" ca="1" si="281"/>
        <v>528.50000000000023</v>
      </c>
      <c r="BO667" s="440">
        <f t="shared" ca="1" si="282"/>
        <v>520.80000000000018</v>
      </c>
      <c r="BP667" s="440">
        <f t="shared" ca="1" si="283"/>
        <v>513.10000000000014</v>
      </c>
      <c r="BQ667" s="440">
        <f t="shared" ca="1" si="284"/>
        <v>505.40000000000009</v>
      </c>
      <c r="BR667" s="440">
        <f t="shared" ca="1" si="285"/>
        <v>497.70000000000027</v>
      </c>
      <c r="BS667" s="440">
        <f t="shared" ca="1" si="286"/>
        <v>490.00000000000023</v>
      </c>
      <c r="BT667" s="440">
        <f t="shared" ca="1" si="287"/>
        <v>482.30000000000018</v>
      </c>
      <c r="BU667" s="440">
        <f t="shared" ca="1" si="288"/>
        <v>474.60000000000014</v>
      </c>
      <c r="BV667" s="440">
        <f t="shared" ca="1" si="289"/>
        <v>466.90000000000009</v>
      </c>
      <c r="BW667" s="447">
        <f t="shared" ca="1" si="290"/>
        <v>459.20000000000027</v>
      </c>
      <c r="BX667" s="440"/>
    </row>
    <row r="668" spans="52:76" x14ac:dyDescent="0.25">
      <c r="AZ668" s="450">
        <f t="shared" ca="1" si="268"/>
        <v>0.58203457432225836</v>
      </c>
      <c r="BA668" s="440">
        <f t="shared" ca="1" si="267"/>
        <v>1509</v>
      </c>
      <c r="BB668" s="440">
        <f t="shared" ca="1" si="269"/>
        <v>556.00000000000034</v>
      </c>
      <c r="BC668" s="440">
        <f t="shared" ca="1" si="270"/>
        <v>560.4000000000002</v>
      </c>
      <c r="BD668" s="440">
        <f t="shared" ca="1" si="271"/>
        <v>564.80000000000007</v>
      </c>
      <c r="BE668" s="440">
        <f t="shared" ca="1" si="272"/>
        <v>569.20000000000027</v>
      </c>
      <c r="BF668" s="440">
        <f t="shared" ca="1" si="273"/>
        <v>573.60000000000014</v>
      </c>
      <c r="BG668" s="440">
        <f t="shared" ca="1" si="274"/>
        <v>578.00000000000034</v>
      </c>
      <c r="BH668" s="440">
        <f t="shared" ca="1" si="275"/>
        <v>582.4000000000002</v>
      </c>
      <c r="BI668" s="440">
        <f t="shared" ca="1" si="276"/>
        <v>586.80000000000018</v>
      </c>
      <c r="BJ668" s="440">
        <f t="shared" ca="1" si="277"/>
        <v>591.20000000000027</v>
      </c>
      <c r="BK668" s="440">
        <f t="shared" ca="1" si="278"/>
        <v>595.60000000000014</v>
      </c>
      <c r="BL668" s="440">
        <f t="shared" ca="1" si="279"/>
        <v>600.00000000000023</v>
      </c>
      <c r="BM668" s="440">
        <f t="shared" ca="1" si="280"/>
        <v>602.20000000000005</v>
      </c>
      <c r="BN668" s="440">
        <f t="shared" ca="1" si="281"/>
        <v>594.50000000000023</v>
      </c>
      <c r="BO668" s="440">
        <f t="shared" ca="1" si="282"/>
        <v>586.80000000000018</v>
      </c>
      <c r="BP668" s="440">
        <f t="shared" ca="1" si="283"/>
        <v>579.10000000000014</v>
      </c>
      <c r="BQ668" s="440">
        <f t="shared" ca="1" si="284"/>
        <v>571.40000000000009</v>
      </c>
      <c r="BR668" s="440">
        <f t="shared" ca="1" si="285"/>
        <v>563.70000000000027</v>
      </c>
      <c r="BS668" s="440">
        <f t="shared" ca="1" si="286"/>
        <v>556.00000000000023</v>
      </c>
      <c r="BT668" s="440">
        <f t="shared" ca="1" si="287"/>
        <v>548.30000000000018</v>
      </c>
      <c r="BU668" s="440">
        <f t="shared" ca="1" si="288"/>
        <v>540.60000000000014</v>
      </c>
      <c r="BV668" s="440">
        <f t="shared" ca="1" si="289"/>
        <v>532.90000000000009</v>
      </c>
      <c r="BW668" s="447">
        <f t="shared" ca="1" si="290"/>
        <v>525.20000000000027</v>
      </c>
      <c r="BX668" s="440"/>
    </row>
    <row r="669" spans="52:76" x14ac:dyDescent="0.25">
      <c r="AZ669" s="450">
        <f t="shared" ca="1" si="268"/>
        <v>0.49100869362919231</v>
      </c>
      <c r="BA669" s="440">
        <f t="shared" ca="1" si="267"/>
        <v>1499</v>
      </c>
      <c r="BB669" s="440">
        <f t="shared" ca="1" si="269"/>
        <v>556.00000000000034</v>
      </c>
      <c r="BC669" s="440">
        <f t="shared" ca="1" si="270"/>
        <v>560.4000000000002</v>
      </c>
      <c r="BD669" s="440">
        <f t="shared" ca="1" si="271"/>
        <v>564.80000000000007</v>
      </c>
      <c r="BE669" s="440">
        <f t="shared" ca="1" si="272"/>
        <v>569.20000000000027</v>
      </c>
      <c r="BF669" s="440">
        <f t="shared" ca="1" si="273"/>
        <v>573.60000000000014</v>
      </c>
      <c r="BG669" s="440">
        <f t="shared" ca="1" si="274"/>
        <v>578.00000000000034</v>
      </c>
      <c r="BH669" s="440">
        <f t="shared" ca="1" si="275"/>
        <v>582.4000000000002</v>
      </c>
      <c r="BI669" s="440">
        <f t="shared" ca="1" si="276"/>
        <v>586.80000000000018</v>
      </c>
      <c r="BJ669" s="440">
        <f t="shared" ca="1" si="277"/>
        <v>591.20000000000027</v>
      </c>
      <c r="BK669" s="440">
        <f t="shared" ca="1" si="278"/>
        <v>595.60000000000014</v>
      </c>
      <c r="BL669" s="440">
        <f t="shared" ca="1" si="279"/>
        <v>598.90000000000009</v>
      </c>
      <c r="BM669" s="440">
        <f t="shared" ca="1" si="280"/>
        <v>591.20000000000005</v>
      </c>
      <c r="BN669" s="440">
        <f t="shared" ca="1" si="281"/>
        <v>583.50000000000023</v>
      </c>
      <c r="BO669" s="440">
        <f t="shared" ca="1" si="282"/>
        <v>575.80000000000018</v>
      </c>
      <c r="BP669" s="440">
        <f t="shared" ca="1" si="283"/>
        <v>568.10000000000014</v>
      </c>
      <c r="BQ669" s="440">
        <f t="shared" ca="1" si="284"/>
        <v>560.40000000000009</v>
      </c>
      <c r="BR669" s="440">
        <f t="shared" ca="1" si="285"/>
        <v>552.70000000000027</v>
      </c>
      <c r="BS669" s="440">
        <f t="shared" ca="1" si="286"/>
        <v>545.00000000000023</v>
      </c>
      <c r="BT669" s="440">
        <f t="shared" ca="1" si="287"/>
        <v>537.30000000000018</v>
      </c>
      <c r="BU669" s="440">
        <f t="shared" ca="1" si="288"/>
        <v>529.60000000000014</v>
      </c>
      <c r="BV669" s="440">
        <f t="shared" ca="1" si="289"/>
        <v>521.90000000000009</v>
      </c>
      <c r="BW669" s="447">
        <f t="shared" ca="1" si="290"/>
        <v>514.20000000000027</v>
      </c>
      <c r="BX669" s="440"/>
    </row>
    <row r="670" spans="52:76" x14ac:dyDescent="0.25">
      <c r="AZ670" s="450">
        <f t="shared" ca="1" si="268"/>
        <v>0.9587519653418648</v>
      </c>
      <c r="BA670" s="440">
        <f t="shared" ca="1" si="267"/>
        <v>1576</v>
      </c>
      <c r="BB670" s="440">
        <f t="shared" ca="1" si="269"/>
        <v>556.00000000000034</v>
      </c>
      <c r="BC670" s="440">
        <f t="shared" ca="1" si="270"/>
        <v>560.4000000000002</v>
      </c>
      <c r="BD670" s="440">
        <f t="shared" ca="1" si="271"/>
        <v>564.80000000000007</v>
      </c>
      <c r="BE670" s="440">
        <f t="shared" ca="1" si="272"/>
        <v>569.20000000000027</v>
      </c>
      <c r="BF670" s="440">
        <f t="shared" ca="1" si="273"/>
        <v>573.60000000000014</v>
      </c>
      <c r="BG670" s="440">
        <f t="shared" ca="1" si="274"/>
        <v>578.00000000000034</v>
      </c>
      <c r="BH670" s="440">
        <f t="shared" ca="1" si="275"/>
        <v>582.4000000000002</v>
      </c>
      <c r="BI670" s="440">
        <f t="shared" ca="1" si="276"/>
        <v>586.80000000000018</v>
      </c>
      <c r="BJ670" s="440">
        <f t="shared" ca="1" si="277"/>
        <v>591.20000000000027</v>
      </c>
      <c r="BK670" s="440">
        <f t="shared" ca="1" si="278"/>
        <v>595.60000000000014</v>
      </c>
      <c r="BL670" s="440">
        <f t="shared" ca="1" si="279"/>
        <v>600.00000000000023</v>
      </c>
      <c r="BM670" s="440">
        <f t="shared" ca="1" si="280"/>
        <v>604.40000000000009</v>
      </c>
      <c r="BN670" s="440">
        <f t="shared" ca="1" si="281"/>
        <v>608.80000000000018</v>
      </c>
      <c r="BO670" s="440">
        <f t="shared" ca="1" si="282"/>
        <v>613.20000000000027</v>
      </c>
      <c r="BP670" s="440">
        <f t="shared" ca="1" si="283"/>
        <v>617.60000000000014</v>
      </c>
      <c r="BQ670" s="440">
        <f t="shared" ca="1" si="284"/>
        <v>622.00000000000023</v>
      </c>
      <c r="BR670" s="440">
        <f t="shared" ca="1" si="285"/>
        <v>626.40000000000032</v>
      </c>
      <c r="BS670" s="440">
        <f t="shared" ca="1" si="286"/>
        <v>629.70000000000027</v>
      </c>
      <c r="BT670" s="440">
        <f t="shared" ca="1" si="287"/>
        <v>622.00000000000023</v>
      </c>
      <c r="BU670" s="440">
        <f t="shared" ca="1" si="288"/>
        <v>614.30000000000018</v>
      </c>
      <c r="BV670" s="440">
        <f t="shared" ca="1" si="289"/>
        <v>606.60000000000014</v>
      </c>
      <c r="BW670" s="447">
        <f t="shared" ca="1" si="290"/>
        <v>598.90000000000032</v>
      </c>
      <c r="BX670" s="440"/>
    </row>
    <row r="671" spans="52:76" x14ac:dyDescent="0.25">
      <c r="AZ671" s="450">
        <f t="shared" ca="1" si="268"/>
        <v>0.54320811324895013</v>
      </c>
      <c r="BA671" s="440">
        <f t="shared" ca="1" si="267"/>
        <v>1504</v>
      </c>
      <c r="BB671" s="440">
        <f t="shared" ca="1" si="269"/>
        <v>556.00000000000034</v>
      </c>
      <c r="BC671" s="440">
        <f t="shared" ca="1" si="270"/>
        <v>560.4000000000002</v>
      </c>
      <c r="BD671" s="440">
        <f t="shared" ca="1" si="271"/>
        <v>564.80000000000007</v>
      </c>
      <c r="BE671" s="440">
        <f t="shared" ca="1" si="272"/>
        <v>569.20000000000027</v>
      </c>
      <c r="BF671" s="440">
        <f t="shared" ca="1" si="273"/>
        <v>573.60000000000014</v>
      </c>
      <c r="BG671" s="440">
        <f t="shared" ca="1" si="274"/>
        <v>578.00000000000034</v>
      </c>
      <c r="BH671" s="440">
        <f t="shared" ca="1" si="275"/>
        <v>582.4000000000002</v>
      </c>
      <c r="BI671" s="440">
        <f t="shared" ca="1" si="276"/>
        <v>586.80000000000018</v>
      </c>
      <c r="BJ671" s="440">
        <f t="shared" ca="1" si="277"/>
        <v>591.20000000000027</v>
      </c>
      <c r="BK671" s="440">
        <f t="shared" ca="1" si="278"/>
        <v>595.60000000000014</v>
      </c>
      <c r="BL671" s="440">
        <f t="shared" ca="1" si="279"/>
        <v>600.00000000000023</v>
      </c>
      <c r="BM671" s="440">
        <f t="shared" ca="1" si="280"/>
        <v>596.70000000000005</v>
      </c>
      <c r="BN671" s="440">
        <f t="shared" ca="1" si="281"/>
        <v>589.00000000000023</v>
      </c>
      <c r="BO671" s="440">
        <f t="shared" ca="1" si="282"/>
        <v>581.30000000000018</v>
      </c>
      <c r="BP671" s="440">
        <f t="shared" ca="1" si="283"/>
        <v>573.60000000000014</v>
      </c>
      <c r="BQ671" s="440">
        <f t="shared" ca="1" si="284"/>
        <v>565.90000000000009</v>
      </c>
      <c r="BR671" s="440">
        <f t="shared" ca="1" si="285"/>
        <v>558.20000000000027</v>
      </c>
      <c r="BS671" s="440">
        <f t="shared" ca="1" si="286"/>
        <v>550.50000000000023</v>
      </c>
      <c r="BT671" s="440">
        <f t="shared" ca="1" si="287"/>
        <v>542.80000000000018</v>
      </c>
      <c r="BU671" s="440">
        <f t="shared" ca="1" si="288"/>
        <v>535.10000000000014</v>
      </c>
      <c r="BV671" s="440">
        <f t="shared" ca="1" si="289"/>
        <v>527.40000000000009</v>
      </c>
      <c r="BW671" s="447">
        <f t="shared" ca="1" si="290"/>
        <v>519.70000000000027</v>
      </c>
      <c r="BX671" s="440"/>
    </row>
    <row r="672" spans="52:76" x14ac:dyDescent="0.25">
      <c r="AZ672" s="450">
        <f t="shared" ca="1" si="268"/>
        <v>0.3925165961027921</v>
      </c>
      <c r="BA672" s="440">
        <f t="shared" ca="1" si="267"/>
        <v>1487</v>
      </c>
      <c r="BB672" s="440">
        <f t="shared" ca="1" si="269"/>
        <v>556.00000000000034</v>
      </c>
      <c r="BC672" s="440">
        <f t="shared" ca="1" si="270"/>
        <v>560.4000000000002</v>
      </c>
      <c r="BD672" s="440">
        <f t="shared" ca="1" si="271"/>
        <v>564.80000000000007</v>
      </c>
      <c r="BE672" s="440">
        <f t="shared" ca="1" si="272"/>
        <v>569.20000000000027</v>
      </c>
      <c r="BF672" s="440">
        <f t="shared" ca="1" si="273"/>
        <v>573.60000000000014</v>
      </c>
      <c r="BG672" s="440">
        <f t="shared" ca="1" si="274"/>
        <v>578.00000000000034</v>
      </c>
      <c r="BH672" s="440">
        <f t="shared" ca="1" si="275"/>
        <v>582.4000000000002</v>
      </c>
      <c r="BI672" s="440">
        <f t="shared" ca="1" si="276"/>
        <v>586.80000000000018</v>
      </c>
      <c r="BJ672" s="440">
        <f t="shared" ca="1" si="277"/>
        <v>591.20000000000027</v>
      </c>
      <c r="BK672" s="440">
        <f t="shared" ca="1" si="278"/>
        <v>593.40000000000009</v>
      </c>
      <c r="BL672" s="440">
        <f t="shared" ca="1" si="279"/>
        <v>585.70000000000005</v>
      </c>
      <c r="BM672" s="440">
        <f t="shared" ca="1" si="280"/>
        <v>578</v>
      </c>
      <c r="BN672" s="440">
        <f t="shared" ca="1" si="281"/>
        <v>570.30000000000018</v>
      </c>
      <c r="BO672" s="440">
        <f t="shared" ca="1" si="282"/>
        <v>562.60000000000014</v>
      </c>
      <c r="BP672" s="440">
        <f t="shared" ca="1" si="283"/>
        <v>554.90000000000009</v>
      </c>
      <c r="BQ672" s="440">
        <f t="shared" ca="1" si="284"/>
        <v>547.20000000000005</v>
      </c>
      <c r="BR672" s="440">
        <f t="shared" ca="1" si="285"/>
        <v>539.50000000000023</v>
      </c>
      <c r="BS672" s="440">
        <f t="shared" ca="1" si="286"/>
        <v>531.80000000000018</v>
      </c>
      <c r="BT672" s="440">
        <f t="shared" ca="1" si="287"/>
        <v>524.10000000000014</v>
      </c>
      <c r="BU672" s="440">
        <f t="shared" ca="1" si="288"/>
        <v>516.40000000000009</v>
      </c>
      <c r="BV672" s="440">
        <f t="shared" ca="1" si="289"/>
        <v>508.70000000000005</v>
      </c>
      <c r="BW672" s="447">
        <f t="shared" ca="1" si="290"/>
        <v>501.00000000000023</v>
      </c>
      <c r="BX672" s="440"/>
    </row>
    <row r="673" spans="52:76" x14ac:dyDescent="0.25">
      <c r="AZ673" s="450">
        <f t="shared" ca="1" si="268"/>
        <v>0.74550573337108772</v>
      </c>
      <c r="BA673" s="440">
        <f t="shared" ca="1" si="267"/>
        <v>1529</v>
      </c>
      <c r="BB673" s="440">
        <f t="shared" ca="1" si="269"/>
        <v>556.00000000000034</v>
      </c>
      <c r="BC673" s="440">
        <f t="shared" ca="1" si="270"/>
        <v>560.4000000000002</v>
      </c>
      <c r="BD673" s="440">
        <f t="shared" ca="1" si="271"/>
        <v>564.80000000000007</v>
      </c>
      <c r="BE673" s="440">
        <f t="shared" ca="1" si="272"/>
        <v>569.20000000000027</v>
      </c>
      <c r="BF673" s="440">
        <f t="shared" ca="1" si="273"/>
        <v>573.60000000000014</v>
      </c>
      <c r="BG673" s="440">
        <f t="shared" ca="1" si="274"/>
        <v>578.00000000000034</v>
      </c>
      <c r="BH673" s="440">
        <f t="shared" ca="1" si="275"/>
        <v>582.4000000000002</v>
      </c>
      <c r="BI673" s="440">
        <f t="shared" ca="1" si="276"/>
        <v>586.80000000000018</v>
      </c>
      <c r="BJ673" s="440">
        <f t="shared" ca="1" si="277"/>
        <v>591.20000000000027</v>
      </c>
      <c r="BK673" s="440">
        <f t="shared" ca="1" si="278"/>
        <v>595.60000000000014</v>
      </c>
      <c r="BL673" s="440">
        <f t="shared" ca="1" si="279"/>
        <v>600.00000000000023</v>
      </c>
      <c r="BM673" s="440">
        <f t="shared" ca="1" si="280"/>
        <v>604.40000000000009</v>
      </c>
      <c r="BN673" s="440">
        <f t="shared" ca="1" si="281"/>
        <v>608.80000000000018</v>
      </c>
      <c r="BO673" s="440">
        <f t="shared" ca="1" si="282"/>
        <v>608.80000000000018</v>
      </c>
      <c r="BP673" s="440">
        <f t="shared" ca="1" si="283"/>
        <v>601.10000000000014</v>
      </c>
      <c r="BQ673" s="440">
        <f t="shared" ca="1" si="284"/>
        <v>593.40000000000009</v>
      </c>
      <c r="BR673" s="440">
        <f t="shared" ca="1" si="285"/>
        <v>585.70000000000027</v>
      </c>
      <c r="BS673" s="440">
        <f t="shared" ca="1" si="286"/>
        <v>578.00000000000023</v>
      </c>
      <c r="BT673" s="440">
        <f t="shared" ca="1" si="287"/>
        <v>570.30000000000018</v>
      </c>
      <c r="BU673" s="440">
        <f t="shared" ca="1" si="288"/>
        <v>562.60000000000014</v>
      </c>
      <c r="BV673" s="440">
        <f t="shared" ca="1" si="289"/>
        <v>554.90000000000009</v>
      </c>
      <c r="BW673" s="447">
        <f t="shared" ca="1" si="290"/>
        <v>547.20000000000027</v>
      </c>
      <c r="BX673" s="440"/>
    </row>
    <row r="674" spans="52:76" x14ac:dyDescent="0.25">
      <c r="AZ674" s="450">
        <f t="shared" ca="1" si="268"/>
        <v>0.52562694678970701</v>
      </c>
      <c r="BA674" s="440">
        <f t="shared" ca="1" si="267"/>
        <v>1502</v>
      </c>
      <c r="BB674" s="440">
        <f t="shared" ca="1" si="269"/>
        <v>556.00000000000034</v>
      </c>
      <c r="BC674" s="440">
        <f t="shared" ca="1" si="270"/>
        <v>560.4000000000002</v>
      </c>
      <c r="BD674" s="440">
        <f t="shared" ca="1" si="271"/>
        <v>564.80000000000007</v>
      </c>
      <c r="BE674" s="440">
        <f t="shared" ca="1" si="272"/>
        <v>569.20000000000027</v>
      </c>
      <c r="BF674" s="440">
        <f t="shared" ca="1" si="273"/>
        <v>573.60000000000014</v>
      </c>
      <c r="BG674" s="440">
        <f t="shared" ca="1" si="274"/>
        <v>578.00000000000034</v>
      </c>
      <c r="BH674" s="440">
        <f t="shared" ca="1" si="275"/>
        <v>582.4000000000002</v>
      </c>
      <c r="BI674" s="440">
        <f t="shared" ca="1" si="276"/>
        <v>586.80000000000018</v>
      </c>
      <c r="BJ674" s="440">
        <f t="shared" ca="1" si="277"/>
        <v>591.20000000000027</v>
      </c>
      <c r="BK674" s="440">
        <f t="shared" ca="1" si="278"/>
        <v>595.60000000000014</v>
      </c>
      <c r="BL674" s="440">
        <f t="shared" ca="1" si="279"/>
        <v>600.00000000000023</v>
      </c>
      <c r="BM674" s="440">
        <f t="shared" ca="1" si="280"/>
        <v>594.5</v>
      </c>
      <c r="BN674" s="440">
        <f t="shared" ca="1" si="281"/>
        <v>586.80000000000018</v>
      </c>
      <c r="BO674" s="440">
        <f t="shared" ca="1" si="282"/>
        <v>579.10000000000014</v>
      </c>
      <c r="BP674" s="440">
        <f t="shared" ca="1" si="283"/>
        <v>571.40000000000009</v>
      </c>
      <c r="BQ674" s="440">
        <f t="shared" ca="1" si="284"/>
        <v>563.70000000000005</v>
      </c>
      <c r="BR674" s="440">
        <f t="shared" ca="1" si="285"/>
        <v>556.00000000000023</v>
      </c>
      <c r="BS674" s="440">
        <f t="shared" ca="1" si="286"/>
        <v>548.30000000000018</v>
      </c>
      <c r="BT674" s="440">
        <f t="shared" ca="1" si="287"/>
        <v>540.60000000000014</v>
      </c>
      <c r="BU674" s="440">
        <f t="shared" ca="1" si="288"/>
        <v>532.90000000000009</v>
      </c>
      <c r="BV674" s="440">
        <f t="shared" ca="1" si="289"/>
        <v>525.20000000000005</v>
      </c>
      <c r="BW674" s="447">
        <f t="shared" ca="1" si="290"/>
        <v>517.50000000000023</v>
      </c>
      <c r="BX674" s="440"/>
    </row>
    <row r="675" spans="52:76" x14ac:dyDescent="0.25">
      <c r="AZ675" s="450">
        <f t="shared" ca="1" si="268"/>
        <v>0.55881535153250594</v>
      </c>
      <c r="BA675" s="440">
        <f t="shared" ca="1" si="267"/>
        <v>1506</v>
      </c>
      <c r="BB675" s="440">
        <f t="shared" ca="1" si="269"/>
        <v>556.00000000000034</v>
      </c>
      <c r="BC675" s="440">
        <f t="shared" ca="1" si="270"/>
        <v>560.4000000000002</v>
      </c>
      <c r="BD675" s="440">
        <f t="shared" ca="1" si="271"/>
        <v>564.80000000000007</v>
      </c>
      <c r="BE675" s="440">
        <f t="shared" ca="1" si="272"/>
        <v>569.20000000000027</v>
      </c>
      <c r="BF675" s="440">
        <f t="shared" ca="1" si="273"/>
        <v>573.60000000000014</v>
      </c>
      <c r="BG675" s="440">
        <f t="shared" ca="1" si="274"/>
        <v>578.00000000000034</v>
      </c>
      <c r="BH675" s="440">
        <f t="shared" ca="1" si="275"/>
        <v>582.4000000000002</v>
      </c>
      <c r="BI675" s="440">
        <f t="shared" ca="1" si="276"/>
        <v>586.80000000000018</v>
      </c>
      <c r="BJ675" s="440">
        <f t="shared" ca="1" si="277"/>
        <v>591.20000000000027</v>
      </c>
      <c r="BK675" s="440">
        <f t="shared" ca="1" si="278"/>
        <v>595.60000000000014</v>
      </c>
      <c r="BL675" s="440">
        <f t="shared" ca="1" si="279"/>
        <v>600.00000000000023</v>
      </c>
      <c r="BM675" s="440">
        <f t="shared" ca="1" si="280"/>
        <v>598.90000000000009</v>
      </c>
      <c r="BN675" s="440">
        <f t="shared" ca="1" si="281"/>
        <v>591.20000000000027</v>
      </c>
      <c r="BO675" s="440">
        <f t="shared" ca="1" si="282"/>
        <v>583.50000000000023</v>
      </c>
      <c r="BP675" s="440">
        <f t="shared" ca="1" si="283"/>
        <v>575.80000000000018</v>
      </c>
      <c r="BQ675" s="440">
        <f t="shared" ca="1" si="284"/>
        <v>568.10000000000014</v>
      </c>
      <c r="BR675" s="440">
        <f t="shared" ca="1" si="285"/>
        <v>560.40000000000032</v>
      </c>
      <c r="BS675" s="440">
        <f t="shared" ca="1" si="286"/>
        <v>552.70000000000027</v>
      </c>
      <c r="BT675" s="440">
        <f t="shared" ca="1" si="287"/>
        <v>545.00000000000023</v>
      </c>
      <c r="BU675" s="440">
        <f t="shared" ca="1" si="288"/>
        <v>537.30000000000018</v>
      </c>
      <c r="BV675" s="440">
        <f t="shared" ca="1" si="289"/>
        <v>529.60000000000014</v>
      </c>
      <c r="BW675" s="447">
        <f t="shared" ca="1" si="290"/>
        <v>521.90000000000032</v>
      </c>
      <c r="BX675" s="440"/>
    </row>
    <row r="676" spans="52:76" x14ac:dyDescent="0.25">
      <c r="AZ676" s="450">
        <f t="shared" ca="1" si="268"/>
        <v>0.71928149909889894</v>
      </c>
      <c r="BA676" s="440">
        <f t="shared" ca="1" si="267"/>
        <v>1525</v>
      </c>
      <c r="BB676" s="440">
        <f t="shared" ca="1" si="269"/>
        <v>556.00000000000034</v>
      </c>
      <c r="BC676" s="440">
        <f t="shared" ca="1" si="270"/>
        <v>560.4000000000002</v>
      </c>
      <c r="BD676" s="440">
        <f t="shared" ca="1" si="271"/>
        <v>564.80000000000007</v>
      </c>
      <c r="BE676" s="440">
        <f t="shared" ca="1" si="272"/>
        <v>569.20000000000027</v>
      </c>
      <c r="BF676" s="440">
        <f t="shared" ca="1" si="273"/>
        <v>573.60000000000014</v>
      </c>
      <c r="BG676" s="440">
        <f t="shared" ca="1" si="274"/>
        <v>578.00000000000034</v>
      </c>
      <c r="BH676" s="440">
        <f t="shared" ca="1" si="275"/>
        <v>582.4000000000002</v>
      </c>
      <c r="BI676" s="440">
        <f t="shared" ca="1" si="276"/>
        <v>586.80000000000018</v>
      </c>
      <c r="BJ676" s="440">
        <f t="shared" ca="1" si="277"/>
        <v>591.20000000000027</v>
      </c>
      <c r="BK676" s="440">
        <f t="shared" ca="1" si="278"/>
        <v>595.60000000000014</v>
      </c>
      <c r="BL676" s="440">
        <f t="shared" ca="1" si="279"/>
        <v>600.00000000000023</v>
      </c>
      <c r="BM676" s="440">
        <f t="shared" ca="1" si="280"/>
        <v>604.40000000000009</v>
      </c>
      <c r="BN676" s="440">
        <f t="shared" ca="1" si="281"/>
        <v>608.80000000000018</v>
      </c>
      <c r="BO676" s="440">
        <f t="shared" ca="1" si="282"/>
        <v>604.40000000000032</v>
      </c>
      <c r="BP676" s="440">
        <f t="shared" ca="1" si="283"/>
        <v>596.70000000000027</v>
      </c>
      <c r="BQ676" s="440">
        <f t="shared" ca="1" si="284"/>
        <v>589.00000000000023</v>
      </c>
      <c r="BR676" s="440">
        <f t="shared" ca="1" si="285"/>
        <v>581.30000000000041</v>
      </c>
      <c r="BS676" s="440">
        <f t="shared" ca="1" si="286"/>
        <v>573.60000000000036</v>
      </c>
      <c r="BT676" s="440">
        <f t="shared" ca="1" si="287"/>
        <v>565.90000000000032</v>
      </c>
      <c r="BU676" s="440">
        <f t="shared" ca="1" si="288"/>
        <v>558.20000000000027</v>
      </c>
      <c r="BV676" s="440">
        <f t="shared" ca="1" si="289"/>
        <v>550.50000000000023</v>
      </c>
      <c r="BW676" s="447">
        <f t="shared" ca="1" si="290"/>
        <v>542.80000000000041</v>
      </c>
      <c r="BX676" s="440"/>
    </row>
    <row r="677" spans="52:76" x14ac:dyDescent="0.25">
      <c r="AZ677" s="450">
        <f t="shared" ca="1" si="268"/>
        <v>0.50618189133272329</v>
      </c>
      <c r="BA677" s="440">
        <f t="shared" ca="1" si="267"/>
        <v>1500</v>
      </c>
      <c r="BB677" s="440">
        <f t="shared" ca="1" si="269"/>
        <v>556.00000000000034</v>
      </c>
      <c r="BC677" s="440">
        <f t="shared" ca="1" si="270"/>
        <v>560.4000000000002</v>
      </c>
      <c r="BD677" s="440">
        <f t="shared" ca="1" si="271"/>
        <v>564.80000000000007</v>
      </c>
      <c r="BE677" s="440">
        <f t="shared" ca="1" si="272"/>
        <v>569.20000000000027</v>
      </c>
      <c r="BF677" s="440">
        <f t="shared" ca="1" si="273"/>
        <v>573.60000000000014</v>
      </c>
      <c r="BG677" s="440">
        <f t="shared" ca="1" si="274"/>
        <v>578.00000000000034</v>
      </c>
      <c r="BH677" s="440">
        <f t="shared" ca="1" si="275"/>
        <v>582.4000000000002</v>
      </c>
      <c r="BI677" s="440">
        <f t="shared" ca="1" si="276"/>
        <v>586.80000000000018</v>
      </c>
      <c r="BJ677" s="440">
        <f t="shared" ca="1" si="277"/>
        <v>591.20000000000027</v>
      </c>
      <c r="BK677" s="440">
        <f t="shared" ca="1" si="278"/>
        <v>595.60000000000014</v>
      </c>
      <c r="BL677" s="440">
        <f t="shared" ca="1" si="279"/>
        <v>600.00000000000023</v>
      </c>
      <c r="BM677" s="440">
        <f t="shared" ca="1" si="280"/>
        <v>592.30000000000018</v>
      </c>
      <c r="BN677" s="440">
        <f t="shared" ca="1" si="281"/>
        <v>584.60000000000036</v>
      </c>
      <c r="BO677" s="440">
        <f t="shared" ca="1" si="282"/>
        <v>576.90000000000032</v>
      </c>
      <c r="BP677" s="440">
        <f t="shared" ca="1" si="283"/>
        <v>569.20000000000027</v>
      </c>
      <c r="BQ677" s="440">
        <f t="shared" ca="1" si="284"/>
        <v>561.50000000000023</v>
      </c>
      <c r="BR677" s="440">
        <f t="shared" ca="1" si="285"/>
        <v>553.80000000000041</v>
      </c>
      <c r="BS677" s="440">
        <f t="shared" ca="1" si="286"/>
        <v>546.10000000000036</v>
      </c>
      <c r="BT677" s="440">
        <f t="shared" ca="1" si="287"/>
        <v>538.40000000000032</v>
      </c>
      <c r="BU677" s="440">
        <f t="shared" ca="1" si="288"/>
        <v>530.70000000000027</v>
      </c>
      <c r="BV677" s="440">
        <f t="shared" ca="1" si="289"/>
        <v>523.00000000000023</v>
      </c>
      <c r="BW677" s="447">
        <f t="shared" ca="1" si="290"/>
        <v>515.30000000000041</v>
      </c>
      <c r="BX677" s="440"/>
    </row>
    <row r="678" spans="52:76" x14ac:dyDescent="0.25">
      <c r="AZ678" s="450">
        <f t="shared" ca="1" si="268"/>
        <v>0.27970865480707363</v>
      </c>
      <c r="BA678" s="440">
        <f t="shared" ca="1" si="267"/>
        <v>1474</v>
      </c>
      <c r="BB678" s="440">
        <f t="shared" ca="1" si="269"/>
        <v>556.00000000000034</v>
      </c>
      <c r="BC678" s="440">
        <f t="shared" ca="1" si="270"/>
        <v>560.4000000000002</v>
      </c>
      <c r="BD678" s="440">
        <f t="shared" ca="1" si="271"/>
        <v>564.80000000000007</v>
      </c>
      <c r="BE678" s="440">
        <f t="shared" ca="1" si="272"/>
        <v>569.20000000000027</v>
      </c>
      <c r="BF678" s="440">
        <f t="shared" ca="1" si="273"/>
        <v>573.60000000000014</v>
      </c>
      <c r="BG678" s="440">
        <f t="shared" ca="1" si="274"/>
        <v>578.00000000000034</v>
      </c>
      <c r="BH678" s="440">
        <f t="shared" ca="1" si="275"/>
        <v>582.4000000000002</v>
      </c>
      <c r="BI678" s="440">
        <f t="shared" ca="1" si="276"/>
        <v>586.80000000000018</v>
      </c>
      <c r="BJ678" s="440">
        <f t="shared" ca="1" si="277"/>
        <v>586.80000000000018</v>
      </c>
      <c r="BK678" s="440">
        <f t="shared" ca="1" si="278"/>
        <v>579.10000000000014</v>
      </c>
      <c r="BL678" s="440">
        <f t="shared" ca="1" si="279"/>
        <v>571.40000000000009</v>
      </c>
      <c r="BM678" s="440">
        <f t="shared" ca="1" si="280"/>
        <v>563.70000000000005</v>
      </c>
      <c r="BN678" s="440">
        <f t="shared" ca="1" si="281"/>
        <v>556.00000000000023</v>
      </c>
      <c r="BO678" s="440">
        <f t="shared" ca="1" si="282"/>
        <v>548.30000000000018</v>
      </c>
      <c r="BP678" s="440">
        <f t="shared" ca="1" si="283"/>
        <v>540.60000000000014</v>
      </c>
      <c r="BQ678" s="440">
        <f t="shared" ca="1" si="284"/>
        <v>532.90000000000009</v>
      </c>
      <c r="BR678" s="440">
        <f t="shared" ca="1" si="285"/>
        <v>525.20000000000027</v>
      </c>
      <c r="BS678" s="440">
        <f t="shared" ca="1" si="286"/>
        <v>517.50000000000023</v>
      </c>
      <c r="BT678" s="440">
        <f t="shared" ca="1" si="287"/>
        <v>509.80000000000018</v>
      </c>
      <c r="BU678" s="440">
        <f t="shared" ca="1" si="288"/>
        <v>502.10000000000014</v>
      </c>
      <c r="BV678" s="440">
        <f t="shared" ca="1" si="289"/>
        <v>494.40000000000009</v>
      </c>
      <c r="BW678" s="447">
        <f t="shared" ca="1" si="290"/>
        <v>486.70000000000027</v>
      </c>
      <c r="BX678" s="440"/>
    </row>
    <row r="679" spans="52:76" x14ac:dyDescent="0.25">
      <c r="AZ679" s="450">
        <f t="shared" ca="1" si="268"/>
        <v>0.94807943421582053</v>
      </c>
      <c r="BA679" s="440">
        <f t="shared" ca="1" si="267"/>
        <v>1571</v>
      </c>
      <c r="BB679" s="440">
        <f t="shared" ca="1" si="269"/>
        <v>556.00000000000034</v>
      </c>
      <c r="BC679" s="440">
        <f t="shared" ca="1" si="270"/>
        <v>560.4000000000002</v>
      </c>
      <c r="BD679" s="440">
        <f t="shared" ca="1" si="271"/>
        <v>564.80000000000007</v>
      </c>
      <c r="BE679" s="440">
        <f t="shared" ca="1" si="272"/>
        <v>569.20000000000027</v>
      </c>
      <c r="BF679" s="440">
        <f t="shared" ca="1" si="273"/>
        <v>573.60000000000014</v>
      </c>
      <c r="BG679" s="440">
        <f t="shared" ca="1" si="274"/>
        <v>578.00000000000034</v>
      </c>
      <c r="BH679" s="440">
        <f t="shared" ca="1" si="275"/>
        <v>582.4000000000002</v>
      </c>
      <c r="BI679" s="440">
        <f t="shared" ca="1" si="276"/>
        <v>586.80000000000018</v>
      </c>
      <c r="BJ679" s="440">
        <f t="shared" ca="1" si="277"/>
        <v>591.20000000000027</v>
      </c>
      <c r="BK679" s="440">
        <f t="shared" ca="1" si="278"/>
        <v>595.60000000000014</v>
      </c>
      <c r="BL679" s="440">
        <f t="shared" ca="1" si="279"/>
        <v>600.00000000000023</v>
      </c>
      <c r="BM679" s="440">
        <f t="shared" ca="1" si="280"/>
        <v>604.40000000000009</v>
      </c>
      <c r="BN679" s="440">
        <f t="shared" ca="1" si="281"/>
        <v>608.80000000000018</v>
      </c>
      <c r="BO679" s="440">
        <f t="shared" ca="1" si="282"/>
        <v>613.20000000000027</v>
      </c>
      <c r="BP679" s="440">
        <f t="shared" ca="1" si="283"/>
        <v>617.60000000000014</v>
      </c>
      <c r="BQ679" s="440">
        <f t="shared" ca="1" si="284"/>
        <v>622.00000000000023</v>
      </c>
      <c r="BR679" s="440">
        <f t="shared" ca="1" si="285"/>
        <v>626.40000000000032</v>
      </c>
      <c r="BS679" s="440">
        <f t="shared" ca="1" si="286"/>
        <v>624.20000000000027</v>
      </c>
      <c r="BT679" s="440">
        <f t="shared" ca="1" si="287"/>
        <v>616.50000000000023</v>
      </c>
      <c r="BU679" s="440">
        <f t="shared" ca="1" si="288"/>
        <v>608.80000000000018</v>
      </c>
      <c r="BV679" s="440">
        <f t="shared" ca="1" si="289"/>
        <v>601.10000000000014</v>
      </c>
      <c r="BW679" s="447">
        <f t="shared" ca="1" si="290"/>
        <v>593.40000000000032</v>
      </c>
      <c r="BX679" s="440"/>
    </row>
    <row r="680" spans="52:76" x14ac:dyDescent="0.25">
      <c r="AZ680" s="450">
        <f t="shared" ca="1" si="268"/>
        <v>0.76732103675352514</v>
      </c>
      <c r="BA680" s="440">
        <f t="shared" ca="1" si="267"/>
        <v>1532</v>
      </c>
      <c r="BB680" s="440">
        <f t="shared" ca="1" si="269"/>
        <v>556.00000000000034</v>
      </c>
      <c r="BC680" s="440">
        <f t="shared" ca="1" si="270"/>
        <v>560.4000000000002</v>
      </c>
      <c r="BD680" s="440">
        <f t="shared" ca="1" si="271"/>
        <v>564.80000000000007</v>
      </c>
      <c r="BE680" s="440">
        <f t="shared" ca="1" si="272"/>
        <v>569.20000000000027</v>
      </c>
      <c r="BF680" s="440">
        <f t="shared" ca="1" si="273"/>
        <v>573.60000000000014</v>
      </c>
      <c r="BG680" s="440">
        <f t="shared" ca="1" si="274"/>
        <v>578.00000000000034</v>
      </c>
      <c r="BH680" s="440">
        <f t="shared" ca="1" si="275"/>
        <v>582.4000000000002</v>
      </c>
      <c r="BI680" s="440">
        <f t="shared" ca="1" si="276"/>
        <v>586.80000000000018</v>
      </c>
      <c r="BJ680" s="440">
        <f t="shared" ca="1" si="277"/>
        <v>591.20000000000027</v>
      </c>
      <c r="BK680" s="440">
        <f t="shared" ca="1" si="278"/>
        <v>595.60000000000014</v>
      </c>
      <c r="BL680" s="440">
        <f t="shared" ca="1" si="279"/>
        <v>600.00000000000023</v>
      </c>
      <c r="BM680" s="440">
        <f t="shared" ca="1" si="280"/>
        <v>604.40000000000009</v>
      </c>
      <c r="BN680" s="440">
        <f t="shared" ca="1" si="281"/>
        <v>608.80000000000018</v>
      </c>
      <c r="BO680" s="440">
        <f t="shared" ca="1" si="282"/>
        <v>612.10000000000014</v>
      </c>
      <c r="BP680" s="440">
        <f t="shared" ca="1" si="283"/>
        <v>604.40000000000009</v>
      </c>
      <c r="BQ680" s="440">
        <f t="shared" ca="1" si="284"/>
        <v>596.70000000000005</v>
      </c>
      <c r="BR680" s="440">
        <f t="shared" ca="1" si="285"/>
        <v>589.00000000000023</v>
      </c>
      <c r="BS680" s="440">
        <f t="shared" ca="1" si="286"/>
        <v>581.30000000000018</v>
      </c>
      <c r="BT680" s="440">
        <f t="shared" ca="1" si="287"/>
        <v>573.60000000000014</v>
      </c>
      <c r="BU680" s="440">
        <f t="shared" ca="1" si="288"/>
        <v>565.90000000000009</v>
      </c>
      <c r="BV680" s="440">
        <f t="shared" ca="1" si="289"/>
        <v>558.20000000000005</v>
      </c>
      <c r="BW680" s="447">
        <f t="shared" ca="1" si="290"/>
        <v>550.50000000000023</v>
      </c>
      <c r="BX680" s="440"/>
    </row>
    <row r="681" spans="52:76" x14ac:dyDescent="0.25">
      <c r="AZ681" s="450">
        <f t="shared" ca="1" si="268"/>
        <v>0.88381817853790012</v>
      </c>
      <c r="BA681" s="440">
        <f t="shared" ca="1" si="267"/>
        <v>1552</v>
      </c>
      <c r="BB681" s="440">
        <f t="shared" ca="1" si="269"/>
        <v>556.00000000000034</v>
      </c>
      <c r="BC681" s="440">
        <f t="shared" ca="1" si="270"/>
        <v>560.4000000000002</v>
      </c>
      <c r="BD681" s="440">
        <f t="shared" ca="1" si="271"/>
        <v>564.80000000000007</v>
      </c>
      <c r="BE681" s="440">
        <f t="shared" ca="1" si="272"/>
        <v>569.20000000000027</v>
      </c>
      <c r="BF681" s="440">
        <f t="shared" ca="1" si="273"/>
        <v>573.60000000000014</v>
      </c>
      <c r="BG681" s="440">
        <f t="shared" ca="1" si="274"/>
        <v>578.00000000000034</v>
      </c>
      <c r="BH681" s="440">
        <f t="shared" ca="1" si="275"/>
        <v>582.4000000000002</v>
      </c>
      <c r="BI681" s="440">
        <f t="shared" ca="1" si="276"/>
        <v>586.80000000000018</v>
      </c>
      <c r="BJ681" s="440">
        <f t="shared" ca="1" si="277"/>
        <v>591.20000000000027</v>
      </c>
      <c r="BK681" s="440">
        <f t="shared" ca="1" si="278"/>
        <v>595.60000000000014</v>
      </c>
      <c r="BL681" s="440">
        <f t="shared" ca="1" si="279"/>
        <v>600.00000000000023</v>
      </c>
      <c r="BM681" s="440">
        <f t="shared" ca="1" si="280"/>
        <v>604.40000000000009</v>
      </c>
      <c r="BN681" s="440">
        <f t="shared" ca="1" si="281"/>
        <v>608.80000000000018</v>
      </c>
      <c r="BO681" s="440">
        <f t="shared" ca="1" si="282"/>
        <v>613.20000000000027</v>
      </c>
      <c r="BP681" s="440">
        <f t="shared" ca="1" si="283"/>
        <v>617.60000000000014</v>
      </c>
      <c r="BQ681" s="440">
        <f t="shared" ca="1" si="284"/>
        <v>618.70000000000005</v>
      </c>
      <c r="BR681" s="440">
        <f t="shared" ca="1" si="285"/>
        <v>611.00000000000023</v>
      </c>
      <c r="BS681" s="440">
        <f t="shared" ca="1" si="286"/>
        <v>603.30000000000018</v>
      </c>
      <c r="BT681" s="440">
        <f t="shared" ca="1" si="287"/>
        <v>595.60000000000014</v>
      </c>
      <c r="BU681" s="440">
        <f t="shared" ca="1" si="288"/>
        <v>587.90000000000009</v>
      </c>
      <c r="BV681" s="440">
        <f t="shared" ca="1" si="289"/>
        <v>580.20000000000005</v>
      </c>
      <c r="BW681" s="447">
        <f t="shared" ca="1" si="290"/>
        <v>572.50000000000023</v>
      </c>
      <c r="BX681" s="440"/>
    </row>
    <row r="682" spans="52:76" x14ac:dyDescent="0.25">
      <c r="AZ682" s="450">
        <f t="shared" ca="1" si="268"/>
        <v>0.48345194373404476</v>
      </c>
      <c r="BA682" s="440">
        <f t="shared" ca="1" si="267"/>
        <v>1498</v>
      </c>
      <c r="BB682" s="440">
        <f t="shared" ca="1" si="269"/>
        <v>556.00000000000034</v>
      </c>
      <c r="BC682" s="440">
        <f t="shared" ca="1" si="270"/>
        <v>560.4000000000002</v>
      </c>
      <c r="BD682" s="440">
        <f t="shared" ca="1" si="271"/>
        <v>564.80000000000007</v>
      </c>
      <c r="BE682" s="440">
        <f t="shared" ca="1" si="272"/>
        <v>569.20000000000027</v>
      </c>
      <c r="BF682" s="440">
        <f t="shared" ca="1" si="273"/>
        <v>573.60000000000014</v>
      </c>
      <c r="BG682" s="440">
        <f t="shared" ca="1" si="274"/>
        <v>578.00000000000034</v>
      </c>
      <c r="BH682" s="440">
        <f t="shared" ca="1" si="275"/>
        <v>582.4000000000002</v>
      </c>
      <c r="BI682" s="440">
        <f t="shared" ca="1" si="276"/>
        <v>586.80000000000018</v>
      </c>
      <c r="BJ682" s="440">
        <f t="shared" ca="1" si="277"/>
        <v>591.20000000000027</v>
      </c>
      <c r="BK682" s="440">
        <f t="shared" ca="1" si="278"/>
        <v>595.60000000000014</v>
      </c>
      <c r="BL682" s="440">
        <f t="shared" ca="1" si="279"/>
        <v>597.80000000000018</v>
      </c>
      <c r="BM682" s="440">
        <f t="shared" ca="1" si="280"/>
        <v>590.10000000000014</v>
      </c>
      <c r="BN682" s="440">
        <f t="shared" ca="1" si="281"/>
        <v>582.40000000000032</v>
      </c>
      <c r="BO682" s="440">
        <f t="shared" ca="1" si="282"/>
        <v>574.70000000000027</v>
      </c>
      <c r="BP682" s="440">
        <f t="shared" ca="1" si="283"/>
        <v>567.00000000000023</v>
      </c>
      <c r="BQ682" s="440">
        <f t="shared" ca="1" si="284"/>
        <v>559.30000000000018</v>
      </c>
      <c r="BR682" s="440">
        <f t="shared" ca="1" si="285"/>
        <v>551.60000000000036</v>
      </c>
      <c r="BS682" s="440">
        <f t="shared" ca="1" si="286"/>
        <v>543.90000000000032</v>
      </c>
      <c r="BT682" s="440">
        <f t="shared" ca="1" si="287"/>
        <v>536.20000000000027</v>
      </c>
      <c r="BU682" s="440">
        <f t="shared" ca="1" si="288"/>
        <v>528.50000000000023</v>
      </c>
      <c r="BV682" s="440">
        <f t="shared" ca="1" si="289"/>
        <v>520.80000000000018</v>
      </c>
      <c r="BW682" s="447">
        <f t="shared" ca="1" si="290"/>
        <v>513.10000000000036</v>
      </c>
      <c r="BX682" s="440"/>
    </row>
    <row r="683" spans="52:76" x14ac:dyDescent="0.25">
      <c r="AZ683" s="450">
        <f t="shared" ca="1" si="268"/>
        <v>7.3313556794088908E-2</v>
      </c>
      <c r="BA683" s="440">
        <f t="shared" ca="1" si="267"/>
        <v>1436</v>
      </c>
      <c r="BB683" s="440">
        <f t="shared" ca="1" si="269"/>
        <v>556.00000000000034</v>
      </c>
      <c r="BC683" s="440">
        <f t="shared" ca="1" si="270"/>
        <v>560.4000000000002</v>
      </c>
      <c r="BD683" s="440">
        <f t="shared" ca="1" si="271"/>
        <v>564.80000000000007</v>
      </c>
      <c r="BE683" s="440">
        <f t="shared" ca="1" si="272"/>
        <v>569.20000000000027</v>
      </c>
      <c r="BF683" s="440">
        <f t="shared" ca="1" si="273"/>
        <v>573.60000000000014</v>
      </c>
      <c r="BG683" s="440">
        <f t="shared" ca="1" si="274"/>
        <v>568.10000000000025</v>
      </c>
      <c r="BH683" s="440">
        <f t="shared" ca="1" si="275"/>
        <v>560.4000000000002</v>
      </c>
      <c r="BI683" s="440">
        <f t="shared" ca="1" si="276"/>
        <v>552.70000000000027</v>
      </c>
      <c r="BJ683" s="440">
        <f t="shared" ca="1" si="277"/>
        <v>545.00000000000023</v>
      </c>
      <c r="BK683" s="440">
        <f t="shared" ca="1" si="278"/>
        <v>537.30000000000018</v>
      </c>
      <c r="BL683" s="440">
        <f t="shared" ca="1" si="279"/>
        <v>529.60000000000014</v>
      </c>
      <c r="BM683" s="440">
        <f t="shared" ca="1" si="280"/>
        <v>521.90000000000009</v>
      </c>
      <c r="BN683" s="440">
        <f t="shared" ca="1" si="281"/>
        <v>514.20000000000027</v>
      </c>
      <c r="BO683" s="440">
        <f t="shared" ca="1" si="282"/>
        <v>506.50000000000023</v>
      </c>
      <c r="BP683" s="440">
        <f t="shared" ca="1" si="283"/>
        <v>498.80000000000018</v>
      </c>
      <c r="BQ683" s="440">
        <f t="shared" ca="1" si="284"/>
        <v>491.10000000000014</v>
      </c>
      <c r="BR683" s="440">
        <f t="shared" ca="1" si="285"/>
        <v>483.40000000000032</v>
      </c>
      <c r="BS683" s="440">
        <f t="shared" ca="1" si="286"/>
        <v>475.70000000000027</v>
      </c>
      <c r="BT683" s="440">
        <f t="shared" ca="1" si="287"/>
        <v>468.00000000000023</v>
      </c>
      <c r="BU683" s="440">
        <f t="shared" ca="1" si="288"/>
        <v>460.30000000000018</v>
      </c>
      <c r="BV683" s="440">
        <f t="shared" ca="1" si="289"/>
        <v>452.60000000000014</v>
      </c>
      <c r="BW683" s="447">
        <f t="shared" ca="1" si="290"/>
        <v>444.90000000000032</v>
      </c>
      <c r="BX683" s="440"/>
    </row>
    <row r="684" spans="52:76" x14ac:dyDescent="0.25">
      <c r="AZ684" s="450">
        <f t="shared" ca="1" si="268"/>
        <v>0.15829333980448901</v>
      </c>
      <c r="BA684" s="440">
        <f t="shared" ca="1" si="267"/>
        <v>1455</v>
      </c>
      <c r="BB684" s="440">
        <f t="shared" ca="1" si="269"/>
        <v>556.00000000000034</v>
      </c>
      <c r="BC684" s="440">
        <f t="shared" ca="1" si="270"/>
        <v>560.4000000000002</v>
      </c>
      <c r="BD684" s="440">
        <f t="shared" ca="1" si="271"/>
        <v>564.80000000000007</v>
      </c>
      <c r="BE684" s="440">
        <f t="shared" ca="1" si="272"/>
        <v>569.20000000000027</v>
      </c>
      <c r="BF684" s="440">
        <f t="shared" ca="1" si="273"/>
        <v>573.60000000000014</v>
      </c>
      <c r="BG684" s="440">
        <f t="shared" ca="1" si="274"/>
        <v>578.00000000000034</v>
      </c>
      <c r="BH684" s="440">
        <f t="shared" ca="1" si="275"/>
        <v>581.3000000000003</v>
      </c>
      <c r="BI684" s="440">
        <f t="shared" ca="1" si="276"/>
        <v>573.60000000000036</v>
      </c>
      <c r="BJ684" s="440">
        <f t="shared" ca="1" si="277"/>
        <v>565.90000000000032</v>
      </c>
      <c r="BK684" s="440">
        <f t="shared" ca="1" si="278"/>
        <v>558.20000000000027</v>
      </c>
      <c r="BL684" s="440">
        <f t="shared" ca="1" si="279"/>
        <v>550.50000000000023</v>
      </c>
      <c r="BM684" s="440">
        <f t="shared" ca="1" si="280"/>
        <v>542.80000000000018</v>
      </c>
      <c r="BN684" s="440">
        <f t="shared" ca="1" si="281"/>
        <v>535.10000000000036</v>
      </c>
      <c r="BO684" s="440">
        <f t="shared" ca="1" si="282"/>
        <v>527.40000000000032</v>
      </c>
      <c r="BP684" s="440">
        <f t="shared" ca="1" si="283"/>
        <v>519.70000000000027</v>
      </c>
      <c r="BQ684" s="440">
        <f t="shared" ca="1" si="284"/>
        <v>512.00000000000023</v>
      </c>
      <c r="BR684" s="440">
        <f t="shared" ca="1" si="285"/>
        <v>504.30000000000041</v>
      </c>
      <c r="BS684" s="440">
        <f t="shared" ca="1" si="286"/>
        <v>496.60000000000036</v>
      </c>
      <c r="BT684" s="440">
        <f t="shared" ca="1" si="287"/>
        <v>488.90000000000032</v>
      </c>
      <c r="BU684" s="440">
        <f t="shared" ca="1" si="288"/>
        <v>481.20000000000027</v>
      </c>
      <c r="BV684" s="440">
        <f t="shared" ca="1" si="289"/>
        <v>473.50000000000023</v>
      </c>
      <c r="BW684" s="447">
        <f t="shared" ca="1" si="290"/>
        <v>465.80000000000041</v>
      </c>
      <c r="BX684" s="440"/>
    </row>
    <row r="685" spans="52:76" x14ac:dyDescent="0.25">
      <c r="AZ685" s="450">
        <f t="shared" ca="1" si="268"/>
        <v>0.56521836158721206</v>
      </c>
      <c r="BA685" s="440">
        <f t="shared" ca="1" si="267"/>
        <v>1507</v>
      </c>
      <c r="BB685" s="440">
        <f t="shared" ca="1" si="269"/>
        <v>556.00000000000034</v>
      </c>
      <c r="BC685" s="440">
        <f t="shared" ca="1" si="270"/>
        <v>560.4000000000002</v>
      </c>
      <c r="BD685" s="440">
        <f t="shared" ca="1" si="271"/>
        <v>564.80000000000007</v>
      </c>
      <c r="BE685" s="440">
        <f t="shared" ca="1" si="272"/>
        <v>569.20000000000027</v>
      </c>
      <c r="BF685" s="440">
        <f t="shared" ca="1" si="273"/>
        <v>573.60000000000014</v>
      </c>
      <c r="BG685" s="440">
        <f t="shared" ca="1" si="274"/>
        <v>578.00000000000034</v>
      </c>
      <c r="BH685" s="440">
        <f t="shared" ca="1" si="275"/>
        <v>582.4000000000002</v>
      </c>
      <c r="BI685" s="440">
        <f t="shared" ca="1" si="276"/>
        <v>586.80000000000018</v>
      </c>
      <c r="BJ685" s="440">
        <f t="shared" ca="1" si="277"/>
        <v>591.20000000000027</v>
      </c>
      <c r="BK685" s="440">
        <f t="shared" ca="1" si="278"/>
        <v>595.60000000000014</v>
      </c>
      <c r="BL685" s="440">
        <f t="shared" ca="1" si="279"/>
        <v>600.00000000000023</v>
      </c>
      <c r="BM685" s="440">
        <f t="shared" ca="1" si="280"/>
        <v>600</v>
      </c>
      <c r="BN685" s="440">
        <f t="shared" ca="1" si="281"/>
        <v>592.30000000000018</v>
      </c>
      <c r="BO685" s="440">
        <f t="shared" ca="1" si="282"/>
        <v>584.60000000000014</v>
      </c>
      <c r="BP685" s="440">
        <f t="shared" ca="1" si="283"/>
        <v>576.90000000000009</v>
      </c>
      <c r="BQ685" s="440">
        <f t="shared" ca="1" si="284"/>
        <v>569.20000000000005</v>
      </c>
      <c r="BR685" s="440">
        <f t="shared" ca="1" si="285"/>
        <v>561.50000000000023</v>
      </c>
      <c r="BS685" s="440">
        <f t="shared" ca="1" si="286"/>
        <v>553.80000000000018</v>
      </c>
      <c r="BT685" s="440">
        <f t="shared" ca="1" si="287"/>
        <v>546.10000000000014</v>
      </c>
      <c r="BU685" s="440">
        <f t="shared" ca="1" si="288"/>
        <v>538.40000000000009</v>
      </c>
      <c r="BV685" s="440">
        <f t="shared" ca="1" si="289"/>
        <v>530.70000000000005</v>
      </c>
      <c r="BW685" s="447">
        <f t="shared" ca="1" si="290"/>
        <v>523.00000000000023</v>
      </c>
      <c r="BX685" s="440"/>
    </row>
    <row r="686" spans="52:76" x14ac:dyDescent="0.25">
      <c r="AZ686" s="450">
        <f t="shared" ca="1" si="268"/>
        <v>0.19661882413163612</v>
      </c>
      <c r="BA686" s="440">
        <f t="shared" ca="1" si="267"/>
        <v>1462</v>
      </c>
      <c r="BB686" s="440">
        <f t="shared" ca="1" si="269"/>
        <v>556.00000000000034</v>
      </c>
      <c r="BC686" s="440">
        <f t="shared" ca="1" si="270"/>
        <v>560.4000000000002</v>
      </c>
      <c r="BD686" s="440">
        <f t="shared" ca="1" si="271"/>
        <v>564.80000000000007</v>
      </c>
      <c r="BE686" s="440">
        <f t="shared" ca="1" si="272"/>
        <v>569.20000000000027</v>
      </c>
      <c r="BF686" s="440">
        <f t="shared" ca="1" si="273"/>
        <v>573.60000000000014</v>
      </c>
      <c r="BG686" s="440">
        <f t="shared" ca="1" si="274"/>
        <v>578.00000000000034</v>
      </c>
      <c r="BH686" s="440">
        <f t="shared" ca="1" si="275"/>
        <v>582.4000000000002</v>
      </c>
      <c r="BI686" s="440">
        <f t="shared" ca="1" si="276"/>
        <v>581.30000000000018</v>
      </c>
      <c r="BJ686" s="440">
        <f t="shared" ca="1" si="277"/>
        <v>573.60000000000014</v>
      </c>
      <c r="BK686" s="440">
        <f t="shared" ca="1" si="278"/>
        <v>565.90000000000009</v>
      </c>
      <c r="BL686" s="440">
        <f t="shared" ca="1" si="279"/>
        <v>558.20000000000005</v>
      </c>
      <c r="BM686" s="440">
        <f t="shared" ca="1" si="280"/>
        <v>550.5</v>
      </c>
      <c r="BN686" s="440">
        <f t="shared" ca="1" si="281"/>
        <v>542.80000000000018</v>
      </c>
      <c r="BO686" s="440">
        <f t="shared" ca="1" si="282"/>
        <v>535.10000000000014</v>
      </c>
      <c r="BP686" s="440">
        <f t="shared" ca="1" si="283"/>
        <v>527.40000000000009</v>
      </c>
      <c r="BQ686" s="440">
        <f t="shared" ca="1" si="284"/>
        <v>519.70000000000005</v>
      </c>
      <c r="BR686" s="440">
        <f t="shared" ca="1" si="285"/>
        <v>512.00000000000023</v>
      </c>
      <c r="BS686" s="440">
        <f t="shared" ca="1" si="286"/>
        <v>504.30000000000018</v>
      </c>
      <c r="BT686" s="440">
        <f t="shared" ca="1" si="287"/>
        <v>496.60000000000014</v>
      </c>
      <c r="BU686" s="440">
        <f t="shared" ca="1" si="288"/>
        <v>488.90000000000009</v>
      </c>
      <c r="BV686" s="440">
        <f t="shared" ca="1" si="289"/>
        <v>481.20000000000005</v>
      </c>
      <c r="BW686" s="447">
        <f t="shared" ca="1" si="290"/>
        <v>473.50000000000023</v>
      </c>
      <c r="BX686" s="440"/>
    </row>
    <row r="687" spans="52:76" x14ac:dyDescent="0.25">
      <c r="AZ687" s="450">
        <f t="shared" ca="1" si="268"/>
        <v>0.70815365397461527</v>
      </c>
      <c r="BA687" s="440">
        <f t="shared" ca="1" si="267"/>
        <v>1524</v>
      </c>
      <c r="BB687" s="440">
        <f t="shared" ca="1" si="269"/>
        <v>556.00000000000034</v>
      </c>
      <c r="BC687" s="440">
        <f t="shared" ca="1" si="270"/>
        <v>560.4000000000002</v>
      </c>
      <c r="BD687" s="440">
        <f t="shared" ca="1" si="271"/>
        <v>564.80000000000007</v>
      </c>
      <c r="BE687" s="440">
        <f t="shared" ca="1" si="272"/>
        <v>569.20000000000027</v>
      </c>
      <c r="BF687" s="440">
        <f t="shared" ca="1" si="273"/>
        <v>573.60000000000014</v>
      </c>
      <c r="BG687" s="440">
        <f t="shared" ca="1" si="274"/>
        <v>578.00000000000034</v>
      </c>
      <c r="BH687" s="440">
        <f t="shared" ca="1" si="275"/>
        <v>582.4000000000002</v>
      </c>
      <c r="BI687" s="440">
        <f t="shared" ca="1" si="276"/>
        <v>586.80000000000018</v>
      </c>
      <c r="BJ687" s="440">
        <f t="shared" ca="1" si="277"/>
        <v>591.20000000000027</v>
      </c>
      <c r="BK687" s="440">
        <f t="shared" ca="1" si="278"/>
        <v>595.60000000000014</v>
      </c>
      <c r="BL687" s="440">
        <f t="shared" ca="1" si="279"/>
        <v>600.00000000000023</v>
      </c>
      <c r="BM687" s="440">
        <f t="shared" ca="1" si="280"/>
        <v>604.40000000000009</v>
      </c>
      <c r="BN687" s="440">
        <f t="shared" ca="1" si="281"/>
        <v>608.80000000000018</v>
      </c>
      <c r="BO687" s="440">
        <f t="shared" ca="1" si="282"/>
        <v>603.30000000000018</v>
      </c>
      <c r="BP687" s="440">
        <f t="shared" ca="1" si="283"/>
        <v>595.60000000000014</v>
      </c>
      <c r="BQ687" s="440">
        <f t="shared" ca="1" si="284"/>
        <v>587.90000000000009</v>
      </c>
      <c r="BR687" s="440">
        <f t="shared" ca="1" si="285"/>
        <v>580.20000000000027</v>
      </c>
      <c r="BS687" s="440">
        <f t="shared" ca="1" si="286"/>
        <v>572.50000000000023</v>
      </c>
      <c r="BT687" s="440">
        <f t="shared" ca="1" si="287"/>
        <v>564.80000000000018</v>
      </c>
      <c r="BU687" s="440">
        <f t="shared" ca="1" si="288"/>
        <v>557.10000000000014</v>
      </c>
      <c r="BV687" s="440">
        <f t="shared" ca="1" si="289"/>
        <v>549.40000000000009</v>
      </c>
      <c r="BW687" s="447">
        <f t="shared" ca="1" si="290"/>
        <v>541.70000000000027</v>
      </c>
      <c r="BX687" s="440"/>
    </row>
    <row r="688" spans="52:76" x14ac:dyDescent="0.25">
      <c r="AZ688" s="450">
        <f t="shared" ca="1" si="268"/>
        <v>0.13705856904979652</v>
      </c>
      <c r="BA688" s="440">
        <f t="shared" ca="1" si="267"/>
        <v>1451</v>
      </c>
      <c r="BB688" s="440">
        <f t="shared" ca="1" si="269"/>
        <v>556.00000000000034</v>
      </c>
      <c r="BC688" s="440">
        <f t="shared" ca="1" si="270"/>
        <v>560.4000000000002</v>
      </c>
      <c r="BD688" s="440">
        <f t="shared" ca="1" si="271"/>
        <v>564.80000000000007</v>
      </c>
      <c r="BE688" s="440">
        <f t="shared" ca="1" si="272"/>
        <v>569.20000000000027</v>
      </c>
      <c r="BF688" s="440">
        <f t="shared" ca="1" si="273"/>
        <v>573.60000000000014</v>
      </c>
      <c r="BG688" s="440">
        <f t="shared" ca="1" si="274"/>
        <v>578.00000000000034</v>
      </c>
      <c r="BH688" s="440">
        <f t="shared" ca="1" si="275"/>
        <v>576.9000000000002</v>
      </c>
      <c r="BI688" s="440">
        <f t="shared" ca="1" si="276"/>
        <v>569.20000000000027</v>
      </c>
      <c r="BJ688" s="440">
        <f t="shared" ca="1" si="277"/>
        <v>561.50000000000023</v>
      </c>
      <c r="BK688" s="440">
        <f t="shared" ca="1" si="278"/>
        <v>553.80000000000018</v>
      </c>
      <c r="BL688" s="440">
        <f t="shared" ca="1" si="279"/>
        <v>546.10000000000014</v>
      </c>
      <c r="BM688" s="440">
        <f t="shared" ca="1" si="280"/>
        <v>538.40000000000009</v>
      </c>
      <c r="BN688" s="440">
        <f t="shared" ca="1" si="281"/>
        <v>530.70000000000027</v>
      </c>
      <c r="BO688" s="440">
        <f t="shared" ca="1" si="282"/>
        <v>523.00000000000023</v>
      </c>
      <c r="BP688" s="440">
        <f t="shared" ca="1" si="283"/>
        <v>515.30000000000018</v>
      </c>
      <c r="BQ688" s="440">
        <f t="shared" ca="1" si="284"/>
        <v>507.60000000000014</v>
      </c>
      <c r="BR688" s="440">
        <f t="shared" ca="1" si="285"/>
        <v>499.90000000000032</v>
      </c>
      <c r="BS688" s="440">
        <f t="shared" ca="1" si="286"/>
        <v>492.20000000000027</v>
      </c>
      <c r="BT688" s="440">
        <f t="shared" ca="1" si="287"/>
        <v>484.50000000000023</v>
      </c>
      <c r="BU688" s="440">
        <f t="shared" ca="1" si="288"/>
        <v>476.80000000000018</v>
      </c>
      <c r="BV688" s="440">
        <f t="shared" ca="1" si="289"/>
        <v>469.10000000000014</v>
      </c>
      <c r="BW688" s="447">
        <f t="shared" ca="1" si="290"/>
        <v>461.40000000000032</v>
      </c>
      <c r="BX688" s="440"/>
    </row>
    <row r="689" spans="52:76" x14ac:dyDescent="0.25">
      <c r="AZ689" s="450">
        <f t="shared" ca="1" si="268"/>
        <v>0.14043130468261689</v>
      </c>
      <c r="BA689" s="440">
        <f t="shared" ca="1" si="267"/>
        <v>1452</v>
      </c>
      <c r="BB689" s="440">
        <f t="shared" ca="1" si="269"/>
        <v>556.00000000000034</v>
      </c>
      <c r="BC689" s="440">
        <f t="shared" ca="1" si="270"/>
        <v>560.4000000000002</v>
      </c>
      <c r="BD689" s="440">
        <f t="shared" ca="1" si="271"/>
        <v>564.80000000000007</v>
      </c>
      <c r="BE689" s="440">
        <f t="shared" ca="1" si="272"/>
        <v>569.20000000000027</v>
      </c>
      <c r="BF689" s="440">
        <f t="shared" ca="1" si="273"/>
        <v>573.60000000000014</v>
      </c>
      <c r="BG689" s="440">
        <f t="shared" ca="1" si="274"/>
        <v>578.00000000000034</v>
      </c>
      <c r="BH689" s="440">
        <f t="shared" ca="1" si="275"/>
        <v>578.00000000000011</v>
      </c>
      <c r="BI689" s="440">
        <f t="shared" ca="1" si="276"/>
        <v>570.30000000000018</v>
      </c>
      <c r="BJ689" s="440">
        <f t="shared" ca="1" si="277"/>
        <v>562.60000000000014</v>
      </c>
      <c r="BK689" s="440">
        <f t="shared" ca="1" si="278"/>
        <v>554.90000000000009</v>
      </c>
      <c r="BL689" s="440">
        <f t="shared" ca="1" si="279"/>
        <v>547.20000000000005</v>
      </c>
      <c r="BM689" s="440">
        <f t="shared" ca="1" si="280"/>
        <v>539.5</v>
      </c>
      <c r="BN689" s="440">
        <f t="shared" ca="1" si="281"/>
        <v>531.80000000000018</v>
      </c>
      <c r="BO689" s="440">
        <f t="shared" ca="1" si="282"/>
        <v>524.10000000000014</v>
      </c>
      <c r="BP689" s="440">
        <f t="shared" ca="1" si="283"/>
        <v>516.40000000000009</v>
      </c>
      <c r="BQ689" s="440">
        <f t="shared" ca="1" si="284"/>
        <v>508.70000000000005</v>
      </c>
      <c r="BR689" s="440">
        <f t="shared" ca="1" si="285"/>
        <v>501.00000000000023</v>
      </c>
      <c r="BS689" s="440">
        <f t="shared" ca="1" si="286"/>
        <v>493.30000000000018</v>
      </c>
      <c r="BT689" s="440">
        <f t="shared" ca="1" si="287"/>
        <v>485.60000000000014</v>
      </c>
      <c r="BU689" s="440">
        <f t="shared" ca="1" si="288"/>
        <v>477.90000000000009</v>
      </c>
      <c r="BV689" s="440">
        <f t="shared" ca="1" si="289"/>
        <v>470.20000000000005</v>
      </c>
      <c r="BW689" s="447">
        <f t="shared" ca="1" si="290"/>
        <v>462.50000000000023</v>
      </c>
      <c r="BX689" s="440"/>
    </row>
    <row r="690" spans="52:76" x14ac:dyDescent="0.25">
      <c r="AZ690" s="450">
        <f t="shared" ca="1" si="268"/>
        <v>0.18906693684093379</v>
      </c>
      <c r="BA690" s="440">
        <f t="shared" ca="1" si="267"/>
        <v>1461</v>
      </c>
      <c r="BB690" s="440">
        <f t="shared" ca="1" si="269"/>
        <v>556.00000000000034</v>
      </c>
      <c r="BC690" s="440">
        <f t="shared" ca="1" si="270"/>
        <v>560.4000000000002</v>
      </c>
      <c r="BD690" s="440">
        <f t="shared" ca="1" si="271"/>
        <v>564.80000000000007</v>
      </c>
      <c r="BE690" s="440">
        <f t="shared" ca="1" si="272"/>
        <v>569.20000000000027</v>
      </c>
      <c r="BF690" s="440">
        <f t="shared" ca="1" si="273"/>
        <v>573.60000000000014</v>
      </c>
      <c r="BG690" s="440">
        <f t="shared" ca="1" si="274"/>
        <v>578.00000000000034</v>
      </c>
      <c r="BH690" s="440">
        <f t="shared" ca="1" si="275"/>
        <v>582.4000000000002</v>
      </c>
      <c r="BI690" s="440">
        <f t="shared" ca="1" si="276"/>
        <v>580.20000000000027</v>
      </c>
      <c r="BJ690" s="440">
        <f t="shared" ca="1" si="277"/>
        <v>572.50000000000023</v>
      </c>
      <c r="BK690" s="440">
        <f t="shared" ca="1" si="278"/>
        <v>564.80000000000018</v>
      </c>
      <c r="BL690" s="440">
        <f t="shared" ca="1" si="279"/>
        <v>557.10000000000014</v>
      </c>
      <c r="BM690" s="440">
        <f t="shared" ca="1" si="280"/>
        <v>549.40000000000009</v>
      </c>
      <c r="BN690" s="440">
        <f t="shared" ca="1" si="281"/>
        <v>541.70000000000027</v>
      </c>
      <c r="BO690" s="440">
        <f t="shared" ca="1" si="282"/>
        <v>534.00000000000023</v>
      </c>
      <c r="BP690" s="440">
        <f t="shared" ca="1" si="283"/>
        <v>526.30000000000018</v>
      </c>
      <c r="BQ690" s="440">
        <f t="shared" ca="1" si="284"/>
        <v>518.60000000000014</v>
      </c>
      <c r="BR690" s="440">
        <f t="shared" ca="1" si="285"/>
        <v>510.90000000000032</v>
      </c>
      <c r="BS690" s="440">
        <f t="shared" ca="1" si="286"/>
        <v>503.20000000000027</v>
      </c>
      <c r="BT690" s="440">
        <f t="shared" ca="1" si="287"/>
        <v>495.50000000000023</v>
      </c>
      <c r="BU690" s="440">
        <f t="shared" ca="1" si="288"/>
        <v>487.80000000000018</v>
      </c>
      <c r="BV690" s="440">
        <f t="shared" ca="1" si="289"/>
        <v>480.10000000000014</v>
      </c>
      <c r="BW690" s="447">
        <f t="shared" ca="1" si="290"/>
        <v>472.40000000000032</v>
      </c>
      <c r="BX690" s="440"/>
    </row>
    <row r="691" spans="52:76" x14ac:dyDescent="0.25">
      <c r="AZ691" s="450">
        <f t="shared" ca="1" si="268"/>
        <v>0.83282358770189924</v>
      </c>
      <c r="BA691" s="440">
        <f t="shared" ca="1" si="267"/>
        <v>1542</v>
      </c>
      <c r="BB691" s="440">
        <f t="shared" ca="1" si="269"/>
        <v>556.00000000000034</v>
      </c>
      <c r="BC691" s="440">
        <f t="shared" ca="1" si="270"/>
        <v>560.4000000000002</v>
      </c>
      <c r="BD691" s="440">
        <f t="shared" ca="1" si="271"/>
        <v>564.80000000000007</v>
      </c>
      <c r="BE691" s="440">
        <f t="shared" ca="1" si="272"/>
        <v>569.20000000000027</v>
      </c>
      <c r="BF691" s="440">
        <f t="shared" ca="1" si="273"/>
        <v>573.60000000000014</v>
      </c>
      <c r="BG691" s="440">
        <f t="shared" ca="1" si="274"/>
        <v>578.00000000000034</v>
      </c>
      <c r="BH691" s="440">
        <f t="shared" ca="1" si="275"/>
        <v>582.4000000000002</v>
      </c>
      <c r="BI691" s="440">
        <f t="shared" ca="1" si="276"/>
        <v>586.80000000000018</v>
      </c>
      <c r="BJ691" s="440">
        <f t="shared" ca="1" si="277"/>
        <v>591.20000000000027</v>
      </c>
      <c r="BK691" s="440">
        <f t="shared" ca="1" si="278"/>
        <v>595.60000000000014</v>
      </c>
      <c r="BL691" s="440">
        <f t="shared" ca="1" si="279"/>
        <v>600.00000000000023</v>
      </c>
      <c r="BM691" s="440">
        <f t="shared" ca="1" si="280"/>
        <v>604.40000000000009</v>
      </c>
      <c r="BN691" s="440">
        <f t="shared" ca="1" si="281"/>
        <v>608.80000000000018</v>
      </c>
      <c r="BO691" s="440">
        <f t="shared" ca="1" si="282"/>
        <v>613.20000000000027</v>
      </c>
      <c r="BP691" s="440">
        <f t="shared" ca="1" si="283"/>
        <v>615.40000000000009</v>
      </c>
      <c r="BQ691" s="440">
        <f t="shared" ca="1" si="284"/>
        <v>607.70000000000005</v>
      </c>
      <c r="BR691" s="440">
        <f t="shared" ca="1" si="285"/>
        <v>600.00000000000023</v>
      </c>
      <c r="BS691" s="440">
        <f t="shared" ca="1" si="286"/>
        <v>592.30000000000018</v>
      </c>
      <c r="BT691" s="440">
        <f t="shared" ca="1" si="287"/>
        <v>584.60000000000014</v>
      </c>
      <c r="BU691" s="440">
        <f t="shared" ca="1" si="288"/>
        <v>576.90000000000009</v>
      </c>
      <c r="BV691" s="440">
        <f t="shared" ca="1" si="289"/>
        <v>569.20000000000005</v>
      </c>
      <c r="BW691" s="447">
        <f t="shared" ca="1" si="290"/>
        <v>561.50000000000023</v>
      </c>
      <c r="BX691" s="440"/>
    </row>
    <row r="692" spans="52:76" x14ac:dyDescent="0.25">
      <c r="AZ692" s="450">
        <f t="shared" ca="1" si="268"/>
        <v>0.58724313838120723</v>
      </c>
      <c r="BA692" s="440">
        <f t="shared" ca="1" si="267"/>
        <v>1509</v>
      </c>
      <c r="BB692" s="440">
        <f t="shared" ca="1" si="269"/>
        <v>556.00000000000034</v>
      </c>
      <c r="BC692" s="440">
        <f t="shared" ca="1" si="270"/>
        <v>560.4000000000002</v>
      </c>
      <c r="BD692" s="440">
        <f t="shared" ca="1" si="271"/>
        <v>564.80000000000007</v>
      </c>
      <c r="BE692" s="440">
        <f t="shared" ca="1" si="272"/>
        <v>569.20000000000027</v>
      </c>
      <c r="BF692" s="440">
        <f t="shared" ca="1" si="273"/>
        <v>573.60000000000014</v>
      </c>
      <c r="BG692" s="440">
        <f t="shared" ca="1" si="274"/>
        <v>578.00000000000034</v>
      </c>
      <c r="BH692" s="440">
        <f t="shared" ca="1" si="275"/>
        <v>582.4000000000002</v>
      </c>
      <c r="BI692" s="440">
        <f t="shared" ca="1" si="276"/>
        <v>586.80000000000018</v>
      </c>
      <c r="BJ692" s="440">
        <f t="shared" ca="1" si="277"/>
        <v>591.20000000000027</v>
      </c>
      <c r="BK692" s="440">
        <f t="shared" ca="1" si="278"/>
        <v>595.60000000000014</v>
      </c>
      <c r="BL692" s="440">
        <f t="shared" ca="1" si="279"/>
        <v>600.00000000000023</v>
      </c>
      <c r="BM692" s="440">
        <f t="shared" ca="1" si="280"/>
        <v>602.20000000000005</v>
      </c>
      <c r="BN692" s="440">
        <f t="shared" ca="1" si="281"/>
        <v>594.50000000000023</v>
      </c>
      <c r="BO692" s="440">
        <f t="shared" ca="1" si="282"/>
        <v>586.80000000000018</v>
      </c>
      <c r="BP692" s="440">
        <f t="shared" ca="1" si="283"/>
        <v>579.10000000000014</v>
      </c>
      <c r="BQ692" s="440">
        <f t="shared" ca="1" si="284"/>
        <v>571.40000000000009</v>
      </c>
      <c r="BR692" s="440">
        <f t="shared" ca="1" si="285"/>
        <v>563.70000000000027</v>
      </c>
      <c r="BS692" s="440">
        <f t="shared" ca="1" si="286"/>
        <v>556.00000000000023</v>
      </c>
      <c r="BT692" s="440">
        <f t="shared" ca="1" si="287"/>
        <v>548.30000000000018</v>
      </c>
      <c r="BU692" s="440">
        <f t="shared" ca="1" si="288"/>
        <v>540.60000000000014</v>
      </c>
      <c r="BV692" s="440">
        <f t="shared" ca="1" si="289"/>
        <v>532.90000000000009</v>
      </c>
      <c r="BW692" s="447">
        <f t="shared" ca="1" si="290"/>
        <v>525.20000000000027</v>
      </c>
      <c r="BX692" s="440"/>
    </row>
    <row r="693" spans="52:76" x14ac:dyDescent="0.25">
      <c r="AZ693" s="450">
        <f t="shared" ca="1" si="268"/>
        <v>0.62005987886728819</v>
      </c>
      <c r="BA693" s="440">
        <f t="shared" ca="1" si="267"/>
        <v>1513</v>
      </c>
      <c r="BB693" s="440">
        <f t="shared" ca="1" si="269"/>
        <v>556.00000000000034</v>
      </c>
      <c r="BC693" s="440">
        <f t="shared" ca="1" si="270"/>
        <v>560.4000000000002</v>
      </c>
      <c r="BD693" s="440">
        <f t="shared" ca="1" si="271"/>
        <v>564.80000000000007</v>
      </c>
      <c r="BE693" s="440">
        <f t="shared" ca="1" si="272"/>
        <v>569.20000000000027</v>
      </c>
      <c r="BF693" s="440">
        <f t="shared" ca="1" si="273"/>
        <v>573.60000000000014</v>
      </c>
      <c r="BG693" s="440">
        <f t="shared" ca="1" si="274"/>
        <v>578.00000000000034</v>
      </c>
      <c r="BH693" s="440">
        <f t="shared" ca="1" si="275"/>
        <v>582.4000000000002</v>
      </c>
      <c r="BI693" s="440">
        <f t="shared" ca="1" si="276"/>
        <v>586.80000000000018</v>
      </c>
      <c r="BJ693" s="440">
        <f t="shared" ca="1" si="277"/>
        <v>591.20000000000027</v>
      </c>
      <c r="BK693" s="440">
        <f t="shared" ca="1" si="278"/>
        <v>595.60000000000014</v>
      </c>
      <c r="BL693" s="440">
        <f t="shared" ca="1" si="279"/>
        <v>600.00000000000023</v>
      </c>
      <c r="BM693" s="440">
        <f t="shared" ca="1" si="280"/>
        <v>604.40000000000009</v>
      </c>
      <c r="BN693" s="440">
        <f t="shared" ca="1" si="281"/>
        <v>598.90000000000032</v>
      </c>
      <c r="BO693" s="440">
        <f t="shared" ca="1" si="282"/>
        <v>591.20000000000027</v>
      </c>
      <c r="BP693" s="440">
        <f t="shared" ca="1" si="283"/>
        <v>583.50000000000023</v>
      </c>
      <c r="BQ693" s="440">
        <f t="shared" ca="1" si="284"/>
        <v>575.80000000000018</v>
      </c>
      <c r="BR693" s="440">
        <f t="shared" ca="1" si="285"/>
        <v>568.10000000000036</v>
      </c>
      <c r="BS693" s="440">
        <f t="shared" ca="1" si="286"/>
        <v>560.40000000000032</v>
      </c>
      <c r="BT693" s="440">
        <f t="shared" ca="1" si="287"/>
        <v>552.70000000000027</v>
      </c>
      <c r="BU693" s="440">
        <f t="shared" ca="1" si="288"/>
        <v>545.00000000000023</v>
      </c>
      <c r="BV693" s="440">
        <f t="shared" ca="1" si="289"/>
        <v>537.30000000000018</v>
      </c>
      <c r="BW693" s="447">
        <f t="shared" ca="1" si="290"/>
        <v>529.60000000000036</v>
      </c>
      <c r="BX693" s="440"/>
    </row>
    <row r="694" spans="52:76" x14ac:dyDescent="0.25">
      <c r="AZ694" s="450">
        <f t="shared" ca="1" si="268"/>
        <v>0.10389052433535229</v>
      </c>
      <c r="BA694" s="440">
        <f t="shared" ca="1" si="267"/>
        <v>1444</v>
      </c>
      <c r="BB694" s="440">
        <f t="shared" ca="1" si="269"/>
        <v>556.00000000000034</v>
      </c>
      <c r="BC694" s="440">
        <f t="shared" ca="1" si="270"/>
        <v>560.4000000000002</v>
      </c>
      <c r="BD694" s="440">
        <f t="shared" ca="1" si="271"/>
        <v>564.80000000000007</v>
      </c>
      <c r="BE694" s="440">
        <f t="shared" ca="1" si="272"/>
        <v>569.20000000000027</v>
      </c>
      <c r="BF694" s="440">
        <f t="shared" ca="1" si="273"/>
        <v>573.60000000000014</v>
      </c>
      <c r="BG694" s="440">
        <f t="shared" ca="1" si="274"/>
        <v>576.9000000000002</v>
      </c>
      <c r="BH694" s="440">
        <f t="shared" ca="1" si="275"/>
        <v>569.20000000000016</v>
      </c>
      <c r="BI694" s="440">
        <f t="shared" ca="1" si="276"/>
        <v>561.50000000000023</v>
      </c>
      <c r="BJ694" s="440">
        <f t="shared" ca="1" si="277"/>
        <v>553.80000000000018</v>
      </c>
      <c r="BK694" s="440">
        <f t="shared" ca="1" si="278"/>
        <v>546.10000000000014</v>
      </c>
      <c r="BL694" s="440">
        <f t="shared" ca="1" si="279"/>
        <v>538.40000000000009</v>
      </c>
      <c r="BM694" s="440">
        <f t="shared" ca="1" si="280"/>
        <v>530.70000000000005</v>
      </c>
      <c r="BN694" s="440">
        <f t="shared" ca="1" si="281"/>
        <v>523.00000000000023</v>
      </c>
      <c r="BO694" s="440">
        <f t="shared" ca="1" si="282"/>
        <v>515.30000000000018</v>
      </c>
      <c r="BP694" s="440">
        <f t="shared" ca="1" si="283"/>
        <v>507.60000000000014</v>
      </c>
      <c r="BQ694" s="440">
        <f t="shared" ca="1" si="284"/>
        <v>499.90000000000009</v>
      </c>
      <c r="BR694" s="440">
        <f t="shared" ca="1" si="285"/>
        <v>492.20000000000027</v>
      </c>
      <c r="BS694" s="440">
        <f t="shared" ca="1" si="286"/>
        <v>484.50000000000023</v>
      </c>
      <c r="BT694" s="440">
        <f t="shared" ca="1" si="287"/>
        <v>476.80000000000018</v>
      </c>
      <c r="BU694" s="440">
        <f t="shared" ca="1" si="288"/>
        <v>469.10000000000014</v>
      </c>
      <c r="BV694" s="440">
        <f t="shared" ca="1" si="289"/>
        <v>461.40000000000009</v>
      </c>
      <c r="BW694" s="447">
        <f t="shared" ca="1" si="290"/>
        <v>453.70000000000027</v>
      </c>
      <c r="BX694" s="440"/>
    </row>
    <row r="695" spans="52:76" x14ac:dyDescent="0.25">
      <c r="AZ695" s="450">
        <f t="shared" ca="1" si="268"/>
        <v>0.21325707972195973</v>
      </c>
      <c r="BA695" s="440">
        <f t="shared" ca="1" si="267"/>
        <v>1465</v>
      </c>
      <c r="BB695" s="440">
        <f t="shared" ca="1" si="269"/>
        <v>556.00000000000034</v>
      </c>
      <c r="BC695" s="440">
        <f t="shared" ca="1" si="270"/>
        <v>560.4000000000002</v>
      </c>
      <c r="BD695" s="440">
        <f t="shared" ca="1" si="271"/>
        <v>564.80000000000007</v>
      </c>
      <c r="BE695" s="440">
        <f t="shared" ca="1" si="272"/>
        <v>569.20000000000027</v>
      </c>
      <c r="BF695" s="440">
        <f t="shared" ca="1" si="273"/>
        <v>573.60000000000014</v>
      </c>
      <c r="BG695" s="440">
        <f t="shared" ca="1" si="274"/>
        <v>578.00000000000034</v>
      </c>
      <c r="BH695" s="440">
        <f t="shared" ca="1" si="275"/>
        <v>582.4000000000002</v>
      </c>
      <c r="BI695" s="440">
        <f t="shared" ca="1" si="276"/>
        <v>584.60000000000036</v>
      </c>
      <c r="BJ695" s="440">
        <f t="shared" ca="1" si="277"/>
        <v>576.90000000000032</v>
      </c>
      <c r="BK695" s="440">
        <f t="shared" ca="1" si="278"/>
        <v>569.20000000000027</v>
      </c>
      <c r="BL695" s="440">
        <f t="shared" ca="1" si="279"/>
        <v>561.50000000000023</v>
      </c>
      <c r="BM695" s="440">
        <f t="shared" ca="1" si="280"/>
        <v>553.80000000000018</v>
      </c>
      <c r="BN695" s="440">
        <f t="shared" ca="1" si="281"/>
        <v>546.10000000000036</v>
      </c>
      <c r="BO695" s="440">
        <f t="shared" ca="1" si="282"/>
        <v>538.40000000000032</v>
      </c>
      <c r="BP695" s="440">
        <f t="shared" ca="1" si="283"/>
        <v>530.70000000000027</v>
      </c>
      <c r="BQ695" s="440">
        <f t="shared" ca="1" si="284"/>
        <v>523.00000000000023</v>
      </c>
      <c r="BR695" s="440">
        <f t="shared" ca="1" si="285"/>
        <v>515.30000000000041</v>
      </c>
      <c r="BS695" s="440">
        <f t="shared" ca="1" si="286"/>
        <v>507.60000000000036</v>
      </c>
      <c r="BT695" s="440">
        <f t="shared" ca="1" si="287"/>
        <v>499.90000000000032</v>
      </c>
      <c r="BU695" s="440">
        <f t="shared" ca="1" si="288"/>
        <v>492.20000000000027</v>
      </c>
      <c r="BV695" s="440">
        <f t="shared" ca="1" si="289"/>
        <v>484.50000000000023</v>
      </c>
      <c r="BW695" s="447">
        <f t="shared" ca="1" si="290"/>
        <v>476.80000000000041</v>
      </c>
      <c r="BX695" s="440"/>
    </row>
    <row r="696" spans="52:76" x14ac:dyDescent="0.25">
      <c r="AZ696" s="450">
        <f t="shared" ca="1" si="268"/>
        <v>0.75751011622094955</v>
      </c>
      <c r="BA696" s="440">
        <f t="shared" ca="1" si="267"/>
        <v>1530</v>
      </c>
      <c r="BB696" s="440">
        <f t="shared" ca="1" si="269"/>
        <v>556.00000000000034</v>
      </c>
      <c r="BC696" s="440">
        <f t="shared" ca="1" si="270"/>
        <v>560.4000000000002</v>
      </c>
      <c r="BD696" s="440">
        <f t="shared" ca="1" si="271"/>
        <v>564.80000000000007</v>
      </c>
      <c r="BE696" s="440">
        <f t="shared" ca="1" si="272"/>
        <v>569.20000000000027</v>
      </c>
      <c r="BF696" s="440">
        <f t="shared" ca="1" si="273"/>
        <v>573.60000000000014</v>
      </c>
      <c r="BG696" s="440">
        <f t="shared" ca="1" si="274"/>
        <v>578.00000000000034</v>
      </c>
      <c r="BH696" s="440">
        <f t="shared" ca="1" si="275"/>
        <v>582.4000000000002</v>
      </c>
      <c r="BI696" s="440">
        <f t="shared" ca="1" si="276"/>
        <v>586.80000000000018</v>
      </c>
      <c r="BJ696" s="440">
        <f t="shared" ca="1" si="277"/>
        <v>591.20000000000027</v>
      </c>
      <c r="BK696" s="440">
        <f t="shared" ca="1" si="278"/>
        <v>595.60000000000014</v>
      </c>
      <c r="BL696" s="440">
        <f t="shared" ca="1" si="279"/>
        <v>600.00000000000023</v>
      </c>
      <c r="BM696" s="440">
        <f t="shared" ca="1" si="280"/>
        <v>604.40000000000009</v>
      </c>
      <c r="BN696" s="440">
        <f t="shared" ca="1" si="281"/>
        <v>608.80000000000018</v>
      </c>
      <c r="BO696" s="440">
        <f t="shared" ca="1" si="282"/>
        <v>609.90000000000032</v>
      </c>
      <c r="BP696" s="440">
        <f t="shared" ca="1" si="283"/>
        <v>602.20000000000027</v>
      </c>
      <c r="BQ696" s="440">
        <f t="shared" ca="1" si="284"/>
        <v>594.50000000000023</v>
      </c>
      <c r="BR696" s="440">
        <f t="shared" ca="1" si="285"/>
        <v>586.80000000000041</v>
      </c>
      <c r="BS696" s="440">
        <f t="shared" ca="1" si="286"/>
        <v>579.10000000000036</v>
      </c>
      <c r="BT696" s="440">
        <f t="shared" ca="1" si="287"/>
        <v>571.40000000000032</v>
      </c>
      <c r="BU696" s="440">
        <f t="shared" ca="1" si="288"/>
        <v>563.70000000000027</v>
      </c>
      <c r="BV696" s="440">
        <f t="shared" ca="1" si="289"/>
        <v>556.00000000000023</v>
      </c>
      <c r="BW696" s="447">
        <f t="shared" ca="1" si="290"/>
        <v>548.30000000000041</v>
      </c>
      <c r="BX696" s="440"/>
    </row>
    <row r="697" spans="52:76" x14ac:dyDescent="0.25">
      <c r="AZ697" s="450">
        <f t="shared" ca="1" si="268"/>
        <v>0.84307891419490477</v>
      </c>
      <c r="BA697" s="440">
        <f t="shared" ca="1" si="267"/>
        <v>1544</v>
      </c>
      <c r="BB697" s="440">
        <f t="shared" ca="1" si="269"/>
        <v>556.00000000000034</v>
      </c>
      <c r="BC697" s="440">
        <f t="shared" ca="1" si="270"/>
        <v>560.4000000000002</v>
      </c>
      <c r="BD697" s="440">
        <f t="shared" ca="1" si="271"/>
        <v>564.80000000000007</v>
      </c>
      <c r="BE697" s="440">
        <f t="shared" ca="1" si="272"/>
        <v>569.20000000000027</v>
      </c>
      <c r="BF697" s="440">
        <f t="shared" ca="1" si="273"/>
        <v>573.60000000000014</v>
      </c>
      <c r="BG697" s="440">
        <f t="shared" ca="1" si="274"/>
        <v>578.00000000000034</v>
      </c>
      <c r="BH697" s="440">
        <f t="shared" ca="1" si="275"/>
        <v>582.4000000000002</v>
      </c>
      <c r="BI697" s="440">
        <f t="shared" ca="1" si="276"/>
        <v>586.80000000000018</v>
      </c>
      <c r="BJ697" s="440">
        <f t="shared" ca="1" si="277"/>
        <v>591.20000000000027</v>
      </c>
      <c r="BK697" s="440">
        <f t="shared" ca="1" si="278"/>
        <v>595.60000000000014</v>
      </c>
      <c r="BL697" s="440">
        <f t="shared" ca="1" si="279"/>
        <v>600.00000000000023</v>
      </c>
      <c r="BM697" s="440">
        <f t="shared" ca="1" si="280"/>
        <v>604.40000000000009</v>
      </c>
      <c r="BN697" s="440">
        <f t="shared" ca="1" si="281"/>
        <v>608.80000000000018</v>
      </c>
      <c r="BO697" s="440">
        <f t="shared" ca="1" si="282"/>
        <v>613.20000000000027</v>
      </c>
      <c r="BP697" s="440">
        <f t="shared" ca="1" si="283"/>
        <v>617.60000000000014</v>
      </c>
      <c r="BQ697" s="440">
        <f t="shared" ca="1" si="284"/>
        <v>609.90000000000009</v>
      </c>
      <c r="BR697" s="440">
        <f t="shared" ca="1" si="285"/>
        <v>602.20000000000027</v>
      </c>
      <c r="BS697" s="440">
        <f t="shared" ca="1" si="286"/>
        <v>594.50000000000023</v>
      </c>
      <c r="BT697" s="440">
        <f t="shared" ca="1" si="287"/>
        <v>586.80000000000018</v>
      </c>
      <c r="BU697" s="440">
        <f t="shared" ca="1" si="288"/>
        <v>579.10000000000014</v>
      </c>
      <c r="BV697" s="440">
        <f t="shared" ca="1" si="289"/>
        <v>571.40000000000009</v>
      </c>
      <c r="BW697" s="447">
        <f t="shared" ca="1" si="290"/>
        <v>563.70000000000027</v>
      </c>
      <c r="BX697" s="440"/>
    </row>
    <row r="698" spans="52:76" x14ac:dyDescent="0.25">
      <c r="AZ698" s="450">
        <f t="shared" ca="1" si="268"/>
        <v>0.850675015146935</v>
      </c>
      <c r="BA698" s="440">
        <f t="shared" ca="1" si="267"/>
        <v>1545</v>
      </c>
      <c r="BB698" s="440">
        <f t="shared" ca="1" si="269"/>
        <v>556.00000000000034</v>
      </c>
      <c r="BC698" s="440">
        <f t="shared" ca="1" si="270"/>
        <v>560.4000000000002</v>
      </c>
      <c r="BD698" s="440">
        <f t="shared" ca="1" si="271"/>
        <v>564.80000000000007</v>
      </c>
      <c r="BE698" s="440">
        <f t="shared" ca="1" si="272"/>
        <v>569.20000000000027</v>
      </c>
      <c r="BF698" s="440">
        <f t="shared" ca="1" si="273"/>
        <v>573.60000000000014</v>
      </c>
      <c r="BG698" s="440">
        <f t="shared" ca="1" si="274"/>
        <v>578.00000000000034</v>
      </c>
      <c r="BH698" s="440">
        <f t="shared" ca="1" si="275"/>
        <v>582.4000000000002</v>
      </c>
      <c r="BI698" s="440">
        <f t="shared" ca="1" si="276"/>
        <v>586.80000000000018</v>
      </c>
      <c r="BJ698" s="440">
        <f t="shared" ca="1" si="277"/>
        <v>591.20000000000027</v>
      </c>
      <c r="BK698" s="440">
        <f t="shared" ca="1" si="278"/>
        <v>595.60000000000014</v>
      </c>
      <c r="BL698" s="440">
        <f t="shared" ca="1" si="279"/>
        <v>600.00000000000023</v>
      </c>
      <c r="BM698" s="440">
        <f t="shared" ca="1" si="280"/>
        <v>604.40000000000009</v>
      </c>
      <c r="BN698" s="440">
        <f t="shared" ca="1" si="281"/>
        <v>608.80000000000018</v>
      </c>
      <c r="BO698" s="440">
        <f t="shared" ca="1" si="282"/>
        <v>613.20000000000027</v>
      </c>
      <c r="BP698" s="440">
        <f t="shared" ca="1" si="283"/>
        <v>617.60000000000014</v>
      </c>
      <c r="BQ698" s="440">
        <f t="shared" ca="1" si="284"/>
        <v>611.00000000000023</v>
      </c>
      <c r="BR698" s="440">
        <f t="shared" ca="1" si="285"/>
        <v>603.30000000000041</v>
      </c>
      <c r="BS698" s="440">
        <f t="shared" ca="1" si="286"/>
        <v>595.60000000000036</v>
      </c>
      <c r="BT698" s="440">
        <f t="shared" ca="1" si="287"/>
        <v>587.90000000000032</v>
      </c>
      <c r="BU698" s="440">
        <f t="shared" ca="1" si="288"/>
        <v>580.20000000000027</v>
      </c>
      <c r="BV698" s="440">
        <f t="shared" ca="1" si="289"/>
        <v>572.50000000000023</v>
      </c>
      <c r="BW698" s="447">
        <f t="shared" ca="1" si="290"/>
        <v>564.80000000000041</v>
      </c>
      <c r="BX698" s="440"/>
    </row>
    <row r="699" spans="52:76" x14ac:dyDescent="0.25">
      <c r="AZ699" s="450">
        <f t="shared" ca="1" si="268"/>
        <v>0.60690067824737659</v>
      </c>
      <c r="BA699" s="440">
        <f t="shared" ca="1" si="267"/>
        <v>1511</v>
      </c>
      <c r="BB699" s="440">
        <f t="shared" ca="1" si="269"/>
        <v>556.00000000000034</v>
      </c>
      <c r="BC699" s="440">
        <f t="shared" ca="1" si="270"/>
        <v>560.4000000000002</v>
      </c>
      <c r="BD699" s="440">
        <f t="shared" ca="1" si="271"/>
        <v>564.80000000000007</v>
      </c>
      <c r="BE699" s="440">
        <f t="shared" ca="1" si="272"/>
        <v>569.20000000000027</v>
      </c>
      <c r="BF699" s="440">
        <f t="shared" ca="1" si="273"/>
        <v>573.60000000000014</v>
      </c>
      <c r="BG699" s="440">
        <f t="shared" ca="1" si="274"/>
        <v>578.00000000000034</v>
      </c>
      <c r="BH699" s="440">
        <f t="shared" ca="1" si="275"/>
        <v>582.4000000000002</v>
      </c>
      <c r="BI699" s="440">
        <f t="shared" ca="1" si="276"/>
        <v>586.80000000000018</v>
      </c>
      <c r="BJ699" s="440">
        <f t="shared" ca="1" si="277"/>
        <v>591.20000000000027</v>
      </c>
      <c r="BK699" s="440">
        <f t="shared" ca="1" si="278"/>
        <v>595.60000000000014</v>
      </c>
      <c r="BL699" s="440">
        <f t="shared" ca="1" si="279"/>
        <v>600.00000000000023</v>
      </c>
      <c r="BM699" s="440">
        <f t="shared" ca="1" si="280"/>
        <v>604.40000000000009</v>
      </c>
      <c r="BN699" s="440">
        <f t="shared" ca="1" si="281"/>
        <v>596.70000000000027</v>
      </c>
      <c r="BO699" s="440">
        <f t="shared" ca="1" si="282"/>
        <v>589.00000000000023</v>
      </c>
      <c r="BP699" s="440">
        <f t="shared" ca="1" si="283"/>
        <v>581.30000000000018</v>
      </c>
      <c r="BQ699" s="440">
        <f t="shared" ca="1" si="284"/>
        <v>573.60000000000014</v>
      </c>
      <c r="BR699" s="440">
        <f t="shared" ca="1" si="285"/>
        <v>565.90000000000032</v>
      </c>
      <c r="BS699" s="440">
        <f t="shared" ca="1" si="286"/>
        <v>558.20000000000027</v>
      </c>
      <c r="BT699" s="440">
        <f t="shared" ca="1" si="287"/>
        <v>550.50000000000023</v>
      </c>
      <c r="BU699" s="440">
        <f t="shared" ca="1" si="288"/>
        <v>542.80000000000018</v>
      </c>
      <c r="BV699" s="440">
        <f t="shared" ca="1" si="289"/>
        <v>535.10000000000014</v>
      </c>
      <c r="BW699" s="447">
        <f t="shared" ca="1" si="290"/>
        <v>527.40000000000032</v>
      </c>
      <c r="BX699" s="440"/>
    </row>
    <row r="700" spans="52:76" x14ac:dyDescent="0.25">
      <c r="AZ700" s="450">
        <f t="shared" ca="1" si="268"/>
        <v>0.29294496820790372</v>
      </c>
      <c r="BA700" s="440">
        <f t="shared" ca="1" si="267"/>
        <v>1476</v>
      </c>
      <c r="BB700" s="440">
        <f t="shared" ca="1" si="269"/>
        <v>556.00000000000034</v>
      </c>
      <c r="BC700" s="440">
        <f t="shared" ca="1" si="270"/>
        <v>560.4000000000002</v>
      </c>
      <c r="BD700" s="440">
        <f t="shared" ca="1" si="271"/>
        <v>564.80000000000007</v>
      </c>
      <c r="BE700" s="440">
        <f t="shared" ca="1" si="272"/>
        <v>569.20000000000027</v>
      </c>
      <c r="BF700" s="440">
        <f t="shared" ca="1" si="273"/>
        <v>573.60000000000014</v>
      </c>
      <c r="BG700" s="440">
        <f t="shared" ca="1" si="274"/>
        <v>578.00000000000034</v>
      </c>
      <c r="BH700" s="440">
        <f t="shared" ca="1" si="275"/>
        <v>582.4000000000002</v>
      </c>
      <c r="BI700" s="440">
        <f t="shared" ca="1" si="276"/>
        <v>586.80000000000018</v>
      </c>
      <c r="BJ700" s="440">
        <f t="shared" ca="1" si="277"/>
        <v>589.00000000000023</v>
      </c>
      <c r="BK700" s="440">
        <f t="shared" ca="1" si="278"/>
        <v>581.30000000000018</v>
      </c>
      <c r="BL700" s="440">
        <f t="shared" ca="1" si="279"/>
        <v>573.60000000000014</v>
      </c>
      <c r="BM700" s="440">
        <f t="shared" ca="1" si="280"/>
        <v>565.90000000000009</v>
      </c>
      <c r="BN700" s="440">
        <f t="shared" ca="1" si="281"/>
        <v>558.20000000000027</v>
      </c>
      <c r="BO700" s="440">
        <f t="shared" ca="1" si="282"/>
        <v>550.50000000000023</v>
      </c>
      <c r="BP700" s="440">
        <f t="shared" ca="1" si="283"/>
        <v>542.80000000000018</v>
      </c>
      <c r="BQ700" s="440">
        <f t="shared" ca="1" si="284"/>
        <v>535.10000000000014</v>
      </c>
      <c r="BR700" s="440">
        <f t="shared" ca="1" si="285"/>
        <v>527.40000000000032</v>
      </c>
      <c r="BS700" s="440">
        <f t="shared" ca="1" si="286"/>
        <v>519.70000000000027</v>
      </c>
      <c r="BT700" s="440">
        <f t="shared" ca="1" si="287"/>
        <v>512.00000000000023</v>
      </c>
      <c r="BU700" s="440">
        <f t="shared" ca="1" si="288"/>
        <v>504.30000000000018</v>
      </c>
      <c r="BV700" s="440">
        <f t="shared" ca="1" si="289"/>
        <v>496.60000000000014</v>
      </c>
      <c r="BW700" s="447">
        <f t="shared" ca="1" si="290"/>
        <v>488.90000000000032</v>
      </c>
      <c r="BX700" s="440"/>
    </row>
    <row r="701" spans="52:76" x14ac:dyDescent="0.25">
      <c r="AZ701" s="450">
        <f t="shared" ca="1" si="268"/>
        <v>0.97313582024351197</v>
      </c>
      <c r="BA701" s="440">
        <f t="shared" ca="1" si="267"/>
        <v>1584</v>
      </c>
      <c r="BB701" s="440">
        <f t="shared" ca="1" si="269"/>
        <v>556.00000000000034</v>
      </c>
      <c r="BC701" s="440">
        <f t="shared" ca="1" si="270"/>
        <v>560.4000000000002</v>
      </c>
      <c r="BD701" s="440">
        <f t="shared" ca="1" si="271"/>
        <v>564.80000000000007</v>
      </c>
      <c r="BE701" s="440">
        <f t="shared" ca="1" si="272"/>
        <v>569.20000000000027</v>
      </c>
      <c r="BF701" s="440">
        <f t="shared" ca="1" si="273"/>
        <v>573.60000000000014</v>
      </c>
      <c r="BG701" s="440">
        <f t="shared" ca="1" si="274"/>
        <v>578.00000000000034</v>
      </c>
      <c r="BH701" s="440">
        <f t="shared" ca="1" si="275"/>
        <v>582.4000000000002</v>
      </c>
      <c r="BI701" s="440">
        <f t="shared" ca="1" si="276"/>
        <v>586.80000000000018</v>
      </c>
      <c r="BJ701" s="440">
        <f t="shared" ca="1" si="277"/>
        <v>591.20000000000027</v>
      </c>
      <c r="BK701" s="440">
        <f t="shared" ca="1" si="278"/>
        <v>595.60000000000014</v>
      </c>
      <c r="BL701" s="440">
        <f t="shared" ca="1" si="279"/>
        <v>600.00000000000023</v>
      </c>
      <c r="BM701" s="440">
        <f t="shared" ca="1" si="280"/>
        <v>604.40000000000009</v>
      </c>
      <c r="BN701" s="440">
        <f t="shared" ca="1" si="281"/>
        <v>608.80000000000018</v>
      </c>
      <c r="BO701" s="440">
        <f t="shared" ca="1" si="282"/>
        <v>613.20000000000027</v>
      </c>
      <c r="BP701" s="440">
        <f t="shared" ca="1" si="283"/>
        <v>617.60000000000014</v>
      </c>
      <c r="BQ701" s="440">
        <f t="shared" ca="1" si="284"/>
        <v>622.00000000000023</v>
      </c>
      <c r="BR701" s="440">
        <f t="shared" ca="1" si="285"/>
        <v>626.40000000000032</v>
      </c>
      <c r="BS701" s="440">
        <f t="shared" ca="1" si="286"/>
        <v>630.80000000000018</v>
      </c>
      <c r="BT701" s="440">
        <f t="shared" ca="1" si="287"/>
        <v>630.80000000000018</v>
      </c>
      <c r="BU701" s="440">
        <f t="shared" ca="1" si="288"/>
        <v>623.10000000000014</v>
      </c>
      <c r="BV701" s="440">
        <f t="shared" ca="1" si="289"/>
        <v>615.40000000000009</v>
      </c>
      <c r="BW701" s="447">
        <f t="shared" ca="1" si="290"/>
        <v>607.70000000000027</v>
      </c>
      <c r="BX701" s="440"/>
    </row>
    <row r="702" spans="52:76" x14ac:dyDescent="0.25">
      <c r="AZ702" s="450">
        <f t="shared" ca="1" si="268"/>
        <v>0.99334778133896273</v>
      </c>
      <c r="BA702" s="440">
        <f t="shared" ca="1" si="267"/>
        <v>1608</v>
      </c>
      <c r="BB702" s="440">
        <f t="shared" ca="1" si="269"/>
        <v>556.00000000000034</v>
      </c>
      <c r="BC702" s="440">
        <f t="shared" ca="1" si="270"/>
        <v>560.4000000000002</v>
      </c>
      <c r="BD702" s="440">
        <f t="shared" ca="1" si="271"/>
        <v>564.80000000000007</v>
      </c>
      <c r="BE702" s="440">
        <f t="shared" ca="1" si="272"/>
        <v>569.20000000000027</v>
      </c>
      <c r="BF702" s="440">
        <f t="shared" ca="1" si="273"/>
        <v>573.60000000000014</v>
      </c>
      <c r="BG702" s="440">
        <f t="shared" ca="1" si="274"/>
        <v>578.00000000000034</v>
      </c>
      <c r="BH702" s="440">
        <f t="shared" ca="1" si="275"/>
        <v>582.4000000000002</v>
      </c>
      <c r="BI702" s="440">
        <f t="shared" ca="1" si="276"/>
        <v>586.80000000000018</v>
      </c>
      <c r="BJ702" s="440">
        <f t="shared" ca="1" si="277"/>
        <v>591.20000000000027</v>
      </c>
      <c r="BK702" s="440">
        <f t="shared" ca="1" si="278"/>
        <v>595.60000000000014</v>
      </c>
      <c r="BL702" s="440">
        <f t="shared" ca="1" si="279"/>
        <v>600.00000000000023</v>
      </c>
      <c r="BM702" s="440">
        <f t="shared" ca="1" si="280"/>
        <v>604.40000000000009</v>
      </c>
      <c r="BN702" s="440">
        <f t="shared" ca="1" si="281"/>
        <v>608.80000000000018</v>
      </c>
      <c r="BO702" s="440">
        <f t="shared" ca="1" si="282"/>
        <v>613.20000000000027</v>
      </c>
      <c r="BP702" s="440">
        <f t="shared" ca="1" si="283"/>
        <v>617.60000000000014</v>
      </c>
      <c r="BQ702" s="440">
        <f t="shared" ca="1" si="284"/>
        <v>622.00000000000023</v>
      </c>
      <c r="BR702" s="440">
        <f t="shared" ca="1" si="285"/>
        <v>626.40000000000032</v>
      </c>
      <c r="BS702" s="440">
        <f t="shared" ca="1" si="286"/>
        <v>630.80000000000018</v>
      </c>
      <c r="BT702" s="440">
        <f t="shared" ca="1" si="287"/>
        <v>635.20000000000027</v>
      </c>
      <c r="BU702" s="440">
        <f t="shared" ca="1" si="288"/>
        <v>639.60000000000014</v>
      </c>
      <c r="BV702" s="440">
        <f t="shared" ca="1" si="289"/>
        <v>641.80000000000018</v>
      </c>
      <c r="BW702" s="447">
        <f t="shared" ca="1" si="290"/>
        <v>634.10000000000036</v>
      </c>
      <c r="BX702" s="440"/>
    </row>
    <row r="703" spans="52:76" x14ac:dyDescent="0.25">
      <c r="AZ703" s="450">
        <f t="shared" ca="1" si="268"/>
        <v>0.26723368337406239</v>
      </c>
      <c r="BA703" s="440">
        <f t="shared" ca="1" si="267"/>
        <v>1472</v>
      </c>
      <c r="BB703" s="440">
        <f t="shared" ca="1" si="269"/>
        <v>556.00000000000034</v>
      </c>
      <c r="BC703" s="440">
        <f t="shared" ca="1" si="270"/>
        <v>560.4000000000002</v>
      </c>
      <c r="BD703" s="440">
        <f t="shared" ca="1" si="271"/>
        <v>564.80000000000007</v>
      </c>
      <c r="BE703" s="440">
        <f t="shared" ca="1" si="272"/>
        <v>569.20000000000027</v>
      </c>
      <c r="BF703" s="440">
        <f t="shared" ca="1" si="273"/>
        <v>573.60000000000014</v>
      </c>
      <c r="BG703" s="440">
        <f t="shared" ca="1" si="274"/>
        <v>578.00000000000034</v>
      </c>
      <c r="BH703" s="440">
        <f t="shared" ca="1" si="275"/>
        <v>582.4000000000002</v>
      </c>
      <c r="BI703" s="440">
        <f t="shared" ca="1" si="276"/>
        <v>586.80000000000018</v>
      </c>
      <c r="BJ703" s="440">
        <f t="shared" ca="1" si="277"/>
        <v>584.60000000000014</v>
      </c>
      <c r="BK703" s="440">
        <f t="shared" ca="1" si="278"/>
        <v>576.90000000000009</v>
      </c>
      <c r="BL703" s="440">
        <f t="shared" ca="1" si="279"/>
        <v>569.20000000000005</v>
      </c>
      <c r="BM703" s="440">
        <f t="shared" ca="1" si="280"/>
        <v>561.5</v>
      </c>
      <c r="BN703" s="440">
        <f t="shared" ca="1" si="281"/>
        <v>553.80000000000018</v>
      </c>
      <c r="BO703" s="440">
        <f t="shared" ca="1" si="282"/>
        <v>546.10000000000014</v>
      </c>
      <c r="BP703" s="440">
        <f t="shared" ca="1" si="283"/>
        <v>538.40000000000009</v>
      </c>
      <c r="BQ703" s="440">
        <f t="shared" ca="1" si="284"/>
        <v>530.70000000000005</v>
      </c>
      <c r="BR703" s="440">
        <f t="shared" ca="1" si="285"/>
        <v>523.00000000000023</v>
      </c>
      <c r="BS703" s="440">
        <f t="shared" ca="1" si="286"/>
        <v>515.30000000000018</v>
      </c>
      <c r="BT703" s="440">
        <f t="shared" ca="1" si="287"/>
        <v>507.60000000000014</v>
      </c>
      <c r="BU703" s="440">
        <f t="shared" ca="1" si="288"/>
        <v>499.90000000000009</v>
      </c>
      <c r="BV703" s="440">
        <f t="shared" ca="1" si="289"/>
        <v>492.20000000000005</v>
      </c>
      <c r="BW703" s="447">
        <f t="shared" ca="1" si="290"/>
        <v>484.50000000000023</v>
      </c>
      <c r="BX703" s="440"/>
    </row>
    <row r="704" spans="52:76" x14ac:dyDescent="0.25">
      <c r="AZ704" s="450">
        <f t="shared" ca="1" si="268"/>
        <v>0.10221609262538456</v>
      </c>
      <c r="BA704" s="440">
        <f t="shared" ca="1" si="267"/>
        <v>1444</v>
      </c>
      <c r="BB704" s="440">
        <f t="shared" ca="1" si="269"/>
        <v>556.00000000000034</v>
      </c>
      <c r="BC704" s="440">
        <f t="shared" ca="1" si="270"/>
        <v>560.4000000000002</v>
      </c>
      <c r="BD704" s="440">
        <f t="shared" ca="1" si="271"/>
        <v>564.80000000000007</v>
      </c>
      <c r="BE704" s="440">
        <f t="shared" ca="1" si="272"/>
        <v>569.20000000000027</v>
      </c>
      <c r="BF704" s="440">
        <f t="shared" ca="1" si="273"/>
        <v>573.60000000000014</v>
      </c>
      <c r="BG704" s="440">
        <f t="shared" ca="1" si="274"/>
        <v>576.9000000000002</v>
      </c>
      <c r="BH704" s="440">
        <f t="shared" ca="1" si="275"/>
        <v>569.20000000000016</v>
      </c>
      <c r="BI704" s="440">
        <f t="shared" ca="1" si="276"/>
        <v>561.50000000000023</v>
      </c>
      <c r="BJ704" s="440">
        <f t="shared" ca="1" si="277"/>
        <v>553.80000000000018</v>
      </c>
      <c r="BK704" s="440">
        <f t="shared" ca="1" si="278"/>
        <v>546.10000000000014</v>
      </c>
      <c r="BL704" s="440">
        <f t="shared" ca="1" si="279"/>
        <v>538.40000000000009</v>
      </c>
      <c r="BM704" s="440">
        <f t="shared" ca="1" si="280"/>
        <v>530.70000000000005</v>
      </c>
      <c r="BN704" s="440">
        <f t="shared" ca="1" si="281"/>
        <v>523.00000000000023</v>
      </c>
      <c r="BO704" s="440">
        <f t="shared" ca="1" si="282"/>
        <v>515.30000000000018</v>
      </c>
      <c r="BP704" s="440">
        <f t="shared" ca="1" si="283"/>
        <v>507.60000000000014</v>
      </c>
      <c r="BQ704" s="440">
        <f t="shared" ca="1" si="284"/>
        <v>499.90000000000009</v>
      </c>
      <c r="BR704" s="440">
        <f t="shared" ca="1" si="285"/>
        <v>492.20000000000027</v>
      </c>
      <c r="BS704" s="440">
        <f t="shared" ca="1" si="286"/>
        <v>484.50000000000023</v>
      </c>
      <c r="BT704" s="440">
        <f t="shared" ca="1" si="287"/>
        <v>476.80000000000018</v>
      </c>
      <c r="BU704" s="440">
        <f t="shared" ca="1" si="288"/>
        <v>469.10000000000014</v>
      </c>
      <c r="BV704" s="440">
        <f t="shared" ca="1" si="289"/>
        <v>461.40000000000009</v>
      </c>
      <c r="BW704" s="447">
        <f t="shared" ca="1" si="290"/>
        <v>453.70000000000027</v>
      </c>
      <c r="BX704" s="440"/>
    </row>
    <row r="705" spans="52:76" x14ac:dyDescent="0.25">
      <c r="AZ705" s="450">
        <f t="shared" ca="1" si="268"/>
        <v>0.71835807320094469</v>
      </c>
      <c r="BA705" s="440">
        <f t="shared" ca="1" si="267"/>
        <v>1525</v>
      </c>
      <c r="BB705" s="440">
        <f t="shared" ca="1" si="269"/>
        <v>556.00000000000034</v>
      </c>
      <c r="BC705" s="440">
        <f t="shared" ca="1" si="270"/>
        <v>560.4000000000002</v>
      </c>
      <c r="BD705" s="440">
        <f t="shared" ca="1" si="271"/>
        <v>564.80000000000007</v>
      </c>
      <c r="BE705" s="440">
        <f t="shared" ca="1" si="272"/>
        <v>569.20000000000027</v>
      </c>
      <c r="BF705" s="440">
        <f t="shared" ca="1" si="273"/>
        <v>573.60000000000014</v>
      </c>
      <c r="BG705" s="440">
        <f t="shared" ca="1" si="274"/>
        <v>578.00000000000034</v>
      </c>
      <c r="BH705" s="440">
        <f t="shared" ca="1" si="275"/>
        <v>582.4000000000002</v>
      </c>
      <c r="BI705" s="440">
        <f t="shared" ca="1" si="276"/>
        <v>586.80000000000018</v>
      </c>
      <c r="BJ705" s="440">
        <f t="shared" ca="1" si="277"/>
        <v>591.20000000000027</v>
      </c>
      <c r="BK705" s="440">
        <f t="shared" ca="1" si="278"/>
        <v>595.60000000000014</v>
      </c>
      <c r="BL705" s="440">
        <f t="shared" ca="1" si="279"/>
        <v>600.00000000000023</v>
      </c>
      <c r="BM705" s="440">
        <f t="shared" ca="1" si="280"/>
        <v>604.40000000000009</v>
      </c>
      <c r="BN705" s="440">
        <f t="shared" ca="1" si="281"/>
        <v>608.80000000000018</v>
      </c>
      <c r="BO705" s="440">
        <f t="shared" ca="1" si="282"/>
        <v>604.40000000000032</v>
      </c>
      <c r="BP705" s="440">
        <f t="shared" ca="1" si="283"/>
        <v>596.70000000000027</v>
      </c>
      <c r="BQ705" s="440">
        <f t="shared" ca="1" si="284"/>
        <v>589.00000000000023</v>
      </c>
      <c r="BR705" s="440">
        <f t="shared" ca="1" si="285"/>
        <v>581.30000000000041</v>
      </c>
      <c r="BS705" s="440">
        <f t="shared" ca="1" si="286"/>
        <v>573.60000000000036</v>
      </c>
      <c r="BT705" s="440">
        <f t="shared" ca="1" si="287"/>
        <v>565.90000000000032</v>
      </c>
      <c r="BU705" s="440">
        <f t="shared" ca="1" si="288"/>
        <v>558.20000000000027</v>
      </c>
      <c r="BV705" s="440">
        <f t="shared" ca="1" si="289"/>
        <v>550.50000000000023</v>
      </c>
      <c r="BW705" s="447">
        <f t="shared" ca="1" si="290"/>
        <v>542.80000000000041</v>
      </c>
      <c r="BX705" s="440"/>
    </row>
    <row r="706" spans="52:76" x14ac:dyDescent="0.25">
      <c r="AZ706" s="450">
        <f t="shared" ca="1" si="268"/>
        <v>0.74199719005383835</v>
      </c>
      <c r="BA706" s="440">
        <f t="shared" ca="1" si="267"/>
        <v>1528</v>
      </c>
      <c r="BB706" s="440">
        <f t="shared" ca="1" si="269"/>
        <v>556.00000000000034</v>
      </c>
      <c r="BC706" s="440">
        <f t="shared" ca="1" si="270"/>
        <v>560.4000000000002</v>
      </c>
      <c r="BD706" s="440">
        <f t="shared" ca="1" si="271"/>
        <v>564.80000000000007</v>
      </c>
      <c r="BE706" s="440">
        <f t="shared" ca="1" si="272"/>
        <v>569.20000000000027</v>
      </c>
      <c r="BF706" s="440">
        <f t="shared" ca="1" si="273"/>
        <v>573.60000000000014</v>
      </c>
      <c r="BG706" s="440">
        <f t="shared" ca="1" si="274"/>
        <v>578.00000000000034</v>
      </c>
      <c r="BH706" s="440">
        <f t="shared" ca="1" si="275"/>
        <v>582.4000000000002</v>
      </c>
      <c r="BI706" s="440">
        <f t="shared" ca="1" si="276"/>
        <v>586.80000000000018</v>
      </c>
      <c r="BJ706" s="440">
        <f t="shared" ca="1" si="277"/>
        <v>591.20000000000027</v>
      </c>
      <c r="BK706" s="440">
        <f t="shared" ca="1" si="278"/>
        <v>595.60000000000014</v>
      </c>
      <c r="BL706" s="440">
        <f t="shared" ca="1" si="279"/>
        <v>600.00000000000023</v>
      </c>
      <c r="BM706" s="440">
        <f t="shared" ca="1" si="280"/>
        <v>604.40000000000009</v>
      </c>
      <c r="BN706" s="440">
        <f t="shared" ca="1" si="281"/>
        <v>608.80000000000018</v>
      </c>
      <c r="BO706" s="440">
        <f t="shared" ca="1" si="282"/>
        <v>607.70000000000027</v>
      </c>
      <c r="BP706" s="440">
        <f t="shared" ca="1" si="283"/>
        <v>600.00000000000023</v>
      </c>
      <c r="BQ706" s="440">
        <f t="shared" ca="1" si="284"/>
        <v>592.30000000000018</v>
      </c>
      <c r="BR706" s="440">
        <f t="shared" ca="1" si="285"/>
        <v>584.60000000000036</v>
      </c>
      <c r="BS706" s="440">
        <f t="shared" ca="1" si="286"/>
        <v>576.90000000000032</v>
      </c>
      <c r="BT706" s="440">
        <f t="shared" ca="1" si="287"/>
        <v>569.20000000000027</v>
      </c>
      <c r="BU706" s="440">
        <f t="shared" ca="1" si="288"/>
        <v>561.50000000000023</v>
      </c>
      <c r="BV706" s="440">
        <f t="shared" ca="1" si="289"/>
        <v>553.80000000000018</v>
      </c>
      <c r="BW706" s="447">
        <f t="shared" ca="1" si="290"/>
        <v>546.10000000000036</v>
      </c>
      <c r="BX706" s="440"/>
    </row>
    <row r="707" spans="52:76" x14ac:dyDescent="0.25">
      <c r="AZ707" s="450">
        <f t="shared" ca="1" si="268"/>
        <v>0.90312945491243757</v>
      </c>
      <c r="BA707" s="440">
        <f t="shared" ca="1" si="267"/>
        <v>1557</v>
      </c>
      <c r="BB707" s="440">
        <f t="shared" ca="1" si="269"/>
        <v>556.00000000000034</v>
      </c>
      <c r="BC707" s="440">
        <f t="shared" ca="1" si="270"/>
        <v>560.4000000000002</v>
      </c>
      <c r="BD707" s="440">
        <f t="shared" ca="1" si="271"/>
        <v>564.80000000000007</v>
      </c>
      <c r="BE707" s="440">
        <f t="shared" ca="1" si="272"/>
        <v>569.20000000000027</v>
      </c>
      <c r="BF707" s="440">
        <f t="shared" ca="1" si="273"/>
        <v>573.60000000000014</v>
      </c>
      <c r="BG707" s="440">
        <f t="shared" ca="1" si="274"/>
        <v>578.00000000000034</v>
      </c>
      <c r="BH707" s="440">
        <f t="shared" ca="1" si="275"/>
        <v>582.4000000000002</v>
      </c>
      <c r="BI707" s="440">
        <f t="shared" ca="1" si="276"/>
        <v>586.80000000000018</v>
      </c>
      <c r="BJ707" s="440">
        <f t="shared" ca="1" si="277"/>
        <v>591.20000000000027</v>
      </c>
      <c r="BK707" s="440">
        <f t="shared" ca="1" si="278"/>
        <v>595.60000000000014</v>
      </c>
      <c r="BL707" s="440">
        <f t="shared" ca="1" si="279"/>
        <v>600.00000000000023</v>
      </c>
      <c r="BM707" s="440">
        <f t="shared" ca="1" si="280"/>
        <v>604.40000000000009</v>
      </c>
      <c r="BN707" s="440">
        <f t="shared" ca="1" si="281"/>
        <v>608.80000000000018</v>
      </c>
      <c r="BO707" s="440">
        <f t="shared" ca="1" si="282"/>
        <v>613.20000000000027</v>
      </c>
      <c r="BP707" s="440">
        <f t="shared" ca="1" si="283"/>
        <v>617.60000000000014</v>
      </c>
      <c r="BQ707" s="440">
        <f t="shared" ca="1" si="284"/>
        <v>622.00000000000023</v>
      </c>
      <c r="BR707" s="440">
        <f t="shared" ca="1" si="285"/>
        <v>616.50000000000023</v>
      </c>
      <c r="BS707" s="440">
        <f t="shared" ca="1" si="286"/>
        <v>608.80000000000018</v>
      </c>
      <c r="BT707" s="440">
        <f t="shared" ca="1" si="287"/>
        <v>601.10000000000014</v>
      </c>
      <c r="BU707" s="440">
        <f t="shared" ca="1" si="288"/>
        <v>593.40000000000009</v>
      </c>
      <c r="BV707" s="440">
        <f t="shared" ca="1" si="289"/>
        <v>585.70000000000005</v>
      </c>
      <c r="BW707" s="447">
        <f t="shared" ca="1" si="290"/>
        <v>578.00000000000023</v>
      </c>
      <c r="BX707" s="440"/>
    </row>
    <row r="708" spans="52:76" x14ac:dyDescent="0.25">
      <c r="AZ708" s="450">
        <f t="shared" ca="1" si="268"/>
        <v>0.13230516142244686</v>
      </c>
      <c r="BA708" s="440">
        <f t="shared" ref="BA708:BA771" ca="1" si="291">INT(_xlfn.NORM.INV(AZ708,$K$2,$N$2/2*0.8))</f>
        <v>1450</v>
      </c>
      <c r="BB708" s="440">
        <f t="shared" ca="1" si="269"/>
        <v>556.00000000000034</v>
      </c>
      <c r="BC708" s="440">
        <f t="shared" ca="1" si="270"/>
        <v>560.4000000000002</v>
      </c>
      <c r="BD708" s="440">
        <f t="shared" ca="1" si="271"/>
        <v>564.80000000000007</v>
      </c>
      <c r="BE708" s="440">
        <f t="shared" ca="1" si="272"/>
        <v>569.20000000000027</v>
      </c>
      <c r="BF708" s="440">
        <f t="shared" ca="1" si="273"/>
        <v>573.60000000000014</v>
      </c>
      <c r="BG708" s="440">
        <f t="shared" ca="1" si="274"/>
        <v>578.00000000000034</v>
      </c>
      <c r="BH708" s="440">
        <f t="shared" ca="1" si="275"/>
        <v>575.8000000000003</v>
      </c>
      <c r="BI708" s="440">
        <f t="shared" ca="1" si="276"/>
        <v>568.10000000000036</v>
      </c>
      <c r="BJ708" s="440">
        <f t="shared" ca="1" si="277"/>
        <v>560.40000000000032</v>
      </c>
      <c r="BK708" s="440">
        <f t="shared" ca="1" si="278"/>
        <v>552.70000000000027</v>
      </c>
      <c r="BL708" s="440">
        <f t="shared" ca="1" si="279"/>
        <v>545.00000000000023</v>
      </c>
      <c r="BM708" s="440">
        <f t="shared" ca="1" si="280"/>
        <v>537.30000000000018</v>
      </c>
      <c r="BN708" s="440">
        <f t="shared" ca="1" si="281"/>
        <v>529.60000000000036</v>
      </c>
      <c r="BO708" s="440">
        <f t="shared" ca="1" si="282"/>
        <v>521.90000000000032</v>
      </c>
      <c r="BP708" s="440">
        <f t="shared" ca="1" si="283"/>
        <v>514.20000000000027</v>
      </c>
      <c r="BQ708" s="440">
        <f t="shared" ca="1" si="284"/>
        <v>506.50000000000023</v>
      </c>
      <c r="BR708" s="440">
        <f t="shared" ca="1" si="285"/>
        <v>498.80000000000041</v>
      </c>
      <c r="BS708" s="440">
        <f t="shared" ca="1" si="286"/>
        <v>491.10000000000036</v>
      </c>
      <c r="BT708" s="440">
        <f t="shared" ca="1" si="287"/>
        <v>483.40000000000032</v>
      </c>
      <c r="BU708" s="440">
        <f t="shared" ca="1" si="288"/>
        <v>475.70000000000027</v>
      </c>
      <c r="BV708" s="440">
        <f t="shared" ca="1" si="289"/>
        <v>468.00000000000023</v>
      </c>
      <c r="BW708" s="447">
        <f t="shared" ca="1" si="290"/>
        <v>460.30000000000041</v>
      </c>
      <c r="BX708" s="440"/>
    </row>
    <row r="709" spans="52:76" x14ac:dyDescent="0.25">
      <c r="AZ709" s="450">
        <f t="shared" ref="AZ709:AZ772" ca="1" si="292">RAND()</f>
        <v>3.7978250144225179E-2</v>
      </c>
      <c r="BA709" s="440">
        <f t="shared" ca="1" si="291"/>
        <v>1421</v>
      </c>
      <c r="BB709" s="440">
        <f t="shared" ca="1" si="269"/>
        <v>556.00000000000034</v>
      </c>
      <c r="BC709" s="440">
        <f t="shared" ca="1" si="270"/>
        <v>560.4000000000002</v>
      </c>
      <c r="BD709" s="440">
        <f t="shared" ca="1" si="271"/>
        <v>564.80000000000007</v>
      </c>
      <c r="BE709" s="440">
        <f t="shared" ca="1" si="272"/>
        <v>567.00000000000023</v>
      </c>
      <c r="BF709" s="440">
        <f t="shared" ca="1" si="273"/>
        <v>559.30000000000018</v>
      </c>
      <c r="BG709" s="440">
        <f t="shared" ca="1" si="274"/>
        <v>551.60000000000025</v>
      </c>
      <c r="BH709" s="440">
        <f t="shared" ca="1" si="275"/>
        <v>543.9000000000002</v>
      </c>
      <c r="BI709" s="440">
        <f t="shared" ca="1" si="276"/>
        <v>536.20000000000027</v>
      </c>
      <c r="BJ709" s="440">
        <f t="shared" ca="1" si="277"/>
        <v>528.50000000000023</v>
      </c>
      <c r="BK709" s="440">
        <f t="shared" ca="1" si="278"/>
        <v>520.80000000000018</v>
      </c>
      <c r="BL709" s="440">
        <f t="shared" ca="1" si="279"/>
        <v>513.10000000000014</v>
      </c>
      <c r="BM709" s="440">
        <f t="shared" ca="1" si="280"/>
        <v>505.40000000000009</v>
      </c>
      <c r="BN709" s="440">
        <f t="shared" ca="1" si="281"/>
        <v>497.70000000000027</v>
      </c>
      <c r="BO709" s="440">
        <f t="shared" ca="1" si="282"/>
        <v>490.00000000000023</v>
      </c>
      <c r="BP709" s="440">
        <f t="shared" ca="1" si="283"/>
        <v>482.30000000000018</v>
      </c>
      <c r="BQ709" s="440">
        <f t="shared" ca="1" si="284"/>
        <v>474.60000000000014</v>
      </c>
      <c r="BR709" s="440">
        <f t="shared" ca="1" si="285"/>
        <v>466.90000000000032</v>
      </c>
      <c r="BS709" s="440">
        <f t="shared" ca="1" si="286"/>
        <v>459.20000000000027</v>
      </c>
      <c r="BT709" s="440">
        <f t="shared" ca="1" si="287"/>
        <v>451.50000000000023</v>
      </c>
      <c r="BU709" s="440">
        <f t="shared" ca="1" si="288"/>
        <v>443.80000000000018</v>
      </c>
      <c r="BV709" s="440">
        <f t="shared" ca="1" si="289"/>
        <v>436.10000000000014</v>
      </c>
      <c r="BW709" s="447">
        <f t="shared" ca="1" si="290"/>
        <v>428.40000000000032</v>
      </c>
      <c r="BX709" s="440"/>
    </row>
    <row r="710" spans="52:76" x14ac:dyDescent="0.25">
      <c r="AZ710" s="450">
        <f t="shared" ca="1" si="292"/>
        <v>0.62401740985157006</v>
      </c>
      <c r="BA710" s="440">
        <f t="shared" ca="1" si="291"/>
        <v>1513</v>
      </c>
      <c r="BB710" s="440">
        <f t="shared" ca="1" si="269"/>
        <v>556.00000000000034</v>
      </c>
      <c r="BC710" s="440">
        <f t="shared" ca="1" si="270"/>
        <v>560.4000000000002</v>
      </c>
      <c r="BD710" s="440">
        <f t="shared" ca="1" si="271"/>
        <v>564.80000000000007</v>
      </c>
      <c r="BE710" s="440">
        <f t="shared" ca="1" si="272"/>
        <v>569.20000000000027</v>
      </c>
      <c r="BF710" s="440">
        <f t="shared" ca="1" si="273"/>
        <v>573.60000000000014</v>
      </c>
      <c r="BG710" s="440">
        <f t="shared" ca="1" si="274"/>
        <v>578.00000000000034</v>
      </c>
      <c r="BH710" s="440">
        <f t="shared" ca="1" si="275"/>
        <v>582.4000000000002</v>
      </c>
      <c r="BI710" s="440">
        <f t="shared" ca="1" si="276"/>
        <v>586.80000000000018</v>
      </c>
      <c r="BJ710" s="440">
        <f t="shared" ca="1" si="277"/>
        <v>591.20000000000027</v>
      </c>
      <c r="BK710" s="440">
        <f t="shared" ca="1" si="278"/>
        <v>595.60000000000014</v>
      </c>
      <c r="BL710" s="440">
        <f t="shared" ca="1" si="279"/>
        <v>600.00000000000023</v>
      </c>
      <c r="BM710" s="440">
        <f t="shared" ca="1" si="280"/>
        <v>604.40000000000009</v>
      </c>
      <c r="BN710" s="440">
        <f t="shared" ca="1" si="281"/>
        <v>598.90000000000032</v>
      </c>
      <c r="BO710" s="440">
        <f t="shared" ca="1" si="282"/>
        <v>591.20000000000027</v>
      </c>
      <c r="BP710" s="440">
        <f t="shared" ca="1" si="283"/>
        <v>583.50000000000023</v>
      </c>
      <c r="BQ710" s="440">
        <f t="shared" ca="1" si="284"/>
        <v>575.80000000000018</v>
      </c>
      <c r="BR710" s="440">
        <f t="shared" ca="1" si="285"/>
        <v>568.10000000000036</v>
      </c>
      <c r="BS710" s="440">
        <f t="shared" ca="1" si="286"/>
        <v>560.40000000000032</v>
      </c>
      <c r="BT710" s="440">
        <f t="shared" ca="1" si="287"/>
        <v>552.70000000000027</v>
      </c>
      <c r="BU710" s="440">
        <f t="shared" ca="1" si="288"/>
        <v>545.00000000000023</v>
      </c>
      <c r="BV710" s="440">
        <f t="shared" ca="1" si="289"/>
        <v>537.30000000000018</v>
      </c>
      <c r="BW710" s="447">
        <f t="shared" ca="1" si="290"/>
        <v>529.60000000000036</v>
      </c>
      <c r="BX710" s="440"/>
    </row>
    <row r="711" spans="52:76" x14ac:dyDescent="0.25">
      <c r="AZ711" s="450">
        <f t="shared" ca="1" si="292"/>
        <v>0.5378866296347018</v>
      </c>
      <c r="BA711" s="440">
        <f t="shared" ca="1" si="291"/>
        <v>1504</v>
      </c>
      <c r="BB711" s="440">
        <f t="shared" ca="1" si="269"/>
        <v>556.00000000000034</v>
      </c>
      <c r="BC711" s="440">
        <f t="shared" ca="1" si="270"/>
        <v>560.4000000000002</v>
      </c>
      <c r="BD711" s="440">
        <f t="shared" ca="1" si="271"/>
        <v>564.80000000000007</v>
      </c>
      <c r="BE711" s="440">
        <f t="shared" ca="1" si="272"/>
        <v>569.20000000000027</v>
      </c>
      <c r="BF711" s="440">
        <f t="shared" ca="1" si="273"/>
        <v>573.60000000000014</v>
      </c>
      <c r="BG711" s="440">
        <f t="shared" ca="1" si="274"/>
        <v>578.00000000000034</v>
      </c>
      <c r="BH711" s="440">
        <f t="shared" ca="1" si="275"/>
        <v>582.4000000000002</v>
      </c>
      <c r="BI711" s="440">
        <f t="shared" ca="1" si="276"/>
        <v>586.80000000000018</v>
      </c>
      <c r="BJ711" s="440">
        <f t="shared" ca="1" si="277"/>
        <v>591.20000000000027</v>
      </c>
      <c r="BK711" s="440">
        <f t="shared" ca="1" si="278"/>
        <v>595.60000000000014</v>
      </c>
      <c r="BL711" s="440">
        <f t="shared" ca="1" si="279"/>
        <v>600.00000000000023</v>
      </c>
      <c r="BM711" s="440">
        <f t="shared" ca="1" si="280"/>
        <v>596.70000000000005</v>
      </c>
      <c r="BN711" s="440">
        <f t="shared" ca="1" si="281"/>
        <v>589.00000000000023</v>
      </c>
      <c r="BO711" s="440">
        <f t="shared" ca="1" si="282"/>
        <v>581.30000000000018</v>
      </c>
      <c r="BP711" s="440">
        <f t="shared" ca="1" si="283"/>
        <v>573.60000000000014</v>
      </c>
      <c r="BQ711" s="440">
        <f t="shared" ca="1" si="284"/>
        <v>565.90000000000009</v>
      </c>
      <c r="BR711" s="440">
        <f t="shared" ca="1" si="285"/>
        <v>558.20000000000027</v>
      </c>
      <c r="BS711" s="440">
        <f t="shared" ca="1" si="286"/>
        <v>550.50000000000023</v>
      </c>
      <c r="BT711" s="440">
        <f t="shared" ca="1" si="287"/>
        <v>542.80000000000018</v>
      </c>
      <c r="BU711" s="440">
        <f t="shared" ca="1" si="288"/>
        <v>535.10000000000014</v>
      </c>
      <c r="BV711" s="440">
        <f t="shared" ca="1" si="289"/>
        <v>527.40000000000009</v>
      </c>
      <c r="BW711" s="447">
        <f t="shared" ca="1" si="290"/>
        <v>519.70000000000027</v>
      </c>
      <c r="BX711" s="440"/>
    </row>
    <row r="712" spans="52:76" x14ac:dyDescent="0.25">
      <c r="AZ712" s="450">
        <f t="shared" ca="1" si="292"/>
        <v>0.62784440513049455</v>
      </c>
      <c r="BA712" s="440">
        <f t="shared" ca="1" si="291"/>
        <v>1514</v>
      </c>
      <c r="BB712" s="440">
        <f t="shared" ca="1" si="269"/>
        <v>556.00000000000034</v>
      </c>
      <c r="BC712" s="440">
        <f t="shared" ca="1" si="270"/>
        <v>560.4000000000002</v>
      </c>
      <c r="BD712" s="440">
        <f t="shared" ca="1" si="271"/>
        <v>564.80000000000007</v>
      </c>
      <c r="BE712" s="440">
        <f t="shared" ca="1" si="272"/>
        <v>569.20000000000027</v>
      </c>
      <c r="BF712" s="440">
        <f t="shared" ca="1" si="273"/>
        <v>573.60000000000014</v>
      </c>
      <c r="BG712" s="440">
        <f t="shared" ca="1" si="274"/>
        <v>578.00000000000034</v>
      </c>
      <c r="BH712" s="440">
        <f t="shared" ca="1" si="275"/>
        <v>582.4000000000002</v>
      </c>
      <c r="BI712" s="440">
        <f t="shared" ca="1" si="276"/>
        <v>586.80000000000018</v>
      </c>
      <c r="BJ712" s="440">
        <f t="shared" ca="1" si="277"/>
        <v>591.20000000000027</v>
      </c>
      <c r="BK712" s="440">
        <f t="shared" ca="1" si="278"/>
        <v>595.60000000000014</v>
      </c>
      <c r="BL712" s="440">
        <f t="shared" ca="1" si="279"/>
        <v>600.00000000000023</v>
      </c>
      <c r="BM712" s="440">
        <f t="shared" ca="1" si="280"/>
        <v>604.40000000000009</v>
      </c>
      <c r="BN712" s="440">
        <f t="shared" ca="1" si="281"/>
        <v>600.00000000000023</v>
      </c>
      <c r="BO712" s="440">
        <f t="shared" ca="1" si="282"/>
        <v>592.30000000000018</v>
      </c>
      <c r="BP712" s="440">
        <f t="shared" ca="1" si="283"/>
        <v>584.60000000000014</v>
      </c>
      <c r="BQ712" s="440">
        <f t="shared" ca="1" si="284"/>
        <v>576.90000000000009</v>
      </c>
      <c r="BR712" s="440">
        <f t="shared" ca="1" si="285"/>
        <v>569.20000000000027</v>
      </c>
      <c r="BS712" s="440">
        <f t="shared" ca="1" si="286"/>
        <v>561.50000000000023</v>
      </c>
      <c r="BT712" s="440">
        <f t="shared" ca="1" si="287"/>
        <v>553.80000000000018</v>
      </c>
      <c r="BU712" s="440">
        <f t="shared" ca="1" si="288"/>
        <v>546.10000000000014</v>
      </c>
      <c r="BV712" s="440">
        <f t="shared" ca="1" si="289"/>
        <v>538.40000000000009</v>
      </c>
      <c r="BW712" s="447">
        <f t="shared" ca="1" si="290"/>
        <v>530.70000000000027</v>
      </c>
      <c r="BX712" s="440"/>
    </row>
    <row r="713" spans="52:76" x14ac:dyDescent="0.25">
      <c r="AZ713" s="450">
        <f t="shared" ca="1" si="292"/>
        <v>0.24893828900775128</v>
      </c>
      <c r="BA713" s="440">
        <f t="shared" ca="1" si="291"/>
        <v>1470</v>
      </c>
      <c r="BB713" s="440">
        <f t="shared" ca="1" si="269"/>
        <v>556.00000000000034</v>
      </c>
      <c r="BC713" s="440">
        <f t="shared" ca="1" si="270"/>
        <v>560.4000000000002</v>
      </c>
      <c r="BD713" s="440">
        <f t="shared" ca="1" si="271"/>
        <v>564.80000000000007</v>
      </c>
      <c r="BE713" s="440">
        <f t="shared" ca="1" si="272"/>
        <v>569.20000000000027</v>
      </c>
      <c r="BF713" s="440">
        <f t="shared" ca="1" si="273"/>
        <v>573.60000000000014</v>
      </c>
      <c r="BG713" s="440">
        <f t="shared" ca="1" si="274"/>
        <v>578.00000000000034</v>
      </c>
      <c r="BH713" s="440">
        <f t="shared" ca="1" si="275"/>
        <v>582.4000000000002</v>
      </c>
      <c r="BI713" s="440">
        <f t="shared" ca="1" si="276"/>
        <v>586.80000000000018</v>
      </c>
      <c r="BJ713" s="440">
        <f t="shared" ca="1" si="277"/>
        <v>582.40000000000032</v>
      </c>
      <c r="BK713" s="440">
        <f t="shared" ca="1" si="278"/>
        <v>574.70000000000027</v>
      </c>
      <c r="BL713" s="440">
        <f t="shared" ca="1" si="279"/>
        <v>567.00000000000023</v>
      </c>
      <c r="BM713" s="440">
        <f t="shared" ca="1" si="280"/>
        <v>559.30000000000018</v>
      </c>
      <c r="BN713" s="440">
        <f t="shared" ca="1" si="281"/>
        <v>551.60000000000036</v>
      </c>
      <c r="BO713" s="440">
        <f t="shared" ca="1" si="282"/>
        <v>543.90000000000032</v>
      </c>
      <c r="BP713" s="440">
        <f t="shared" ca="1" si="283"/>
        <v>536.20000000000027</v>
      </c>
      <c r="BQ713" s="440">
        <f t="shared" ca="1" si="284"/>
        <v>528.50000000000023</v>
      </c>
      <c r="BR713" s="440">
        <f t="shared" ca="1" si="285"/>
        <v>520.80000000000041</v>
      </c>
      <c r="BS713" s="440">
        <f t="shared" ca="1" si="286"/>
        <v>513.10000000000036</v>
      </c>
      <c r="BT713" s="440">
        <f t="shared" ca="1" si="287"/>
        <v>505.40000000000032</v>
      </c>
      <c r="BU713" s="440">
        <f t="shared" ca="1" si="288"/>
        <v>497.70000000000027</v>
      </c>
      <c r="BV713" s="440">
        <f t="shared" ca="1" si="289"/>
        <v>490.00000000000023</v>
      </c>
      <c r="BW713" s="447">
        <f t="shared" ca="1" si="290"/>
        <v>482.30000000000041</v>
      </c>
      <c r="BX713" s="440"/>
    </row>
    <row r="714" spans="52:76" x14ac:dyDescent="0.25">
      <c r="AZ714" s="450">
        <f t="shared" ca="1" si="292"/>
        <v>0.4411507971877906</v>
      </c>
      <c r="BA714" s="440">
        <f t="shared" ca="1" si="291"/>
        <v>1493</v>
      </c>
      <c r="BB714" s="440">
        <f t="shared" ca="1" si="269"/>
        <v>556.00000000000034</v>
      </c>
      <c r="BC714" s="440">
        <f t="shared" ca="1" si="270"/>
        <v>560.4000000000002</v>
      </c>
      <c r="BD714" s="440">
        <f t="shared" ca="1" si="271"/>
        <v>564.80000000000007</v>
      </c>
      <c r="BE714" s="440">
        <f t="shared" ca="1" si="272"/>
        <v>569.20000000000027</v>
      </c>
      <c r="BF714" s="440">
        <f t="shared" ca="1" si="273"/>
        <v>573.60000000000014</v>
      </c>
      <c r="BG714" s="440">
        <f t="shared" ca="1" si="274"/>
        <v>578.00000000000034</v>
      </c>
      <c r="BH714" s="440">
        <f t="shared" ca="1" si="275"/>
        <v>582.4000000000002</v>
      </c>
      <c r="BI714" s="440">
        <f t="shared" ca="1" si="276"/>
        <v>586.80000000000018</v>
      </c>
      <c r="BJ714" s="440">
        <f t="shared" ca="1" si="277"/>
        <v>591.20000000000027</v>
      </c>
      <c r="BK714" s="440">
        <f t="shared" ca="1" si="278"/>
        <v>595.60000000000014</v>
      </c>
      <c r="BL714" s="440">
        <f t="shared" ca="1" si="279"/>
        <v>592.30000000000018</v>
      </c>
      <c r="BM714" s="440">
        <f t="shared" ca="1" si="280"/>
        <v>584.60000000000014</v>
      </c>
      <c r="BN714" s="440">
        <f t="shared" ca="1" si="281"/>
        <v>576.90000000000032</v>
      </c>
      <c r="BO714" s="440">
        <f t="shared" ca="1" si="282"/>
        <v>569.20000000000027</v>
      </c>
      <c r="BP714" s="440">
        <f t="shared" ca="1" si="283"/>
        <v>561.50000000000023</v>
      </c>
      <c r="BQ714" s="440">
        <f t="shared" ca="1" si="284"/>
        <v>553.80000000000018</v>
      </c>
      <c r="BR714" s="440">
        <f t="shared" ca="1" si="285"/>
        <v>546.10000000000036</v>
      </c>
      <c r="BS714" s="440">
        <f t="shared" ca="1" si="286"/>
        <v>538.40000000000032</v>
      </c>
      <c r="BT714" s="440">
        <f t="shared" ca="1" si="287"/>
        <v>530.70000000000027</v>
      </c>
      <c r="BU714" s="440">
        <f t="shared" ca="1" si="288"/>
        <v>523.00000000000023</v>
      </c>
      <c r="BV714" s="440">
        <f t="shared" ca="1" si="289"/>
        <v>515.30000000000018</v>
      </c>
      <c r="BW714" s="447">
        <f t="shared" ca="1" si="290"/>
        <v>507.60000000000036</v>
      </c>
      <c r="BX714" s="440"/>
    </row>
    <row r="715" spans="52:76" x14ac:dyDescent="0.25">
      <c r="AZ715" s="450">
        <f t="shared" ca="1" si="292"/>
        <v>0.55728387041127692</v>
      </c>
      <c r="BA715" s="440">
        <f t="shared" ca="1" si="291"/>
        <v>1506</v>
      </c>
      <c r="BB715" s="440">
        <f t="shared" ca="1" si="269"/>
        <v>556.00000000000034</v>
      </c>
      <c r="BC715" s="440">
        <f t="shared" ca="1" si="270"/>
        <v>560.4000000000002</v>
      </c>
      <c r="BD715" s="440">
        <f t="shared" ca="1" si="271"/>
        <v>564.80000000000007</v>
      </c>
      <c r="BE715" s="440">
        <f t="shared" ca="1" si="272"/>
        <v>569.20000000000027</v>
      </c>
      <c r="BF715" s="440">
        <f t="shared" ca="1" si="273"/>
        <v>573.60000000000014</v>
      </c>
      <c r="BG715" s="440">
        <f t="shared" ca="1" si="274"/>
        <v>578.00000000000034</v>
      </c>
      <c r="BH715" s="440">
        <f t="shared" ca="1" si="275"/>
        <v>582.4000000000002</v>
      </c>
      <c r="BI715" s="440">
        <f t="shared" ca="1" si="276"/>
        <v>586.80000000000018</v>
      </c>
      <c r="BJ715" s="440">
        <f t="shared" ca="1" si="277"/>
        <v>591.20000000000027</v>
      </c>
      <c r="BK715" s="440">
        <f t="shared" ca="1" si="278"/>
        <v>595.60000000000014</v>
      </c>
      <c r="BL715" s="440">
        <f t="shared" ca="1" si="279"/>
        <v>600.00000000000023</v>
      </c>
      <c r="BM715" s="440">
        <f t="shared" ca="1" si="280"/>
        <v>598.90000000000009</v>
      </c>
      <c r="BN715" s="440">
        <f t="shared" ca="1" si="281"/>
        <v>591.20000000000027</v>
      </c>
      <c r="BO715" s="440">
        <f t="shared" ca="1" si="282"/>
        <v>583.50000000000023</v>
      </c>
      <c r="BP715" s="440">
        <f t="shared" ca="1" si="283"/>
        <v>575.80000000000018</v>
      </c>
      <c r="BQ715" s="440">
        <f t="shared" ca="1" si="284"/>
        <v>568.10000000000014</v>
      </c>
      <c r="BR715" s="440">
        <f t="shared" ca="1" si="285"/>
        <v>560.40000000000032</v>
      </c>
      <c r="BS715" s="440">
        <f t="shared" ca="1" si="286"/>
        <v>552.70000000000027</v>
      </c>
      <c r="BT715" s="440">
        <f t="shared" ca="1" si="287"/>
        <v>545.00000000000023</v>
      </c>
      <c r="BU715" s="440">
        <f t="shared" ca="1" si="288"/>
        <v>537.30000000000018</v>
      </c>
      <c r="BV715" s="440">
        <f t="shared" ca="1" si="289"/>
        <v>529.60000000000014</v>
      </c>
      <c r="BW715" s="447">
        <f t="shared" ca="1" si="290"/>
        <v>521.90000000000032</v>
      </c>
      <c r="BX715" s="440"/>
    </row>
    <row r="716" spans="52:76" x14ac:dyDescent="0.25">
      <c r="AZ716" s="450">
        <f t="shared" ca="1" si="292"/>
        <v>0.71581337283075308</v>
      </c>
      <c r="BA716" s="440">
        <f t="shared" ca="1" si="291"/>
        <v>1525</v>
      </c>
      <c r="BB716" s="440">
        <f t="shared" ca="1" si="269"/>
        <v>556.00000000000034</v>
      </c>
      <c r="BC716" s="440">
        <f t="shared" ca="1" si="270"/>
        <v>560.4000000000002</v>
      </c>
      <c r="BD716" s="440">
        <f t="shared" ca="1" si="271"/>
        <v>564.80000000000007</v>
      </c>
      <c r="BE716" s="440">
        <f t="shared" ca="1" si="272"/>
        <v>569.20000000000027</v>
      </c>
      <c r="BF716" s="440">
        <f t="shared" ca="1" si="273"/>
        <v>573.60000000000014</v>
      </c>
      <c r="BG716" s="440">
        <f t="shared" ca="1" si="274"/>
        <v>578.00000000000034</v>
      </c>
      <c r="BH716" s="440">
        <f t="shared" ca="1" si="275"/>
        <v>582.4000000000002</v>
      </c>
      <c r="BI716" s="440">
        <f t="shared" ca="1" si="276"/>
        <v>586.80000000000018</v>
      </c>
      <c r="BJ716" s="440">
        <f t="shared" ca="1" si="277"/>
        <v>591.20000000000027</v>
      </c>
      <c r="BK716" s="440">
        <f t="shared" ca="1" si="278"/>
        <v>595.60000000000014</v>
      </c>
      <c r="BL716" s="440">
        <f t="shared" ca="1" si="279"/>
        <v>600.00000000000023</v>
      </c>
      <c r="BM716" s="440">
        <f t="shared" ca="1" si="280"/>
        <v>604.40000000000009</v>
      </c>
      <c r="BN716" s="440">
        <f t="shared" ca="1" si="281"/>
        <v>608.80000000000018</v>
      </c>
      <c r="BO716" s="440">
        <f t="shared" ca="1" si="282"/>
        <v>604.40000000000032</v>
      </c>
      <c r="BP716" s="440">
        <f t="shared" ca="1" si="283"/>
        <v>596.70000000000027</v>
      </c>
      <c r="BQ716" s="440">
        <f t="shared" ca="1" si="284"/>
        <v>589.00000000000023</v>
      </c>
      <c r="BR716" s="440">
        <f t="shared" ca="1" si="285"/>
        <v>581.30000000000041</v>
      </c>
      <c r="BS716" s="440">
        <f t="shared" ca="1" si="286"/>
        <v>573.60000000000036</v>
      </c>
      <c r="BT716" s="440">
        <f t="shared" ca="1" si="287"/>
        <v>565.90000000000032</v>
      </c>
      <c r="BU716" s="440">
        <f t="shared" ca="1" si="288"/>
        <v>558.20000000000027</v>
      </c>
      <c r="BV716" s="440">
        <f t="shared" ca="1" si="289"/>
        <v>550.50000000000023</v>
      </c>
      <c r="BW716" s="447">
        <f t="shared" ca="1" si="290"/>
        <v>542.80000000000041</v>
      </c>
      <c r="BX716" s="440"/>
    </row>
    <row r="717" spans="52:76" x14ac:dyDescent="0.25">
      <c r="AZ717" s="450">
        <f t="shared" ca="1" si="292"/>
        <v>0.1458995620771314</v>
      </c>
      <c r="BA717" s="440">
        <f t="shared" ca="1" si="291"/>
        <v>1453</v>
      </c>
      <c r="BB717" s="440">
        <f t="shared" ca="1" si="269"/>
        <v>556.00000000000034</v>
      </c>
      <c r="BC717" s="440">
        <f t="shared" ca="1" si="270"/>
        <v>560.4000000000002</v>
      </c>
      <c r="BD717" s="440">
        <f t="shared" ca="1" si="271"/>
        <v>564.80000000000007</v>
      </c>
      <c r="BE717" s="440">
        <f t="shared" ca="1" si="272"/>
        <v>569.20000000000027</v>
      </c>
      <c r="BF717" s="440">
        <f t="shared" ca="1" si="273"/>
        <v>573.60000000000014</v>
      </c>
      <c r="BG717" s="440">
        <f t="shared" ca="1" si="274"/>
        <v>578.00000000000034</v>
      </c>
      <c r="BH717" s="440">
        <f t="shared" ca="1" si="275"/>
        <v>579.10000000000025</v>
      </c>
      <c r="BI717" s="440">
        <f t="shared" ca="1" si="276"/>
        <v>571.40000000000032</v>
      </c>
      <c r="BJ717" s="440">
        <f t="shared" ca="1" si="277"/>
        <v>563.70000000000027</v>
      </c>
      <c r="BK717" s="440">
        <f t="shared" ca="1" si="278"/>
        <v>556.00000000000023</v>
      </c>
      <c r="BL717" s="440">
        <f t="shared" ca="1" si="279"/>
        <v>548.30000000000018</v>
      </c>
      <c r="BM717" s="440">
        <f t="shared" ca="1" si="280"/>
        <v>540.60000000000014</v>
      </c>
      <c r="BN717" s="440">
        <f t="shared" ca="1" si="281"/>
        <v>532.90000000000032</v>
      </c>
      <c r="BO717" s="440">
        <f t="shared" ca="1" si="282"/>
        <v>525.20000000000027</v>
      </c>
      <c r="BP717" s="440">
        <f t="shared" ca="1" si="283"/>
        <v>517.50000000000023</v>
      </c>
      <c r="BQ717" s="440">
        <f t="shared" ca="1" si="284"/>
        <v>509.80000000000018</v>
      </c>
      <c r="BR717" s="440">
        <f t="shared" ca="1" si="285"/>
        <v>502.10000000000036</v>
      </c>
      <c r="BS717" s="440">
        <f t="shared" ca="1" si="286"/>
        <v>494.40000000000032</v>
      </c>
      <c r="BT717" s="440">
        <f t="shared" ca="1" si="287"/>
        <v>486.70000000000027</v>
      </c>
      <c r="BU717" s="440">
        <f t="shared" ca="1" si="288"/>
        <v>479.00000000000023</v>
      </c>
      <c r="BV717" s="440">
        <f t="shared" ca="1" si="289"/>
        <v>471.30000000000018</v>
      </c>
      <c r="BW717" s="447">
        <f t="shared" ca="1" si="290"/>
        <v>463.60000000000036</v>
      </c>
      <c r="BX717" s="440"/>
    </row>
    <row r="718" spans="52:76" x14ac:dyDescent="0.25">
      <c r="AZ718" s="450">
        <f t="shared" ca="1" si="292"/>
        <v>0.85526294586913454</v>
      </c>
      <c r="BA718" s="440">
        <f t="shared" ca="1" si="291"/>
        <v>1546</v>
      </c>
      <c r="BB718" s="440">
        <f t="shared" ca="1" si="269"/>
        <v>556.00000000000034</v>
      </c>
      <c r="BC718" s="440">
        <f t="shared" ca="1" si="270"/>
        <v>560.4000000000002</v>
      </c>
      <c r="BD718" s="440">
        <f t="shared" ca="1" si="271"/>
        <v>564.80000000000007</v>
      </c>
      <c r="BE718" s="440">
        <f t="shared" ca="1" si="272"/>
        <v>569.20000000000027</v>
      </c>
      <c r="BF718" s="440">
        <f t="shared" ca="1" si="273"/>
        <v>573.60000000000014</v>
      </c>
      <c r="BG718" s="440">
        <f t="shared" ca="1" si="274"/>
        <v>578.00000000000034</v>
      </c>
      <c r="BH718" s="440">
        <f t="shared" ca="1" si="275"/>
        <v>582.4000000000002</v>
      </c>
      <c r="BI718" s="440">
        <f t="shared" ca="1" si="276"/>
        <v>586.80000000000018</v>
      </c>
      <c r="BJ718" s="440">
        <f t="shared" ca="1" si="277"/>
        <v>591.20000000000027</v>
      </c>
      <c r="BK718" s="440">
        <f t="shared" ca="1" si="278"/>
        <v>595.60000000000014</v>
      </c>
      <c r="BL718" s="440">
        <f t="shared" ca="1" si="279"/>
        <v>600.00000000000023</v>
      </c>
      <c r="BM718" s="440">
        <f t="shared" ca="1" si="280"/>
        <v>604.40000000000009</v>
      </c>
      <c r="BN718" s="440">
        <f t="shared" ca="1" si="281"/>
        <v>608.80000000000018</v>
      </c>
      <c r="BO718" s="440">
        <f t="shared" ca="1" si="282"/>
        <v>613.20000000000027</v>
      </c>
      <c r="BP718" s="440">
        <f t="shared" ca="1" si="283"/>
        <v>617.60000000000014</v>
      </c>
      <c r="BQ718" s="440">
        <f t="shared" ca="1" si="284"/>
        <v>612.10000000000014</v>
      </c>
      <c r="BR718" s="440">
        <f t="shared" ca="1" si="285"/>
        <v>604.40000000000032</v>
      </c>
      <c r="BS718" s="440">
        <f t="shared" ca="1" si="286"/>
        <v>596.70000000000027</v>
      </c>
      <c r="BT718" s="440">
        <f t="shared" ca="1" si="287"/>
        <v>589.00000000000023</v>
      </c>
      <c r="BU718" s="440">
        <f t="shared" ca="1" si="288"/>
        <v>581.30000000000018</v>
      </c>
      <c r="BV718" s="440">
        <f t="shared" ca="1" si="289"/>
        <v>573.60000000000014</v>
      </c>
      <c r="BW718" s="447">
        <f t="shared" ca="1" si="290"/>
        <v>565.90000000000032</v>
      </c>
      <c r="BX718" s="440"/>
    </row>
    <row r="719" spans="52:76" x14ac:dyDescent="0.25">
      <c r="AZ719" s="450">
        <f t="shared" ca="1" si="292"/>
        <v>0.18837218624109386</v>
      </c>
      <c r="BA719" s="440">
        <f t="shared" ca="1" si="291"/>
        <v>1461</v>
      </c>
      <c r="BB719" s="440">
        <f t="shared" ca="1" si="269"/>
        <v>556.00000000000034</v>
      </c>
      <c r="BC719" s="440">
        <f t="shared" ca="1" si="270"/>
        <v>560.4000000000002</v>
      </c>
      <c r="BD719" s="440">
        <f t="shared" ca="1" si="271"/>
        <v>564.80000000000007</v>
      </c>
      <c r="BE719" s="440">
        <f t="shared" ca="1" si="272"/>
        <v>569.20000000000027</v>
      </c>
      <c r="BF719" s="440">
        <f t="shared" ca="1" si="273"/>
        <v>573.60000000000014</v>
      </c>
      <c r="BG719" s="440">
        <f t="shared" ca="1" si="274"/>
        <v>578.00000000000034</v>
      </c>
      <c r="BH719" s="440">
        <f t="shared" ca="1" si="275"/>
        <v>582.4000000000002</v>
      </c>
      <c r="BI719" s="440">
        <f t="shared" ca="1" si="276"/>
        <v>580.20000000000027</v>
      </c>
      <c r="BJ719" s="440">
        <f t="shared" ca="1" si="277"/>
        <v>572.50000000000023</v>
      </c>
      <c r="BK719" s="440">
        <f t="shared" ca="1" si="278"/>
        <v>564.80000000000018</v>
      </c>
      <c r="BL719" s="440">
        <f t="shared" ca="1" si="279"/>
        <v>557.10000000000014</v>
      </c>
      <c r="BM719" s="440">
        <f t="shared" ca="1" si="280"/>
        <v>549.40000000000009</v>
      </c>
      <c r="BN719" s="440">
        <f t="shared" ca="1" si="281"/>
        <v>541.70000000000027</v>
      </c>
      <c r="BO719" s="440">
        <f t="shared" ca="1" si="282"/>
        <v>534.00000000000023</v>
      </c>
      <c r="BP719" s="440">
        <f t="shared" ca="1" si="283"/>
        <v>526.30000000000018</v>
      </c>
      <c r="BQ719" s="440">
        <f t="shared" ca="1" si="284"/>
        <v>518.60000000000014</v>
      </c>
      <c r="BR719" s="440">
        <f t="shared" ca="1" si="285"/>
        <v>510.90000000000032</v>
      </c>
      <c r="BS719" s="440">
        <f t="shared" ca="1" si="286"/>
        <v>503.20000000000027</v>
      </c>
      <c r="BT719" s="440">
        <f t="shared" ca="1" si="287"/>
        <v>495.50000000000023</v>
      </c>
      <c r="BU719" s="440">
        <f t="shared" ca="1" si="288"/>
        <v>487.80000000000018</v>
      </c>
      <c r="BV719" s="440">
        <f t="shared" ca="1" si="289"/>
        <v>480.10000000000014</v>
      </c>
      <c r="BW719" s="447">
        <f t="shared" ca="1" si="290"/>
        <v>472.40000000000032</v>
      </c>
      <c r="BX719" s="440"/>
    </row>
    <row r="720" spans="52:76" x14ac:dyDescent="0.25">
      <c r="AZ720" s="450">
        <f t="shared" ca="1" si="292"/>
        <v>0.50841153838759146</v>
      </c>
      <c r="BA720" s="440">
        <f t="shared" ca="1" si="291"/>
        <v>1500</v>
      </c>
      <c r="BB720" s="440">
        <f t="shared" ca="1" si="269"/>
        <v>556.00000000000034</v>
      </c>
      <c r="BC720" s="440">
        <f t="shared" ca="1" si="270"/>
        <v>560.4000000000002</v>
      </c>
      <c r="BD720" s="440">
        <f t="shared" ca="1" si="271"/>
        <v>564.80000000000007</v>
      </c>
      <c r="BE720" s="440">
        <f t="shared" ca="1" si="272"/>
        <v>569.20000000000027</v>
      </c>
      <c r="BF720" s="440">
        <f t="shared" ca="1" si="273"/>
        <v>573.60000000000014</v>
      </c>
      <c r="BG720" s="440">
        <f t="shared" ca="1" si="274"/>
        <v>578.00000000000034</v>
      </c>
      <c r="BH720" s="440">
        <f t="shared" ca="1" si="275"/>
        <v>582.4000000000002</v>
      </c>
      <c r="BI720" s="440">
        <f t="shared" ca="1" si="276"/>
        <v>586.80000000000018</v>
      </c>
      <c r="BJ720" s="440">
        <f t="shared" ca="1" si="277"/>
        <v>591.20000000000027</v>
      </c>
      <c r="BK720" s="440">
        <f t="shared" ca="1" si="278"/>
        <v>595.60000000000014</v>
      </c>
      <c r="BL720" s="440">
        <f t="shared" ca="1" si="279"/>
        <v>600.00000000000023</v>
      </c>
      <c r="BM720" s="440">
        <f t="shared" ca="1" si="280"/>
        <v>592.30000000000018</v>
      </c>
      <c r="BN720" s="440">
        <f t="shared" ca="1" si="281"/>
        <v>584.60000000000036</v>
      </c>
      <c r="BO720" s="440">
        <f t="shared" ca="1" si="282"/>
        <v>576.90000000000032</v>
      </c>
      <c r="BP720" s="440">
        <f t="shared" ca="1" si="283"/>
        <v>569.20000000000027</v>
      </c>
      <c r="BQ720" s="440">
        <f t="shared" ca="1" si="284"/>
        <v>561.50000000000023</v>
      </c>
      <c r="BR720" s="440">
        <f t="shared" ca="1" si="285"/>
        <v>553.80000000000041</v>
      </c>
      <c r="BS720" s="440">
        <f t="shared" ca="1" si="286"/>
        <v>546.10000000000036</v>
      </c>
      <c r="BT720" s="440">
        <f t="shared" ca="1" si="287"/>
        <v>538.40000000000032</v>
      </c>
      <c r="BU720" s="440">
        <f t="shared" ca="1" si="288"/>
        <v>530.70000000000027</v>
      </c>
      <c r="BV720" s="440">
        <f t="shared" ca="1" si="289"/>
        <v>523.00000000000023</v>
      </c>
      <c r="BW720" s="447">
        <f t="shared" ca="1" si="290"/>
        <v>515.30000000000041</v>
      </c>
      <c r="BX720" s="440"/>
    </row>
    <row r="721" spans="52:76" x14ac:dyDescent="0.25">
      <c r="AZ721" s="450">
        <f t="shared" ca="1" si="292"/>
        <v>0.71379258715169946</v>
      </c>
      <c r="BA721" s="440">
        <f t="shared" ca="1" si="291"/>
        <v>1524</v>
      </c>
      <c r="BB721" s="440">
        <f t="shared" ca="1" si="269"/>
        <v>556.00000000000034</v>
      </c>
      <c r="BC721" s="440">
        <f t="shared" ca="1" si="270"/>
        <v>560.4000000000002</v>
      </c>
      <c r="BD721" s="440">
        <f t="shared" ca="1" si="271"/>
        <v>564.80000000000007</v>
      </c>
      <c r="BE721" s="440">
        <f t="shared" ca="1" si="272"/>
        <v>569.20000000000027</v>
      </c>
      <c r="BF721" s="440">
        <f t="shared" ca="1" si="273"/>
        <v>573.60000000000014</v>
      </c>
      <c r="BG721" s="440">
        <f t="shared" ca="1" si="274"/>
        <v>578.00000000000034</v>
      </c>
      <c r="BH721" s="440">
        <f t="shared" ca="1" si="275"/>
        <v>582.4000000000002</v>
      </c>
      <c r="BI721" s="440">
        <f t="shared" ca="1" si="276"/>
        <v>586.80000000000018</v>
      </c>
      <c r="BJ721" s="440">
        <f t="shared" ca="1" si="277"/>
        <v>591.20000000000027</v>
      </c>
      <c r="BK721" s="440">
        <f t="shared" ca="1" si="278"/>
        <v>595.60000000000014</v>
      </c>
      <c r="BL721" s="440">
        <f t="shared" ca="1" si="279"/>
        <v>600.00000000000023</v>
      </c>
      <c r="BM721" s="440">
        <f t="shared" ca="1" si="280"/>
        <v>604.40000000000009</v>
      </c>
      <c r="BN721" s="440">
        <f t="shared" ca="1" si="281"/>
        <v>608.80000000000018</v>
      </c>
      <c r="BO721" s="440">
        <f t="shared" ca="1" si="282"/>
        <v>603.30000000000018</v>
      </c>
      <c r="BP721" s="440">
        <f t="shared" ca="1" si="283"/>
        <v>595.60000000000014</v>
      </c>
      <c r="BQ721" s="440">
        <f t="shared" ca="1" si="284"/>
        <v>587.90000000000009</v>
      </c>
      <c r="BR721" s="440">
        <f t="shared" ca="1" si="285"/>
        <v>580.20000000000027</v>
      </c>
      <c r="BS721" s="440">
        <f t="shared" ca="1" si="286"/>
        <v>572.50000000000023</v>
      </c>
      <c r="BT721" s="440">
        <f t="shared" ca="1" si="287"/>
        <v>564.80000000000018</v>
      </c>
      <c r="BU721" s="440">
        <f t="shared" ca="1" si="288"/>
        <v>557.10000000000014</v>
      </c>
      <c r="BV721" s="440">
        <f t="shared" ca="1" si="289"/>
        <v>549.40000000000009</v>
      </c>
      <c r="BW721" s="447">
        <f t="shared" ca="1" si="290"/>
        <v>541.70000000000027</v>
      </c>
      <c r="BX721" s="440"/>
    </row>
    <row r="722" spans="52:76" x14ac:dyDescent="0.25">
      <c r="AZ722" s="450">
        <f t="shared" ca="1" si="292"/>
        <v>0.56282328831171469</v>
      </c>
      <c r="BA722" s="440">
        <f t="shared" ca="1" si="291"/>
        <v>1506</v>
      </c>
      <c r="BB722" s="440">
        <f t="shared" ca="1" si="269"/>
        <v>556.00000000000034</v>
      </c>
      <c r="BC722" s="440">
        <f t="shared" ca="1" si="270"/>
        <v>560.4000000000002</v>
      </c>
      <c r="BD722" s="440">
        <f t="shared" ca="1" si="271"/>
        <v>564.80000000000007</v>
      </c>
      <c r="BE722" s="440">
        <f t="shared" ca="1" si="272"/>
        <v>569.20000000000027</v>
      </c>
      <c r="BF722" s="440">
        <f t="shared" ca="1" si="273"/>
        <v>573.60000000000014</v>
      </c>
      <c r="BG722" s="440">
        <f t="shared" ca="1" si="274"/>
        <v>578.00000000000034</v>
      </c>
      <c r="BH722" s="440">
        <f t="shared" ca="1" si="275"/>
        <v>582.4000000000002</v>
      </c>
      <c r="BI722" s="440">
        <f t="shared" ca="1" si="276"/>
        <v>586.80000000000018</v>
      </c>
      <c r="BJ722" s="440">
        <f t="shared" ca="1" si="277"/>
        <v>591.20000000000027</v>
      </c>
      <c r="BK722" s="440">
        <f t="shared" ca="1" si="278"/>
        <v>595.60000000000014</v>
      </c>
      <c r="BL722" s="440">
        <f t="shared" ca="1" si="279"/>
        <v>600.00000000000023</v>
      </c>
      <c r="BM722" s="440">
        <f t="shared" ca="1" si="280"/>
        <v>598.90000000000009</v>
      </c>
      <c r="BN722" s="440">
        <f t="shared" ca="1" si="281"/>
        <v>591.20000000000027</v>
      </c>
      <c r="BO722" s="440">
        <f t="shared" ca="1" si="282"/>
        <v>583.50000000000023</v>
      </c>
      <c r="BP722" s="440">
        <f t="shared" ca="1" si="283"/>
        <v>575.80000000000018</v>
      </c>
      <c r="BQ722" s="440">
        <f t="shared" ca="1" si="284"/>
        <v>568.10000000000014</v>
      </c>
      <c r="BR722" s="440">
        <f t="shared" ca="1" si="285"/>
        <v>560.40000000000032</v>
      </c>
      <c r="BS722" s="440">
        <f t="shared" ca="1" si="286"/>
        <v>552.70000000000027</v>
      </c>
      <c r="BT722" s="440">
        <f t="shared" ca="1" si="287"/>
        <v>545.00000000000023</v>
      </c>
      <c r="BU722" s="440">
        <f t="shared" ca="1" si="288"/>
        <v>537.30000000000018</v>
      </c>
      <c r="BV722" s="440">
        <f t="shared" ca="1" si="289"/>
        <v>529.60000000000014</v>
      </c>
      <c r="BW722" s="447">
        <f t="shared" ca="1" si="290"/>
        <v>521.90000000000032</v>
      </c>
      <c r="BX722" s="440"/>
    </row>
    <row r="723" spans="52:76" x14ac:dyDescent="0.25">
      <c r="AZ723" s="450">
        <f t="shared" ca="1" si="292"/>
        <v>0.13247869247928523</v>
      </c>
      <c r="BA723" s="440">
        <f t="shared" ca="1" si="291"/>
        <v>1450</v>
      </c>
      <c r="BB723" s="440">
        <f t="shared" ca="1" si="269"/>
        <v>556.00000000000034</v>
      </c>
      <c r="BC723" s="440">
        <f t="shared" ca="1" si="270"/>
        <v>560.4000000000002</v>
      </c>
      <c r="BD723" s="440">
        <f t="shared" ca="1" si="271"/>
        <v>564.80000000000007</v>
      </c>
      <c r="BE723" s="440">
        <f t="shared" ca="1" si="272"/>
        <v>569.20000000000027</v>
      </c>
      <c r="BF723" s="440">
        <f t="shared" ca="1" si="273"/>
        <v>573.60000000000014</v>
      </c>
      <c r="BG723" s="440">
        <f t="shared" ca="1" si="274"/>
        <v>578.00000000000034</v>
      </c>
      <c r="BH723" s="440">
        <f t="shared" ca="1" si="275"/>
        <v>575.8000000000003</v>
      </c>
      <c r="BI723" s="440">
        <f t="shared" ca="1" si="276"/>
        <v>568.10000000000036</v>
      </c>
      <c r="BJ723" s="440">
        <f t="shared" ca="1" si="277"/>
        <v>560.40000000000032</v>
      </c>
      <c r="BK723" s="440">
        <f t="shared" ca="1" si="278"/>
        <v>552.70000000000027</v>
      </c>
      <c r="BL723" s="440">
        <f t="shared" ca="1" si="279"/>
        <v>545.00000000000023</v>
      </c>
      <c r="BM723" s="440">
        <f t="shared" ca="1" si="280"/>
        <v>537.30000000000018</v>
      </c>
      <c r="BN723" s="440">
        <f t="shared" ca="1" si="281"/>
        <v>529.60000000000036</v>
      </c>
      <c r="BO723" s="440">
        <f t="shared" ca="1" si="282"/>
        <v>521.90000000000032</v>
      </c>
      <c r="BP723" s="440">
        <f t="shared" ca="1" si="283"/>
        <v>514.20000000000027</v>
      </c>
      <c r="BQ723" s="440">
        <f t="shared" ca="1" si="284"/>
        <v>506.50000000000023</v>
      </c>
      <c r="BR723" s="440">
        <f t="shared" ca="1" si="285"/>
        <v>498.80000000000041</v>
      </c>
      <c r="BS723" s="440">
        <f t="shared" ca="1" si="286"/>
        <v>491.10000000000036</v>
      </c>
      <c r="BT723" s="440">
        <f t="shared" ca="1" si="287"/>
        <v>483.40000000000032</v>
      </c>
      <c r="BU723" s="440">
        <f t="shared" ca="1" si="288"/>
        <v>475.70000000000027</v>
      </c>
      <c r="BV723" s="440">
        <f t="shared" ca="1" si="289"/>
        <v>468.00000000000023</v>
      </c>
      <c r="BW723" s="447">
        <f t="shared" ca="1" si="290"/>
        <v>460.30000000000041</v>
      </c>
      <c r="BX723" s="440"/>
    </row>
    <row r="724" spans="52:76" x14ac:dyDescent="0.25">
      <c r="AZ724" s="450">
        <f t="shared" ca="1" si="292"/>
        <v>4.5354148909393377E-4</v>
      </c>
      <c r="BA724" s="440">
        <f t="shared" ca="1" si="291"/>
        <v>1354</v>
      </c>
      <c r="BB724" s="440">
        <f t="shared" ref="BB724:BB787" ca="1" si="293">$C$4*MIN(B$9,$BA724)-B$9*$G$4</f>
        <v>516.4000000000002</v>
      </c>
      <c r="BC724" s="440">
        <f t="shared" ref="BC724:BC787" ca="1" si="294">$C$4*MIN(C$9,$BA724)-C$9*$G$4</f>
        <v>508.70000000000016</v>
      </c>
      <c r="BD724" s="440">
        <f t="shared" ref="BD724:BD787" ca="1" si="295">$C$4*MIN(D$9,$BA724)-D$9*$G$4</f>
        <v>501.00000000000011</v>
      </c>
      <c r="BE724" s="440">
        <f t="shared" ref="BE724:BE787" ca="1" si="296">$C$4*MIN(E$9,$BA724)-E$9*$G$4</f>
        <v>493.30000000000018</v>
      </c>
      <c r="BF724" s="440">
        <f t="shared" ref="BF724:BF787" ca="1" si="297">$C$4*MIN(F$9,$BA724)-F$9*$G$4</f>
        <v>485.60000000000014</v>
      </c>
      <c r="BG724" s="440">
        <f t="shared" ref="BG724:BG787" ca="1" si="298">$C$4*MIN(G$9,$BA724)-G$9*$G$4</f>
        <v>477.9000000000002</v>
      </c>
      <c r="BH724" s="440">
        <f t="shared" ref="BH724:BH787" ca="1" si="299">$C$4*MIN(H$9,$BA724)-H$9*$G$4</f>
        <v>470.20000000000016</v>
      </c>
      <c r="BI724" s="440">
        <f t="shared" ref="BI724:BI787" ca="1" si="300">$C$4*MIN(I$9,$BA724)-I$9*$G$4</f>
        <v>462.50000000000023</v>
      </c>
      <c r="BJ724" s="440">
        <f t="shared" ref="BJ724:BJ787" ca="1" si="301">$C$4*MIN(J$9,$BA724)-J$9*$G$4</f>
        <v>454.80000000000018</v>
      </c>
      <c r="BK724" s="440">
        <f t="shared" ref="BK724:BK787" ca="1" si="302">$C$4*MIN(K$9,$BA724)-K$9*$G$4</f>
        <v>447.10000000000014</v>
      </c>
      <c r="BL724" s="440">
        <f t="shared" ref="BL724:BL787" ca="1" si="303">$C$4*MIN(L$9,$BA724)-L$9*$G$4</f>
        <v>439.40000000000009</v>
      </c>
      <c r="BM724" s="440">
        <f t="shared" ref="BM724:BM787" ca="1" si="304">$C$4*MIN(M$9,$BA724)-M$9*$G$4</f>
        <v>431.70000000000005</v>
      </c>
      <c r="BN724" s="440">
        <f t="shared" ref="BN724:BN787" ca="1" si="305">$C$4*MIN(N$9,$BA724)-N$9*$G$4</f>
        <v>424.00000000000023</v>
      </c>
      <c r="BO724" s="440">
        <f t="shared" ref="BO724:BO787" ca="1" si="306">$C$4*MIN(O$9,$BA724)-O$9*$G$4</f>
        <v>416.30000000000018</v>
      </c>
      <c r="BP724" s="440">
        <f t="shared" ref="BP724:BP787" ca="1" si="307">$C$4*MIN(P$9,$BA724)-P$9*$G$4</f>
        <v>408.60000000000014</v>
      </c>
      <c r="BQ724" s="440">
        <f t="shared" ref="BQ724:BQ787" ca="1" si="308">$C$4*MIN(Q$9,$BA724)-Q$9*$G$4</f>
        <v>400.90000000000009</v>
      </c>
      <c r="BR724" s="440">
        <f t="shared" ref="BR724:BR787" ca="1" si="309">$C$4*MIN(R$9,$BA724)-R$9*$G$4</f>
        <v>393.20000000000027</v>
      </c>
      <c r="BS724" s="440">
        <f t="shared" ref="BS724:BS787" ca="1" si="310">$C$4*MIN(S$9,$BA724)-S$9*$G$4</f>
        <v>385.50000000000023</v>
      </c>
      <c r="BT724" s="440">
        <f t="shared" ref="BT724:BT787" ca="1" si="311">$C$4*MIN(T$9,$BA724)-T$9*$G$4</f>
        <v>377.80000000000018</v>
      </c>
      <c r="BU724" s="440">
        <f t="shared" ref="BU724:BU787" ca="1" si="312">$C$4*MIN(U$9,$BA724)-U$9*$G$4</f>
        <v>370.10000000000014</v>
      </c>
      <c r="BV724" s="440">
        <f t="shared" ref="BV724:BV787" ca="1" si="313">$C$4*MIN(V$9,$BA724)-V$9*$G$4</f>
        <v>362.40000000000009</v>
      </c>
      <c r="BW724" s="447">
        <f t="shared" ref="BW724:BW787" ca="1" si="314">$C$4*MIN(W$9,$BA724)-W$9*$G$4</f>
        <v>354.70000000000027</v>
      </c>
      <c r="BX724" s="440"/>
    </row>
    <row r="725" spans="52:76" x14ac:dyDescent="0.25">
      <c r="AZ725" s="450">
        <f t="shared" ca="1" si="292"/>
        <v>0.92980237958025258</v>
      </c>
      <c r="BA725" s="440">
        <f t="shared" ca="1" si="291"/>
        <v>1564</v>
      </c>
      <c r="BB725" s="440">
        <f t="shared" ca="1" si="293"/>
        <v>556.00000000000034</v>
      </c>
      <c r="BC725" s="440">
        <f t="shared" ca="1" si="294"/>
        <v>560.4000000000002</v>
      </c>
      <c r="BD725" s="440">
        <f t="shared" ca="1" si="295"/>
        <v>564.80000000000007</v>
      </c>
      <c r="BE725" s="440">
        <f t="shared" ca="1" si="296"/>
        <v>569.20000000000027</v>
      </c>
      <c r="BF725" s="440">
        <f t="shared" ca="1" si="297"/>
        <v>573.60000000000014</v>
      </c>
      <c r="BG725" s="440">
        <f t="shared" ca="1" si="298"/>
        <v>578.00000000000034</v>
      </c>
      <c r="BH725" s="440">
        <f t="shared" ca="1" si="299"/>
        <v>582.4000000000002</v>
      </c>
      <c r="BI725" s="440">
        <f t="shared" ca="1" si="300"/>
        <v>586.80000000000018</v>
      </c>
      <c r="BJ725" s="440">
        <f t="shared" ca="1" si="301"/>
        <v>591.20000000000027</v>
      </c>
      <c r="BK725" s="440">
        <f t="shared" ca="1" si="302"/>
        <v>595.60000000000014</v>
      </c>
      <c r="BL725" s="440">
        <f t="shared" ca="1" si="303"/>
        <v>600.00000000000023</v>
      </c>
      <c r="BM725" s="440">
        <f t="shared" ca="1" si="304"/>
        <v>604.40000000000009</v>
      </c>
      <c r="BN725" s="440">
        <f t="shared" ca="1" si="305"/>
        <v>608.80000000000018</v>
      </c>
      <c r="BO725" s="440">
        <f t="shared" ca="1" si="306"/>
        <v>613.20000000000027</v>
      </c>
      <c r="BP725" s="440">
        <f t="shared" ca="1" si="307"/>
        <v>617.60000000000014</v>
      </c>
      <c r="BQ725" s="440">
        <f t="shared" ca="1" si="308"/>
        <v>622.00000000000023</v>
      </c>
      <c r="BR725" s="440">
        <f t="shared" ca="1" si="309"/>
        <v>624.20000000000027</v>
      </c>
      <c r="BS725" s="440">
        <f t="shared" ca="1" si="310"/>
        <v>616.50000000000023</v>
      </c>
      <c r="BT725" s="440">
        <f t="shared" ca="1" si="311"/>
        <v>608.80000000000018</v>
      </c>
      <c r="BU725" s="440">
        <f t="shared" ca="1" si="312"/>
        <v>601.10000000000014</v>
      </c>
      <c r="BV725" s="440">
        <f t="shared" ca="1" si="313"/>
        <v>593.40000000000009</v>
      </c>
      <c r="BW725" s="447">
        <f t="shared" ca="1" si="314"/>
        <v>585.70000000000027</v>
      </c>
      <c r="BX725" s="440"/>
    </row>
    <row r="726" spans="52:76" x14ac:dyDescent="0.25">
      <c r="AZ726" s="450">
        <f t="shared" ca="1" si="292"/>
        <v>0.93825991093765027</v>
      </c>
      <c r="BA726" s="440">
        <f t="shared" ca="1" si="291"/>
        <v>1567</v>
      </c>
      <c r="BB726" s="440">
        <f t="shared" ca="1" si="293"/>
        <v>556.00000000000034</v>
      </c>
      <c r="BC726" s="440">
        <f t="shared" ca="1" si="294"/>
        <v>560.4000000000002</v>
      </c>
      <c r="BD726" s="440">
        <f t="shared" ca="1" si="295"/>
        <v>564.80000000000007</v>
      </c>
      <c r="BE726" s="440">
        <f t="shared" ca="1" si="296"/>
        <v>569.20000000000027</v>
      </c>
      <c r="BF726" s="440">
        <f t="shared" ca="1" si="297"/>
        <v>573.60000000000014</v>
      </c>
      <c r="BG726" s="440">
        <f t="shared" ca="1" si="298"/>
        <v>578.00000000000034</v>
      </c>
      <c r="BH726" s="440">
        <f t="shared" ca="1" si="299"/>
        <v>582.4000000000002</v>
      </c>
      <c r="BI726" s="440">
        <f t="shared" ca="1" si="300"/>
        <v>586.80000000000018</v>
      </c>
      <c r="BJ726" s="440">
        <f t="shared" ca="1" si="301"/>
        <v>591.20000000000027</v>
      </c>
      <c r="BK726" s="440">
        <f t="shared" ca="1" si="302"/>
        <v>595.60000000000014</v>
      </c>
      <c r="BL726" s="440">
        <f t="shared" ca="1" si="303"/>
        <v>600.00000000000023</v>
      </c>
      <c r="BM726" s="440">
        <f t="shared" ca="1" si="304"/>
        <v>604.40000000000009</v>
      </c>
      <c r="BN726" s="440">
        <f t="shared" ca="1" si="305"/>
        <v>608.80000000000018</v>
      </c>
      <c r="BO726" s="440">
        <f t="shared" ca="1" si="306"/>
        <v>613.20000000000027</v>
      </c>
      <c r="BP726" s="440">
        <f t="shared" ca="1" si="307"/>
        <v>617.60000000000014</v>
      </c>
      <c r="BQ726" s="440">
        <f t="shared" ca="1" si="308"/>
        <v>622.00000000000023</v>
      </c>
      <c r="BR726" s="440">
        <f t="shared" ca="1" si="309"/>
        <v>626.40000000000032</v>
      </c>
      <c r="BS726" s="440">
        <f t="shared" ca="1" si="310"/>
        <v>619.80000000000018</v>
      </c>
      <c r="BT726" s="440">
        <f t="shared" ca="1" si="311"/>
        <v>612.10000000000014</v>
      </c>
      <c r="BU726" s="440">
        <f t="shared" ca="1" si="312"/>
        <v>604.40000000000009</v>
      </c>
      <c r="BV726" s="440">
        <f t="shared" ca="1" si="313"/>
        <v>596.70000000000005</v>
      </c>
      <c r="BW726" s="447">
        <f t="shared" ca="1" si="314"/>
        <v>589.00000000000023</v>
      </c>
      <c r="BX726" s="440"/>
    </row>
    <row r="727" spans="52:76" x14ac:dyDescent="0.25">
      <c r="AZ727" s="450">
        <f t="shared" ca="1" si="292"/>
        <v>6.0876433363298177E-2</v>
      </c>
      <c r="BA727" s="440">
        <f t="shared" ca="1" si="291"/>
        <v>1431</v>
      </c>
      <c r="BB727" s="440">
        <f t="shared" ca="1" si="293"/>
        <v>556.00000000000034</v>
      </c>
      <c r="BC727" s="440">
        <f t="shared" ca="1" si="294"/>
        <v>560.4000000000002</v>
      </c>
      <c r="BD727" s="440">
        <f t="shared" ca="1" si="295"/>
        <v>564.80000000000007</v>
      </c>
      <c r="BE727" s="440">
        <f t="shared" ca="1" si="296"/>
        <v>569.20000000000027</v>
      </c>
      <c r="BF727" s="440">
        <f t="shared" ca="1" si="297"/>
        <v>570.30000000000018</v>
      </c>
      <c r="BG727" s="440">
        <f t="shared" ca="1" si="298"/>
        <v>562.60000000000025</v>
      </c>
      <c r="BH727" s="440">
        <f t="shared" ca="1" si="299"/>
        <v>554.9000000000002</v>
      </c>
      <c r="BI727" s="440">
        <f t="shared" ca="1" si="300"/>
        <v>547.20000000000027</v>
      </c>
      <c r="BJ727" s="440">
        <f t="shared" ca="1" si="301"/>
        <v>539.50000000000023</v>
      </c>
      <c r="BK727" s="440">
        <f t="shared" ca="1" si="302"/>
        <v>531.80000000000018</v>
      </c>
      <c r="BL727" s="440">
        <f t="shared" ca="1" si="303"/>
        <v>524.10000000000014</v>
      </c>
      <c r="BM727" s="440">
        <f t="shared" ca="1" si="304"/>
        <v>516.40000000000009</v>
      </c>
      <c r="BN727" s="440">
        <f t="shared" ca="1" si="305"/>
        <v>508.70000000000027</v>
      </c>
      <c r="BO727" s="440">
        <f t="shared" ca="1" si="306"/>
        <v>501.00000000000023</v>
      </c>
      <c r="BP727" s="440">
        <f t="shared" ca="1" si="307"/>
        <v>493.30000000000018</v>
      </c>
      <c r="BQ727" s="440">
        <f t="shared" ca="1" si="308"/>
        <v>485.60000000000014</v>
      </c>
      <c r="BR727" s="440">
        <f t="shared" ca="1" si="309"/>
        <v>477.90000000000032</v>
      </c>
      <c r="BS727" s="440">
        <f t="shared" ca="1" si="310"/>
        <v>470.20000000000027</v>
      </c>
      <c r="BT727" s="440">
        <f t="shared" ca="1" si="311"/>
        <v>462.50000000000023</v>
      </c>
      <c r="BU727" s="440">
        <f t="shared" ca="1" si="312"/>
        <v>454.80000000000018</v>
      </c>
      <c r="BV727" s="440">
        <f t="shared" ca="1" si="313"/>
        <v>447.10000000000014</v>
      </c>
      <c r="BW727" s="447">
        <f t="shared" ca="1" si="314"/>
        <v>439.40000000000032</v>
      </c>
      <c r="BX727" s="440"/>
    </row>
    <row r="728" spans="52:76" x14ac:dyDescent="0.25">
      <c r="AZ728" s="450">
        <f t="shared" ca="1" si="292"/>
        <v>0.76982524328057034</v>
      </c>
      <c r="BA728" s="440">
        <f t="shared" ca="1" si="291"/>
        <v>1532</v>
      </c>
      <c r="BB728" s="440">
        <f t="shared" ca="1" si="293"/>
        <v>556.00000000000034</v>
      </c>
      <c r="BC728" s="440">
        <f t="shared" ca="1" si="294"/>
        <v>560.4000000000002</v>
      </c>
      <c r="BD728" s="440">
        <f t="shared" ca="1" si="295"/>
        <v>564.80000000000007</v>
      </c>
      <c r="BE728" s="440">
        <f t="shared" ca="1" si="296"/>
        <v>569.20000000000027</v>
      </c>
      <c r="BF728" s="440">
        <f t="shared" ca="1" si="297"/>
        <v>573.60000000000014</v>
      </c>
      <c r="BG728" s="440">
        <f t="shared" ca="1" si="298"/>
        <v>578.00000000000034</v>
      </c>
      <c r="BH728" s="440">
        <f t="shared" ca="1" si="299"/>
        <v>582.4000000000002</v>
      </c>
      <c r="BI728" s="440">
        <f t="shared" ca="1" si="300"/>
        <v>586.80000000000018</v>
      </c>
      <c r="BJ728" s="440">
        <f t="shared" ca="1" si="301"/>
        <v>591.20000000000027</v>
      </c>
      <c r="BK728" s="440">
        <f t="shared" ca="1" si="302"/>
        <v>595.60000000000014</v>
      </c>
      <c r="BL728" s="440">
        <f t="shared" ca="1" si="303"/>
        <v>600.00000000000023</v>
      </c>
      <c r="BM728" s="440">
        <f t="shared" ca="1" si="304"/>
        <v>604.40000000000009</v>
      </c>
      <c r="BN728" s="440">
        <f t="shared" ca="1" si="305"/>
        <v>608.80000000000018</v>
      </c>
      <c r="BO728" s="440">
        <f t="shared" ca="1" si="306"/>
        <v>612.10000000000014</v>
      </c>
      <c r="BP728" s="440">
        <f t="shared" ca="1" si="307"/>
        <v>604.40000000000009</v>
      </c>
      <c r="BQ728" s="440">
        <f t="shared" ca="1" si="308"/>
        <v>596.70000000000005</v>
      </c>
      <c r="BR728" s="440">
        <f t="shared" ca="1" si="309"/>
        <v>589.00000000000023</v>
      </c>
      <c r="BS728" s="440">
        <f t="shared" ca="1" si="310"/>
        <v>581.30000000000018</v>
      </c>
      <c r="BT728" s="440">
        <f t="shared" ca="1" si="311"/>
        <v>573.60000000000014</v>
      </c>
      <c r="BU728" s="440">
        <f t="shared" ca="1" si="312"/>
        <v>565.90000000000009</v>
      </c>
      <c r="BV728" s="440">
        <f t="shared" ca="1" si="313"/>
        <v>558.20000000000005</v>
      </c>
      <c r="BW728" s="447">
        <f t="shared" ca="1" si="314"/>
        <v>550.50000000000023</v>
      </c>
      <c r="BX728" s="440"/>
    </row>
    <row r="729" spans="52:76" x14ac:dyDescent="0.25">
      <c r="AZ729" s="450">
        <f t="shared" ca="1" si="292"/>
        <v>0.5357595237209497</v>
      </c>
      <c r="BA729" s="440">
        <f t="shared" ca="1" si="291"/>
        <v>1503</v>
      </c>
      <c r="BB729" s="440">
        <f t="shared" ca="1" si="293"/>
        <v>556.00000000000034</v>
      </c>
      <c r="BC729" s="440">
        <f t="shared" ca="1" si="294"/>
        <v>560.4000000000002</v>
      </c>
      <c r="BD729" s="440">
        <f t="shared" ca="1" si="295"/>
        <v>564.80000000000007</v>
      </c>
      <c r="BE729" s="440">
        <f t="shared" ca="1" si="296"/>
        <v>569.20000000000027</v>
      </c>
      <c r="BF729" s="440">
        <f t="shared" ca="1" si="297"/>
        <v>573.60000000000014</v>
      </c>
      <c r="BG729" s="440">
        <f t="shared" ca="1" si="298"/>
        <v>578.00000000000034</v>
      </c>
      <c r="BH729" s="440">
        <f t="shared" ca="1" si="299"/>
        <v>582.4000000000002</v>
      </c>
      <c r="BI729" s="440">
        <f t="shared" ca="1" si="300"/>
        <v>586.80000000000018</v>
      </c>
      <c r="BJ729" s="440">
        <f t="shared" ca="1" si="301"/>
        <v>591.20000000000027</v>
      </c>
      <c r="BK729" s="440">
        <f t="shared" ca="1" si="302"/>
        <v>595.60000000000014</v>
      </c>
      <c r="BL729" s="440">
        <f t="shared" ca="1" si="303"/>
        <v>600.00000000000023</v>
      </c>
      <c r="BM729" s="440">
        <f t="shared" ca="1" si="304"/>
        <v>595.60000000000014</v>
      </c>
      <c r="BN729" s="440">
        <f t="shared" ca="1" si="305"/>
        <v>587.90000000000032</v>
      </c>
      <c r="BO729" s="440">
        <f t="shared" ca="1" si="306"/>
        <v>580.20000000000027</v>
      </c>
      <c r="BP729" s="440">
        <f t="shared" ca="1" si="307"/>
        <v>572.50000000000023</v>
      </c>
      <c r="BQ729" s="440">
        <f t="shared" ca="1" si="308"/>
        <v>564.80000000000018</v>
      </c>
      <c r="BR729" s="440">
        <f t="shared" ca="1" si="309"/>
        <v>557.10000000000036</v>
      </c>
      <c r="BS729" s="440">
        <f t="shared" ca="1" si="310"/>
        <v>549.40000000000032</v>
      </c>
      <c r="BT729" s="440">
        <f t="shared" ca="1" si="311"/>
        <v>541.70000000000027</v>
      </c>
      <c r="BU729" s="440">
        <f t="shared" ca="1" si="312"/>
        <v>534.00000000000023</v>
      </c>
      <c r="BV729" s="440">
        <f t="shared" ca="1" si="313"/>
        <v>526.30000000000018</v>
      </c>
      <c r="BW729" s="447">
        <f t="shared" ca="1" si="314"/>
        <v>518.60000000000036</v>
      </c>
      <c r="BX729" s="440"/>
    </row>
    <row r="730" spans="52:76" x14ac:dyDescent="0.25">
      <c r="AZ730" s="450">
        <f t="shared" ca="1" si="292"/>
        <v>0.1986266679946368</v>
      </c>
      <c r="BA730" s="440">
        <f t="shared" ca="1" si="291"/>
        <v>1462</v>
      </c>
      <c r="BB730" s="440">
        <f t="shared" ca="1" si="293"/>
        <v>556.00000000000034</v>
      </c>
      <c r="BC730" s="440">
        <f t="shared" ca="1" si="294"/>
        <v>560.4000000000002</v>
      </c>
      <c r="BD730" s="440">
        <f t="shared" ca="1" si="295"/>
        <v>564.80000000000007</v>
      </c>
      <c r="BE730" s="440">
        <f t="shared" ca="1" si="296"/>
        <v>569.20000000000027</v>
      </c>
      <c r="BF730" s="440">
        <f t="shared" ca="1" si="297"/>
        <v>573.60000000000014</v>
      </c>
      <c r="BG730" s="440">
        <f t="shared" ca="1" si="298"/>
        <v>578.00000000000034</v>
      </c>
      <c r="BH730" s="440">
        <f t="shared" ca="1" si="299"/>
        <v>582.4000000000002</v>
      </c>
      <c r="BI730" s="440">
        <f t="shared" ca="1" si="300"/>
        <v>581.30000000000018</v>
      </c>
      <c r="BJ730" s="440">
        <f t="shared" ca="1" si="301"/>
        <v>573.60000000000014</v>
      </c>
      <c r="BK730" s="440">
        <f t="shared" ca="1" si="302"/>
        <v>565.90000000000009</v>
      </c>
      <c r="BL730" s="440">
        <f t="shared" ca="1" si="303"/>
        <v>558.20000000000005</v>
      </c>
      <c r="BM730" s="440">
        <f t="shared" ca="1" si="304"/>
        <v>550.5</v>
      </c>
      <c r="BN730" s="440">
        <f t="shared" ca="1" si="305"/>
        <v>542.80000000000018</v>
      </c>
      <c r="BO730" s="440">
        <f t="shared" ca="1" si="306"/>
        <v>535.10000000000014</v>
      </c>
      <c r="BP730" s="440">
        <f t="shared" ca="1" si="307"/>
        <v>527.40000000000009</v>
      </c>
      <c r="BQ730" s="440">
        <f t="shared" ca="1" si="308"/>
        <v>519.70000000000005</v>
      </c>
      <c r="BR730" s="440">
        <f t="shared" ca="1" si="309"/>
        <v>512.00000000000023</v>
      </c>
      <c r="BS730" s="440">
        <f t="shared" ca="1" si="310"/>
        <v>504.30000000000018</v>
      </c>
      <c r="BT730" s="440">
        <f t="shared" ca="1" si="311"/>
        <v>496.60000000000014</v>
      </c>
      <c r="BU730" s="440">
        <f t="shared" ca="1" si="312"/>
        <v>488.90000000000009</v>
      </c>
      <c r="BV730" s="440">
        <f t="shared" ca="1" si="313"/>
        <v>481.20000000000005</v>
      </c>
      <c r="BW730" s="447">
        <f t="shared" ca="1" si="314"/>
        <v>473.50000000000023</v>
      </c>
      <c r="BX730" s="440"/>
    </row>
    <row r="731" spans="52:76" x14ac:dyDescent="0.25">
      <c r="AZ731" s="450">
        <f t="shared" ca="1" si="292"/>
        <v>0.61514725208590715</v>
      </c>
      <c r="BA731" s="440">
        <f t="shared" ca="1" si="291"/>
        <v>1512</v>
      </c>
      <c r="BB731" s="440">
        <f t="shared" ca="1" si="293"/>
        <v>556.00000000000034</v>
      </c>
      <c r="BC731" s="440">
        <f t="shared" ca="1" si="294"/>
        <v>560.4000000000002</v>
      </c>
      <c r="BD731" s="440">
        <f t="shared" ca="1" si="295"/>
        <v>564.80000000000007</v>
      </c>
      <c r="BE731" s="440">
        <f t="shared" ca="1" si="296"/>
        <v>569.20000000000027</v>
      </c>
      <c r="BF731" s="440">
        <f t="shared" ca="1" si="297"/>
        <v>573.60000000000014</v>
      </c>
      <c r="BG731" s="440">
        <f t="shared" ca="1" si="298"/>
        <v>578.00000000000034</v>
      </c>
      <c r="BH731" s="440">
        <f t="shared" ca="1" si="299"/>
        <v>582.4000000000002</v>
      </c>
      <c r="BI731" s="440">
        <f t="shared" ca="1" si="300"/>
        <v>586.80000000000018</v>
      </c>
      <c r="BJ731" s="440">
        <f t="shared" ca="1" si="301"/>
        <v>591.20000000000027</v>
      </c>
      <c r="BK731" s="440">
        <f t="shared" ca="1" si="302"/>
        <v>595.60000000000014</v>
      </c>
      <c r="BL731" s="440">
        <f t="shared" ca="1" si="303"/>
        <v>600.00000000000023</v>
      </c>
      <c r="BM731" s="440">
        <f t="shared" ca="1" si="304"/>
        <v>604.40000000000009</v>
      </c>
      <c r="BN731" s="440">
        <f t="shared" ca="1" si="305"/>
        <v>597.80000000000018</v>
      </c>
      <c r="BO731" s="440">
        <f t="shared" ca="1" si="306"/>
        <v>590.10000000000014</v>
      </c>
      <c r="BP731" s="440">
        <f t="shared" ca="1" si="307"/>
        <v>582.40000000000009</v>
      </c>
      <c r="BQ731" s="440">
        <f t="shared" ca="1" si="308"/>
        <v>574.70000000000005</v>
      </c>
      <c r="BR731" s="440">
        <f t="shared" ca="1" si="309"/>
        <v>567.00000000000023</v>
      </c>
      <c r="BS731" s="440">
        <f t="shared" ca="1" si="310"/>
        <v>559.30000000000018</v>
      </c>
      <c r="BT731" s="440">
        <f t="shared" ca="1" si="311"/>
        <v>551.60000000000014</v>
      </c>
      <c r="BU731" s="440">
        <f t="shared" ca="1" si="312"/>
        <v>543.90000000000009</v>
      </c>
      <c r="BV731" s="440">
        <f t="shared" ca="1" si="313"/>
        <v>536.20000000000005</v>
      </c>
      <c r="BW731" s="447">
        <f t="shared" ca="1" si="314"/>
        <v>528.50000000000023</v>
      </c>
      <c r="BX731" s="440"/>
    </row>
    <row r="732" spans="52:76" x14ac:dyDescent="0.25">
      <c r="AZ732" s="450">
        <f t="shared" ca="1" si="292"/>
        <v>0.75776953019717852</v>
      </c>
      <c r="BA732" s="440">
        <f t="shared" ca="1" si="291"/>
        <v>1530</v>
      </c>
      <c r="BB732" s="440">
        <f t="shared" ca="1" si="293"/>
        <v>556.00000000000034</v>
      </c>
      <c r="BC732" s="440">
        <f t="shared" ca="1" si="294"/>
        <v>560.4000000000002</v>
      </c>
      <c r="BD732" s="440">
        <f t="shared" ca="1" si="295"/>
        <v>564.80000000000007</v>
      </c>
      <c r="BE732" s="440">
        <f t="shared" ca="1" si="296"/>
        <v>569.20000000000027</v>
      </c>
      <c r="BF732" s="440">
        <f t="shared" ca="1" si="297"/>
        <v>573.60000000000014</v>
      </c>
      <c r="BG732" s="440">
        <f t="shared" ca="1" si="298"/>
        <v>578.00000000000034</v>
      </c>
      <c r="BH732" s="440">
        <f t="shared" ca="1" si="299"/>
        <v>582.4000000000002</v>
      </c>
      <c r="BI732" s="440">
        <f t="shared" ca="1" si="300"/>
        <v>586.80000000000018</v>
      </c>
      <c r="BJ732" s="440">
        <f t="shared" ca="1" si="301"/>
        <v>591.20000000000027</v>
      </c>
      <c r="BK732" s="440">
        <f t="shared" ca="1" si="302"/>
        <v>595.60000000000014</v>
      </c>
      <c r="BL732" s="440">
        <f t="shared" ca="1" si="303"/>
        <v>600.00000000000023</v>
      </c>
      <c r="BM732" s="440">
        <f t="shared" ca="1" si="304"/>
        <v>604.40000000000009</v>
      </c>
      <c r="BN732" s="440">
        <f t="shared" ca="1" si="305"/>
        <v>608.80000000000018</v>
      </c>
      <c r="BO732" s="440">
        <f t="shared" ca="1" si="306"/>
        <v>609.90000000000032</v>
      </c>
      <c r="BP732" s="440">
        <f t="shared" ca="1" si="307"/>
        <v>602.20000000000027</v>
      </c>
      <c r="BQ732" s="440">
        <f t="shared" ca="1" si="308"/>
        <v>594.50000000000023</v>
      </c>
      <c r="BR732" s="440">
        <f t="shared" ca="1" si="309"/>
        <v>586.80000000000041</v>
      </c>
      <c r="BS732" s="440">
        <f t="shared" ca="1" si="310"/>
        <v>579.10000000000036</v>
      </c>
      <c r="BT732" s="440">
        <f t="shared" ca="1" si="311"/>
        <v>571.40000000000032</v>
      </c>
      <c r="BU732" s="440">
        <f t="shared" ca="1" si="312"/>
        <v>563.70000000000027</v>
      </c>
      <c r="BV732" s="440">
        <f t="shared" ca="1" si="313"/>
        <v>556.00000000000023</v>
      </c>
      <c r="BW732" s="447">
        <f t="shared" ca="1" si="314"/>
        <v>548.30000000000041</v>
      </c>
      <c r="BX732" s="440"/>
    </row>
    <row r="733" spans="52:76" x14ac:dyDescent="0.25">
      <c r="AZ733" s="450">
        <f t="shared" ca="1" si="292"/>
        <v>0.81872877072350658</v>
      </c>
      <c r="BA733" s="440">
        <f t="shared" ca="1" si="291"/>
        <v>1540</v>
      </c>
      <c r="BB733" s="440">
        <f t="shared" ca="1" si="293"/>
        <v>556.00000000000034</v>
      </c>
      <c r="BC733" s="440">
        <f t="shared" ca="1" si="294"/>
        <v>560.4000000000002</v>
      </c>
      <c r="BD733" s="440">
        <f t="shared" ca="1" si="295"/>
        <v>564.80000000000007</v>
      </c>
      <c r="BE733" s="440">
        <f t="shared" ca="1" si="296"/>
        <v>569.20000000000027</v>
      </c>
      <c r="BF733" s="440">
        <f t="shared" ca="1" si="297"/>
        <v>573.60000000000014</v>
      </c>
      <c r="BG733" s="440">
        <f t="shared" ca="1" si="298"/>
        <v>578.00000000000034</v>
      </c>
      <c r="BH733" s="440">
        <f t="shared" ca="1" si="299"/>
        <v>582.4000000000002</v>
      </c>
      <c r="BI733" s="440">
        <f t="shared" ca="1" si="300"/>
        <v>586.80000000000018</v>
      </c>
      <c r="BJ733" s="440">
        <f t="shared" ca="1" si="301"/>
        <v>591.20000000000027</v>
      </c>
      <c r="BK733" s="440">
        <f t="shared" ca="1" si="302"/>
        <v>595.60000000000014</v>
      </c>
      <c r="BL733" s="440">
        <f t="shared" ca="1" si="303"/>
        <v>600.00000000000023</v>
      </c>
      <c r="BM733" s="440">
        <f t="shared" ca="1" si="304"/>
        <v>604.40000000000009</v>
      </c>
      <c r="BN733" s="440">
        <f t="shared" ca="1" si="305"/>
        <v>608.80000000000018</v>
      </c>
      <c r="BO733" s="440">
        <f t="shared" ca="1" si="306"/>
        <v>613.20000000000027</v>
      </c>
      <c r="BP733" s="440">
        <f t="shared" ca="1" si="307"/>
        <v>613.20000000000027</v>
      </c>
      <c r="BQ733" s="440">
        <f t="shared" ca="1" si="308"/>
        <v>605.50000000000023</v>
      </c>
      <c r="BR733" s="440">
        <f t="shared" ca="1" si="309"/>
        <v>597.80000000000041</v>
      </c>
      <c r="BS733" s="440">
        <f t="shared" ca="1" si="310"/>
        <v>590.10000000000036</v>
      </c>
      <c r="BT733" s="440">
        <f t="shared" ca="1" si="311"/>
        <v>582.40000000000032</v>
      </c>
      <c r="BU733" s="440">
        <f t="shared" ca="1" si="312"/>
        <v>574.70000000000027</v>
      </c>
      <c r="BV733" s="440">
        <f t="shared" ca="1" si="313"/>
        <v>567.00000000000023</v>
      </c>
      <c r="BW733" s="447">
        <f t="shared" ca="1" si="314"/>
        <v>559.30000000000041</v>
      </c>
      <c r="BX733" s="440"/>
    </row>
    <row r="734" spans="52:76" x14ac:dyDescent="0.25">
      <c r="AZ734" s="450">
        <f t="shared" ca="1" si="292"/>
        <v>0.91582802087772686</v>
      </c>
      <c r="BA734" s="440">
        <f t="shared" ca="1" si="291"/>
        <v>1560</v>
      </c>
      <c r="BB734" s="440">
        <f t="shared" ca="1" si="293"/>
        <v>556.00000000000034</v>
      </c>
      <c r="BC734" s="440">
        <f t="shared" ca="1" si="294"/>
        <v>560.4000000000002</v>
      </c>
      <c r="BD734" s="440">
        <f t="shared" ca="1" si="295"/>
        <v>564.80000000000007</v>
      </c>
      <c r="BE734" s="440">
        <f t="shared" ca="1" si="296"/>
        <v>569.20000000000027</v>
      </c>
      <c r="BF734" s="440">
        <f t="shared" ca="1" si="297"/>
        <v>573.60000000000014</v>
      </c>
      <c r="BG734" s="440">
        <f t="shared" ca="1" si="298"/>
        <v>578.00000000000034</v>
      </c>
      <c r="BH734" s="440">
        <f t="shared" ca="1" si="299"/>
        <v>582.4000000000002</v>
      </c>
      <c r="BI734" s="440">
        <f t="shared" ca="1" si="300"/>
        <v>586.80000000000018</v>
      </c>
      <c r="BJ734" s="440">
        <f t="shared" ca="1" si="301"/>
        <v>591.20000000000027</v>
      </c>
      <c r="BK734" s="440">
        <f t="shared" ca="1" si="302"/>
        <v>595.60000000000014</v>
      </c>
      <c r="BL734" s="440">
        <f t="shared" ca="1" si="303"/>
        <v>600.00000000000023</v>
      </c>
      <c r="BM734" s="440">
        <f t="shared" ca="1" si="304"/>
        <v>604.40000000000009</v>
      </c>
      <c r="BN734" s="440">
        <f t="shared" ca="1" si="305"/>
        <v>608.80000000000018</v>
      </c>
      <c r="BO734" s="440">
        <f t="shared" ca="1" si="306"/>
        <v>613.20000000000027</v>
      </c>
      <c r="BP734" s="440">
        <f t="shared" ca="1" si="307"/>
        <v>617.60000000000014</v>
      </c>
      <c r="BQ734" s="440">
        <f t="shared" ca="1" si="308"/>
        <v>622.00000000000023</v>
      </c>
      <c r="BR734" s="440">
        <f t="shared" ca="1" si="309"/>
        <v>619.80000000000041</v>
      </c>
      <c r="BS734" s="440">
        <f t="shared" ca="1" si="310"/>
        <v>612.10000000000036</v>
      </c>
      <c r="BT734" s="440">
        <f t="shared" ca="1" si="311"/>
        <v>604.40000000000032</v>
      </c>
      <c r="BU734" s="440">
        <f t="shared" ca="1" si="312"/>
        <v>596.70000000000027</v>
      </c>
      <c r="BV734" s="440">
        <f t="shared" ca="1" si="313"/>
        <v>589.00000000000023</v>
      </c>
      <c r="BW734" s="447">
        <f t="shared" ca="1" si="314"/>
        <v>581.30000000000041</v>
      </c>
      <c r="BX734" s="440"/>
    </row>
    <row r="735" spans="52:76" x14ac:dyDescent="0.25">
      <c r="AZ735" s="450">
        <f t="shared" ca="1" si="292"/>
        <v>0.69912127471121788</v>
      </c>
      <c r="BA735" s="440">
        <f t="shared" ca="1" si="291"/>
        <v>1522</v>
      </c>
      <c r="BB735" s="440">
        <f t="shared" ca="1" si="293"/>
        <v>556.00000000000034</v>
      </c>
      <c r="BC735" s="440">
        <f t="shared" ca="1" si="294"/>
        <v>560.4000000000002</v>
      </c>
      <c r="BD735" s="440">
        <f t="shared" ca="1" si="295"/>
        <v>564.80000000000007</v>
      </c>
      <c r="BE735" s="440">
        <f t="shared" ca="1" si="296"/>
        <v>569.20000000000027</v>
      </c>
      <c r="BF735" s="440">
        <f t="shared" ca="1" si="297"/>
        <v>573.60000000000014</v>
      </c>
      <c r="BG735" s="440">
        <f t="shared" ca="1" si="298"/>
        <v>578.00000000000034</v>
      </c>
      <c r="BH735" s="440">
        <f t="shared" ca="1" si="299"/>
        <v>582.4000000000002</v>
      </c>
      <c r="BI735" s="440">
        <f t="shared" ca="1" si="300"/>
        <v>586.80000000000018</v>
      </c>
      <c r="BJ735" s="440">
        <f t="shared" ca="1" si="301"/>
        <v>591.20000000000027</v>
      </c>
      <c r="BK735" s="440">
        <f t="shared" ca="1" si="302"/>
        <v>595.60000000000014</v>
      </c>
      <c r="BL735" s="440">
        <f t="shared" ca="1" si="303"/>
        <v>600.00000000000023</v>
      </c>
      <c r="BM735" s="440">
        <f t="shared" ca="1" si="304"/>
        <v>604.40000000000009</v>
      </c>
      <c r="BN735" s="440">
        <f t="shared" ca="1" si="305"/>
        <v>608.80000000000018</v>
      </c>
      <c r="BO735" s="440">
        <f t="shared" ca="1" si="306"/>
        <v>601.10000000000014</v>
      </c>
      <c r="BP735" s="440">
        <f t="shared" ca="1" si="307"/>
        <v>593.40000000000009</v>
      </c>
      <c r="BQ735" s="440">
        <f t="shared" ca="1" si="308"/>
        <v>585.70000000000005</v>
      </c>
      <c r="BR735" s="440">
        <f t="shared" ca="1" si="309"/>
        <v>578.00000000000023</v>
      </c>
      <c r="BS735" s="440">
        <f t="shared" ca="1" si="310"/>
        <v>570.30000000000018</v>
      </c>
      <c r="BT735" s="440">
        <f t="shared" ca="1" si="311"/>
        <v>562.60000000000014</v>
      </c>
      <c r="BU735" s="440">
        <f t="shared" ca="1" si="312"/>
        <v>554.90000000000009</v>
      </c>
      <c r="BV735" s="440">
        <f t="shared" ca="1" si="313"/>
        <v>547.20000000000005</v>
      </c>
      <c r="BW735" s="447">
        <f t="shared" ca="1" si="314"/>
        <v>539.50000000000023</v>
      </c>
      <c r="BX735" s="440"/>
    </row>
    <row r="736" spans="52:76" x14ac:dyDescent="0.25">
      <c r="AZ736" s="450">
        <f t="shared" ca="1" si="292"/>
        <v>0.49589584701997458</v>
      </c>
      <c r="BA736" s="440">
        <f t="shared" ca="1" si="291"/>
        <v>1499</v>
      </c>
      <c r="BB736" s="440">
        <f t="shared" ca="1" si="293"/>
        <v>556.00000000000034</v>
      </c>
      <c r="BC736" s="440">
        <f t="shared" ca="1" si="294"/>
        <v>560.4000000000002</v>
      </c>
      <c r="BD736" s="440">
        <f t="shared" ca="1" si="295"/>
        <v>564.80000000000007</v>
      </c>
      <c r="BE736" s="440">
        <f t="shared" ca="1" si="296"/>
        <v>569.20000000000027</v>
      </c>
      <c r="BF736" s="440">
        <f t="shared" ca="1" si="297"/>
        <v>573.60000000000014</v>
      </c>
      <c r="BG736" s="440">
        <f t="shared" ca="1" si="298"/>
        <v>578.00000000000034</v>
      </c>
      <c r="BH736" s="440">
        <f t="shared" ca="1" si="299"/>
        <v>582.4000000000002</v>
      </c>
      <c r="BI736" s="440">
        <f t="shared" ca="1" si="300"/>
        <v>586.80000000000018</v>
      </c>
      <c r="BJ736" s="440">
        <f t="shared" ca="1" si="301"/>
        <v>591.20000000000027</v>
      </c>
      <c r="BK736" s="440">
        <f t="shared" ca="1" si="302"/>
        <v>595.60000000000014</v>
      </c>
      <c r="BL736" s="440">
        <f t="shared" ca="1" si="303"/>
        <v>598.90000000000009</v>
      </c>
      <c r="BM736" s="440">
        <f t="shared" ca="1" si="304"/>
        <v>591.20000000000005</v>
      </c>
      <c r="BN736" s="440">
        <f t="shared" ca="1" si="305"/>
        <v>583.50000000000023</v>
      </c>
      <c r="BO736" s="440">
        <f t="shared" ca="1" si="306"/>
        <v>575.80000000000018</v>
      </c>
      <c r="BP736" s="440">
        <f t="shared" ca="1" si="307"/>
        <v>568.10000000000014</v>
      </c>
      <c r="BQ736" s="440">
        <f t="shared" ca="1" si="308"/>
        <v>560.40000000000009</v>
      </c>
      <c r="BR736" s="440">
        <f t="shared" ca="1" si="309"/>
        <v>552.70000000000027</v>
      </c>
      <c r="BS736" s="440">
        <f t="shared" ca="1" si="310"/>
        <v>545.00000000000023</v>
      </c>
      <c r="BT736" s="440">
        <f t="shared" ca="1" si="311"/>
        <v>537.30000000000018</v>
      </c>
      <c r="BU736" s="440">
        <f t="shared" ca="1" si="312"/>
        <v>529.60000000000014</v>
      </c>
      <c r="BV736" s="440">
        <f t="shared" ca="1" si="313"/>
        <v>521.90000000000009</v>
      </c>
      <c r="BW736" s="447">
        <f t="shared" ca="1" si="314"/>
        <v>514.20000000000027</v>
      </c>
      <c r="BX736" s="440"/>
    </row>
    <row r="737" spans="52:76" x14ac:dyDescent="0.25">
      <c r="AZ737" s="450">
        <f t="shared" ca="1" si="292"/>
        <v>0.13968960039559253</v>
      </c>
      <c r="BA737" s="440">
        <f t="shared" ca="1" si="291"/>
        <v>1452</v>
      </c>
      <c r="BB737" s="440">
        <f t="shared" ca="1" si="293"/>
        <v>556.00000000000034</v>
      </c>
      <c r="BC737" s="440">
        <f t="shared" ca="1" si="294"/>
        <v>560.4000000000002</v>
      </c>
      <c r="BD737" s="440">
        <f t="shared" ca="1" si="295"/>
        <v>564.80000000000007</v>
      </c>
      <c r="BE737" s="440">
        <f t="shared" ca="1" si="296"/>
        <v>569.20000000000027</v>
      </c>
      <c r="BF737" s="440">
        <f t="shared" ca="1" si="297"/>
        <v>573.60000000000014</v>
      </c>
      <c r="BG737" s="440">
        <f t="shared" ca="1" si="298"/>
        <v>578.00000000000034</v>
      </c>
      <c r="BH737" s="440">
        <f t="shared" ca="1" si="299"/>
        <v>578.00000000000011</v>
      </c>
      <c r="BI737" s="440">
        <f t="shared" ca="1" si="300"/>
        <v>570.30000000000018</v>
      </c>
      <c r="BJ737" s="440">
        <f t="shared" ca="1" si="301"/>
        <v>562.60000000000014</v>
      </c>
      <c r="BK737" s="440">
        <f t="shared" ca="1" si="302"/>
        <v>554.90000000000009</v>
      </c>
      <c r="BL737" s="440">
        <f t="shared" ca="1" si="303"/>
        <v>547.20000000000005</v>
      </c>
      <c r="BM737" s="440">
        <f t="shared" ca="1" si="304"/>
        <v>539.5</v>
      </c>
      <c r="BN737" s="440">
        <f t="shared" ca="1" si="305"/>
        <v>531.80000000000018</v>
      </c>
      <c r="BO737" s="440">
        <f t="shared" ca="1" si="306"/>
        <v>524.10000000000014</v>
      </c>
      <c r="BP737" s="440">
        <f t="shared" ca="1" si="307"/>
        <v>516.40000000000009</v>
      </c>
      <c r="BQ737" s="440">
        <f t="shared" ca="1" si="308"/>
        <v>508.70000000000005</v>
      </c>
      <c r="BR737" s="440">
        <f t="shared" ca="1" si="309"/>
        <v>501.00000000000023</v>
      </c>
      <c r="BS737" s="440">
        <f t="shared" ca="1" si="310"/>
        <v>493.30000000000018</v>
      </c>
      <c r="BT737" s="440">
        <f t="shared" ca="1" si="311"/>
        <v>485.60000000000014</v>
      </c>
      <c r="BU737" s="440">
        <f t="shared" ca="1" si="312"/>
        <v>477.90000000000009</v>
      </c>
      <c r="BV737" s="440">
        <f t="shared" ca="1" si="313"/>
        <v>470.20000000000005</v>
      </c>
      <c r="BW737" s="447">
        <f t="shared" ca="1" si="314"/>
        <v>462.50000000000023</v>
      </c>
      <c r="BX737" s="440"/>
    </row>
    <row r="738" spans="52:76" x14ac:dyDescent="0.25">
      <c r="AZ738" s="450">
        <f t="shared" ca="1" si="292"/>
        <v>0.8372561041149208</v>
      </c>
      <c r="BA738" s="440">
        <f t="shared" ca="1" si="291"/>
        <v>1543</v>
      </c>
      <c r="BB738" s="440">
        <f t="shared" ca="1" si="293"/>
        <v>556.00000000000034</v>
      </c>
      <c r="BC738" s="440">
        <f t="shared" ca="1" si="294"/>
        <v>560.4000000000002</v>
      </c>
      <c r="BD738" s="440">
        <f t="shared" ca="1" si="295"/>
        <v>564.80000000000007</v>
      </c>
      <c r="BE738" s="440">
        <f t="shared" ca="1" si="296"/>
        <v>569.20000000000027</v>
      </c>
      <c r="BF738" s="440">
        <f t="shared" ca="1" si="297"/>
        <v>573.60000000000014</v>
      </c>
      <c r="BG738" s="440">
        <f t="shared" ca="1" si="298"/>
        <v>578.00000000000034</v>
      </c>
      <c r="BH738" s="440">
        <f t="shared" ca="1" si="299"/>
        <v>582.4000000000002</v>
      </c>
      <c r="BI738" s="440">
        <f t="shared" ca="1" si="300"/>
        <v>586.80000000000018</v>
      </c>
      <c r="BJ738" s="440">
        <f t="shared" ca="1" si="301"/>
        <v>591.20000000000027</v>
      </c>
      <c r="BK738" s="440">
        <f t="shared" ca="1" si="302"/>
        <v>595.60000000000014</v>
      </c>
      <c r="BL738" s="440">
        <f t="shared" ca="1" si="303"/>
        <v>600.00000000000023</v>
      </c>
      <c r="BM738" s="440">
        <f t="shared" ca="1" si="304"/>
        <v>604.40000000000009</v>
      </c>
      <c r="BN738" s="440">
        <f t="shared" ca="1" si="305"/>
        <v>608.80000000000018</v>
      </c>
      <c r="BO738" s="440">
        <f t="shared" ca="1" si="306"/>
        <v>613.20000000000027</v>
      </c>
      <c r="BP738" s="440">
        <f t="shared" ca="1" si="307"/>
        <v>616.50000000000023</v>
      </c>
      <c r="BQ738" s="440">
        <f t="shared" ca="1" si="308"/>
        <v>608.80000000000018</v>
      </c>
      <c r="BR738" s="440">
        <f t="shared" ca="1" si="309"/>
        <v>601.10000000000036</v>
      </c>
      <c r="BS738" s="440">
        <f t="shared" ca="1" si="310"/>
        <v>593.40000000000032</v>
      </c>
      <c r="BT738" s="440">
        <f t="shared" ca="1" si="311"/>
        <v>585.70000000000027</v>
      </c>
      <c r="BU738" s="440">
        <f t="shared" ca="1" si="312"/>
        <v>578.00000000000023</v>
      </c>
      <c r="BV738" s="440">
        <f t="shared" ca="1" si="313"/>
        <v>570.30000000000018</v>
      </c>
      <c r="BW738" s="447">
        <f t="shared" ca="1" si="314"/>
        <v>562.60000000000036</v>
      </c>
      <c r="BX738" s="440"/>
    </row>
    <row r="739" spans="52:76" x14ac:dyDescent="0.25">
      <c r="AZ739" s="450">
        <f t="shared" ca="1" si="292"/>
        <v>0.34475096742882594</v>
      </c>
      <c r="BA739" s="440">
        <f t="shared" ca="1" si="291"/>
        <v>1482</v>
      </c>
      <c r="BB739" s="440">
        <f t="shared" ca="1" si="293"/>
        <v>556.00000000000034</v>
      </c>
      <c r="BC739" s="440">
        <f t="shared" ca="1" si="294"/>
        <v>560.4000000000002</v>
      </c>
      <c r="BD739" s="440">
        <f t="shared" ca="1" si="295"/>
        <v>564.80000000000007</v>
      </c>
      <c r="BE739" s="440">
        <f t="shared" ca="1" si="296"/>
        <v>569.20000000000027</v>
      </c>
      <c r="BF739" s="440">
        <f t="shared" ca="1" si="297"/>
        <v>573.60000000000014</v>
      </c>
      <c r="BG739" s="440">
        <f t="shared" ca="1" si="298"/>
        <v>578.00000000000034</v>
      </c>
      <c r="BH739" s="440">
        <f t="shared" ca="1" si="299"/>
        <v>582.4000000000002</v>
      </c>
      <c r="BI739" s="440">
        <f t="shared" ca="1" si="300"/>
        <v>586.80000000000018</v>
      </c>
      <c r="BJ739" s="440">
        <f t="shared" ca="1" si="301"/>
        <v>591.20000000000027</v>
      </c>
      <c r="BK739" s="440">
        <f t="shared" ca="1" si="302"/>
        <v>587.90000000000009</v>
      </c>
      <c r="BL739" s="440">
        <f t="shared" ca="1" si="303"/>
        <v>580.20000000000005</v>
      </c>
      <c r="BM739" s="440">
        <f t="shared" ca="1" si="304"/>
        <v>572.5</v>
      </c>
      <c r="BN739" s="440">
        <f t="shared" ca="1" si="305"/>
        <v>564.80000000000018</v>
      </c>
      <c r="BO739" s="440">
        <f t="shared" ca="1" si="306"/>
        <v>557.10000000000014</v>
      </c>
      <c r="BP739" s="440">
        <f t="shared" ca="1" si="307"/>
        <v>549.40000000000009</v>
      </c>
      <c r="BQ739" s="440">
        <f t="shared" ca="1" si="308"/>
        <v>541.70000000000005</v>
      </c>
      <c r="BR739" s="440">
        <f t="shared" ca="1" si="309"/>
        <v>534.00000000000023</v>
      </c>
      <c r="BS739" s="440">
        <f t="shared" ca="1" si="310"/>
        <v>526.30000000000018</v>
      </c>
      <c r="BT739" s="440">
        <f t="shared" ca="1" si="311"/>
        <v>518.60000000000014</v>
      </c>
      <c r="BU739" s="440">
        <f t="shared" ca="1" si="312"/>
        <v>510.90000000000009</v>
      </c>
      <c r="BV739" s="440">
        <f t="shared" ca="1" si="313"/>
        <v>503.20000000000005</v>
      </c>
      <c r="BW739" s="447">
        <f t="shared" ca="1" si="314"/>
        <v>495.50000000000023</v>
      </c>
      <c r="BX739" s="440"/>
    </row>
    <row r="740" spans="52:76" x14ac:dyDescent="0.25">
      <c r="AZ740" s="450">
        <f t="shared" ca="1" si="292"/>
        <v>0.164624304278847</v>
      </c>
      <c r="BA740" s="440">
        <f t="shared" ca="1" si="291"/>
        <v>1457</v>
      </c>
      <c r="BB740" s="440">
        <f t="shared" ca="1" si="293"/>
        <v>556.00000000000034</v>
      </c>
      <c r="BC740" s="440">
        <f t="shared" ca="1" si="294"/>
        <v>560.4000000000002</v>
      </c>
      <c r="BD740" s="440">
        <f t="shared" ca="1" si="295"/>
        <v>564.80000000000007</v>
      </c>
      <c r="BE740" s="440">
        <f t="shared" ca="1" si="296"/>
        <v>569.20000000000027</v>
      </c>
      <c r="BF740" s="440">
        <f t="shared" ca="1" si="297"/>
        <v>573.60000000000014</v>
      </c>
      <c r="BG740" s="440">
        <f t="shared" ca="1" si="298"/>
        <v>578.00000000000034</v>
      </c>
      <c r="BH740" s="440">
        <f t="shared" ca="1" si="299"/>
        <v>582.4000000000002</v>
      </c>
      <c r="BI740" s="440">
        <f t="shared" ca="1" si="300"/>
        <v>575.80000000000018</v>
      </c>
      <c r="BJ740" s="440">
        <f t="shared" ca="1" si="301"/>
        <v>568.10000000000014</v>
      </c>
      <c r="BK740" s="440">
        <f t="shared" ca="1" si="302"/>
        <v>560.40000000000009</v>
      </c>
      <c r="BL740" s="440">
        <f t="shared" ca="1" si="303"/>
        <v>552.70000000000005</v>
      </c>
      <c r="BM740" s="440">
        <f t="shared" ca="1" si="304"/>
        <v>545</v>
      </c>
      <c r="BN740" s="440">
        <f t="shared" ca="1" si="305"/>
        <v>537.30000000000018</v>
      </c>
      <c r="BO740" s="440">
        <f t="shared" ca="1" si="306"/>
        <v>529.60000000000014</v>
      </c>
      <c r="BP740" s="440">
        <f t="shared" ca="1" si="307"/>
        <v>521.90000000000009</v>
      </c>
      <c r="BQ740" s="440">
        <f t="shared" ca="1" si="308"/>
        <v>514.20000000000005</v>
      </c>
      <c r="BR740" s="440">
        <f t="shared" ca="1" si="309"/>
        <v>506.50000000000023</v>
      </c>
      <c r="BS740" s="440">
        <f t="shared" ca="1" si="310"/>
        <v>498.80000000000018</v>
      </c>
      <c r="BT740" s="440">
        <f t="shared" ca="1" si="311"/>
        <v>491.10000000000014</v>
      </c>
      <c r="BU740" s="440">
        <f t="shared" ca="1" si="312"/>
        <v>483.40000000000009</v>
      </c>
      <c r="BV740" s="440">
        <f t="shared" ca="1" si="313"/>
        <v>475.70000000000005</v>
      </c>
      <c r="BW740" s="447">
        <f t="shared" ca="1" si="314"/>
        <v>468.00000000000023</v>
      </c>
      <c r="BX740" s="440"/>
    </row>
    <row r="741" spans="52:76" x14ac:dyDescent="0.25">
      <c r="AZ741" s="450">
        <f t="shared" ca="1" si="292"/>
        <v>0.12787038054611743</v>
      </c>
      <c r="BA741" s="440">
        <f t="shared" ca="1" si="291"/>
        <v>1449</v>
      </c>
      <c r="BB741" s="440">
        <f t="shared" ca="1" si="293"/>
        <v>556.00000000000034</v>
      </c>
      <c r="BC741" s="440">
        <f t="shared" ca="1" si="294"/>
        <v>560.4000000000002</v>
      </c>
      <c r="BD741" s="440">
        <f t="shared" ca="1" si="295"/>
        <v>564.80000000000007</v>
      </c>
      <c r="BE741" s="440">
        <f t="shared" ca="1" si="296"/>
        <v>569.20000000000027</v>
      </c>
      <c r="BF741" s="440">
        <f t="shared" ca="1" si="297"/>
        <v>573.60000000000014</v>
      </c>
      <c r="BG741" s="440">
        <f t="shared" ca="1" si="298"/>
        <v>578.00000000000034</v>
      </c>
      <c r="BH741" s="440">
        <f t="shared" ca="1" si="299"/>
        <v>574.70000000000016</v>
      </c>
      <c r="BI741" s="440">
        <f t="shared" ca="1" si="300"/>
        <v>567.00000000000023</v>
      </c>
      <c r="BJ741" s="440">
        <f t="shared" ca="1" si="301"/>
        <v>559.30000000000018</v>
      </c>
      <c r="BK741" s="440">
        <f t="shared" ca="1" si="302"/>
        <v>551.60000000000014</v>
      </c>
      <c r="BL741" s="440">
        <f t="shared" ca="1" si="303"/>
        <v>543.90000000000009</v>
      </c>
      <c r="BM741" s="440">
        <f t="shared" ca="1" si="304"/>
        <v>536.20000000000005</v>
      </c>
      <c r="BN741" s="440">
        <f t="shared" ca="1" si="305"/>
        <v>528.50000000000023</v>
      </c>
      <c r="BO741" s="440">
        <f t="shared" ca="1" si="306"/>
        <v>520.80000000000018</v>
      </c>
      <c r="BP741" s="440">
        <f t="shared" ca="1" si="307"/>
        <v>513.10000000000014</v>
      </c>
      <c r="BQ741" s="440">
        <f t="shared" ca="1" si="308"/>
        <v>505.40000000000009</v>
      </c>
      <c r="BR741" s="440">
        <f t="shared" ca="1" si="309"/>
        <v>497.70000000000027</v>
      </c>
      <c r="BS741" s="440">
        <f t="shared" ca="1" si="310"/>
        <v>490.00000000000023</v>
      </c>
      <c r="BT741" s="440">
        <f t="shared" ca="1" si="311"/>
        <v>482.30000000000018</v>
      </c>
      <c r="BU741" s="440">
        <f t="shared" ca="1" si="312"/>
        <v>474.60000000000014</v>
      </c>
      <c r="BV741" s="440">
        <f t="shared" ca="1" si="313"/>
        <v>466.90000000000009</v>
      </c>
      <c r="BW741" s="447">
        <f t="shared" ca="1" si="314"/>
        <v>459.20000000000027</v>
      </c>
      <c r="BX741" s="440"/>
    </row>
    <row r="742" spans="52:76" x14ac:dyDescent="0.25">
      <c r="AZ742" s="450">
        <f t="shared" ca="1" si="292"/>
        <v>0.72210281735111737</v>
      </c>
      <c r="BA742" s="440">
        <f t="shared" ca="1" si="291"/>
        <v>1525</v>
      </c>
      <c r="BB742" s="440">
        <f t="shared" ca="1" si="293"/>
        <v>556.00000000000034</v>
      </c>
      <c r="BC742" s="440">
        <f t="shared" ca="1" si="294"/>
        <v>560.4000000000002</v>
      </c>
      <c r="BD742" s="440">
        <f t="shared" ca="1" si="295"/>
        <v>564.80000000000007</v>
      </c>
      <c r="BE742" s="440">
        <f t="shared" ca="1" si="296"/>
        <v>569.20000000000027</v>
      </c>
      <c r="BF742" s="440">
        <f t="shared" ca="1" si="297"/>
        <v>573.60000000000014</v>
      </c>
      <c r="BG742" s="440">
        <f t="shared" ca="1" si="298"/>
        <v>578.00000000000034</v>
      </c>
      <c r="BH742" s="440">
        <f t="shared" ca="1" si="299"/>
        <v>582.4000000000002</v>
      </c>
      <c r="BI742" s="440">
        <f t="shared" ca="1" si="300"/>
        <v>586.80000000000018</v>
      </c>
      <c r="BJ742" s="440">
        <f t="shared" ca="1" si="301"/>
        <v>591.20000000000027</v>
      </c>
      <c r="BK742" s="440">
        <f t="shared" ca="1" si="302"/>
        <v>595.60000000000014</v>
      </c>
      <c r="BL742" s="440">
        <f t="shared" ca="1" si="303"/>
        <v>600.00000000000023</v>
      </c>
      <c r="BM742" s="440">
        <f t="shared" ca="1" si="304"/>
        <v>604.40000000000009</v>
      </c>
      <c r="BN742" s="440">
        <f t="shared" ca="1" si="305"/>
        <v>608.80000000000018</v>
      </c>
      <c r="BO742" s="440">
        <f t="shared" ca="1" si="306"/>
        <v>604.40000000000032</v>
      </c>
      <c r="BP742" s="440">
        <f t="shared" ca="1" si="307"/>
        <v>596.70000000000027</v>
      </c>
      <c r="BQ742" s="440">
        <f t="shared" ca="1" si="308"/>
        <v>589.00000000000023</v>
      </c>
      <c r="BR742" s="440">
        <f t="shared" ca="1" si="309"/>
        <v>581.30000000000041</v>
      </c>
      <c r="BS742" s="440">
        <f t="shared" ca="1" si="310"/>
        <v>573.60000000000036</v>
      </c>
      <c r="BT742" s="440">
        <f t="shared" ca="1" si="311"/>
        <v>565.90000000000032</v>
      </c>
      <c r="BU742" s="440">
        <f t="shared" ca="1" si="312"/>
        <v>558.20000000000027</v>
      </c>
      <c r="BV742" s="440">
        <f t="shared" ca="1" si="313"/>
        <v>550.50000000000023</v>
      </c>
      <c r="BW742" s="447">
        <f t="shared" ca="1" si="314"/>
        <v>542.80000000000041</v>
      </c>
      <c r="BX742" s="440"/>
    </row>
    <row r="743" spans="52:76" x14ac:dyDescent="0.25">
      <c r="AZ743" s="450">
        <f t="shared" ca="1" si="292"/>
        <v>0.34435563362372967</v>
      </c>
      <c r="BA743" s="440">
        <f t="shared" ca="1" si="291"/>
        <v>1482</v>
      </c>
      <c r="BB743" s="440">
        <f t="shared" ca="1" si="293"/>
        <v>556.00000000000034</v>
      </c>
      <c r="BC743" s="440">
        <f t="shared" ca="1" si="294"/>
        <v>560.4000000000002</v>
      </c>
      <c r="BD743" s="440">
        <f t="shared" ca="1" si="295"/>
        <v>564.80000000000007</v>
      </c>
      <c r="BE743" s="440">
        <f t="shared" ca="1" si="296"/>
        <v>569.20000000000027</v>
      </c>
      <c r="BF743" s="440">
        <f t="shared" ca="1" si="297"/>
        <v>573.60000000000014</v>
      </c>
      <c r="BG743" s="440">
        <f t="shared" ca="1" si="298"/>
        <v>578.00000000000034</v>
      </c>
      <c r="BH743" s="440">
        <f t="shared" ca="1" si="299"/>
        <v>582.4000000000002</v>
      </c>
      <c r="BI743" s="440">
        <f t="shared" ca="1" si="300"/>
        <v>586.80000000000018</v>
      </c>
      <c r="BJ743" s="440">
        <f t="shared" ca="1" si="301"/>
        <v>591.20000000000027</v>
      </c>
      <c r="BK743" s="440">
        <f t="shared" ca="1" si="302"/>
        <v>587.90000000000009</v>
      </c>
      <c r="BL743" s="440">
        <f t="shared" ca="1" si="303"/>
        <v>580.20000000000005</v>
      </c>
      <c r="BM743" s="440">
        <f t="shared" ca="1" si="304"/>
        <v>572.5</v>
      </c>
      <c r="BN743" s="440">
        <f t="shared" ca="1" si="305"/>
        <v>564.80000000000018</v>
      </c>
      <c r="BO743" s="440">
        <f t="shared" ca="1" si="306"/>
        <v>557.10000000000014</v>
      </c>
      <c r="BP743" s="440">
        <f t="shared" ca="1" si="307"/>
        <v>549.40000000000009</v>
      </c>
      <c r="BQ743" s="440">
        <f t="shared" ca="1" si="308"/>
        <v>541.70000000000005</v>
      </c>
      <c r="BR743" s="440">
        <f t="shared" ca="1" si="309"/>
        <v>534.00000000000023</v>
      </c>
      <c r="BS743" s="440">
        <f t="shared" ca="1" si="310"/>
        <v>526.30000000000018</v>
      </c>
      <c r="BT743" s="440">
        <f t="shared" ca="1" si="311"/>
        <v>518.60000000000014</v>
      </c>
      <c r="BU743" s="440">
        <f t="shared" ca="1" si="312"/>
        <v>510.90000000000009</v>
      </c>
      <c r="BV743" s="440">
        <f t="shared" ca="1" si="313"/>
        <v>503.20000000000005</v>
      </c>
      <c r="BW743" s="447">
        <f t="shared" ca="1" si="314"/>
        <v>495.50000000000023</v>
      </c>
      <c r="BX743" s="440"/>
    </row>
    <row r="744" spans="52:76" x14ac:dyDescent="0.25">
      <c r="AZ744" s="450">
        <f t="shared" ca="1" si="292"/>
        <v>0.16997491915361129</v>
      </c>
      <c r="BA744" s="440">
        <f t="shared" ca="1" si="291"/>
        <v>1458</v>
      </c>
      <c r="BB744" s="440">
        <f t="shared" ca="1" si="293"/>
        <v>556.00000000000034</v>
      </c>
      <c r="BC744" s="440">
        <f t="shared" ca="1" si="294"/>
        <v>560.4000000000002</v>
      </c>
      <c r="BD744" s="440">
        <f t="shared" ca="1" si="295"/>
        <v>564.80000000000007</v>
      </c>
      <c r="BE744" s="440">
        <f t="shared" ca="1" si="296"/>
        <v>569.20000000000027</v>
      </c>
      <c r="BF744" s="440">
        <f t="shared" ca="1" si="297"/>
        <v>573.60000000000014</v>
      </c>
      <c r="BG744" s="440">
        <f t="shared" ca="1" si="298"/>
        <v>578.00000000000034</v>
      </c>
      <c r="BH744" s="440">
        <f t="shared" ca="1" si="299"/>
        <v>582.4000000000002</v>
      </c>
      <c r="BI744" s="440">
        <f t="shared" ca="1" si="300"/>
        <v>576.90000000000032</v>
      </c>
      <c r="BJ744" s="440">
        <f t="shared" ca="1" si="301"/>
        <v>569.20000000000027</v>
      </c>
      <c r="BK744" s="440">
        <f t="shared" ca="1" si="302"/>
        <v>561.50000000000023</v>
      </c>
      <c r="BL744" s="440">
        <f t="shared" ca="1" si="303"/>
        <v>553.80000000000018</v>
      </c>
      <c r="BM744" s="440">
        <f t="shared" ca="1" si="304"/>
        <v>546.10000000000014</v>
      </c>
      <c r="BN744" s="440">
        <f t="shared" ca="1" si="305"/>
        <v>538.40000000000032</v>
      </c>
      <c r="BO744" s="440">
        <f t="shared" ca="1" si="306"/>
        <v>530.70000000000027</v>
      </c>
      <c r="BP744" s="440">
        <f t="shared" ca="1" si="307"/>
        <v>523.00000000000023</v>
      </c>
      <c r="BQ744" s="440">
        <f t="shared" ca="1" si="308"/>
        <v>515.30000000000018</v>
      </c>
      <c r="BR744" s="440">
        <f t="shared" ca="1" si="309"/>
        <v>507.60000000000036</v>
      </c>
      <c r="BS744" s="440">
        <f t="shared" ca="1" si="310"/>
        <v>499.90000000000032</v>
      </c>
      <c r="BT744" s="440">
        <f t="shared" ca="1" si="311"/>
        <v>492.20000000000027</v>
      </c>
      <c r="BU744" s="440">
        <f t="shared" ca="1" si="312"/>
        <v>484.50000000000023</v>
      </c>
      <c r="BV744" s="440">
        <f t="shared" ca="1" si="313"/>
        <v>476.80000000000018</v>
      </c>
      <c r="BW744" s="447">
        <f t="shared" ca="1" si="314"/>
        <v>469.10000000000036</v>
      </c>
      <c r="BX744" s="440"/>
    </row>
    <row r="745" spans="52:76" x14ac:dyDescent="0.25">
      <c r="AZ745" s="450">
        <f t="shared" ca="1" si="292"/>
        <v>0.4831838583402952</v>
      </c>
      <c r="BA745" s="440">
        <f t="shared" ca="1" si="291"/>
        <v>1498</v>
      </c>
      <c r="BB745" s="440">
        <f t="shared" ca="1" si="293"/>
        <v>556.00000000000034</v>
      </c>
      <c r="BC745" s="440">
        <f t="shared" ca="1" si="294"/>
        <v>560.4000000000002</v>
      </c>
      <c r="BD745" s="440">
        <f t="shared" ca="1" si="295"/>
        <v>564.80000000000007</v>
      </c>
      <c r="BE745" s="440">
        <f t="shared" ca="1" si="296"/>
        <v>569.20000000000027</v>
      </c>
      <c r="BF745" s="440">
        <f t="shared" ca="1" si="297"/>
        <v>573.60000000000014</v>
      </c>
      <c r="BG745" s="440">
        <f t="shared" ca="1" si="298"/>
        <v>578.00000000000034</v>
      </c>
      <c r="BH745" s="440">
        <f t="shared" ca="1" si="299"/>
        <v>582.4000000000002</v>
      </c>
      <c r="BI745" s="440">
        <f t="shared" ca="1" si="300"/>
        <v>586.80000000000018</v>
      </c>
      <c r="BJ745" s="440">
        <f t="shared" ca="1" si="301"/>
        <v>591.20000000000027</v>
      </c>
      <c r="BK745" s="440">
        <f t="shared" ca="1" si="302"/>
        <v>595.60000000000014</v>
      </c>
      <c r="BL745" s="440">
        <f t="shared" ca="1" si="303"/>
        <v>597.80000000000018</v>
      </c>
      <c r="BM745" s="440">
        <f t="shared" ca="1" si="304"/>
        <v>590.10000000000014</v>
      </c>
      <c r="BN745" s="440">
        <f t="shared" ca="1" si="305"/>
        <v>582.40000000000032</v>
      </c>
      <c r="BO745" s="440">
        <f t="shared" ca="1" si="306"/>
        <v>574.70000000000027</v>
      </c>
      <c r="BP745" s="440">
        <f t="shared" ca="1" si="307"/>
        <v>567.00000000000023</v>
      </c>
      <c r="BQ745" s="440">
        <f t="shared" ca="1" si="308"/>
        <v>559.30000000000018</v>
      </c>
      <c r="BR745" s="440">
        <f t="shared" ca="1" si="309"/>
        <v>551.60000000000036</v>
      </c>
      <c r="BS745" s="440">
        <f t="shared" ca="1" si="310"/>
        <v>543.90000000000032</v>
      </c>
      <c r="BT745" s="440">
        <f t="shared" ca="1" si="311"/>
        <v>536.20000000000027</v>
      </c>
      <c r="BU745" s="440">
        <f t="shared" ca="1" si="312"/>
        <v>528.50000000000023</v>
      </c>
      <c r="BV745" s="440">
        <f t="shared" ca="1" si="313"/>
        <v>520.80000000000018</v>
      </c>
      <c r="BW745" s="447">
        <f t="shared" ca="1" si="314"/>
        <v>513.10000000000036</v>
      </c>
      <c r="BX745" s="440"/>
    </row>
    <row r="746" spans="52:76" x14ac:dyDescent="0.25">
      <c r="AZ746" s="450">
        <f t="shared" ca="1" si="292"/>
        <v>8.1100572711828245E-2</v>
      </c>
      <c r="BA746" s="440">
        <f t="shared" ca="1" si="291"/>
        <v>1438</v>
      </c>
      <c r="BB746" s="440">
        <f t="shared" ca="1" si="293"/>
        <v>556.00000000000034</v>
      </c>
      <c r="BC746" s="440">
        <f t="shared" ca="1" si="294"/>
        <v>560.4000000000002</v>
      </c>
      <c r="BD746" s="440">
        <f t="shared" ca="1" si="295"/>
        <v>564.80000000000007</v>
      </c>
      <c r="BE746" s="440">
        <f t="shared" ca="1" si="296"/>
        <v>569.20000000000027</v>
      </c>
      <c r="BF746" s="440">
        <f t="shared" ca="1" si="297"/>
        <v>573.60000000000014</v>
      </c>
      <c r="BG746" s="440">
        <f t="shared" ca="1" si="298"/>
        <v>570.3000000000003</v>
      </c>
      <c r="BH746" s="440">
        <f t="shared" ca="1" si="299"/>
        <v>562.60000000000025</v>
      </c>
      <c r="BI746" s="440">
        <f t="shared" ca="1" si="300"/>
        <v>554.90000000000032</v>
      </c>
      <c r="BJ746" s="440">
        <f t="shared" ca="1" si="301"/>
        <v>547.20000000000027</v>
      </c>
      <c r="BK746" s="440">
        <f t="shared" ca="1" si="302"/>
        <v>539.50000000000023</v>
      </c>
      <c r="BL746" s="440">
        <f t="shared" ca="1" si="303"/>
        <v>531.80000000000018</v>
      </c>
      <c r="BM746" s="440">
        <f t="shared" ca="1" si="304"/>
        <v>524.10000000000014</v>
      </c>
      <c r="BN746" s="440">
        <f t="shared" ca="1" si="305"/>
        <v>516.40000000000032</v>
      </c>
      <c r="BO746" s="440">
        <f t="shared" ca="1" si="306"/>
        <v>508.70000000000027</v>
      </c>
      <c r="BP746" s="440">
        <f t="shared" ca="1" si="307"/>
        <v>501.00000000000023</v>
      </c>
      <c r="BQ746" s="440">
        <f t="shared" ca="1" si="308"/>
        <v>493.30000000000018</v>
      </c>
      <c r="BR746" s="440">
        <f t="shared" ca="1" si="309"/>
        <v>485.60000000000036</v>
      </c>
      <c r="BS746" s="440">
        <f t="shared" ca="1" si="310"/>
        <v>477.90000000000032</v>
      </c>
      <c r="BT746" s="440">
        <f t="shared" ca="1" si="311"/>
        <v>470.20000000000027</v>
      </c>
      <c r="BU746" s="440">
        <f t="shared" ca="1" si="312"/>
        <v>462.50000000000023</v>
      </c>
      <c r="BV746" s="440">
        <f t="shared" ca="1" si="313"/>
        <v>454.80000000000018</v>
      </c>
      <c r="BW746" s="447">
        <f t="shared" ca="1" si="314"/>
        <v>447.10000000000036</v>
      </c>
      <c r="BX746" s="440"/>
    </row>
    <row r="747" spans="52:76" x14ac:dyDescent="0.25">
      <c r="AZ747" s="450">
        <f t="shared" ca="1" si="292"/>
        <v>0.36056644800793936</v>
      </c>
      <c r="BA747" s="440">
        <f t="shared" ca="1" si="291"/>
        <v>1484</v>
      </c>
      <c r="BB747" s="440">
        <f t="shared" ca="1" si="293"/>
        <v>556.00000000000034</v>
      </c>
      <c r="BC747" s="440">
        <f t="shared" ca="1" si="294"/>
        <v>560.4000000000002</v>
      </c>
      <c r="BD747" s="440">
        <f t="shared" ca="1" si="295"/>
        <v>564.80000000000007</v>
      </c>
      <c r="BE747" s="440">
        <f t="shared" ca="1" si="296"/>
        <v>569.20000000000027</v>
      </c>
      <c r="BF747" s="440">
        <f t="shared" ca="1" si="297"/>
        <v>573.60000000000014</v>
      </c>
      <c r="BG747" s="440">
        <f t="shared" ca="1" si="298"/>
        <v>578.00000000000034</v>
      </c>
      <c r="BH747" s="440">
        <f t="shared" ca="1" si="299"/>
        <v>582.4000000000002</v>
      </c>
      <c r="BI747" s="440">
        <f t="shared" ca="1" si="300"/>
        <v>586.80000000000018</v>
      </c>
      <c r="BJ747" s="440">
        <f t="shared" ca="1" si="301"/>
        <v>591.20000000000027</v>
      </c>
      <c r="BK747" s="440">
        <f t="shared" ca="1" si="302"/>
        <v>590.10000000000014</v>
      </c>
      <c r="BL747" s="440">
        <f t="shared" ca="1" si="303"/>
        <v>582.40000000000009</v>
      </c>
      <c r="BM747" s="440">
        <f t="shared" ca="1" si="304"/>
        <v>574.70000000000005</v>
      </c>
      <c r="BN747" s="440">
        <f t="shared" ca="1" si="305"/>
        <v>567.00000000000023</v>
      </c>
      <c r="BO747" s="440">
        <f t="shared" ca="1" si="306"/>
        <v>559.30000000000018</v>
      </c>
      <c r="BP747" s="440">
        <f t="shared" ca="1" si="307"/>
        <v>551.60000000000014</v>
      </c>
      <c r="BQ747" s="440">
        <f t="shared" ca="1" si="308"/>
        <v>543.90000000000009</v>
      </c>
      <c r="BR747" s="440">
        <f t="shared" ca="1" si="309"/>
        <v>536.20000000000027</v>
      </c>
      <c r="BS747" s="440">
        <f t="shared" ca="1" si="310"/>
        <v>528.50000000000023</v>
      </c>
      <c r="BT747" s="440">
        <f t="shared" ca="1" si="311"/>
        <v>520.80000000000018</v>
      </c>
      <c r="BU747" s="440">
        <f t="shared" ca="1" si="312"/>
        <v>513.10000000000014</v>
      </c>
      <c r="BV747" s="440">
        <f t="shared" ca="1" si="313"/>
        <v>505.40000000000009</v>
      </c>
      <c r="BW747" s="447">
        <f t="shared" ca="1" si="314"/>
        <v>497.70000000000027</v>
      </c>
      <c r="BX747" s="440"/>
    </row>
    <row r="748" spans="52:76" x14ac:dyDescent="0.25">
      <c r="AZ748" s="450">
        <f t="shared" ca="1" si="292"/>
        <v>0.66911052696264506</v>
      </c>
      <c r="BA748" s="440">
        <f t="shared" ca="1" si="291"/>
        <v>1519</v>
      </c>
      <c r="BB748" s="440">
        <f t="shared" ca="1" si="293"/>
        <v>556.00000000000034</v>
      </c>
      <c r="BC748" s="440">
        <f t="shared" ca="1" si="294"/>
        <v>560.4000000000002</v>
      </c>
      <c r="BD748" s="440">
        <f t="shared" ca="1" si="295"/>
        <v>564.80000000000007</v>
      </c>
      <c r="BE748" s="440">
        <f t="shared" ca="1" si="296"/>
        <v>569.20000000000027</v>
      </c>
      <c r="BF748" s="440">
        <f t="shared" ca="1" si="297"/>
        <v>573.60000000000014</v>
      </c>
      <c r="BG748" s="440">
        <f t="shared" ca="1" si="298"/>
        <v>578.00000000000034</v>
      </c>
      <c r="BH748" s="440">
        <f t="shared" ca="1" si="299"/>
        <v>582.4000000000002</v>
      </c>
      <c r="BI748" s="440">
        <f t="shared" ca="1" si="300"/>
        <v>586.80000000000018</v>
      </c>
      <c r="BJ748" s="440">
        <f t="shared" ca="1" si="301"/>
        <v>591.20000000000027</v>
      </c>
      <c r="BK748" s="440">
        <f t="shared" ca="1" si="302"/>
        <v>595.60000000000014</v>
      </c>
      <c r="BL748" s="440">
        <f t="shared" ca="1" si="303"/>
        <v>600.00000000000023</v>
      </c>
      <c r="BM748" s="440">
        <f t="shared" ca="1" si="304"/>
        <v>604.40000000000009</v>
      </c>
      <c r="BN748" s="440">
        <f t="shared" ca="1" si="305"/>
        <v>605.50000000000023</v>
      </c>
      <c r="BO748" s="440">
        <f t="shared" ca="1" si="306"/>
        <v>597.80000000000018</v>
      </c>
      <c r="BP748" s="440">
        <f t="shared" ca="1" si="307"/>
        <v>590.10000000000014</v>
      </c>
      <c r="BQ748" s="440">
        <f t="shared" ca="1" si="308"/>
        <v>582.40000000000009</v>
      </c>
      <c r="BR748" s="440">
        <f t="shared" ca="1" si="309"/>
        <v>574.70000000000027</v>
      </c>
      <c r="BS748" s="440">
        <f t="shared" ca="1" si="310"/>
        <v>567.00000000000023</v>
      </c>
      <c r="BT748" s="440">
        <f t="shared" ca="1" si="311"/>
        <v>559.30000000000018</v>
      </c>
      <c r="BU748" s="440">
        <f t="shared" ca="1" si="312"/>
        <v>551.60000000000014</v>
      </c>
      <c r="BV748" s="440">
        <f t="shared" ca="1" si="313"/>
        <v>543.90000000000009</v>
      </c>
      <c r="BW748" s="447">
        <f t="shared" ca="1" si="314"/>
        <v>536.20000000000027</v>
      </c>
      <c r="BX748" s="440"/>
    </row>
    <row r="749" spans="52:76" x14ac:dyDescent="0.25">
      <c r="AZ749" s="450">
        <f t="shared" ca="1" si="292"/>
        <v>0.4460609021054851</v>
      </c>
      <c r="BA749" s="440">
        <f t="shared" ca="1" si="291"/>
        <v>1494</v>
      </c>
      <c r="BB749" s="440">
        <f t="shared" ca="1" si="293"/>
        <v>556.00000000000034</v>
      </c>
      <c r="BC749" s="440">
        <f t="shared" ca="1" si="294"/>
        <v>560.4000000000002</v>
      </c>
      <c r="BD749" s="440">
        <f t="shared" ca="1" si="295"/>
        <v>564.80000000000007</v>
      </c>
      <c r="BE749" s="440">
        <f t="shared" ca="1" si="296"/>
        <v>569.20000000000027</v>
      </c>
      <c r="BF749" s="440">
        <f t="shared" ca="1" si="297"/>
        <v>573.60000000000014</v>
      </c>
      <c r="BG749" s="440">
        <f t="shared" ca="1" si="298"/>
        <v>578.00000000000034</v>
      </c>
      <c r="BH749" s="440">
        <f t="shared" ca="1" si="299"/>
        <v>582.4000000000002</v>
      </c>
      <c r="BI749" s="440">
        <f t="shared" ca="1" si="300"/>
        <v>586.80000000000018</v>
      </c>
      <c r="BJ749" s="440">
        <f t="shared" ca="1" si="301"/>
        <v>591.20000000000027</v>
      </c>
      <c r="BK749" s="440">
        <f t="shared" ca="1" si="302"/>
        <v>595.60000000000014</v>
      </c>
      <c r="BL749" s="440">
        <f t="shared" ca="1" si="303"/>
        <v>593.40000000000009</v>
      </c>
      <c r="BM749" s="440">
        <f t="shared" ca="1" si="304"/>
        <v>585.70000000000005</v>
      </c>
      <c r="BN749" s="440">
        <f t="shared" ca="1" si="305"/>
        <v>578.00000000000023</v>
      </c>
      <c r="BO749" s="440">
        <f t="shared" ca="1" si="306"/>
        <v>570.30000000000018</v>
      </c>
      <c r="BP749" s="440">
        <f t="shared" ca="1" si="307"/>
        <v>562.60000000000014</v>
      </c>
      <c r="BQ749" s="440">
        <f t="shared" ca="1" si="308"/>
        <v>554.90000000000009</v>
      </c>
      <c r="BR749" s="440">
        <f t="shared" ca="1" si="309"/>
        <v>547.20000000000027</v>
      </c>
      <c r="BS749" s="440">
        <f t="shared" ca="1" si="310"/>
        <v>539.50000000000023</v>
      </c>
      <c r="BT749" s="440">
        <f t="shared" ca="1" si="311"/>
        <v>531.80000000000018</v>
      </c>
      <c r="BU749" s="440">
        <f t="shared" ca="1" si="312"/>
        <v>524.10000000000014</v>
      </c>
      <c r="BV749" s="440">
        <f t="shared" ca="1" si="313"/>
        <v>516.40000000000009</v>
      </c>
      <c r="BW749" s="447">
        <f t="shared" ca="1" si="314"/>
        <v>508.70000000000027</v>
      </c>
      <c r="BX749" s="440"/>
    </row>
    <row r="750" spans="52:76" x14ac:dyDescent="0.25">
      <c r="AZ750" s="450">
        <f t="shared" ca="1" si="292"/>
        <v>0.98940825877281546</v>
      </c>
      <c r="BA750" s="440">
        <f t="shared" ca="1" si="291"/>
        <v>1601</v>
      </c>
      <c r="BB750" s="440">
        <f t="shared" ca="1" si="293"/>
        <v>556.00000000000034</v>
      </c>
      <c r="BC750" s="440">
        <f t="shared" ca="1" si="294"/>
        <v>560.4000000000002</v>
      </c>
      <c r="BD750" s="440">
        <f t="shared" ca="1" si="295"/>
        <v>564.80000000000007</v>
      </c>
      <c r="BE750" s="440">
        <f t="shared" ca="1" si="296"/>
        <v>569.20000000000027</v>
      </c>
      <c r="BF750" s="440">
        <f t="shared" ca="1" si="297"/>
        <v>573.60000000000014</v>
      </c>
      <c r="BG750" s="440">
        <f t="shared" ca="1" si="298"/>
        <v>578.00000000000034</v>
      </c>
      <c r="BH750" s="440">
        <f t="shared" ca="1" si="299"/>
        <v>582.4000000000002</v>
      </c>
      <c r="BI750" s="440">
        <f t="shared" ca="1" si="300"/>
        <v>586.80000000000018</v>
      </c>
      <c r="BJ750" s="440">
        <f t="shared" ca="1" si="301"/>
        <v>591.20000000000027</v>
      </c>
      <c r="BK750" s="440">
        <f t="shared" ca="1" si="302"/>
        <v>595.60000000000014</v>
      </c>
      <c r="BL750" s="440">
        <f t="shared" ca="1" si="303"/>
        <v>600.00000000000023</v>
      </c>
      <c r="BM750" s="440">
        <f t="shared" ca="1" si="304"/>
        <v>604.40000000000009</v>
      </c>
      <c r="BN750" s="440">
        <f t="shared" ca="1" si="305"/>
        <v>608.80000000000018</v>
      </c>
      <c r="BO750" s="440">
        <f t="shared" ca="1" si="306"/>
        <v>613.20000000000027</v>
      </c>
      <c r="BP750" s="440">
        <f t="shared" ca="1" si="307"/>
        <v>617.60000000000014</v>
      </c>
      <c r="BQ750" s="440">
        <f t="shared" ca="1" si="308"/>
        <v>622.00000000000023</v>
      </c>
      <c r="BR750" s="440">
        <f t="shared" ca="1" si="309"/>
        <v>626.40000000000032</v>
      </c>
      <c r="BS750" s="440">
        <f t="shared" ca="1" si="310"/>
        <v>630.80000000000018</v>
      </c>
      <c r="BT750" s="440">
        <f t="shared" ca="1" si="311"/>
        <v>635.20000000000027</v>
      </c>
      <c r="BU750" s="440">
        <f t="shared" ca="1" si="312"/>
        <v>639.60000000000014</v>
      </c>
      <c r="BV750" s="440">
        <f t="shared" ca="1" si="313"/>
        <v>634.10000000000014</v>
      </c>
      <c r="BW750" s="447">
        <f t="shared" ca="1" si="314"/>
        <v>626.40000000000032</v>
      </c>
      <c r="BX750" s="440"/>
    </row>
    <row r="751" spans="52:76" x14ac:dyDescent="0.25">
      <c r="AZ751" s="450">
        <f t="shared" ca="1" si="292"/>
        <v>4.5595580236187372E-3</v>
      </c>
      <c r="BA751" s="440">
        <f t="shared" ca="1" si="291"/>
        <v>1385</v>
      </c>
      <c r="BB751" s="440">
        <f t="shared" ca="1" si="293"/>
        <v>550.50000000000034</v>
      </c>
      <c r="BC751" s="440">
        <f t="shared" ca="1" si="294"/>
        <v>542.8000000000003</v>
      </c>
      <c r="BD751" s="440">
        <f t="shared" ca="1" si="295"/>
        <v>535.10000000000025</v>
      </c>
      <c r="BE751" s="440">
        <f t="shared" ca="1" si="296"/>
        <v>527.40000000000032</v>
      </c>
      <c r="BF751" s="440">
        <f t="shared" ca="1" si="297"/>
        <v>519.70000000000027</v>
      </c>
      <c r="BG751" s="440">
        <f t="shared" ca="1" si="298"/>
        <v>512.00000000000034</v>
      </c>
      <c r="BH751" s="440">
        <f t="shared" ca="1" si="299"/>
        <v>504.3000000000003</v>
      </c>
      <c r="BI751" s="440">
        <f t="shared" ca="1" si="300"/>
        <v>496.60000000000036</v>
      </c>
      <c r="BJ751" s="440">
        <f t="shared" ca="1" si="301"/>
        <v>488.90000000000032</v>
      </c>
      <c r="BK751" s="440">
        <f t="shared" ca="1" si="302"/>
        <v>481.20000000000027</v>
      </c>
      <c r="BL751" s="440">
        <f t="shared" ca="1" si="303"/>
        <v>473.50000000000023</v>
      </c>
      <c r="BM751" s="440">
        <f t="shared" ca="1" si="304"/>
        <v>465.80000000000018</v>
      </c>
      <c r="BN751" s="440">
        <f t="shared" ca="1" si="305"/>
        <v>458.10000000000036</v>
      </c>
      <c r="BO751" s="440">
        <f t="shared" ca="1" si="306"/>
        <v>450.40000000000032</v>
      </c>
      <c r="BP751" s="440">
        <f t="shared" ca="1" si="307"/>
        <v>442.70000000000027</v>
      </c>
      <c r="BQ751" s="440">
        <f t="shared" ca="1" si="308"/>
        <v>435.00000000000023</v>
      </c>
      <c r="BR751" s="440">
        <f t="shared" ca="1" si="309"/>
        <v>427.30000000000041</v>
      </c>
      <c r="BS751" s="440">
        <f t="shared" ca="1" si="310"/>
        <v>419.60000000000036</v>
      </c>
      <c r="BT751" s="440">
        <f t="shared" ca="1" si="311"/>
        <v>411.90000000000032</v>
      </c>
      <c r="BU751" s="440">
        <f t="shared" ca="1" si="312"/>
        <v>404.20000000000027</v>
      </c>
      <c r="BV751" s="440">
        <f t="shared" ca="1" si="313"/>
        <v>396.50000000000023</v>
      </c>
      <c r="BW751" s="447">
        <f t="shared" ca="1" si="314"/>
        <v>388.80000000000041</v>
      </c>
      <c r="BX751" s="440"/>
    </row>
    <row r="752" spans="52:76" x14ac:dyDescent="0.25">
      <c r="AZ752" s="450">
        <f t="shared" ca="1" si="292"/>
        <v>0.11835731466059896</v>
      </c>
      <c r="BA752" s="440">
        <f t="shared" ca="1" si="291"/>
        <v>1447</v>
      </c>
      <c r="BB752" s="440">
        <f t="shared" ca="1" si="293"/>
        <v>556.00000000000034</v>
      </c>
      <c r="BC752" s="440">
        <f t="shared" ca="1" si="294"/>
        <v>560.4000000000002</v>
      </c>
      <c r="BD752" s="440">
        <f t="shared" ca="1" si="295"/>
        <v>564.80000000000007</v>
      </c>
      <c r="BE752" s="440">
        <f t="shared" ca="1" si="296"/>
        <v>569.20000000000027</v>
      </c>
      <c r="BF752" s="440">
        <f t="shared" ca="1" si="297"/>
        <v>573.60000000000014</v>
      </c>
      <c r="BG752" s="440">
        <f t="shared" ca="1" si="298"/>
        <v>578.00000000000034</v>
      </c>
      <c r="BH752" s="440">
        <f t="shared" ca="1" si="299"/>
        <v>572.50000000000011</v>
      </c>
      <c r="BI752" s="440">
        <f t="shared" ca="1" si="300"/>
        <v>564.80000000000018</v>
      </c>
      <c r="BJ752" s="440">
        <f t="shared" ca="1" si="301"/>
        <v>557.10000000000014</v>
      </c>
      <c r="BK752" s="440">
        <f t="shared" ca="1" si="302"/>
        <v>549.40000000000009</v>
      </c>
      <c r="BL752" s="440">
        <f t="shared" ca="1" si="303"/>
        <v>541.70000000000005</v>
      </c>
      <c r="BM752" s="440">
        <f t="shared" ca="1" si="304"/>
        <v>534</v>
      </c>
      <c r="BN752" s="440">
        <f t="shared" ca="1" si="305"/>
        <v>526.30000000000018</v>
      </c>
      <c r="BO752" s="440">
        <f t="shared" ca="1" si="306"/>
        <v>518.60000000000014</v>
      </c>
      <c r="BP752" s="440">
        <f t="shared" ca="1" si="307"/>
        <v>510.90000000000009</v>
      </c>
      <c r="BQ752" s="440">
        <f t="shared" ca="1" si="308"/>
        <v>503.20000000000005</v>
      </c>
      <c r="BR752" s="440">
        <f t="shared" ca="1" si="309"/>
        <v>495.50000000000023</v>
      </c>
      <c r="BS752" s="440">
        <f t="shared" ca="1" si="310"/>
        <v>487.80000000000018</v>
      </c>
      <c r="BT752" s="440">
        <f t="shared" ca="1" si="311"/>
        <v>480.10000000000014</v>
      </c>
      <c r="BU752" s="440">
        <f t="shared" ca="1" si="312"/>
        <v>472.40000000000009</v>
      </c>
      <c r="BV752" s="440">
        <f t="shared" ca="1" si="313"/>
        <v>464.70000000000005</v>
      </c>
      <c r="BW752" s="447">
        <f t="shared" ca="1" si="314"/>
        <v>457.00000000000023</v>
      </c>
      <c r="BX752" s="440"/>
    </row>
    <row r="753" spans="52:76" x14ac:dyDescent="0.25">
      <c r="AZ753" s="450">
        <f t="shared" ca="1" si="292"/>
        <v>0.99317678351435024</v>
      </c>
      <c r="BA753" s="440">
        <f t="shared" ca="1" si="291"/>
        <v>1608</v>
      </c>
      <c r="BB753" s="440">
        <f t="shared" ca="1" si="293"/>
        <v>556.00000000000034</v>
      </c>
      <c r="BC753" s="440">
        <f t="shared" ca="1" si="294"/>
        <v>560.4000000000002</v>
      </c>
      <c r="BD753" s="440">
        <f t="shared" ca="1" si="295"/>
        <v>564.80000000000007</v>
      </c>
      <c r="BE753" s="440">
        <f t="shared" ca="1" si="296"/>
        <v>569.20000000000027</v>
      </c>
      <c r="BF753" s="440">
        <f t="shared" ca="1" si="297"/>
        <v>573.60000000000014</v>
      </c>
      <c r="BG753" s="440">
        <f t="shared" ca="1" si="298"/>
        <v>578.00000000000034</v>
      </c>
      <c r="BH753" s="440">
        <f t="shared" ca="1" si="299"/>
        <v>582.4000000000002</v>
      </c>
      <c r="BI753" s="440">
        <f t="shared" ca="1" si="300"/>
        <v>586.80000000000018</v>
      </c>
      <c r="BJ753" s="440">
        <f t="shared" ca="1" si="301"/>
        <v>591.20000000000027</v>
      </c>
      <c r="BK753" s="440">
        <f t="shared" ca="1" si="302"/>
        <v>595.60000000000014</v>
      </c>
      <c r="BL753" s="440">
        <f t="shared" ca="1" si="303"/>
        <v>600.00000000000023</v>
      </c>
      <c r="BM753" s="440">
        <f t="shared" ca="1" si="304"/>
        <v>604.40000000000009</v>
      </c>
      <c r="BN753" s="440">
        <f t="shared" ca="1" si="305"/>
        <v>608.80000000000018</v>
      </c>
      <c r="BO753" s="440">
        <f t="shared" ca="1" si="306"/>
        <v>613.20000000000027</v>
      </c>
      <c r="BP753" s="440">
        <f t="shared" ca="1" si="307"/>
        <v>617.60000000000014</v>
      </c>
      <c r="BQ753" s="440">
        <f t="shared" ca="1" si="308"/>
        <v>622.00000000000023</v>
      </c>
      <c r="BR753" s="440">
        <f t="shared" ca="1" si="309"/>
        <v>626.40000000000032</v>
      </c>
      <c r="BS753" s="440">
        <f t="shared" ca="1" si="310"/>
        <v>630.80000000000018</v>
      </c>
      <c r="BT753" s="440">
        <f t="shared" ca="1" si="311"/>
        <v>635.20000000000027</v>
      </c>
      <c r="BU753" s="440">
        <f t="shared" ca="1" si="312"/>
        <v>639.60000000000014</v>
      </c>
      <c r="BV753" s="440">
        <f t="shared" ca="1" si="313"/>
        <v>641.80000000000018</v>
      </c>
      <c r="BW753" s="447">
        <f t="shared" ca="1" si="314"/>
        <v>634.10000000000036</v>
      </c>
      <c r="BX753" s="440"/>
    </row>
    <row r="754" spans="52:76" x14ac:dyDescent="0.25">
      <c r="AZ754" s="450">
        <f t="shared" ca="1" si="292"/>
        <v>0.56981163608254815</v>
      </c>
      <c r="BA754" s="440">
        <f t="shared" ca="1" si="291"/>
        <v>1507</v>
      </c>
      <c r="BB754" s="440">
        <f t="shared" ca="1" si="293"/>
        <v>556.00000000000034</v>
      </c>
      <c r="BC754" s="440">
        <f t="shared" ca="1" si="294"/>
        <v>560.4000000000002</v>
      </c>
      <c r="BD754" s="440">
        <f t="shared" ca="1" si="295"/>
        <v>564.80000000000007</v>
      </c>
      <c r="BE754" s="440">
        <f t="shared" ca="1" si="296"/>
        <v>569.20000000000027</v>
      </c>
      <c r="BF754" s="440">
        <f t="shared" ca="1" si="297"/>
        <v>573.60000000000014</v>
      </c>
      <c r="BG754" s="440">
        <f t="shared" ca="1" si="298"/>
        <v>578.00000000000034</v>
      </c>
      <c r="BH754" s="440">
        <f t="shared" ca="1" si="299"/>
        <v>582.4000000000002</v>
      </c>
      <c r="BI754" s="440">
        <f t="shared" ca="1" si="300"/>
        <v>586.80000000000018</v>
      </c>
      <c r="BJ754" s="440">
        <f t="shared" ca="1" si="301"/>
        <v>591.20000000000027</v>
      </c>
      <c r="BK754" s="440">
        <f t="shared" ca="1" si="302"/>
        <v>595.60000000000014</v>
      </c>
      <c r="BL754" s="440">
        <f t="shared" ca="1" si="303"/>
        <v>600.00000000000023</v>
      </c>
      <c r="BM754" s="440">
        <f t="shared" ca="1" si="304"/>
        <v>600</v>
      </c>
      <c r="BN754" s="440">
        <f t="shared" ca="1" si="305"/>
        <v>592.30000000000018</v>
      </c>
      <c r="BO754" s="440">
        <f t="shared" ca="1" si="306"/>
        <v>584.60000000000014</v>
      </c>
      <c r="BP754" s="440">
        <f t="shared" ca="1" si="307"/>
        <v>576.90000000000009</v>
      </c>
      <c r="BQ754" s="440">
        <f t="shared" ca="1" si="308"/>
        <v>569.20000000000005</v>
      </c>
      <c r="BR754" s="440">
        <f t="shared" ca="1" si="309"/>
        <v>561.50000000000023</v>
      </c>
      <c r="BS754" s="440">
        <f t="shared" ca="1" si="310"/>
        <v>553.80000000000018</v>
      </c>
      <c r="BT754" s="440">
        <f t="shared" ca="1" si="311"/>
        <v>546.10000000000014</v>
      </c>
      <c r="BU754" s="440">
        <f t="shared" ca="1" si="312"/>
        <v>538.40000000000009</v>
      </c>
      <c r="BV754" s="440">
        <f t="shared" ca="1" si="313"/>
        <v>530.70000000000005</v>
      </c>
      <c r="BW754" s="447">
        <f t="shared" ca="1" si="314"/>
        <v>523.00000000000023</v>
      </c>
      <c r="BX754" s="440"/>
    </row>
    <row r="755" spans="52:76" x14ac:dyDescent="0.25">
      <c r="AZ755" s="450">
        <f t="shared" ca="1" si="292"/>
        <v>0.49354118827925209</v>
      </c>
      <c r="BA755" s="440">
        <f t="shared" ca="1" si="291"/>
        <v>1499</v>
      </c>
      <c r="BB755" s="440">
        <f t="shared" ca="1" si="293"/>
        <v>556.00000000000034</v>
      </c>
      <c r="BC755" s="440">
        <f t="shared" ca="1" si="294"/>
        <v>560.4000000000002</v>
      </c>
      <c r="BD755" s="440">
        <f t="shared" ca="1" si="295"/>
        <v>564.80000000000007</v>
      </c>
      <c r="BE755" s="440">
        <f t="shared" ca="1" si="296"/>
        <v>569.20000000000027</v>
      </c>
      <c r="BF755" s="440">
        <f t="shared" ca="1" si="297"/>
        <v>573.60000000000014</v>
      </c>
      <c r="BG755" s="440">
        <f t="shared" ca="1" si="298"/>
        <v>578.00000000000034</v>
      </c>
      <c r="BH755" s="440">
        <f t="shared" ca="1" si="299"/>
        <v>582.4000000000002</v>
      </c>
      <c r="BI755" s="440">
        <f t="shared" ca="1" si="300"/>
        <v>586.80000000000018</v>
      </c>
      <c r="BJ755" s="440">
        <f t="shared" ca="1" si="301"/>
        <v>591.20000000000027</v>
      </c>
      <c r="BK755" s="440">
        <f t="shared" ca="1" si="302"/>
        <v>595.60000000000014</v>
      </c>
      <c r="BL755" s="440">
        <f t="shared" ca="1" si="303"/>
        <v>598.90000000000009</v>
      </c>
      <c r="BM755" s="440">
        <f t="shared" ca="1" si="304"/>
        <v>591.20000000000005</v>
      </c>
      <c r="BN755" s="440">
        <f t="shared" ca="1" si="305"/>
        <v>583.50000000000023</v>
      </c>
      <c r="BO755" s="440">
        <f t="shared" ca="1" si="306"/>
        <v>575.80000000000018</v>
      </c>
      <c r="BP755" s="440">
        <f t="shared" ca="1" si="307"/>
        <v>568.10000000000014</v>
      </c>
      <c r="BQ755" s="440">
        <f t="shared" ca="1" si="308"/>
        <v>560.40000000000009</v>
      </c>
      <c r="BR755" s="440">
        <f t="shared" ca="1" si="309"/>
        <v>552.70000000000027</v>
      </c>
      <c r="BS755" s="440">
        <f t="shared" ca="1" si="310"/>
        <v>545.00000000000023</v>
      </c>
      <c r="BT755" s="440">
        <f t="shared" ca="1" si="311"/>
        <v>537.30000000000018</v>
      </c>
      <c r="BU755" s="440">
        <f t="shared" ca="1" si="312"/>
        <v>529.60000000000014</v>
      </c>
      <c r="BV755" s="440">
        <f t="shared" ca="1" si="313"/>
        <v>521.90000000000009</v>
      </c>
      <c r="BW755" s="447">
        <f t="shared" ca="1" si="314"/>
        <v>514.20000000000027</v>
      </c>
      <c r="BX755" s="440"/>
    </row>
    <row r="756" spans="52:76" x14ac:dyDescent="0.25">
      <c r="AZ756" s="450">
        <f t="shared" ca="1" si="292"/>
        <v>0.87036858201838141</v>
      </c>
      <c r="BA756" s="440">
        <f t="shared" ca="1" si="291"/>
        <v>1549</v>
      </c>
      <c r="BB756" s="440">
        <f t="shared" ca="1" si="293"/>
        <v>556.00000000000034</v>
      </c>
      <c r="BC756" s="440">
        <f t="shared" ca="1" si="294"/>
        <v>560.4000000000002</v>
      </c>
      <c r="BD756" s="440">
        <f t="shared" ca="1" si="295"/>
        <v>564.80000000000007</v>
      </c>
      <c r="BE756" s="440">
        <f t="shared" ca="1" si="296"/>
        <v>569.20000000000027</v>
      </c>
      <c r="BF756" s="440">
        <f t="shared" ca="1" si="297"/>
        <v>573.60000000000014</v>
      </c>
      <c r="BG756" s="440">
        <f t="shared" ca="1" si="298"/>
        <v>578.00000000000034</v>
      </c>
      <c r="BH756" s="440">
        <f t="shared" ca="1" si="299"/>
        <v>582.4000000000002</v>
      </c>
      <c r="BI756" s="440">
        <f t="shared" ca="1" si="300"/>
        <v>586.80000000000018</v>
      </c>
      <c r="BJ756" s="440">
        <f t="shared" ca="1" si="301"/>
        <v>591.20000000000027</v>
      </c>
      <c r="BK756" s="440">
        <f t="shared" ca="1" si="302"/>
        <v>595.60000000000014</v>
      </c>
      <c r="BL756" s="440">
        <f t="shared" ca="1" si="303"/>
        <v>600.00000000000023</v>
      </c>
      <c r="BM756" s="440">
        <f t="shared" ca="1" si="304"/>
        <v>604.40000000000009</v>
      </c>
      <c r="BN756" s="440">
        <f t="shared" ca="1" si="305"/>
        <v>608.80000000000018</v>
      </c>
      <c r="BO756" s="440">
        <f t="shared" ca="1" si="306"/>
        <v>613.20000000000027</v>
      </c>
      <c r="BP756" s="440">
        <f t="shared" ca="1" si="307"/>
        <v>617.60000000000014</v>
      </c>
      <c r="BQ756" s="440">
        <f t="shared" ca="1" si="308"/>
        <v>615.40000000000009</v>
      </c>
      <c r="BR756" s="440">
        <f t="shared" ca="1" si="309"/>
        <v>607.70000000000027</v>
      </c>
      <c r="BS756" s="440">
        <f t="shared" ca="1" si="310"/>
        <v>600.00000000000023</v>
      </c>
      <c r="BT756" s="440">
        <f t="shared" ca="1" si="311"/>
        <v>592.30000000000018</v>
      </c>
      <c r="BU756" s="440">
        <f t="shared" ca="1" si="312"/>
        <v>584.60000000000014</v>
      </c>
      <c r="BV756" s="440">
        <f t="shared" ca="1" si="313"/>
        <v>576.90000000000009</v>
      </c>
      <c r="BW756" s="447">
        <f t="shared" ca="1" si="314"/>
        <v>569.20000000000027</v>
      </c>
      <c r="BX756" s="440"/>
    </row>
    <row r="757" spans="52:76" x14ac:dyDescent="0.25">
      <c r="AZ757" s="450">
        <f t="shared" ca="1" si="292"/>
        <v>0.18797801548995219</v>
      </c>
      <c r="BA757" s="440">
        <f t="shared" ca="1" si="291"/>
        <v>1461</v>
      </c>
      <c r="BB757" s="440">
        <f t="shared" ca="1" si="293"/>
        <v>556.00000000000034</v>
      </c>
      <c r="BC757" s="440">
        <f t="shared" ca="1" si="294"/>
        <v>560.4000000000002</v>
      </c>
      <c r="BD757" s="440">
        <f t="shared" ca="1" si="295"/>
        <v>564.80000000000007</v>
      </c>
      <c r="BE757" s="440">
        <f t="shared" ca="1" si="296"/>
        <v>569.20000000000027</v>
      </c>
      <c r="BF757" s="440">
        <f t="shared" ca="1" si="297"/>
        <v>573.60000000000014</v>
      </c>
      <c r="BG757" s="440">
        <f t="shared" ca="1" si="298"/>
        <v>578.00000000000034</v>
      </c>
      <c r="BH757" s="440">
        <f t="shared" ca="1" si="299"/>
        <v>582.4000000000002</v>
      </c>
      <c r="BI757" s="440">
        <f t="shared" ca="1" si="300"/>
        <v>580.20000000000027</v>
      </c>
      <c r="BJ757" s="440">
        <f t="shared" ca="1" si="301"/>
        <v>572.50000000000023</v>
      </c>
      <c r="BK757" s="440">
        <f t="shared" ca="1" si="302"/>
        <v>564.80000000000018</v>
      </c>
      <c r="BL757" s="440">
        <f t="shared" ca="1" si="303"/>
        <v>557.10000000000014</v>
      </c>
      <c r="BM757" s="440">
        <f t="shared" ca="1" si="304"/>
        <v>549.40000000000009</v>
      </c>
      <c r="BN757" s="440">
        <f t="shared" ca="1" si="305"/>
        <v>541.70000000000027</v>
      </c>
      <c r="BO757" s="440">
        <f t="shared" ca="1" si="306"/>
        <v>534.00000000000023</v>
      </c>
      <c r="BP757" s="440">
        <f t="shared" ca="1" si="307"/>
        <v>526.30000000000018</v>
      </c>
      <c r="BQ757" s="440">
        <f t="shared" ca="1" si="308"/>
        <v>518.60000000000014</v>
      </c>
      <c r="BR757" s="440">
        <f t="shared" ca="1" si="309"/>
        <v>510.90000000000032</v>
      </c>
      <c r="BS757" s="440">
        <f t="shared" ca="1" si="310"/>
        <v>503.20000000000027</v>
      </c>
      <c r="BT757" s="440">
        <f t="shared" ca="1" si="311"/>
        <v>495.50000000000023</v>
      </c>
      <c r="BU757" s="440">
        <f t="shared" ca="1" si="312"/>
        <v>487.80000000000018</v>
      </c>
      <c r="BV757" s="440">
        <f t="shared" ca="1" si="313"/>
        <v>480.10000000000014</v>
      </c>
      <c r="BW757" s="447">
        <f t="shared" ca="1" si="314"/>
        <v>472.40000000000032</v>
      </c>
      <c r="BX757" s="440"/>
    </row>
    <row r="758" spans="52:76" x14ac:dyDescent="0.25">
      <c r="AZ758" s="450">
        <f t="shared" ca="1" si="292"/>
        <v>0.3903533427381527</v>
      </c>
      <c r="BA758" s="440">
        <f t="shared" ca="1" si="291"/>
        <v>1487</v>
      </c>
      <c r="BB758" s="440">
        <f t="shared" ca="1" si="293"/>
        <v>556.00000000000034</v>
      </c>
      <c r="BC758" s="440">
        <f t="shared" ca="1" si="294"/>
        <v>560.4000000000002</v>
      </c>
      <c r="BD758" s="440">
        <f t="shared" ca="1" si="295"/>
        <v>564.80000000000007</v>
      </c>
      <c r="BE758" s="440">
        <f t="shared" ca="1" si="296"/>
        <v>569.20000000000027</v>
      </c>
      <c r="BF758" s="440">
        <f t="shared" ca="1" si="297"/>
        <v>573.60000000000014</v>
      </c>
      <c r="BG758" s="440">
        <f t="shared" ca="1" si="298"/>
        <v>578.00000000000034</v>
      </c>
      <c r="BH758" s="440">
        <f t="shared" ca="1" si="299"/>
        <v>582.4000000000002</v>
      </c>
      <c r="BI758" s="440">
        <f t="shared" ca="1" si="300"/>
        <v>586.80000000000018</v>
      </c>
      <c r="BJ758" s="440">
        <f t="shared" ca="1" si="301"/>
        <v>591.20000000000027</v>
      </c>
      <c r="BK758" s="440">
        <f t="shared" ca="1" si="302"/>
        <v>593.40000000000009</v>
      </c>
      <c r="BL758" s="440">
        <f t="shared" ca="1" si="303"/>
        <v>585.70000000000005</v>
      </c>
      <c r="BM758" s="440">
        <f t="shared" ca="1" si="304"/>
        <v>578</v>
      </c>
      <c r="BN758" s="440">
        <f t="shared" ca="1" si="305"/>
        <v>570.30000000000018</v>
      </c>
      <c r="BO758" s="440">
        <f t="shared" ca="1" si="306"/>
        <v>562.60000000000014</v>
      </c>
      <c r="BP758" s="440">
        <f t="shared" ca="1" si="307"/>
        <v>554.90000000000009</v>
      </c>
      <c r="BQ758" s="440">
        <f t="shared" ca="1" si="308"/>
        <v>547.20000000000005</v>
      </c>
      <c r="BR758" s="440">
        <f t="shared" ca="1" si="309"/>
        <v>539.50000000000023</v>
      </c>
      <c r="BS758" s="440">
        <f t="shared" ca="1" si="310"/>
        <v>531.80000000000018</v>
      </c>
      <c r="BT758" s="440">
        <f t="shared" ca="1" si="311"/>
        <v>524.10000000000014</v>
      </c>
      <c r="BU758" s="440">
        <f t="shared" ca="1" si="312"/>
        <v>516.40000000000009</v>
      </c>
      <c r="BV758" s="440">
        <f t="shared" ca="1" si="313"/>
        <v>508.70000000000005</v>
      </c>
      <c r="BW758" s="447">
        <f t="shared" ca="1" si="314"/>
        <v>501.00000000000023</v>
      </c>
      <c r="BX758" s="440"/>
    </row>
    <row r="759" spans="52:76" x14ac:dyDescent="0.25">
      <c r="AZ759" s="450">
        <f t="shared" ca="1" si="292"/>
        <v>0.89406194652494542</v>
      </c>
      <c r="BA759" s="440">
        <f t="shared" ca="1" si="291"/>
        <v>1554</v>
      </c>
      <c r="BB759" s="440">
        <f t="shared" ca="1" si="293"/>
        <v>556.00000000000034</v>
      </c>
      <c r="BC759" s="440">
        <f t="shared" ca="1" si="294"/>
        <v>560.4000000000002</v>
      </c>
      <c r="BD759" s="440">
        <f t="shared" ca="1" si="295"/>
        <v>564.80000000000007</v>
      </c>
      <c r="BE759" s="440">
        <f t="shared" ca="1" si="296"/>
        <v>569.20000000000027</v>
      </c>
      <c r="BF759" s="440">
        <f t="shared" ca="1" si="297"/>
        <v>573.60000000000014</v>
      </c>
      <c r="BG759" s="440">
        <f t="shared" ca="1" si="298"/>
        <v>578.00000000000034</v>
      </c>
      <c r="BH759" s="440">
        <f t="shared" ca="1" si="299"/>
        <v>582.4000000000002</v>
      </c>
      <c r="BI759" s="440">
        <f t="shared" ca="1" si="300"/>
        <v>586.80000000000018</v>
      </c>
      <c r="BJ759" s="440">
        <f t="shared" ca="1" si="301"/>
        <v>591.20000000000027</v>
      </c>
      <c r="BK759" s="440">
        <f t="shared" ca="1" si="302"/>
        <v>595.60000000000014</v>
      </c>
      <c r="BL759" s="440">
        <f t="shared" ca="1" si="303"/>
        <v>600.00000000000023</v>
      </c>
      <c r="BM759" s="440">
        <f t="shared" ca="1" si="304"/>
        <v>604.40000000000009</v>
      </c>
      <c r="BN759" s="440">
        <f t="shared" ca="1" si="305"/>
        <v>608.80000000000018</v>
      </c>
      <c r="BO759" s="440">
        <f t="shared" ca="1" si="306"/>
        <v>613.20000000000027</v>
      </c>
      <c r="BP759" s="440">
        <f t="shared" ca="1" si="307"/>
        <v>617.60000000000014</v>
      </c>
      <c r="BQ759" s="440">
        <f t="shared" ca="1" si="308"/>
        <v>620.90000000000009</v>
      </c>
      <c r="BR759" s="440">
        <f t="shared" ca="1" si="309"/>
        <v>613.20000000000027</v>
      </c>
      <c r="BS759" s="440">
        <f t="shared" ca="1" si="310"/>
        <v>605.50000000000023</v>
      </c>
      <c r="BT759" s="440">
        <f t="shared" ca="1" si="311"/>
        <v>597.80000000000018</v>
      </c>
      <c r="BU759" s="440">
        <f t="shared" ca="1" si="312"/>
        <v>590.10000000000014</v>
      </c>
      <c r="BV759" s="440">
        <f t="shared" ca="1" si="313"/>
        <v>582.40000000000009</v>
      </c>
      <c r="BW759" s="447">
        <f t="shared" ca="1" si="314"/>
        <v>574.70000000000027</v>
      </c>
      <c r="BX759" s="440"/>
    </row>
    <row r="760" spans="52:76" x14ac:dyDescent="0.25">
      <c r="AZ760" s="450">
        <f t="shared" ca="1" si="292"/>
        <v>0.50605613448062481</v>
      </c>
      <c r="BA760" s="440">
        <f t="shared" ca="1" si="291"/>
        <v>1500</v>
      </c>
      <c r="BB760" s="440">
        <f t="shared" ca="1" si="293"/>
        <v>556.00000000000034</v>
      </c>
      <c r="BC760" s="440">
        <f t="shared" ca="1" si="294"/>
        <v>560.4000000000002</v>
      </c>
      <c r="BD760" s="440">
        <f t="shared" ca="1" si="295"/>
        <v>564.80000000000007</v>
      </c>
      <c r="BE760" s="440">
        <f t="shared" ca="1" si="296"/>
        <v>569.20000000000027</v>
      </c>
      <c r="BF760" s="440">
        <f t="shared" ca="1" si="297"/>
        <v>573.60000000000014</v>
      </c>
      <c r="BG760" s="440">
        <f t="shared" ca="1" si="298"/>
        <v>578.00000000000034</v>
      </c>
      <c r="BH760" s="440">
        <f t="shared" ca="1" si="299"/>
        <v>582.4000000000002</v>
      </c>
      <c r="BI760" s="440">
        <f t="shared" ca="1" si="300"/>
        <v>586.80000000000018</v>
      </c>
      <c r="BJ760" s="440">
        <f t="shared" ca="1" si="301"/>
        <v>591.20000000000027</v>
      </c>
      <c r="BK760" s="440">
        <f t="shared" ca="1" si="302"/>
        <v>595.60000000000014</v>
      </c>
      <c r="BL760" s="440">
        <f t="shared" ca="1" si="303"/>
        <v>600.00000000000023</v>
      </c>
      <c r="BM760" s="440">
        <f t="shared" ca="1" si="304"/>
        <v>592.30000000000018</v>
      </c>
      <c r="BN760" s="440">
        <f t="shared" ca="1" si="305"/>
        <v>584.60000000000036</v>
      </c>
      <c r="BO760" s="440">
        <f t="shared" ca="1" si="306"/>
        <v>576.90000000000032</v>
      </c>
      <c r="BP760" s="440">
        <f t="shared" ca="1" si="307"/>
        <v>569.20000000000027</v>
      </c>
      <c r="BQ760" s="440">
        <f t="shared" ca="1" si="308"/>
        <v>561.50000000000023</v>
      </c>
      <c r="BR760" s="440">
        <f t="shared" ca="1" si="309"/>
        <v>553.80000000000041</v>
      </c>
      <c r="BS760" s="440">
        <f t="shared" ca="1" si="310"/>
        <v>546.10000000000036</v>
      </c>
      <c r="BT760" s="440">
        <f t="shared" ca="1" si="311"/>
        <v>538.40000000000032</v>
      </c>
      <c r="BU760" s="440">
        <f t="shared" ca="1" si="312"/>
        <v>530.70000000000027</v>
      </c>
      <c r="BV760" s="440">
        <f t="shared" ca="1" si="313"/>
        <v>523.00000000000023</v>
      </c>
      <c r="BW760" s="447">
        <f t="shared" ca="1" si="314"/>
        <v>515.30000000000041</v>
      </c>
      <c r="BX760" s="440"/>
    </row>
    <row r="761" spans="52:76" x14ac:dyDescent="0.25">
      <c r="AZ761" s="450">
        <f t="shared" ca="1" si="292"/>
        <v>0.20474928336459985</v>
      </c>
      <c r="BA761" s="440">
        <f t="shared" ca="1" si="291"/>
        <v>1463</v>
      </c>
      <c r="BB761" s="440">
        <f t="shared" ca="1" si="293"/>
        <v>556.00000000000034</v>
      </c>
      <c r="BC761" s="440">
        <f t="shared" ca="1" si="294"/>
        <v>560.4000000000002</v>
      </c>
      <c r="BD761" s="440">
        <f t="shared" ca="1" si="295"/>
        <v>564.80000000000007</v>
      </c>
      <c r="BE761" s="440">
        <f t="shared" ca="1" si="296"/>
        <v>569.20000000000027</v>
      </c>
      <c r="BF761" s="440">
        <f t="shared" ca="1" si="297"/>
        <v>573.60000000000014</v>
      </c>
      <c r="BG761" s="440">
        <f t="shared" ca="1" si="298"/>
        <v>578.00000000000034</v>
      </c>
      <c r="BH761" s="440">
        <f t="shared" ca="1" si="299"/>
        <v>582.4000000000002</v>
      </c>
      <c r="BI761" s="440">
        <f t="shared" ca="1" si="300"/>
        <v>582.40000000000032</v>
      </c>
      <c r="BJ761" s="440">
        <f t="shared" ca="1" si="301"/>
        <v>574.70000000000027</v>
      </c>
      <c r="BK761" s="440">
        <f t="shared" ca="1" si="302"/>
        <v>567.00000000000023</v>
      </c>
      <c r="BL761" s="440">
        <f t="shared" ca="1" si="303"/>
        <v>559.30000000000018</v>
      </c>
      <c r="BM761" s="440">
        <f t="shared" ca="1" si="304"/>
        <v>551.60000000000014</v>
      </c>
      <c r="BN761" s="440">
        <f t="shared" ca="1" si="305"/>
        <v>543.90000000000032</v>
      </c>
      <c r="BO761" s="440">
        <f t="shared" ca="1" si="306"/>
        <v>536.20000000000027</v>
      </c>
      <c r="BP761" s="440">
        <f t="shared" ca="1" si="307"/>
        <v>528.50000000000023</v>
      </c>
      <c r="BQ761" s="440">
        <f t="shared" ca="1" si="308"/>
        <v>520.80000000000018</v>
      </c>
      <c r="BR761" s="440">
        <f t="shared" ca="1" si="309"/>
        <v>513.10000000000036</v>
      </c>
      <c r="BS761" s="440">
        <f t="shared" ca="1" si="310"/>
        <v>505.40000000000032</v>
      </c>
      <c r="BT761" s="440">
        <f t="shared" ca="1" si="311"/>
        <v>497.70000000000027</v>
      </c>
      <c r="BU761" s="440">
        <f t="shared" ca="1" si="312"/>
        <v>490.00000000000023</v>
      </c>
      <c r="BV761" s="440">
        <f t="shared" ca="1" si="313"/>
        <v>482.30000000000018</v>
      </c>
      <c r="BW761" s="447">
        <f t="shared" ca="1" si="314"/>
        <v>474.60000000000036</v>
      </c>
      <c r="BX761" s="440"/>
    </row>
    <row r="762" spans="52:76" x14ac:dyDescent="0.25">
      <c r="AZ762" s="450">
        <f t="shared" ca="1" si="292"/>
        <v>0.73432863286378736</v>
      </c>
      <c r="BA762" s="440">
        <f t="shared" ca="1" si="291"/>
        <v>1527</v>
      </c>
      <c r="BB762" s="440">
        <f t="shared" ca="1" si="293"/>
        <v>556.00000000000034</v>
      </c>
      <c r="BC762" s="440">
        <f t="shared" ca="1" si="294"/>
        <v>560.4000000000002</v>
      </c>
      <c r="BD762" s="440">
        <f t="shared" ca="1" si="295"/>
        <v>564.80000000000007</v>
      </c>
      <c r="BE762" s="440">
        <f t="shared" ca="1" si="296"/>
        <v>569.20000000000027</v>
      </c>
      <c r="BF762" s="440">
        <f t="shared" ca="1" si="297"/>
        <v>573.60000000000014</v>
      </c>
      <c r="BG762" s="440">
        <f t="shared" ca="1" si="298"/>
        <v>578.00000000000034</v>
      </c>
      <c r="BH762" s="440">
        <f t="shared" ca="1" si="299"/>
        <v>582.4000000000002</v>
      </c>
      <c r="BI762" s="440">
        <f t="shared" ca="1" si="300"/>
        <v>586.80000000000018</v>
      </c>
      <c r="BJ762" s="440">
        <f t="shared" ca="1" si="301"/>
        <v>591.20000000000027</v>
      </c>
      <c r="BK762" s="440">
        <f t="shared" ca="1" si="302"/>
        <v>595.60000000000014</v>
      </c>
      <c r="BL762" s="440">
        <f t="shared" ca="1" si="303"/>
        <v>600.00000000000023</v>
      </c>
      <c r="BM762" s="440">
        <f t="shared" ca="1" si="304"/>
        <v>604.40000000000009</v>
      </c>
      <c r="BN762" s="440">
        <f t="shared" ca="1" si="305"/>
        <v>608.80000000000018</v>
      </c>
      <c r="BO762" s="440">
        <f t="shared" ca="1" si="306"/>
        <v>606.60000000000014</v>
      </c>
      <c r="BP762" s="440">
        <f t="shared" ca="1" si="307"/>
        <v>598.90000000000009</v>
      </c>
      <c r="BQ762" s="440">
        <f t="shared" ca="1" si="308"/>
        <v>591.20000000000005</v>
      </c>
      <c r="BR762" s="440">
        <f t="shared" ca="1" si="309"/>
        <v>583.50000000000023</v>
      </c>
      <c r="BS762" s="440">
        <f t="shared" ca="1" si="310"/>
        <v>575.80000000000018</v>
      </c>
      <c r="BT762" s="440">
        <f t="shared" ca="1" si="311"/>
        <v>568.10000000000014</v>
      </c>
      <c r="BU762" s="440">
        <f t="shared" ca="1" si="312"/>
        <v>560.40000000000009</v>
      </c>
      <c r="BV762" s="440">
        <f t="shared" ca="1" si="313"/>
        <v>552.70000000000005</v>
      </c>
      <c r="BW762" s="447">
        <f t="shared" ca="1" si="314"/>
        <v>545.00000000000023</v>
      </c>
      <c r="BX762" s="440"/>
    </row>
    <row r="763" spans="52:76" x14ac:dyDescent="0.25">
      <c r="AZ763" s="450">
        <f t="shared" ca="1" si="292"/>
        <v>0.38279610783163875</v>
      </c>
      <c r="BA763" s="440">
        <f t="shared" ca="1" si="291"/>
        <v>1486</v>
      </c>
      <c r="BB763" s="440">
        <f t="shared" ca="1" si="293"/>
        <v>556.00000000000034</v>
      </c>
      <c r="BC763" s="440">
        <f t="shared" ca="1" si="294"/>
        <v>560.4000000000002</v>
      </c>
      <c r="BD763" s="440">
        <f t="shared" ca="1" si="295"/>
        <v>564.80000000000007</v>
      </c>
      <c r="BE763" s="440">
        <f t="shared" ca="1" si="296"/>
        <v>569.20000000000027</v>
      </c>
      <c r="BF763" s="440">
        <f t="shared" ca="1" si="297"/>
        <v>573.60000000000014</v>
      </c>
      <c r="BG763" s="440">
        <f t="shared" ca="1" si="298"/>
        <v>578.00000000000034</v>
      </c>
      <c r="BH763" s="440">
        <f t="shared" ca="1" si="299"/>
        <v>582.4000000000002</v>
      </c>
      <c r="BI763" s="440">
        <f t="shared" ca="1" si="300"/>
        <v>586.80000000000018</v>
      </c>
      <c r="BJ763" s="440">
        <f t="shared" ca="1" si="301"/>
        <v>591.20000000000027</v>
      </c>
      <c r="BK763" s="440">
        <f t="shared" ca="1" si="302"/>
        <v>592.30000000000018</v>
      </c>
      <c r="BL763" s="440">
        <f t="shared" ca="1" si="303"/>
        <v>584.60000000000014</v>
      </c>
      <c r="BM763" s="440">
        <f t="shared" ca="1" si="304"/>
        <v>576.90000000000009</v>
      </c>
      <c r="BN763" s="440">
        <f t="shared" ca="1" si="305"/>
        <v>569.20000000000027</v>
      </c>
      <c r="BO763" s="440">
        <f t="shared" ca="1" si="306"/>
        <v>561.50000000000023</v>
      </c>
      <c r="BP763" s="440">
        <f t="shared" ca="1" si="307"/>
        <v>553.80000000000018</v>
      </c>
      <c r="BQ763" s="440">
        <f t="shared" ca="1" si="308"/>
        <v>546.10000000000014</v>
      </c>
      <c r="BR763" s="440">
        <f t="shared" ca="1" si="309"/>
        <v>538.40000000000032</v>
      </c>
      <c r="BS763" s="440">
        <f t="shared" ca="1" si="310"/>
        <v>530.70000000000027</v>
      </c>
      <c r="BT763" s="440">
        <f t="shared" ca="1" si="311"/>
        <v>523.00000000000023</v>
      </c>
      <c r="BU763" s="440">
        <f t="shared" ca="1" si="312"/>
        <v>515.30000000000018</v>
      </c>
      <c r="BV763" s="440">
        <f t="shared" ca="1" si="313"/>
        <v>507.60000000000014</v>
      </c>
      <c r="BW763" s="447">
        <f t="shared" ca="1" si="314"/>
        <v>499.90000000000032</v>
      </c>
      <c r="BX763" s="440"/>
    </row>
    <row r="764" spans="52:76" x14ac:dyDescent="0.25">
      <c r="AZ764" s="450">
        <f t="shared" ca="1" si="292"/>
        <v>0.62949105102682767</v>
      </c>
      <c r="BA764" s="440">
        <f t="shared" ca="1" si="291"/>
        <v>1514</v>
      </c>
      <c r="BB764" s="440">
        <f t="shared" ca="1" si="293"/>
        <v>556.00000000000034</v>
      </c>
      <c r="BC764" s="440">
        <f t="shared" ca="1" si="294"/>
        <v>560.4000000000002</v>
      </c>
      <c r="BD764" s="440">
        <f t="shared" ca="1" si="295"/>
        <v>564.80000000000007</v>
      </c>
      <c r="BE764" s="440">
        <f t="shared" ca="1" si="296"/>
        <v>569.20000000000027</v>
      </c>
      <c r="BF764" s="440">
        <f t="shared" ca="1" si="297"/>
        <v>573.60000000000014</v>
      </c>
      <c r="BG764" s="440">
        <f t="shared" ca="1" si="298"/>
        <v>578.00000000000034</v>
      </c>
      <c r="BH764" s="440">
        <f t="shared" ca="1" si="299"/>
        <v>582.4000000000002</v>
      </c>
      <c r="BI764" s="440">
        <f t="shared" ca="1" si="300"/>
        <v>586.80000000000018</v>
      </c>
      <c r="BJ764" s="440">
        <f t="shared" ca="1" si="301"/>
        <v>591.20000000000027</v>
      </c>
      <c r="BK764" s="440">
        <f t="shared" ca="1" si="302"/>
        <v>595.60000000000014</v>
      </c>
      <c r="BL764" s="440">
        <f t="shared" ca="1" si="303"/>
        <v>600.00000000000023</v>
      </c>
      <c r="BM764" s="440">
        <f t="shared" ca="1" si="304"/>
        <v>604.40000000000009</v>
      </c>
      <c r="BN764" s="440">
        <f t="shared" ca="1" si="305"/>
        <v>600.00000000000023</v>
      </c>
      <c r="BO764" s="440">
        <f t="shared" ca="1" si="306"/>
        <v>592.30000000000018</v>
      </c>
      <c r="BP764" s="440">
        <f t="shared" ca="1" si="307"/>
        <v>584.60000000000014</v>
      </c>
      <c r="BQ764" s="440">
        <f t="shared" ca="1" si="308"/>
        <v>576.90000000000009</v>
      </c>
      <c r="BR764" s="440">
        <f t="shared" ca="1" si="309"/>
        <v>569.20000000000027</v>
      </c>
      <c r="BS764" s="440">
        <f t="shared" ca="1" si="310"/>
        <v>561.50000000000023</v>
      </c>
      <c r="BT764" s="440">
        <f t="shared" ca="1" si="311"/>
        <v>553.80000000000018</v>
      </c>
      <c r="BU764" s="440">
        <f t="shared" ca="1" si="312"/>
        <v>546.10000000000014</v>
      </c>
      <c r="BV764" s="440">
        <f t="shared" ca="1" si="313"/>
        <v>538.40000000000009</v>
      </c>
      <c r="BW764" s="447">
        <f t="shared" ca="1" si="314"/>
        <v>530.70000000000027</v>
      </c>
      <c r="BX764" s="440"/>
    </row>
    <row r="765" spans="52:76" x14ac:dyDescent="0.25">
      <c r="AZ765" s="450">
        <f t="shared" ca="1" si="292"/>
        <v>0.19418647215689344</v>
      </c>
      <c r="BA765" s="440">
        <f t="shared" ca="1" si="291"/>
        <v>1462</v>
      </c>
      <c r="BB765" s="440">
        <f t="shared" ca="1" si="293"/>
        <v>556.00000000000034</v>
      </c>
      <c r="BC765" s="440">
        <f t="shared" ca="1" si="294"/>
        <v>560.4000000000002</v>
      </c>
      <c r="BD765" s="440">
        <f t="shared" ca="1" si="295"/>
        <v>564.80000000000007</v>
      </c>
      <c r="BE765" s="440">
        <f t="shared" ca="1" si="296"/>
        <v>569.20000000000027</v>
      </c>
      <c r="BF765" s="440">
        <f t="shared" ca="1" si="297"/>
        <v>573.60000000000014</v>
      </c>
      <c r="BG765" s="440">
        <f t="shared" ca="1" si="298"/>
        <v>578.00000000000034</v>
      </c>
      <c r="BH765" s="440">
        <f t="shared" ca="1" si="299"/>
        <v>582.4000000000002</v>
      </c>
      <c r="BI765" s="440">
        <f t="shared" ca="1" si="300"/>
        <v>581.30000000000018</v>
      </c>
      <c r="BJ765" s="440">
        <f t="shared" ca="1" si="301"/>
        <v>573.60000000000014</v>
      </c>
      <c r="BK765" s="440">
        <f t="shared" ca="1" si="302"/>
        <v>565.90000000000009</v>
      </c>
      <c r="BL765" s="440">
        <f t="shared" ca="1" si="303"/>
        <v>558.20000000000005</v>
      </c>
      <c r="BM765" s="440">
        <f t="shared" ca="1" si="304"/>
        <v>550.5</v>
      </c>
      <c r="BN765" s="440">
        <f t="shared" ca="1" si="305"/>
        <v>542.80000000000018</v>
      </c>
      <c r="BO765" s="440">
        <f t="shared" ca="1" si="306"/>
        <v>535.10000000000014</v>
      </c>
      <c r="BP765" s="440">
        <f t="shared" ca="1" si="307"/>
        <v>527.40000000000009</v>
      </c>
      <c r="BQ765" s="440">
        <f t="shared" ca="1" si="308"/>
        <v>519.70000000000005</v>
      </c>
      <c r="BR765" s="440">
        <f t="shared" ca="1" si="309"/>
        <v>512.00000000000023</v>
      </c>
      <c r="BS765" s="440">
        <f t="shared" ca="1" si="310"/>
        <v>504.30000000000018</v>
      </c>
      <c r="BT765" s="440">
        <f t="shared" ca="1" si="311"/>
        <v>496.60000000000014</v>
      </c>
      <c r="BU765" s="440">
        <f t="shared" ca="1" si="312"/>
        <v>488.90000000000009</v>
      </c>
      <c r="BV765" s="440">
        <f t="shared" ca="1" si="313"/>
        <v>481.20000000000005</v>
      </c>
      <c r="BW765" s="447">
        <f t="shared" ca="1" si="314"/>
        <v>473.50000000000023</v>
      </c>
      <c r="BX765" s="440"/>
    </row>
    <row r="766" spans="52:76" x14ac:dyDescent="0.25">
      <c r="AZ766" s="450">
        <f t="shared" ca="1" si="292"/>
        <v>0.95469709631073663</v>
      </c>
      <c r="BA766" s="440">
        <f t="shared" ca="1" si="291"/>
        <v>1574</v>
      </c>
      <c r="BB766" s="440">
        <f t="shared" ca="1" si="293"/>
        <v>556.00000000000034</v>
      </c>
      <c r="BC766" s="440">
        <f t="shared" ca="1" si="294"/>
        <v>560.4000000000002</v>
      </c>
      <c r="BD766" s="440">
        <f t="shared" ca="1" si="295"/>
        <v>564.80000000000007</v>
      </c>
      <c r="BE766" s="440">
        <f t="shared" ca="1" si="296"/>
        <v>569.20000000000027</v>
      </c>
      <c r="BF766" s="440">
        <f t="shared" ca="1" si="297"/>
        <v>573.60000000000014</v>
      </c>
      <c r="BG766" s="440">
        <f t="shared" ca="1" si="298"/>
        <v>578.00000000000034</v>
      </c>
      <c r="BH766" s="440">
        <f t="shared" ca="1" si="299"/>
        <v>582.4000000000002</v>
      </c>
      <c r="BI766" s="440">
        <f t="shared" ca="1" si="300"/>
        <v>586.80000000000018</v>
      </c>
      <c r="BJ766" s="440">
        <f t="shared" ca="1" si="301"/>
        <v>591.20000000000027</v>
      </c>
      <c r="BK766" s="440">
        <f t="shared" ca="1" si="302"/>
        <v>595.60000000000014</v>
      </c>
      <c r="BL766" s="440">
        <f t="shared" ca="1" si="303"/>
        <v>600.00000000000023</v>
      </c>
      <c r="BM766" s="440">
        <f t="shared" ca="1" si="304"/>
        <v>604.40000000000009</v>
      </c>
      <c r="BN766" s="440">
        <f t="shared" ca="1" si="305"/>
        <v>608.80000000000018</v>
      </c>
      <c r="BO766" s="440">
        <f t="shared" ca="1" si="306"/>
        <v>613.20000000000027</v>
      </c>
      <c r="BP766" s="440">
        <f t="shared" ca="1" si="307"/>
        <v>617.60000000000014</v>
      </c>
      <c r="BQ766" s="440">
        <f t="shared" ca="1" si="308"/>
        <v>622.00000000000023</v>
      </c>
      <c r="BR766" s="440">
        <f t="shared" ca="1" si="309"/>
        <v>626.40000000000032</v>
      </c>
      <c r="BS766" s="440">
        <f t="shared" ca="1" si="310"/>
        <v>627.50000000000023</v>
      </c>
      <c r="BT766" s="440">
        <f t="shared" ca="1" si="311"/>
        <v>619.80000000000018</v>
      </c>
      <c r="BU766" s="440">
        <f t="shared" ca="1" si="312"/>
        <v>612.10000000000014</v>
      </c>
      <c r="BV766" s="440">
        <f t="shared" ca="1" si="313"/>
        <v>604.40000000000009</v>
      </c>
      <c r="BW766" s="447">
        <f t="shared" ca="1" si="314"/>
        <v>596.70000000000027</v>
      </c>
      <c r="BX766" s="440"/>
    </row>
    <row r="767" spans="52:76" x14ac:dyDescent="0.25">
      <c r="AZ767" s="450">
        <f t="shared" ca="1" si="292"/>
        <v>0.67584880227538568</v>
      </c>
      <c r="BA767" s="440">
        <f t="shared" ca="1" si="291"/>
        <v>1520</v>
      </c>
      <c r="BB767" s="440">
        <f t="shared" ca="1" si="293"/>
        <v>556.00000000000034</v>
      </c>
      <c r="BC767" s="440">
        <f t="shared" ca="1" si="294"/>
        <v>560.4000000000002</v>
      </c>
      <c r="BD767" s="440">
        <f t="shared" ca="1" si="295"/>
        <v>564.80000000000007</v>
      </c>
      <c r="BE767" s="440">
        <f t="shared" ca="1" si="296"/>
        <v>569.20000000000027</v>
      </c>
      <c r="BF767" s="440">
        <f t="shared" ca="1" si="297"/>
        <v>573.60000000000014</v>
      </c>
      <c r="BG767" s="440">
        <f t="shared" ca="1" si="298"/>
        <v>578.00000000000034</v>
      </c>
      <c r="BH767" s="440">
        <f t="shared" ca="1" si="299"/>
        <v>582.4000000000002</v>
      </c>
      <c r="BI767" s="440">
        <f t="shared" ca="1" si="300"/>
        <v>586.80000000000018</v>
      </c>
      <c r="BJ767" s="440">
        <f t="shared" ca="1" si="301"/>
        <v>591.20000000000027</v>
      </c>
      <c r="BK767" s="440">
        <f t="shared" ca="1" si="302"/>
        <v>595.60000000000014</v>
      </c>
      <c r="BL767" s="440">
        <f t="shared" ca="1" si="303"/>
        <v>600.00000000000023</v>
      </c>
      <c r="BM767" s="440">
        <f t="shared" ca="1" si="304"/>
        <v>604.40000000000009</v>
      </c>
      <c r="BN767" s="440">
        <f t="shared" ca="1" si="305"/>
        <v>606.60000000000036</v>
      </c>
      <c r="BO767" s="440">
        <f t="shared" ca="1" si="306"/>
        <v>598.90000000000032</v>
      </c>
      <c r="BP767" s="440">
        <f t="shared" ca="1" si="307"/>
        <v>591.20000000000027</v>
      </c>
      <c r="BQ767" s="440">
        <f t="shared" ca="1" si="308"/>
        <v>583.50000000000023</v>
      </c>
      <c r="BR767" s="440">
        <f t="shared" ca="1" si="309"/>
        <v>575.80000000000041</v>
      </c>
      <c r="BS767" s="440">
        <f t="shared" ca="1" si="310"/>
        <v>568.10000000000036</v>
      </c>
      <c r="BT767" s="440">
        <f t="shared" ca="1" si="311"/>
        <v>560.40000000000032</v>
      </c>
      <c r="BU767" s="440">
        <f t="shared" ca="1" si="312"/>
        <v>552.70000000000027</v>
      </c>
      <c r="BV767" s="440">
        <f t="shared" ca="1" si="313"/>
        <v>545.00000000000023</v>
      </c>
      <c r="BW767" s="447">
        <f t="shared" ca="1" si="314"/>
        <v>537.30000000000041</v>
      </c>
      <c r="BX767" s="440"/>
    </row>
    <row r="768" spans="52:76" x14ac:dyDescent="0.25">
      <c r="AZ768" s="450">
        <f t="shared" ca="1" si="292"/>
        <v>0.20046378650271302</v>
      </c>
      <c r="BA768" s="440">
        <f t="shared" ca="1" si="291"/>
        <v>1463</v>
      </c>
      <c r="BB768" s="440">
        <f t="shared" ca="1" si="293"/>
        <v>556.00000000000034</v>
      </c>
      <c r="BC768" s="440">
        <f t="shared" ca="1" si="294"/>
        <v>560.4000000000002</v>
      </c>
      <c r="BD768" s="440">
        <f t="shared" ca="1" si="295"/>
        <v>564.80000000000007</v>
      </c>
      <c r="BE768" s="440">
        <f t="shared" ca="1" si="296"/>
        <v>569.20000000000027</v>
      </c>
      <c r="BF768" s="440">
        <f t="shared" ca="1" si="297"/>
        <v>573.60000000000014</v>
      </c>
      <c r="BG768" s="440">
        <f t="shared" ca="1" si="298"/>
        <v>578.00000000000034</v>
      </c>
      <c r="BH768" s="440">
        <f t="shared" ca="1" si="299"/>
        <v>582.4000000000002</v>
      </c>
      <c r="BI768" s="440">
        <f t="shared" ca="1" si="300"/>
        <v>582.40000000000032</v>
      </c>
      <c r="BJ768" s="440">
        <f t="shared" ca="1" si="301"/>
        <v>574.70000000000027</v>
      </c>
      <c r="BK768" s="440">
        <f t="shared" ca="1" si="302"/>
        <v>567.00000000000023</v>
      </c>
      <c r="BL768" s="440">
        <f t="shared" ca="1" si="303"/>
        <v>559.30000000000018</v>
      </c>
      <c r="BM768" s="440">
        <f t="shared" ca="1" si="304"/>
        <v>551.60000000000014</v>
      </c>
      <c r="BN768" s="440">
        <f t="shared" ca="1" si="305"/>
        <v>543.90000000000032</v>
      </c>
      <c r="BO768" s="440">
        <f t="shared" ca="1" si="306"/>
        <v>536.20000000000027</v>
      </c>
      <c r="BP768" s="440">
        <f t="shared" ca="1" si="307"/>
        <v>528.50000000000023</v>
      </c>
      <c r="BQ768" s="440">
        <f t="shared" ca="1" si="308"/>
        <v>520.80000000000018</v>
      </c>
      <c r="BR768" s="440">
        <f t="shared" ca="1" si="309"/>
        <v>513.10000000000036</v>
      </c>
      <c r="BS768" s="440">
        <f t="shared" ca="1" si="310"/>
        <v>505.40000000000032</v>
      </c>
      <c r="BT768" s="440">
        <f t="shared" ca="1" si="311"/>
        <v>497.70000000000027</v>
      </c>
      <c r="BU768" s="440">
        <f t="shared" ca="1" si="312"/>
        <v>490.00000000000023</v>
      </c>
      <c r="BV768" s="440">
        <f t="shared" ca="1" si="313"/>
        <v>482.30000000000018</v>
      </c>
      <c r="BW768" s="447">
        <f t="shared" ca="1" si="314"/>
        <v>474.60000000000036</v>
      </c>
      <c r="BX768" s="440"/>
    </row>
    <row r="769" spans="52:76" x14ac:dyDescent="0.25">
      <c r="AZ769" s="450">
        <f t="shared" ca="1" si="292"/>
        <v>0.73671873882439731</v>
      </c>
      <c r="BA769" s="440">
        <f t="shared" ca="1" si="291"/>
        <v>1527</v>
      </c>
      <c r="BB769" s="440">
        <f t="shared" ca="1" si="293"/>
        <v>556.00000000000034</v>
      </c>
      <c r="BC769" s="440">
        <f t="shared" ca="1" si="294"/>
        <v>560.4000000000002</v>
      </c>
      <c r="BD769" s="440">
        <f t="shared" ca="1" si="295"/>
        <v>564.80000000000007</v>
      </c>
      <c r="BE769" s="440">
        <f t="shared" ca="1" si="296"/>
        <v>569.20000000000027</v>
      </c>
      <c r="BF769" s="440">
        <f t="shared" ca="1" si="297"/>
        <v>573.60000000000014</v>
      </c>
      <c r="BG769" s="440">
        <f t="shared" ca="1" si="298"/>
        <v>578.00000000000034</v>
      </c>
      <c r="BH769" s="440">
        <f t="shared" ca="1" si="299"/>
        <v>582.4000000000002</v>
      </c>
      <c r="BI769" s="440">
        <f t="shared" ca="1" si="300"/>
        <v>586.80000000000018</v>
      </c>
      <c r="BJ769" s="440">
        <f t="shared" ca="1" si="301"/>
        <v>591.20000000000027</v>
      </c>
      <c r="BK769" s="440">
        <f t="shared" ca="1" si="302"/>
        <v>595.60000000000014</v>
      </c>
      <c r="BL769" s="440">
        <f t="shared" ca="1" si="303"/>
        <v>600.00000000000023</v>
      </c>
      <c r="BM769" s="440">
        <f t="shared" ca="1" si="304"/>
        <v>604.40000000000009</v>
      </c>
      <c r="BN769" s="440">
        <f t="shared" ca="1" si="305"/>
        <v>608.80000000000018</v>
      </c>
      <c r="BO769" s="440">
        <f t="shared" ca="1" si="306"/>
        <v>606.60000000000014</v>
      </c>
      <c r="BP769" s="440">
        <f t="shared" ca="1" si="307"/>
        <v>598.90000000000009</v>
      </c>
      <c r="BQ769" s="440">
        <f t="shared" ca="1" si="308"/>
        <v>591.20000000000005</v>
      </c>
      <c r="BR769" s="440">
        <f t="shared" ca="1" si="309"/>
        <v>583.50000000000023</v>
      </c>
      <c r="BS769" s="440">
        <f t="shared" ca="1" si="310"/>
        <v>575.80000000000018</v>
      </c>
      <c r="BT769" s="440">
        <f t="shared" ca="1" si="311"/>
        <v>568.10000000000014</v>
      </c>
      <c r="BU769" s="440">
        <f t="shared" ca="1" si="312"/>
        <v>560.40000000000009</v>
      </c>
      <c r="BV769" s="440">
        <f t="shared" ca="1" si="313"/>
        <v>552.70000000000005</v>
      </c>
      <c r="BW769" s="447">
        <f t="shared" ca="1" si="314"/>
        <v>545.00000000000023</v>
      </c>
      <c r="BX769" s="440"/>
    </row>
    <row r="770" spans="52:76" x14ac:dyDescent="0.25">
      <c r="AZ770" s="450">
        <f t="shared" ca="1" si="292"/>
        <v>5.6283249211480868E-2</v>
      </c>
      <c r="BA770" s="440">
        <f t="shared" ca="1" si="291"/>
        <v>1430</v>
      </c>
      <c r="BB770" s="440">
        <f t="shared" ca="1" si="293"/>
        <v>556.00000000000034</v>
      </c>
      <c r="BC770" s="440">
        <f t="shared" ca="1" si="294"/>
        <v>560.4000000000002</v>
      </c>
      <c r="BD770" s="440">
        <f t="shared" ca="1" si="295"/>
        <v>564.80000000000007</v>
      </c>
      <c r="BE770" s="440">
        <f t="shared" ca="1" si="296"/>
        <v>569.20000000000027</v>
      </c>
      <c r="BF770" s="440">
        <f t="shared" ca="1" si="297"/>
        <v>569.20000000000027</v>
      </c>
      <c r="BG770" s="440">
        <f t="shared" ca="1" si="298"/>
        <v>561.50000000000034</v>
      </c>
      <c r="BH770" s="440">
        <f t="shared" ca="1" si="299"/>
        <v>553.8000000000003</v>
      </c>
      <c r="BI770" s="440">
        <f t="shared" ca="1" si="300"/>
        <v>546.10000000000036</v>
      </c>
      <c r="BJ770" s="440">
        <f t="shared" ca="1" si="301"/>
        <v>538.40000000000032</v>
      </c>
      <c r="BK770" s="440">
        <f t="shared" ca="1" si="302"/>
        <v>530.70000000000027</v>
      </c>
      <c r="BL770" s="440">
        <f t="shared" ca="1" si="303"/>
        <v>523.00000000000023</v>
      </c>
      <c r="BM770" s="440">
        <f t="shared" ca="1" si="304"/>
        <v>515.30000000000018</v>
      </c>
      <c r="BN770" s="440">
        <f t="shared" ca="1" si="305"/>
        <v>507.60000000000036</v>
      </c>
      <c r="BO770" s="440">
        <f t="shared" ca="1" si="306"/>
        <v>499.90000000000032</v>
      </c>
      <c r="BP770" s="440">
        <f t="shared" ca="1" si="307"/>
        <v>492.20000000000027</v>
      </c>
      <c r="BQ770" s="440">
        <f t="shared" ca="1" si="308"/>
        <v>484.50000000000023</v>
      </c>
      <c r="BR770" s="440">
        <f t="shared" ca="1" si="309"/>
        <v>476.80000000000041</v>
      </c>
      <c r="BS770" s="440">
        <f t="shared" ca="1" si="310"/>
        <v>469.10000000000036</v>
      </c>
      <c r="BT770" s="440">
        <f t="shared" ca="1" si="311"/>
        <v>461.40000000000032</v>
      </c>
      <c r="BU770" s="440">
        <f t="shared" ca="1" si="312"/>
        <v>453.70000000000027</v>
      </c>
      <c r="BV770" s="440">
        <f t="shared" ca="1" si="313"/>
        <v>446.00000000000023</v>
      </c>
      <c r="BW770" s="447">
        <f t="shared" ca="1" si="314"/>
        <v>438.30000000000041</v>
      </c>
      <c r="BX770" s="440"/>
    </row>
    <row r="771" spans="52:76" x14ac:dyDescent="0.25">
      <c r="AZ771" s="450">
        <f t="shared" ca="1" si="292"/>
        <v>0.55550924557025105</v>
      </c>
      <c r="BA771" s="440">
        <f t="shared" ca="1" si="291"/>
        <v>1506</v>
      </c>
      <c r="BB771" s="440">
        <f t="shared" ca="1" si="293"/>
        <v>556.00000000000034</v>
      </c>
      <c r="BC771" s="440">
        <f t="shared" ca="1" si="294"/>
        <v>560.4000000000002</v>
      </c>
      <c r="BD771" s="440">
        <f t="shared" ca="1" si="295"/>
        <v>564.80000000000007</v>
      </c>
      <c r="BE771" s="440">
        <f t="shared" ca="1" si="296"/>
        <v>569.20000000000027</v>
      </c>
      <c r="BF771" s="440">
        <f t="shared" ca="1" si="297"/>
        <v>573.60000000000014</v>
      </c>
      <c r="BG771" s="440">
        <f t="shared" ca="1" si="298"/>
        <v>578.00000000000034</v>
      </c>
      <c r="BH771" s="440">
        <f t="shared" ca="1" si="299"/>
        <v>582.4000000000002</v>
      </c>
      <c r="BI771" s="440">
        <f t="shared" ca="1" si="300"/>
        <v>586.80000000000018</v>
      </c>
      <c r="BJ771" s="440">
        <f t="shared" ca="1" si="301"/>
        <v>591.20000000000027</v>
      </c>
      <c r="BK771" s="440">
        <f t="shared" ca="1" si="302"/>
        <v>595.60000000000014</v>
      </c>
      <c r="BL771" s="440">
        <f t="shared" ca="1" si="303"/>
        <v>600.00000000000023</v>
      </c>
      <c r="BM771" s="440">
        <f t="shared" ca="1" si="304"/>
        <v>598.90000000000009</v>
      </c>
      <c r="BN771" s="440">
        <f t="shared" ca="1" si="305"/>
        <v>591.20000000000027</v>
      </c>
      <c r="BO771" s="440">
        <f t="shared" ca="1" si="306"/>
        <v>583.50000000000023</v>
      </c>
      <c r="BP771" s="440">
        <f t="shared" ca="1" si="307"/>
        <v>575.80000000000018</v>
      </c>
      <c r="BQ771" s="440">
        <f t="shared" ca="1" si="308"/>
        <v>568.10000000000014</v>
      </c>
      <c r="BR771" s="440">
        <f t="shared" ca="1" si="309"/>
        <v>560.40000000000032</v>
      </c>
      <c r="BS771" s="440">
        <f t="shared" ca="1" si="310"/>
        <v>552.70000000000027</v>
      </c>
      <c r="BT771" s="440">
        <f t="shared" ca="1" si="311"/>
        <v>545.00000000000023</v>
      </c>
      <c r="BU771" s="440">
        <f t="shared" ca="1" si="312"/>
        <v>537.30000000000018</v>
      </c>
      <c r="BV771" s="440">
        <f t="shared" ca="1" si="313"/>
        <v>529.60000000000014</v>
      </c>
      <c r="BW771" s="447">
        <f t="shared" ca="1" si="314"/>
        <v>521.90000000000032</v>
      </c>
      <c r="BX771" s="440"/>
    </row>
    <row r="772" spans="52:76" x14ac:dyDescent="0.25">
      <c r="AZ772" s="450">
        <f t="shared" ca="1" si="292"/>
        <v>0.50636641976704522</v>
      </c>
      <c r="BA772" s="440">
        <f t="shared" ref="BA772:BA835" ca="1" si="315">INT(_xlfn.NORM.INV(AZ772,$K$2,$N$2/2*0.8))</f>
        <v>1500</v>
      </c>
      <c r="BB772" s="440">
        <f t="shared" ca="1" si="293"/>
        <v>556.00000000000034</v>
      </c>
      <c r="BC772" s="440">
        <f t="shared" ca="1" si="294"/>
        <v>560.4000000000002</v>
      </c>
      <c r="BD772" s="440">
        <f t="shared" ca="1" si="295"/>
        <v>564.80000000000007</v>
      </c>
      <c r="BE772" s="440">
        <f t="shared" ca="1" si="296"/>
        <v>569.20000000000027</v>
      </c>
      <c r="BF772" s="440">
        <f t="shared" ca="1" si="297"/>
        <v>573.60000000000014</v>
      </c>
      <c r="BG772" s="440">
        <f t="shared" ca="1" si="298"/>
        <v>578.00000000000034</v>
      </c>
      <c r="BH772" s="440">
        <f t="shared" ca="1" si="299"/>
        <v>582.4000000000002</v>
      </c>
      <c r="BI772" s="440">
        <f t="shared" ca="1" si="300"/>
        <v>586.80000000000018</v>
      </c>
      <c r="BJ772" s="440">
        <f t="shared" ca="1" si="301"/>
        <v>591.20000000000027</v>
      </c>
      <c r="BK772" s="440">
        <f t="shared" ca="1" si="302"/>
        <v>595.60000000000014</v>
      </c>
      <c r="BL772" s="440">
        <f t="shared" ca="1" si="303"/>
        <v>600.00000000000023</v>
      </c>
      <c r="BM772" s="440">
        <f t="shared" ca="1" si="304"/>
        <v>592.30000000000018</v>
      </c>
      <c r="BN772" s="440">
        <f t="shared" ca="1" si="305"/>
        <v>584.60000000000036</v>
      </c>
      <c r="BO772" s="440">
        <f t="shared" ca="1" si="306"/>
        <v>576.90000000000032</v>
      </c>
      <c r="BP772" s="440">
        <f t="shared" ca="1" si="307"/>
        <v>569.20000000000027</v>
      </c>
      <c r="BQ772" s="440">
        <f t="shared" ca="1" si="308"/>
        <v>561.50000000000023</v>
      </c>
      <c r="BR772" s="440">
        <f t="shared" ca="1" si="309"/>
        <v>553.80000000000041</v>
      </c>
      <c r="BS772" s="440">
        <f t="shared" ca="1" si="310"/>
        <v>546.10000000000036</v>
      </c>
      <c r="BT772" s="440">
        <f t="shared" ca="1" si="311"/>
        <v>538.40000000000032</v>
      </c>
      <c r="BU772" s="440">
        <f t="shared" ca="1" si="312"/>
        <v>530.70000000000027</v>
      </c>
      <c r="BV772" s="440">
        <f t="shared" ca="1" si="313"/>
        <v>523.00000000000023</v>
      </c>
      <c r="BW772" s="447">
        <f t="shared" ca="1" si="314"/>
        <v>515.30000000000041</v>
      </c>
      <c r="BX772" s="440"/>
    </row>
    <row r="773" spans="52:76" x14ac:dyDescent="0.25">
      <c r="AZ773" s="450">
        <f t="shared" ref="AZ773:AZ836" ca="1" si="316">RAND()</f>
        <v>0.80993157875933464</v>
      </c>
      <c r="BA773" s="440">
        <f t="shared" ca="1" si="315"/>
        <v>1538</v>
      </c>
      <c r="BB773" s="440">
        <f t="shared" ca="1" si="293"/>
        <v>556.00000000000034</v>
      </c>
      <c r="BC773" s="440">
        <f t="shared" ca="1" si="294"/>
        <v>560.4000000000002</v>
      </c>
      <c r="BD773" s="440">
        <f t="shared" ca="1" si="295"/>
        <v>564.80000000000007</v>
      </c>
      <c r="BE773" s="440">
        <f t="shared" ca="1" si="296"/>
        <v>569.20000000000027</v>
      </c>
      <c r="BF773" s="440">
        <f t="shared" ca="1" si="297"/>
        <v>573.60000000000014</v>
      </c>
      <c r="BG773" s="440">
        <f t="shared" ca="1" si="298"/>
        <v>578.00000000000034</v>
      </c>
      <c r="BH773" s="440">
        <f t="shared" ca="1" si="299"/>
        <v>582.4000000000002</v>
      </c>
      <c r="BI773" s="440">
        <f t="shared" ca="1" si="300"/>
        <v>586.80000000000018</v>
      </c>
      <c r="BJ773" s="440">
        <f t="shared" ca="1" si="301"/>
        <v>591.20000000000027</v>
      </c>
      <c r="BK773" s="440">
        <f t="shared" ca="1" si="302"/>
        <v>595.60000000000014</v>
      </c>
      <c r="BL773" s="440">
        <f t="shared" ca="1" si="303"/>
        <v>600.00000000000023</v>
      </c>
      <c r="BM773" s="440">
        <f t="shared" ca="1" si="304"/>
        <v>604.40000000000009</v>
      </c>
      <c r="BN773" s="440">
        <f t="shared" ca="1" si="305"/>
        <v>608.80000000000018</v>
      </c>
      <c r="BO773" s="440">
        <f t="shared" ca="1" si="306"/>
        <v>613.20000000000027</v>
      </c>
      <c r="BP773" s="440">
        <f t="shared" ca="1" si="307"/>
        <v>611.00000000000023</v>
      </c>
      <c r="BQ773" s="440">
        <f t="shared" ca="1" si="308"/>
        <v>603.30000000000018</v>
      </c>
      <c r="BR773" s="440">
        <f t="shared" ca="1" si="309"/>
        <v>595.60000000000036</v>
      </c>
      <c r="BS773" s="440">
        <f t="shared" ca="1" si="310"/>
        <v>587.90000000000032</v>
      </c>
      <c r="BT773" s="440">
        <f t="shared" ca="1" si="311"/>
        <v>580.20000000000027</v>
      </c>
      <c r="BU773" s="440">
        <f t="shared" ca="1" si="312"/>
        <v>572.50000000000023</v>
      </c>
      <c r="BV773" s="440">
        <f t="shared" ca="1" si="313"/>
        <v>564.80000000000018</v>
      </c>
      <c r="BW773" s="447">
        <f t="shared" ca="1" si="314"/>
        <v>557.10000000000036</v>
      </c>
      <c r="BX773" s="440"/>
    </row>
    <row r="774" spans="52:76" x14ac:dyDescent="0.25">
      <c r="AZ774" s="450">
        <f t="shared" ca="1" si="316"/>
        <v>0.97447415424343342</v>
      </c>
      <c r="BA774" s="440">
        <f t="shared" ca="1" si="315"/>
        <v>1585</v>
      </c>
      <c r="BB774" s="440">
        <f t="shared" ca="1" si="293"/>
        <v>556.00000000000034</v>
      </c>
      <c r="BC774" s="440">
        <f t="shared" ca="1" si="294"/>
        <v>560.4000000000002</v>
      </c>
      <c r="BD774" s="440">
        <f t="shared" ca="1" si="295"/>
        <v>564.80000000000007</v>
      </c>
      <c r="BE774" s="440">
        <f t="shared" ca="1" si="296"/>
        <v>569.20000000000027</v>
      </c>
      <c r="BF774" s="440">
        <f t="shared" ca="1" si="297"/>
        <v>573.60000000000014</v>
      </c>
      <c r="BG774" s="440">
        <f t="shared" ca="1" si="298"/>
        <v>578.00000000000034</v>
      </c>
      <c r="BH774" s="440">
        <f t="shared" ca="1" si="299"/>
        <v>582.4000000000002</v>
      </c>
      <c r="BI774" s="440">
        <f t="shared" ca="1" si="300"/>
        <v>586.80000000000018</v>
      </c>
      <c r="BJ774" s="440">
        <f t="shared" ca="1" si="301"/>
        <v>591.20000000000027</v>
      </c>
      <c r="BK774" s="440">
        <f t="shared" ca="1" si="302"/>
        <v>595.60000000000014</v>
      </c>
      <c r="BL774" s="440">
        <f t="shared" ca="1" si="303"/>
        <v>600.00000000000023</v>
      </c>
      <c r="BM774" s="440">
        <f t="shared" ca="1" si="304"/>
        <v>604.40000000000009</v>
      </c>
      <c r="BN774" s="440">
        <f t="shared" ca="1" si="305"/>
        <v>608.80000000000018</v>
      </c>
      <c r="BO774" s="440">
        <f t="shared" ca="1" si="306"/>
        <v>613.20000000000027</v>
      </c>
      <c r="BP774" s="440">
        <f t="shared" ca="1" si="307"/>
        <v>617.60000000000014</v>
      </c>
      <c r="BQ774" s="440">
        <f t="shared" ca="1" si="308"/>
        <v>622.00000000000023</v>
      </c>
      <c r="BR774" s="440">
        <f t="shared" ca="1" si="309"/>
        <v>626.40000000000032</v>
      </c>
      <c r="BS774" s="440">
        <f t="shared" ca="1" si="310"/>
        <v>630.80000000000018</v>
      </c>
      <c r="BT774" s="440">
        <f t="shared" ca="1" si="311"/>
        <v>631.90000000000032</v>
      </c>
      <c r="BU774" s="440">
        <f t="shared" ca="1" si="312"/>
        <v>624.20000000000027</v>
      </c>
      <c r="BV774" s="440">
        <f t="shared" ca="1" si="313"/>
        <v>616.50000000000023</v>
      </c>
      <c r="BW774" s="447">
        <f t="shared" ca="1" si="314"/>
        <v>608.80000000000041</v>
      </c>
      <c r="BX774" s="440"/>
    </row>
    <row r="775" spans="52:76" x14ac:dyDescent="0.25">
      <c r="AZ775" s="450">
        <f t="shared" ca="1" si="316"/>
        <v>0.15749149553199104</v>
      </c>
      <c r="BA775" s="440">
        <f t="shared" ca="1" si="315"/>
        <v>1455</v>
      </c>
      <c r="BB775" s="440">
        <f t="shared" ca="1" si="293"/>
        <v>556.00000000000034</v>
      </c>
      <c r="BC775" s="440">
        <f t="shared" ca="1" si="294"/>
        <v>560.4000000000002</v>
      </c>
      <c r="BD775" s="440">
        <f t="shared" ca="1" si="295"/>
        <v>564.80000000000007</v>
      </c>
      <c r="BE775" s="440">
        <f t="shared" ca="1" si="296"/>
        <v>569.20000000000027</v>
      </c>
      <c r="BF775" s="440">
        <f t="shared" ca="1" si="297"/>
        <v>573.60000000000014</v>
      </c>
      <c r="BG775" s="440">
        <f t="shared" ca="1" si="298"/>
        <v>578.00000000000034</v>
      </c>
      <c r="BH775" s="440">
        <f t="shared" ca="1" si="299"/>
        <v>581.3000000000003</v>
      </c>
      <c r="BI775" s="440">
        <f t="shared" ca="1" si="300"/>
        <v>573.60000000000036</v>
      </c>
      <c r="BJ775" s="440">
        <f t="shared" ca="1" si="301"/>
        <v>565.90000000000032</v>
      </c>
      <c r="BK775" s="440">
        <f t="shared" ca="1" si="302"/>
        <v>558.20000000000027</v>
      </c>
      <c r="BL775" s="440">
        <f t="shared" ca="1" si="303"/>
        <v>550.50000000000023</v>
      </c>
      <c r="BM775" s="440">
        <f t="shared" ca="1" si="304"/>
        <v>542.80000000000018</v>
      </c>
      <c r="BN775" s="440">
        <f t="shared" ca="1" si="305"/>
        <v>535.10000000000036</v>
      </c>
      <c r="BO775" s="440">
        <f t="shared" ca="1" si="306"/>
        <v>527.40000000000032</v>
      </c>
      <c r="BP775" s="440">
        <f t="shared" ca="1" si="307"/>
        <v>519.70000000000027</v>
      </c>
      <c r="BQ775" s="440">
        <f t="shared" ca="1" si="308"/>
        <v>512.00000000000023</v>
      </c>
      <c r="BR775" s="440">
        <f t="shared" ca="1" si="309"/>
        <v>504.30000000000041</v>
      </c>
      <c r="BS775" s="440">
        <f t="shared" ca="1" si="310"/>
        <v>496.60000000000036</v>
      </c>
      <c r="BT775" s="440">
        <f t="shared" ca="1" si="311"/>
        <v>488.90000000000032</v>
      </c>
      <c r="BU775" s="440">
        <f t="shared" ca="1" si="312"/>
        <v>481.20000000000027</v>
      </c>
      <c r="BV775" s="440">
        <f t="shared" ca="1" si="313"/>
        <v>473.50000000000023</v>
      </c>
      <c r="BW775" s="447">
        <f t="shared" ca="1" si="314"/>
        <v>465.80000000000041</v>
      </c>
      <c r="BX775" s="440"/>
    </row>
    <row r="776" spans="52:76" x14ac:dyDescent="0.25">
      <c r="AZ776" s="450">
        <f t="shared" ca="1" si="316"/>
        <v>0.8994996594435708</v>
      </c>
      <c r="BA776" s="440">
        <f t="shared" ca="1" si="315"/>
        <v>1556</v>
      </c>
      <c r="BB776" s="440">
        <f t="shared" ca="1" si="293"/>
        <v>556.00000000000034</v>
      </c>
      <c r="BC776" s="440">
        <f t="shared" ca="1" si="294"/>
        <v>560.4000000000002</v>
      </c>
      <c r="BD776" s="440">
        <f t="shared" ca="1" si="295"/>
        <v>564.80000000000007</v>
      </c>
      <c r="BE776" s="440">
        <f t="shared" ca="1" si="296"/>
        <v>569.20000000000027</v>
      </c>
      <c r="BF776" s="440">
        <f t="shared" ca="1" si="297"/>
        <v>573.60000000000014</v>
      </c>
      <c r="BG776" s="440">
        <f t="shared" ca="1" si="298"/>
        <v>578.00000000000034</v>
      </c>
      <c r="BH776" s="440">
        <f t="shared" ca="1" si="299"/>
        <v>582.4000000000002</v>
      </c>
      <c r="BI776" s="440">
        <f t="shared" ca="1" si="300"/>
        <v>586.80000000000018</v>
      </c>
      <c r="BJ776" s="440">
        <f t="shared" ca="1" si="301"/>
        <v>591.20000000000027</v>
      </c>
      <c r="BK776" s="440">
        <f t="shared" ca="1" si="302"/>
        <v>595.60000000000014</v>
      </c>
      <c r="BL776" s="440">
        <f t="shared" ca="1" si="303"/>
        <v>600.00000000000023</v>
      </c>
      <c r="BM776" s="440">
        <f t="shared" ca="1" si="304"/>
        <v>604.40000000000009</v>
      </c>
      <c r="BN776" s="440">
        <f t="shared" ca="1" si="305"/>
        <v>608.80000000000018</v>
      </c>
      <c r="BO776" s="440">
        <f t="shared" ca="1" si="306"/>
        <v>613.20000000000027</v>
      </c>
      <c r="BP776" s="440">
        <f t="shared" ca="1" si="307"/>
        <v>617.60000000000014</v>
      </c>
      <c r="BQ776" s="440">
        <f t="shared" ca="1" si="308"/>
        <v>622.00000000000023</v>
      </c>
      <c r="BR776" s="440">
        <f t="shared" ca="1" si="309"/>
        <v>615.40000000000032</v>
      </c>
      <c r="BS776" s="440">
        <f t="shared" ca="1" si="310"/>
        <v>607.70000000000027</v>
      </c>
      <c r="BT776" s="440">
        <f t="shared" ca="1" si="311"/>
        <v>600.00000000000023</v>
      </c>
      <c r="BU776" s="440">
        <f t="shared" ca="1" si="312"/>
        <v>592.30000000000018</v>
      </c>
      <c r="BV776" s="440">
        <f t="shared" ca="1" si="313"/>
        <v>584.60000000000014</v>
      </c>
      <c r="BW776" s="447">
        <f t="shared" ca="1" si="314"/>
        <v>576.90000000000032</v>
      </c>
      <c r="BX776" s="440"/>
    </row>
    <row r="777" spans="52:76" x14ac:dyDescent="0.25">
      <c r="AZ777" s="450">
        <f t="shared" ca="1" si="316"/>
        <v>0.31871480041145384</v>
      </c>
      <c r="BA777" s="440">
        <f t="shared" ca="1" si="315"/>
        <v>1479</v>
      </c>
      <c r="BB777" s="440">
        <f t="shared" ca="1" si="293"/>
        <v>556.00000000000034</v>
      </c>
      <c r="BC777" s="440">
        <f t="shared" ca="1" si="294"/>
        <v>560.4000000000002</v>
      </c>
      <c r="BD777" s="440">
        <f t="shared" ca="1" si="295"/>
        <v>564.80000000000007</v>
      </c>
      <c r="BE777" s="440">
        <f t="shared" ca="1" si="296"/>
        <v>569.20000000000027</v>
      </c>
      <c r="BF777" s="440">
        <f t="shared" ca="1" si="297"/>
        <v>573.60000000000014</v>
      </c>
      <c r="BG777" s="440">
        <f t="shared" ca="1" si="298"/>
        <v>578.00000000000034</v>
      </c>
      <c r="BH777" s="440">
        <f t="shared" ca="1" si="299"/>
        <v>582.4000000000002</v>
      </c>
      <c r="BI777" s="440">
        <f t="shared" ca="1" si="300"/>
        <v>586.80000000000018</v>
      </c>
      <c r="BJ777" s="440">
        <f t="shared" ca="1" si="301"/>
        <v>591.20000000000027</v>
      </c>
      <c r="BK777" s="440">
        <f t="shared" ca="1" si="302"/>
        <v>584.60000000000014</v>
      </c>
      <c r="BL777" s="440">
        <f t="shared" ca="1" si="303"/>
        <v>576.90000000000009</v>
      </c>
      <c r="BM777" s="440">
        <f t="shared" ca="1" si="304"/>
        <v>569.20000000000005</v>
      </c>
      <c r="BN777" s="440">
        <f t="shared" ca="1" si="305"/>
        <v>561.50000000000023</v>
      </c>
      <c r="BO777" s="440">
        <f t="shared" ca="1" si="306"/>
        <v>553.80000000000018</v>
      </c>
      <c r="BP777" s="440">
        <f t="shared" ca="1" si="307"/>
        <v>546.10000000000014</v>
      </c>
      <c r="BQ777" s="440">
        <f t="shared" ca="1" si="308"/>
        <v>538.40000000000009</v>
      </c>
      <c r="BR777" s="440">
        <f t="shared" ca="1" si="309"/>
        <v>530.70000000000027</v>
      </c>
      <c r="BS777" s="440">
        <f t="shared" ca="1" si="310"/>
        <v>523.00000000000023</v>
      </c>
      <c r="BT777" s="440">
        <f t="shared" ca="1" si="311"/>
        <v>515.30000000000018</v>
      </c>
      <c r="BU777" s="440">
        <f t="shared" ca="1" si="312"/>
        <v>507.60000000000014</v>
      </c>
      <c r="BV777" s="440">
        <f t="shared" ca="1" si="313"/>
        <v>499.90000000000009</v>
      </c>
      <c r="BW777" s="447">
        <f t="shared" ca="1" si="314"/>
        <v>492.20000000000027</v>
      </c>
      <c r="BX777" s="440"/>
    </row>
    <row r="778" spans="52:76" x14ac:dyDescent="0.25">
      <c r="AZ778" s="450">
        <f t="shared" ca="1" si="316"/>
        <v>0.85835495314637378</v>
      </c>
      <c r="BA778" s="440">
        <f t="shared" ca="1" si="315"/>
        <v>1547</v>
      </c>
      <c r="BB778" s="440">
        <f t="shared" ca="1" si="293"/>
        <v>556.00000000000034</v>
      </c>
      <c r="BC778" s="440">
        <f t="shared" ca="1" si="294"/>
        <v>560.4000000000002</v>
      </c>
      <c r="BD778" s="440">
        <f t="shared" ca="1" si="295"/>
        <v>564.80000000000007</v>
      </c>
      <c r="BE778" s="440">
        <f t="shared" ca="1" si="296"/>
        <v>569.20000000000027</v>
      </c>
      <c r="BF778" s="440">
        <f t="shared" ca="1" si="297"/>
        <v>573.60000000000014</v>
      </c>
      <c r="BG778" s="440">
        <f t="shared" ca="1" si="298"/>
        <v>578.00000000000034</v>
      </c>
      <c r="BH778" s="440">
        <f t="shared" ca="1" si="299"/>
        <v>582.4000000000002</v>
      </c>
      <c r="BI778" s="440">
        <f t="shared" ca="1" si="300"/>
        <v>586.80000000000018</v>
      </c>
      <c r="BJ778" s="440">
        <f t="shared" ca="1" si="301"/>
        <v>591.20000000000027</v>
      </c>
      <c r="BK778" s="440">
        <f t="shared" ca="1" si="302"/>
        <v>595.60000000000014</v>
      </c>
      <c r="BL778" s="440">
        <f t="shared" ca="1" si="303"/>
        <v>600.00000000000023</v>
      </c>
      <c r="BM778" s="440">
        <f t="shared" ca="1" si="304"/>
        <v>604.40000000000009</v>
      </c>
      <c r="BN778" s="440">
        <f t="shared" ca="1" si="305"/>
        <v>608.80000000000018</v>
      </c>
      <c r="BO778" s="440">
        <f t="shared" ca="1" si="306"/>
        <v>613.20000000000027</v>
      </c>
      <c r="BP778" s="440">
        <f t="shared" ca="1" si="307"/>
        <v>617.60000000000014</v>
      </c>
      <c r="BQ778" s="440">
        <f t="shared" ca="1" si="308"/>
        <v>613.20000000000005</v>
      </c>
      <c r="BR778" s="440">
        <f t="shared" ca="1" si="309"/>
        <v>605.50000000000023</v>
      </c>
      <c r="BS778" s="440">
        <f t="shared" ca="1" si="310"/>
        <v>597.80000000000018</v>
      </c>
      <c r="BT778" s="440">
        <f t="shared" ca="1" si="311"/>
        <v>590.10000000000014</v>
      </c>
      <c r="BU778" s="440">
        <f t="shared" ca="1" si="312"/>
        <v>582.40000000000009</v>
      </c>
      <c r="BV778" s="440">
        <f t="shared" ca="1" si="313"/>
        <v>574.70000000000005</v>
      </c>
      <c r="BW778" s="447">
        <f t="shared" ca="1" si="314"/>
        <v>567.00000000000023</v>
      </c>
      <c r="BX778" s="440"/>
    </row>
    <row r="779" spans="52:76" x14ac:dyDescent="0.25">
      <c r="AZ779" s="450">
        <f t="shared" ca="1" si="316"/>
        <v>0.67561575870875701</v>
      </c>
      <c r="BA779" s="440">
        <f t="shared" ca="1" si="315"/>
        <v>1520</v>
      </c>
      <c r="BB779" s="440">
        <f t="shared" ca="1" si="293"/>
        <v>556.00000000000034</v>
      </c>
      <c r="BC779" s="440">
        <f t="shared" ca="1" si="294"/>
        <v>560.4000000000002</v>
      </c>
      <c r="BD779" s="440">
        <f t="shared" ca="1" si="295"/>
        <v>564.80000000000007</v>
      </c>
      <c r="BE779" s="440">
        <f t="shared" ca="1" si="296"/>
        <v>569.20000000000027</v>
      </c>
      <c r="BF779" s="440">
        <f t="shared" ca="1" si="297"/>
        <v>573.60000000000014</v>
      </c>
      <c r="BG779" s="440">
        <f t="shared" ca="1" si="298"/>
        <v>578.00000000000034</v>
      </c>
      <c r="BH779" s="440">
        <f t="shared" ca="1" si="299"/>
        <v>582.4000000000002</v>
      </c>
      <c r="BI779" s="440">
        <f t="shared" ca="1" si="300"/>
        <v>586.80000000000018</v>
      </c>
      <c r="BJ779" s="440">
        <f t="shared" ca="1" si="301"/>
        <v>591.20000000000027</v>
      </c>
      <c r="BK779" s="440">
        <f t="shared" ca="1" si="302"/>
        <v>595.60000000000014</v>
      </c>
      <c r="BL779" s="440">
        <f t="shared" ca="1" si="303"/>
        <v>600.00000000000023</v>
      </c>
      <c r="BM779" s="440">
        <f t="shared" ca="1" si="304"/>
        <v>604.40000000000009</v>
      </c>
      <c r="BN779" s="440">
        <f t="shared" ca="1" si="305"/>
        <v>606.60000000000036</v>
      </c>
      <c r="BO779" s="440">
        <f t="shared" ca="1" si="306"/>
        <v>598.90000000000032</v>
      </c>
      <c r="BP779" s="440">
        <f t="shared" ca="1" si="307"/>
        <v>591.20000000000027</v>
      </c>
      <c r="BQ779" s="440">
        <f t="shared" ca="1" si="308"/>
        <v>583.50000000000023</v>
      </c>
      <c r="BR779" s="440">
        <f t="shared" ca="1" si="309"/>
        <v>575.80000000000041</v>
      </c>
      <c r="BS779" s="440">
        <f t="shared" ca="1" si="310"/>
        <v>568.10000000000036</v>
      </c>
      <c r="BT779" s="440">
        <f t="shared" ca="1" si="311"/>
        <v>560.40000000000032</v>
      </c>
      <c r="BU779" s="440">
        <f t="shared" ca="1" si="312"/>
        <v>552.70000000000027</v>
      </c>
      <c r="BV779" s="440">
        <f t="shared" ca="1" si="313"/>
        <v>545.00000000000023</v>
      </c>
      <c r="BW779" s="447">
        <f t="shared" ca="1" si="314"/>
        <v>537.30000000000041</v>
      </c>
      <c r="BX779" s="440"/>
    </row>
    <row r="780" spans="52:76" x14ac:dyDescent="0.25">
      <c r="AZ780" s="450">
        <f t="shared" ca="1" si="316"/>
        <v>0.8730091226688409</v>
      </c>
      <c r="BA780" s="440">
        <f t="shared" ca="1" si="315"/>
        <v>1550</v>
      </c>
      <c r="BB780" s="440">
        <f t="shared" ca="1" si="293"/>
        <v>556.00000000000034</v>
      </c>
      <c r="BC780" s="440">
        <f t="shared" ca="1" si="294"/>
        <v>560.4000000000002</v>
      </c>
      <c r="BD780" s="440">
        <f t="shared" ca="1" si="295"/>
        <v>564.80000000000007</v>
      </c>
      <c r="BE780" s="440">
        <f t="shared" ca="1" si="296"/>
        <v>569.20000000000027</v>
      </c>
      <c r="BF780" s="440">
        <f t="shared" ca="1" si="297"/>
        <v>573.60000000000014</v>
      </c>
      <c r="BG780" s="440">
        <f t="shared" ca="1" si="298"/>
        <v>578.00000000000034</v>
      </c>
      <c r="BH780" s="440">
        <f t="shared" ca="1" si="299"/>
        <v>582.4000000000002</v>
      </c>
      <c r="BI780" s="440">
        <f t="shared" ca="1" si="300"/>
        <v>586.80000000000018</v>
      </c>
      <c r="BJ780" s="440">
        <f t="shared" ca="1" si="301"/>
        <v>591.20000000000027</v>
      </c>
      <c r="BK780" s="440">
        <f t="shared" ca="1" si="302"/>
        <v>595.60000000000014</v>
      </c>
      <c r="BL780" s="440">
        <f t="shared" ca="1" si="303"/>
        <v>600.00000000000023</v>
      </c>
      <c r="BM780" s="440">
        <f t="shared" ca="1" si="304"/>
        <v>604.40000000000009</v>
      </c>
      <c r="BN780" s="440">
        <f t="shared" ca="1" si="305"/>
        <v>608.80000000000018</v>
      </c>
      <c r="BO780" s="440">
        <f t="shared" ca="1" si="306"/>
        <v>613.20000000000027</v>
      </c>
      <c r="BP780" s="440">
        <f t="shared" ca="1" si="307"/>
        <v>617.60000000000014</v>
      </c>
      <c r="BQ780" s="440">
        <f t="shared" ca="1" si="308"/>
        <v>616.50000000000023</v>
      </c>
      <c r="BR780" s="440">
        <f t="shared" ca="1" si="309"/>
        <v>608.80000000000041</v>
      </c>
      <c r="BS780" s="440">
        <f t="shared" ca="1" si="310"/>
        <v>601.10000000000036</v>
      </c>
      <c r="BT780" s="440">
        <f t="shared" ca="1" si="311"/>
        <v>593.40000000000032</v>
      </c>
      <c r="BU780" s="440">
        <f t="shared" ca="1" si="312"/>
        <v>585.70000000000027</v>
      </c>
      <c r="BV780" s="440">
        <f t="shared" ca="1" si="313"/>
        <v>578.00000000000023</v>
      </c>
      <c r="BW780" s="447">
        <f t="shared" ca="1" si="314"/>
        <v>570.30000000000041</v>
      </c>
      <c r="BX780" s="440"/>
    </row>
    <row r="781" spans="52:76" x14ac:dyDescent="0.25">
      <c r="AZ781" s="450">
        <f t="shared" ca="1" si="316"/>
        <v>0.7367663230675392</v>
      </c>
      <c r="BA781" s="440">
        <f t="shared" ca="1" si="315"/>
        <v>1527</v>
      </c>
      <c r="BB781" s="440">
        <f t="shared" ca="1" si="293"/>
        <v>556.00000000000034</v>
      </c>
      <c r="BC781" s="440">
        <f t="shared" ca="1" si="294"/>
        <v>560.4000000000002</v>
      </c>
      <c r="BD781" s="440">
        <f t="shared" ca="1" si="295"/>
        <v>564.80000000000007</v>
      </c>
      <c r="BE781" s="440">
        <f t="shared" ca="1" si="296"/>
        <v>569.20000000000027</v>
      </c>
      <c r="BF781" s="440">
        <f t="shared" ca="1" si="297"/>
        <v>573.60000000000014</v>
      </c>
      <c r="BG781" s="440">
        <f t="shared" ca="1" si="298"/>
        <v>578.00000000000034</v>
      </c>
      <c r="BH781" s="440">
        <f t="shared" ca="1" si="299"/>
        <v>582.4000000000002</v>
      </c>
      <c r="BI781" s="440">
        <f t="shared" ca="1" si="300"/>
        <v>586.80000000000018</v>
      </c>
      <c r="BJ781" s="440">
        <f t="shared" ca="1" si="301"/>
        <v>591.20000000000027</v>
      </c>
      <c r="BK781" s="440">
        <f t="shared" ca="1" si="302"/>
        <v>595.60000000000014</v>
      </c>
      <c r="BL781" s="440">
        <f t="shared" ca="1" si="303"/>
        <v>600.00000000000023</v>
      </c>
      <c r="BM781" s="440">
        <f t="shared" ca="1" si="304"/>
        <v>604.40000000000009</v>
      </c>
      <c r="BN781" s="440">
        <f t="shared" ca="1" si="305"/>
        <v>608.80000000000018</v>
      </c>
      <c r="BO781" s="440">
        <f t="shared" ca="1" si="306"/>
        <v>606.60000000000014</v>
      </c>
      <c r="BP781" s="440">
        <f t="shared" ca="1" si="307"/>
        <v>598.90000000000009</v>
      </c>
      <c r="BQ781" s="440">
        <f t="shared" ca="1" si="308"/>
        <v>591.20000000000005</v>
      </c>
      <c r="BR781" s="440">
        <f t="shared" ca="1" si="309"/>
        <v>583.50000000000023</v>
      </c>
      <c r="BS781" s="440">
        <f t="shared" ca="1" si="310"/>
        <v>575.80000000000018</v>
      </c>
      <c r="BT781" s="440">
        <f t="shared" ca="1" si="311"/>
        <v>568.10000000000014</v>
      </c>
      <c r="BU781" s="440">
        <f t="shared" ca="1" si="312"/>
        <v>560.40000000000009</v>
      </c>
      <c r="BV781" s="440">
        <f t="shared" ca="1" si="313"/>
        <v>552.70000000000005</v>
      </c>
      <c r="BW781" s="447">
        <f t="shared" ca="1" si="314"/>
        <v>545.00000000000023</v>
      </c>
      <c r="BX781" s="440"/>
    </row>
    <row r="782" spans="52:76" x14ac:dyDescent="0.25">
      <c r="AZ782" s="450">
        <f t="shared" ca="1" si="316"/>
        <v>0.86210842573395874</v>
      </c>
      <c r="BA782" s="440">
        <f t="shared" ca="1" si="315"/>
        <v>1547</v>
      </c>
      <c r="BB782" s="440">
        <f t="shared" ca="1" si="293"/>
        <v>556.00000000000034</v>
      </c>
      <c r="BC782" s="440">
        <f t="shared" ca="1" si="294"/>
        <v>560.4000000000002</v>
      </c>
      <c r="BD782" s="440">
        <f t="shared" ca="1" si="295"/>
        <v>564.80000000000007</v>
      </c>
      <c r="BE782" s="440">
        <f t="shared" ca="1" si="296"/>
        <v>569.20000000000027</v>
      </c>
      <c r="BF782" s="440">
        <f t="shared" ca="1" si="297"/>
        <v>573.60000000000014</v>
      </c>
      <c r="BG782" s="440">
        <f t="shared" ca="1" si="298"/>
        <v>578.00000000000034</v>
      </c>
      <c r="BH782" s="440">
        <f t="shared" ca="1" si="299"/>
        <v>582.4000000000002</v>
      </c>
      <c r="BI782" s="440">
        <f t="shared" ca="1" si="300"/>
        <v>586.80000000000018</v>
      </c>
      <c r="BJ782" s="440">
        <f t="shared" ca="1" si="301"/>
        <v>591.20000000000027</v>
      </c>
      <c r="BK782" s="440">
        <f t="shared" ca="1" si="302"/>
        <v>595.60000000000014</v>
      </c>
      <c r="BL782" s="440">
        <f t="shared" ca="1" si="303"/>
        <v>600.00000000000023</v>
      </c>
      <c r="BM782" s="440">
        <f t="shared" ca="1" si="304"/>
        <v>604.40000000000009</v>
      </c>
      <c r="BN782" s="440">
        <f t="shared" ca="1" si="305"/>
        <v>608.80000000000018</v>
      </c>
      <c r="BO782" s="440">
        <f t="shared" ca="1" si="306"/>
        <v>613.20000000000027</v>
      </c>
      <c r="BP782" s="440">
        <f t="shared" ca="1" si="307"/>
        <v>617.60000000000014</v>
      </c>
      <c r="BQ782" s="440">
        <f t="shared" ca="1" si="308"/>
        <v>613.20000000000005</v>
      </c>
      <c r="BR782" s="440">
        <f t="shared" ca="1" si="309"/>
        <v>605.50000000000023</v>
      </c>
      <c r="BS782" s="440">
        <f t="shared" ca="1" si="310"/>
        <v>597.80000000000018</v>
      </c>
      <c r="BT782" s="440">
        <f t="shared" ca="1" si="311"/>
        <v>590.10000000000014</v>
      </c>
      <c r="BU782" s="440">
        <f t="shared" ca="1" si="312"/>
        <v>582.40000000000009</v>
      </c>
      <c r="BV782" s="440">
        <f t="shared" ca="1" si="313"/>
        <v>574.70000000000005</v>
      </c>
      <c r="BW782" s="447">
        <f t="shared" ca="1" si="314"/>
        <v>567.00000000000023</v>
      </c>
      <c r="BX782" s="440"/>
    </row>
    <row r="783" spans="52:76" x14ac:dyDescent="0.25">
      <c r="AZ783" s="450">
        <f t="shared" ca="1" si="316"/>
        <v>0.95557460480076784</v>
      </c>
      <c r="BA783" s="440">
        <f t="shared" ca="1" si="315"/>
        <v>1574</v>
      </c>
      <c r="BB783" s="440">
        <f t="shared" ca="1" si="293"/>
        <v>556.00000000000034</v>
      </c>
      <c r="BC783" s="440">
        <f t="shared" ca="1" si="294"/>
        <v>560.4000000000002</v>
      </c>
      <c r="BD783" s="440">
        <f t="shared" ca="1" si="295"/>
        <v>564.80000000000007</v>
      </c>
      <c r="BE783" s="440">
        <f t="shared" ca="1" si="296"/>
        <v>569.20000000000027</v>
      </c>
      <c r="BF783" s="440">
        <f t="shared" ca="1" si="297"/>
        <v>573.60000000000014</v>
      </c>
      <c r="BG783" s="440">
        <f t="shared" ca="1" si="298"/>
        <v>578.00000000000034</v>
      </c>
      <c r="BH783" s="440">
        <f t="shared" ca="1" si="299"/>
        <v>582.4000000000002</v>
      </c>
      <c r="BI783" s="440">
        <f t="shared" ca="1" si="300"/>
        <v>586.80000000000018</v>
      </c>
      <c r="BJ783" s="440">
        <f t="shared" ca="1" si="301"/>
        <v>591.20000000000027</v>
      </c>
      <c r="BK783" s="440">
        <f t="shared" ca="1" si="302"/>
        <v>595.60000000000014</v>
      </c>
      <c r="BL783" s="440">
        <f t="shared" ca="1" si="303"/>
        <v>600.00000000000023</v>
      </c>
      <c r="BM783" s="440">
        <f t="shared" ca="1" si="304"/>
        <v>604.40000000000009</v>
      </c>
      <c r="BN783" s="440">
        <f t="shared" ca="1" si="305"/>
        <v>608.80000000000018</v>
      </c>
      <c r="BO783" s="440">
        <f t="shared" ca="1" si="306"/>
        <v>613.20000000000027</v>
      </c>
      <c r="BP783" s="440">
        <f t="shared" ca="1" si="307"/>
        <v>617.60000000000014</v>
      </c>
      <c r="BQ783" s="440">
        <f t="shared" ca="1" si="308"/>
        <v>622.00000000000023</v>
      </c>
      <c r="BR783" s="440">
        <f t="shared" ca="1" si="309"/>
        <v>626.40000000000032</v>
      </c>
      <c r="BS783" s="440">
        <f t="shared" ca="1" si="310"/>
        <v>627.50000000000023</v>
      </c>
      <c r="BT783" s="440">
        <f t="shared" ca="1" si="311"/>
        <v>619.80000000000018</v>
      </c>
      <c r="BU783" s="440">
        <f t="shared" ca="1" si="312"/>
        <v>612.10000000000014</v>
      </c>
      <c r="BV783" s="440">
        <f t="shared" ca="1" si="313"/>
        <v>604.40000000000009</v>
      </c>
      <c r="BW783" s="447">
        <f t="shared" ca="1" si="314"/>
        <v>596.70000000000027</v>
      </c>
      <c r="BX783" s="440"/>
    </row>
    <row r="784" spans="52:76" x14ac:dyDescent="0.25">
      <c r="AZ784" s="450">
        <f t="shared" ca="1" si="316"/>
        <v>0.50744052988256338</v>
      </c>
      <c r="BA784" s="440">
        <f t="shared" ca="1" si="315"/>
        <v>1500</v>
      </c>
      <c r="BB784" s="440">
        <f t="shared" ca="1" si="293"/>
        <v>556.00000000000034</v>
      </c>
      <c r="BC784" s="440">
        <f t="shared" ca="1" si="294"/>
        <v>560.4000000000002</v>
      </c>
      <c r="BD784" s="440">
        <f t="shared" ca="1" si="295"/>
        <v>564.80000000000007</v>
      </c>
      <c r="BE784" s="440">
        <f t="shared" ca="1" si="296"/>
        <v>569.20000000000027</v>
      </c>
      <c r="BF784" s="440">
        <f t="shared" ca="1" si="297"/>
        <v>573.60000000000014</v>
      </c>
      <c r="BG784" s="440">
        <f t="shared" ca="1" si="298"/>
        <v>578.00000000000034</v>
      </c>
      <c r="BH784" s="440">
        <f t="shared" ca="1" si="299"/>
        <v>582.4000000000002</v>
      </c>
      <c r="BI784" s="440">
        <f t="shared" ca="1" si="300"/>
        <v>586.80000000000018</v>
      </c>
      <c r="BJ784" s="440">
        <f t="shared" ca="1" si="301"/>
        <v>591.20000000000027</v>
      </c>
      <c r="BK784" s="440">
        <f t="shared" ca="1" si="302"/>
        <v>595.60000000000014</v>
      </c>
      <c r="BL784" s="440">
        <f t="shared" ca="1" si="303"/>
        <v>600.00000000000023</v>
      </c>
      <c r="BM784" s="440">
        <f t="shared" ca="1" si="304"/>
        <v>592.30000000000018</v>
      </c>
      <c r="BN784" s="440">
        <f t="shared" ca="1" si="305"/>
        <v>584.60000000000036</v>
      </c>
      <c r="BO784" s="440">
        <f t="shared" ca="1" si="306"/>
        <v>576.90000000000032</v>
      </c>
      <c r="BP784" s="440">
        <f t="shared" ca="1" si="307"/>
        <v>569.20000000000027</v>
      </c>
      <c r="BQ784" s="440">
        <f t="shared" ca="1" si="308"/>
        <v>561.50000000000023</v>
      </c>
      <c r="BR784" s="440">
        <f t="shared" ca="1" si="309"/>
        <v>553.80000000000041</v>
      </c>
      <c r="BS784" s="440">
        <f t="shared" ca="1" si="310"/>
        <v>546.10000000000036</v>
      </c>
      <c r="BT784" s="440">
        <f t="shared" ca="1" si="311"/>
        <v>538.40000000000032</v>
      </c>
      <c r="BU784" s="440">
        <f t="shared" ca="1" si="312"/>
        <v>530.70000000000027</v>
      </c>
      <c r="BV784" s="440">
        <f t="shared" ca="1" si="313"/>
        <v>523.00000000000023</v>
      </c>
      <c r="BW784" s="447">
        <f t="shared" ca="1" si="314"/>
        <v>515.30000000000041</v>
      </c>
      <c r="BX784" s="440"/>
    </row>
    <row r="785" spans="52:76" x14ac:dyDescent="0.25">
      <c r="AZ785" s="450">
        <f t="shared" ca="1" si="316"/>
        <v>5.8103774572912492E-2</v>
      </c>
      <c r="BA785" s="440">
        <f t="shared" ca="1" si="315"/>
        <v>1430</v>
      </c>
      <c r="BB785" s="440">
        <f t="shared" ca="1" si="293"/>
        <v>556.00000000000034</v>
      </c>
      <c r="BC785" s="440">
        <f t="shared" ca="1" si="294"/>
        <v>560.4000000000002</v>
      </c>
      <c r="BD785" s="440">
        <f t="shared" ca="1" si="295"/>
        <v>564.80000000000007</v>
      </c>
      <c r="BE785" s="440">
        <f t="shared" ca="1" si="296"/>
        <v>569.20000000000027</v>
      </c>
      <c r="BF785" s="440">
        <f t="shared" ca="1" si="297"/>
        <v>569.20000000000027</v>
      </c>
      <c r="BG785" s="440">
        <f t="shared" ca="1" si="298"/>
        <v>561.50000000000034</v>
      </c>
      <c r="BH785" s="440">
        <f t="shared" ca="1" si="299"/>
        <v>553.8000000000003</v>
      </c>
      <c r="BI785" s="440">
        <f t="shared" ca="1" si="300"/>
        <v>546.10000000000036</v>
      </c>
      <c r="BJ785" s="440">
        <f t="shared" ca="1" si="301"/>
        <v>538.40000000000032</v>
      </c>
      <c r="BK785" s="440">
        <f t="shared" ca="1" si="302"/>
        <v>530.70000000000027</v>
      </c>
      <c r="BL785" s="440">
        <f t="shared" ca="1" si="303"/>
        <v>523.00000000000023</v>
      </c>
      <c r="BM785" s="440">
        <f t="shared" ca="1" si="304"/>
        <v>515.30000000000018</v>
      </c>
      <c r="BN785" s="440">
        <f t="shared" ca="1" si="305"/>
        <v>507.60000000000036</v>
      </c>
      <c r="BO785" s="440">
        <f t="shared" ca="1" si="306"/>
        <v>499.90000000000032</v>
      </c>
      <c r="BP785" s="440">
        <f t="shared" ca="1" si="307"/>
        <v>492.20000000000027</v>
      </c>
      <c r="BQ785" s="440">
        <f t="shared" ca="1" si="308"/>
        <v>484.50000000000023</v>
      </c>
      <c r="BR785" s="440">
        <f t="shared" ca="1" si="309"/>
        <v>476.80000000000041</v>
      </c>
      <c r="BS785" s="440">
        <f t="shared" ca="1" si="310"/>
        <v>469.10000000000036</v>
      </c>
      <c r="BT785" s="440">
        <f t="shared" ca="1" si="311"/>
        <v>461.40000000000032</v>
      </c>
      <c r="BU785" s="440">
        <f t="shared" ca="1" si="312"/>
        <v>453.70000000000027</v>
      </c>
      <c r="BV785" s="440">
        <f t="shared" ca="1" si="313"/>
        <v>446.00000000000023</v>
      </c>
      <c r="BW785" s="447">
        <f t="shared" ca="1" si="314"/>
        <v>438.30000000000041</v>
      </c>
      <c r="BX785" s="440"/>
    </row>
    <row r="786" spans="52:76" x14ac:dyDescent="0.25">
      <c r="AZ786" s="450">
        <f t="shared" ca="1" si="316"/>
        <v>0.72710585501076108</v>
      </c>
      <c r="BA786" s="440">
        <f t="shared" ca="1" si="315"/>
        <v>1526</v>
      </c>
      <c r="BB786" s="440">
        <f t="shared" ca="1" si="293"/>
        <v>556.00000000000034</v>
      </c>
      <c r="BC786" s="440">
        <f t="shared" ca="1" si="294"/>
        <v>560.4000000000002</v>
      </c>
      <c r="BD786" s="440">
        <f t="shared" ca="1" si="295"/>
        <v>564.80000000000007</v>
      </c>
      <c r="BE786" s="440">
        <f t="shared" ca="1" si="296"/>
        <v>569.20000000000027</v>
      </c>
      <c r="BF786" s="440">
        <f t="shared" ca="1" si="297"/>
        <v>573.60000000000014</v>
      </c>
      <c r="BG786" s="440">
        <f t="shared" ca="1" si="298"/>
        <v>578.00000000000034</v>
      </c>
      <c r="BH786" s="440">
        <f t="shared" ca="1" si="299"/>
        <v>582.4000000000002</v>
      </c>
      <c r="BI786" s="440">
        <f t="shared" ca="1" si="300"/>
        <v>586.80000000000018</v>
      </c>
      <c r="BJ786" s="440">
        <f t="shared" ca="1" si="301"/>
        <v>591.20000000000027</v>
      </c>
      <c r="BK786" s="440">
        <f t="shared" ca="1" si="302"/>
        <v>595.60000000000014</v>
      </c>
      <c r="BL786" s="440">
        <f t="shared" ca="1" si="303"/>
        <v>600.00000000000023</v>
      </c>
      <c r="BM786" s="440">
        <f t="shared" ca="1" si="304"/>
        <v>604.40000000000009</v>
      </c>
      <c r="BN786" s="440">
        <f t="shared" ca="1" si="305"/>
        <v>608.80000000000018</v>
      </c>
      <c r="BO786" s="440">
        <f t="shared" ca="1" si="306"/>
        <v>605.50000000000023</v>
      </c>
      <c r="BP786" s="440">
        <f t="shared" ca="1" si="307"/>
        <v>597.80000000000018</v>
      </c>
      <c r="BQ786" s="440">
        <f t="shared" ca="1" si="308"/>
        <v>590.10000000000014</v>
      </c>
      <c r="BR786" s="440">
        <f t="shared" ca="1" si="309"/>
        <v>582.40000000000032</v>
      </c>
      <c r="BS786" s="440">
        <f t="shared" ca="1" si="310"/>
        <v>574.70000000000027</v>
      </c>
      <c r="BT786" s="440">
        <f t="shared" ca="1" si="311"/>
        <v>567.00000000000023</v>
      </c>
      <c r="BU786" s="440">
        <f t="shared" ca="1" si="312"/>
        <v>559.30000000000018</v>
      </c>
      <c r="BV786" s="440">
        <f t="shared" ca="1" si="313"/>
        <v>551.60000000000014</v>
      </c>
      <c r="BW786" s="447">
        <f t="shared" ca="1" si="314"/>
        <v>543.90000000000032</v>
      </c>
      <c r="BX786" s="440"/>
    </row>
    <row r="787" spans="52:76" x14ac:dyDescent="0.25">
      <c r="AZ787" s="450">
        <f t="shared" ca="1" si="316"/>
        <v>0.62501469703927082</v>
      </c>
      <c r="BA787" s="440">
        <f t="shared" ca="1" si="315"/>
        <v>1514</v>
      </c>
      <c r="BB787" s="440">
        <f t="shared" ca="1" si="293"/>
        <v>556.00000000000034</v>
      </c>
      <c r="BC787" s="440">
        <f t="shared" ca="1" si="294"/>
        <v>560.4000000000002</v>
      </c>
      <c r="BD787" s="440">
        <f t="shared" ca="1" si="295"/>
        <v>564.80000000000007</v>
      </c>
      <c r="BE787" s="440">
        <f t="shared" ca="1" si="296"/>
        <v>569.20000000000027</v>
      </c>
      <c r="BF787" s="440">
        <f t="shared" ca="1" si="297"/>
        <v>573.60000000000014</v>
      </c>
      <c r="BG787" s="440">
        <f t="shared" ca="1" si="298"/>
        <v>578.00000000000034</v>
      </c>
      <c r="BH787" s="440">
        <f t="shared" ca="1" si="299"/>
        <v>582.4000000000002</v>
      </c>
      <c r="BI787" s="440">
        <f t="shared" ca="1" si="300"/>
        <v>586.80000000000018</v>
      </c>
      <c r="BJ787" s="440">
        <f t="shared" ca="1" si="301"/>
        <v>591.20000000000027</v>
      </c>
      <c r="BK787" s="440">
        <f t="shared" ca="1" si="302"/>
        <v>595.60000000000014</v>
      </c>
      <c r="BL787" s="440">
        <f t="shared" ca="1" si="303"/>
        <v>600.00000000000023</v>
      </c>
      <c r="BM787" s="440">
        <f t="shared" ca="1" si="304"/>
        <v>604.40000000000009</v>
      </c>
      <c r="BN787" s="440">
        <f t="shared" ca="1" si="305"/>
        <v>600.00000000000023</v>
      </c>
      <c r="BO787" s="440">
        <f t="shared" ca="1" si="306"/>
        <v>592.30000000000018</v>
      </c>
      <c r="BP787" s="440">
        <f t="shared" ca="1" si="307"/>
        <v>584.60000000000014</v>
      </c>
      <c r="BQ787" s="440">
        <f t="shared" ca="1" si="308"/>
        <v>576.90000000000009</v>
      </c>
      <c r="BR787" s="440">
        <f t="shared" ca="1" si="309"/>
        <v>569.20000000000027</v>
      </c>
      <c r="BS787" s="440">
        <f t="shared" ca="1" si="310"/>
        <v>561.50000000000023</v>
      </c>
      <c r="BT787" s="440">
        <f t="shared" ca="1" si="311"/>
        <v>553.80000000000018</v>
      </c>
      <c r="BU787" s="440">
        <f t="shared" ca="1" si="312"/>
        <v>546.10000000000014</v>
      </c>
      <c r="BV787" s="440">
        <f t="shared" ca="1" si="313"/>
        <v>538.40000000000009</v>
      </c>
      <c r="BW787" s="447">
        <f t="shared" ca="1" si="314"/>
        <v>530.70000000000027</v>
      </c>
      <c r="BX787" s="440"/>
    </row>
    <row r="788" spans="52:76" x14ac:dyDescent="0.25">
      <c r="AZ788" s="450">
        <f t="shared" ca="1" si="316"/>
        <v>0.77008461070961887</v>
      </c>
      <c r="BA788" s="440">
        <f t="shared" ca="1" si="315"/>
        <v>1532</v>
      </c>
      <c r="BB788" s="440">
        <f t="shared" ref="BB788:BB851" ca="1" si="317">$C$4*MIN(B$9,$BA788)-B$9*$G$4</f>
        <v>556.00000000000034</v>
      </c>
      <c r="BC788" s="440">
        <f t="shared" ref="BC788:BC851" ca="1" si="318">$C$4*MIN(C$9,$BA788)-C$9*$G$4</f>
        <v>560.4000000000002</v>
      </c>
      <c r="BD788" s="440">
        <f t="shared" ref="BD788:BD851" ca="1" si="319">$C$4*MIN(D$9,$BA788)-D$9*$G$4</f>
        <v>564.80000000000007</v>
      </c>
      <c r="BE788" s="440">
        <f t="shared" ref="BE788:BE851" ca="1" si="320">$C$4*MIN(E$9,$BA788)-E$9*$G$4</f>
        <v>569.20000000000027</v>
      </c>
      <c r="BF788" s="440">
        <f t="shared" ref="BF788:BF851" ca="1" si="321">$C$4*MIN(F$9,$BA788)-F$9*$G$4</f>
        <v>573.60000000000014</v>
      </c>
      <c r="BG788" s="440">
        <f t="shared" ref="BG788:BG851" ca="1" si="322">$C$4*MIN(G$9,$BA788)-G$9*$G$4</f>
        <v>578.00000000000034</v>
      </c>
      <c r="BH788" s="440">
        <f t="shared" ref="BH788:BH851" ca="1" si="323">$C$4*MIN(H$9,$BA788)-H$9*$G$4</f>
        <v>582.4000000000002</v>
      </c>
      <c r="BI788" s="440">
        <f t="shared" ref="BI788:BI851" ca="1" si="324">$C$4*MIN(I$9,$BA788)-I$9*$G$4</f>
        <v>586.80000000000018</v>
      </c>
      <c r="BJ788" s="440">
        <f t="shared" ref="BJ788:BJ851" ca="1" si="325">$C$4*MIN(J$9,$BA788)-J$9*$G$4</f>
        <v>591.20000000000027</v>
      </c>
      <c r="BK788" s="440">
        <f t="shared" ref="BK788:BK851" ca="1" si="326">$C$4*MIN(K$9,$BA788)-K$9*$G$4</f>
        <v>595.60000000000014</v>
      </c>
      <c r="BL788" s="440">
        <f t="shared" ref="BL788:BL851" ca="1" si="327">$C$4*MIN(L$9,$BA788)-L$9*$G$4</f>
        <v>600.00000000000023</v>
      </c>
      <c r="BM788" s="440">
        <f t="shared" ref="BM788:BM851" ca="1" si="328">$C$4*MIN(M$9,$BA788)-M$9*$G$4</f>
        <v>604.40000000000009</v>
      </c>
      <c r="BN788" s="440">
        <f t="shared" ref="BN788:BN851" ca="1" si="329">$C$4*MIN(N$9,$BA788)-N$9*$G$4</f>
        <v>608.80000000000018</v>
      </c>
      <c r="BO788" s="440">
        <f t="shared" ref="BO788:BO851" ca="1" si="330">$C$4*MIN(O$9,$BA788)-O$9*$G$4</f>
        <v>612.10000000000014</v>
      </c>
      <c r="BP788" s="440">
        <f t="shared" ref="BP788:BP851" ca="1" si="331">$C$4*MIN(P$9,$BA788)-P$9*$G$4</f>
        <v>604.40000000000009</v>
      </c>
      <c r="BQ788" s="440">
        <f t="shared" ref="BQ788:BQ851" ca="1" si="332">$C$4*MIN(Q$9,$BA788)-Q$9*$G$4</f>
        <v>596.70000000000005</v>
      </c>
      <c r="BR788" s="440">
        <f t="shared" ref="BR788:BR851" ca="1" si="333">$C$4*MIN(R$9,$BA788)-R$9*$G$4</f>
        <v>589.00000000000023</v>
      </c>
      <c r="BS788" s="440">
        <f t="shared" ref="BS788:BS851" ca="1" si="334">$C$4*MIN(S$9,$BA788)-S$9*$G$4</f>
        <v>581.30000000000018</v>
      </c>
      <c r="BT788" s="440">
        <f t="shared" ref="BT788:BT851" ca="1" si="335">$C$4*MIN(T$9,$BA788)-T$9*$G$4</f>
        <v>573.60000000000014</v>
      </c>
      <c r="BU788" s="440">
        <f t="shared" ref="BU788:BU851" ca="1" si="336">$C$4*MIN(U$9,$BA788)-U$9*$G$4</f>
        <v>565.90000000000009</v>
      </c>
      <c r="BV788" s="440">
        <f t="shared" ref="BV788:BV851" ca="1" si="337">$C$4*MIN(V$9,$BA788)-V$9*$G$4</f>
        <v>558.20000000000005</v>
      </c>
      <c r="BW788" s="447">
        <f t="shared" ref="BW788:BW851" ca="1" si="338">$C$4*MIN(W$9,$BA788)-W$9*$G$4</f>
        <v>550.50000000000023</v>
      </c>
      <c r="BX788" s="440"/>
    </row>
    <row r="789" spans="52:76" x14ac:dyDescent="0.25">
      <c r="AZ789" s="450">
        <f t="shared" ca="1" si="316"/>
        <v>0.29214626621356587</v>
      </c>
      <c r="BA789" s="440">
        <f t="shared" ca="1" si="315"/>
        <v>1475</v>
      </c>
      <c r="BB789" s="440">
        <f t="shared" ca="1" si="317"/>
        <v>556.00000000000034</v>
      </c>
      <c r="BC789" s="440">
        <f t="shared" ca="1" si="318"/>
        <v>560.4000000000002</v>
      </c>
      <c r="BD789" s="440">
        <f t="shared" ca="1" si="319"/>
        <v>564.80000000000007</v>
      </c>
      <c r="BE789" s="440">
        <f t="shared" ca="1" si="320"/>
        <v>569.20000000000027</v>
      </c>
      <c r="BF789" s="440">
        <f t="shared" ca="1" si="321"/>
        <v>573.60000000000014</v>
      </c>
      <c r="BG789" s="440">
        <f t="shared" ca="1" si="322"/>
        <v>578.00000000000034</v>
      </c>
      <c r="BH789" s="440">
        <f t="shared" ca="1" si="323"/>
        <v>582.4000000000002</v>
      </c>
      <c r="BI789" s="440">
        <f t="shared" ca="1" si="324"/>
        <v>586.80000000000018</v>
      </c>
      <c r="BJ789" s="440">
        <f t="shared" ca="1" si="325"/>
        <v>587.90000000000032</v>
      </c>
      <c r="BK789" s="440">
        <f t="shared" ca="1" si="326"/>
        <v>580.20000000000027</v>
      </c>
      <c r="BL789" s="440">
        <f t="shared" ca="1" si="327"/>
        <v>572.50000000000023</v>
      </c>
      <c r="BM789" s="440">
        <f t="shared" ca="1" si="328"/>
        <v>564.80000000000018</v>
      </c>
      <c r="BN789" s="440">
        <f t="shared" ca="1" si="329"/>
        <v>557.10000000000036</v>
      </c>
      <c r="BO789" s="440">
        <f t="shared" ca="1" si="330"/>
        <v>549.40000000000032</v>
      </c>
      <c r="BP789" s="440">
        <f t="shared" ca="1" si="331"/>
        <v>541.70000000000027</v>
      </c>
      <c r="BQ789" s="440">
        <f t="shared" ca="1" si="332"/>
        <v>534.00000000000023</v>
      </c>
      <c r="BR789" s="440">
        <f t="shared" ca="1" si="333"/>
        <v>526.30000000000041</v>
      </c>
      <c r="BS789" s="440">
        <f t="shared" ca="1" si="334"/>
        <v>518.60000000000036</v>
      </c>
      <c r="BT789" s="440">
        <f t="shared" ca="1" si="335"/>
        <v>510.90000000000032</v>
      </c>
      <c r="BU789" s="440">
        <f t="shared" ca="1" si="336"/>
        <v>503.20000000000027</v>
      </c>
      <c r="BV789" s="440">
        <f t="shared" ca="1" si="337"/>
        <v>495.50000000000023</v>
      </c>
      <c r="BW789" s="447">
        <f t="shared" ca="1" si="338"/>
        <v>487.80000000000041</v>
      </c>
      <c r="BX789" s="440"/>
    </row>
    <row r="790" spans="52:76" x14ac:dyDescent="0.25">
      <c r="AZ790" s="450">
        <f t="shared" ca="1" si="316"/>
        <v>0.7212261695203952</v>
      </c>
      <c r="BA790" s="440">
        <f t="shared" ca="1" si="315"/>
        <v>1525</v>
      </c>
      <c r="BB790" s="440">
        <f t="shared" ca="1" si="317"/>
        <v>556.00000000000034</v>
      </c>
      <c r="BC790" s="440">
        <f t="shared" ca="1" si="318"/>
        <v>560.4000000000002</v>
      </c>
      <c r="BD790" s="440">
        <f t="shared" ca="1" si="319"/>
        <v>564.80000000000007</v>
      </c>
      <c r="BE790" s="440">
        <f t="shared" ca="1" si="320"/>
        <v>569.20000000000027</v>
      </c>
      <c r="BF790" s="440">
        <f t="shared" ca="1" si="321"/>
        <v>573.60000000000014</v>
      </c>
      <c r="BG790" s="440">
        <f t="shared" ca="1" si="322"/>
        <v>578.00000000000034</v>
      </c>
      <c r="BH790" s="440">
        <f t="shared" ca="1" si="323"/>
        <v>582.4000000000002</v>
      </c>
      <c r="BI790" s="440">
        <f t="shared" ca="1" si="324"/>
        <v>586.80000000000018</v>
      </c>
      <c r="BJ790" s="440">
        <f t="shared" ca="1" si="325"/>
        <v>591.20000000000027</v>
      </c>
      <c r="BK790" s="440">
        <f t="shared" ca="1" si="326"/>
        <v>595.60000000000014</v>
      </c>
      <c r="BL790" s="440">
        <f t="shared" ca="1" si="327"/>
        <v>600.00000000000023</v>
      </c>
      <c r="BM790" s="440">
        <f t="shared" ca="1" si="328"/>
        <v>604.40000000000009</v>
      </c>
      <c r="BN790" s="440">
        <f t="shared" ca="1" si="329"/>
        <v>608.80000000000018</v>
      </c>
      <c r="BO790" s="440">
        <f t="shared" ca="1" si="330"/>
        <v>604.40000000000032</v>
      </c>
      <c r="BP790" s="440">
        <f t="shared" ca="1" si="331"/>
        <v>596.70000000000027</v>
      </c>
      <c r="BQ790" s="440">
        <f t="shared" ca="1" si="332"/>
        <v>589.00000000000023</v>
      </c>
      <c r="BR790" s="440">
        <f t="shared" ca="1" si="333"/>
        <v>581.30000000000041</v>
      </c>
      <c r="BS790" s="440">
        <f t="shared" ca="1" si="334"/>
        <v>573.60000000000036</v>
      </c>
      <c r="BT790" s="440">
        <f t="shared" ca="1" si="335"/>
        <v>565.90000000000032</v>
      </c>
      <c r="BU790" s="440">
        <f t="shared" ca="1" si="336"/>
        <v>558.20000000000027</v>
      </c>
      <c r="BV790" s="440">
        <f t="shared" ca="1" si="337"/>
        <v>550.50000000000023</v>
      </c>
      <c r="BW790" s="447">
        <f t="shared" ca="1" si="338"/>
        <v>542.80000000000041</v>
      </c>
      <c r="BX790" s="440"/>
    </row>
    <row r="791" spans="52:76" x14ac:dyDescent="0.25">
      <c r="AZ791" s="450">
        <f t="shared" ca="1" si="316"/>
        <v>0.57829281804225841</v>
      </c>
      <c r="BA791" s="440">
        <f t="shared" ca="1" si="315"/>
        <v>1508</v>
      </c>
      <c r="BB791" s="440">
        <f t="shared" ca="1" si="317"/>
        <v>556.00000000000034</v>
      </c>
      <c r="BC791" s="440">
        <f t="shared" ca="1" si="318"/>
        <v>560.4000000000002</v>
      </c>
      <c r="BD791" s="440">
        <f t="shared" ca="1" si="319"/>
        <v>564.80000000000007</v>
      </c>
      <c r="BE791" s="440">
        <f t="shared" ca="1" si="320"/>
        <v>569.20000000000027</v>
      </c>
      <c r="BF791" s="440">
        <f t="shared" ca="1" si="321"/>
        <v>573.60000000000014</v>
      </c>
      <c r="BG791" s="440">
        <f t="shared" ca="1" si="322"/>
        <v>578.00000000000034</v>
      </c>
      <c r="BH791" s="440">
        <f t="shared" ca="1" si="323"/>
        <v>582.4000000000002</v>
      </c>
      <c r="BI791" s="440">
        <f t="shared" ca="1" si="324"/>
        <v>586.80000000000018</v>
      </c>
      <c r="BJ791" s="440">
        <f t="shared" ca="1" si="325"/>
        <v>591.20000000000027</v>
      </c>
      <c r="BK791" s="440">
        <f t="shared" ca="1" si="326"/>
        <v>595.60000000000014</v>
      </c>
      <c r="BL791" s="440">
        <f t="shared" ca="1" si="327"/>
        <v>600.00000000000023</v>
      </c>
      <c r="BM791" s="440">
        <f t="shared" ca="1" si="328"/>
        <v>601.10000000000014</v>
      </c>
      <c r="BN791" s="440">
        <f t="shared" ca="1" si="329"/>
        <v>593.40000000000032</v>
      </c>
      <c r="BO791" s="440">
        <f t="shared" ca="1" si="330"/>
        <v>585.70000000000027</v>
      </c>
      <c r="BP791" s="440">
        <f t="shared" ca="1" si="331"/>
        <v>578.00000000000023</v>
      </c>
      <c r="BQ791" s="440">
        <f t="shared" ca="1" si="332"/>
        <v>570.30000000000018</v>
      </c>
      <c r="BR791" s="440">
        <f t="shared" ca="1" si="333"/>
        <v>562.60000000000036</v>
      </c>
      <c r="BS791" s="440">
        <f t="shared" ca="1" si="334"/>
        <v>554.90000000000032</v>
      </c>
      <c r="BT791" s="440">
        <f t="shared" ca="1" si="335"/>
        <v>547.20000000000027</v>
      </c>
      <c r="BU791" s="440">
        <f t="shared" ca="1" si="336"/>
        <v>539.50000000000023</v>
      </c>
      <c r="BV791" s="440">
        <f t="shared" ca="1" si="337"/>
        <v>531.80000000000018</v>
      </c>
      <c r="BW791" s="447">
        <f t="shared" ca="1" si="338"/>
        <v>524.10000000000036</v>
      </c>
      <c r="BX791" s="440"/>
    </row>
    <row r="792" spans="52:76" x14ac:dyDescent="0.25">
      <c r="AZ792" s="450">
        <f t="shared" ca="1" si="316"/>
        <v>0.57957758895186806</v>
      </c>
      <c r="BA792" s="440">
        <f t="shared" ca="1" si="315"/>
        <v>1508</v>
      </c>
      <c r="BB792" s="440">
        <f t="shared" ca="1" si="317"/>
        <v>556.00000000000034</v>
      </c>
      <c r="BC792" s="440">
        <f t="shared" ca="1" si="318"/>
        <v>560.4000000000002</v>
      </c>
      <c r="BD792" s="440">
        <f t="shared" ca="1" si="319"/>
        <v>564.80000000000007</v>
      </c>
      <c r="BE792" s="440">
        <f t="shared" ca="1" si="320"/>
        <v>569.20000000000027</v>
      </c>
      <c r="BF792" s="440">
        <f t="shared" ca="1" si="321"/>
        <v>573.60000000000014</v>
      </c>
      <c r="BG792" s="440">
        <f t="shared" ca="1" si="322"/>
        <v>578.00000000000034</v>
      </c>
      <c r="BH792" s="440">
        <f t="shared" ca="1" si="323"/>
        <v>582.4000000000002</v>
      </c>
      <c r="BI792" s="440">
        <f t="shared" ca="1" si="324"/>
        <v>586.80000000000018</v>
      </c>
      <c r="BJ792" s="440">
        <f t="shared" ca="1" si="325"/>
        <v>591.20000000000027</v>
      </c>
      <c r="BK792" s="440">
        <f t="shared" ca="1" si="326"/>
        <v>595.60000000000014</v>
      </c>
      <c r="BL792" s="440">
        <f t="shared" ca="1" si="327"/>
        <v>600.00000000000023</v>
      </c>
      <c r="BM792" s="440">
        <f t="shared" ca="1" si="328"/>
        <v>601.10000000000014</v>
      </c>
      <c r="BN792" s="440">
        <f t="shared" ca="1" si="329"/>
        <v>593.40000000000032</v>
      </c>
      <c r="BO792" s="440">
        <f t="shared" ca="1" si="330"/>
        <v>585.70000000000027</v>
      </c>
      <c r="BP792" s="440">
        <f t="shared" ca="1" si="331"/>
        <v>578.00000000000023</v>
      </c>
      <c r="BQ792" s="440">
        <f t="shared" ca="1" si="332"/>
        <v>570.30000000000018</v>
      </c>
      <c r="BR792" s="440">
        <f t="shared" ca="1" si="333"/>
        <v>562.60000000000036</v>
      </c>
      <c r="BS792" s="440">
        <f t="shared" ca="1" si="334"/>
        <v>554.90000000000032</v>
      </c>
      <c r="BT792" s="440">
        <f t="shared" ca="1" si="335"/>
        <v>547.20000000000027</v>
      </c>
      <c r="BU792" s="440">
        <f t="shared" ca="1" si="336"/>
        <v>539.50000000000023</v>
      </c>
      <c r="BV792" s="440">
        <f t="shared" ca="1" si="337"/>
        <v>531.80000000000018</v>
      </c>
      <c r="BW792" s="447">
        <f t="shared" ca="1" si="338"/>
        <v>524.10000000000036</v>
      </c>
      <c r="BX792" s="440"/>
    </row>
    <row r="793" spans="52:76" x14ac:dyDescent="0.25">
      <c r="AZ793" s="450">
        <f t="shared" ca="1" si="316"/>
        <v>0.29579558597118427</v>
      </c>
      <c r="BA793" s="440">
        <f t="shared" ca="1" si="315"/>
        <v>1476</v>
      </c>
      <c r="BB793" s="440">
        <f t="shared" ca="1" si="317"/>
        <v>556.00000000000034</v>
      </c>
      <c r="BC793" s="440">
        <f t="shared" ca="1" si="318"/>
        <v>560.4000000000002</v>
      </c>
      <c r="BD793" s="440">
        <f t="shared" ca="1" si="319"/>
        <v>564.80000000000007</v>
      </c>
      <c r="BE793" s="440">
        <f t="shared" ca="1" si="320"/>
        <v>569.20000000000027</v>
      </c>
      <c r="BF793" s="440">
        <f t="shared" ca="1" si="321"/>
        <v>573.60000000000014</v>
      </c>
      <c r="BG793" s="440">
        <f t="shared" ca="1" si="322"/>
        <v>578.00000000000034</v>
      </c>
      <c r="BH793" s="440">
        <f t="shared" ca="1" si="323"/>
        <v>582.4000000000002</v>
      </c>
      <c r="BI793" s="440">
        <f t="shared" ca="1" si="324"/>
        <v>586.80000000000018</v>
      </c>
      <c r="BJ793" s="440">
        <f t="shared" ca="1" si="325"/>
        <v>589.00000000000023</v>
      </c>
      <c r="BK793" s="440">
        <f t="shared" ca="1" si="326"/>
        <v>581.30000000000018</v>
      </c>
      <c r="BL793" s="440">
        <f t="shared" ca="1" si="327"/>
        <v>573.60000000000014</v>
      </c>
      <c r="BM793" s="440">
        <f t="shared" ca="1" si="328"/>
        <v>565.90000000000009</v>
      </c>
      <c r="BN793" s="440">
        <f t="shared" ca="1" si="329"/>
        <v>558.20000000000027</v>
      </c>
      <c r="BO793" s="440">
        <f t="shared" ca="1" si="330"/>
        <v>550.50000000000023</v>
      </c>
      <c r="BP793" s="440">
        <f t="shared" ca="1" si="331"/>
        <v>542.80000000000018</v>
      </c>
      <c r="BQ793" s="440">
        <f t="shared" ca="1" si="332"/>
        <v>535.10000000000014</v>
      </c>
      <c r="BR793" s="440">
        <f t="shared" ca="1" si="333"/>
        <v>527.40000000000032</v>
      </c>
      <c r="BS793" s="440">
        <f t="shared" ca="1" si="334"/>
        <v>519.70000000000027</v>
      </c>
      <c r="BT793" s="440">
        <f t="shared" ca="1" si="335"/>
        <v>512.00000000000023</v>
      </c>
      <c r="BU793" s="440">
        <f t="shared" ca="1" si="336"/>
        <v>504.30000000000018</v>
      </c>
      <c r="BV793" s="440">
        <f t="shared" ca="1" si="337"/>
        <v>496.60000000000014</v>
      </c>
      <c r="BW793" s="447">
        <f t="shared" ca="1" si="338"/>
        <v>488.90000000000032</v>
      </c>
      <c r="BX793" s="440"/>
    </row>
    <row r="794" spans="52:76" x14ac:dyDescent="0.25">
      <c r="AZ794" s="450">
        <f t="shared" ca="1" si="316"/>
        <v>0.45847441312477455</v>
      </c>
      <c r="BA794" s="440">
        <f t="shared" ca="1" si="315"/>
        <v>1495</v>
      </c>
      <c r="BB794" s="440">
        <f t="shared" ca="1" si="317"/>
        <v>556.00000000000034</v>
      </c>
      <c r="BC794" s="440">
        <f t="shared" ca="1" si="318"/>
        <v>560.4000000000002</v>
      </c>
      <c r="BD794" s="440">
        <f t="shared" ca="1" si="319"/>
        <v>564.80000000000007</v>
      </c>
      <c r="BE794" s="440">
        <f t="shared" ca="1" si="320"/>
        <v>569.20000000000027</v>
      </c>
      <c r="BF794" s="440">
        <f t="shared" ca="1" si="321"/>
        <v>573.60000000000014</v>
      </c>
      <c r="BG794" s="440">
        <f t="shared" ca="1" si="322"/>
        <v>578.00000000000034</v>
      </c>
      <c r="BH794" s="440">
        <f t="shared" ca="1" si="323"/>
        <v>582.4000000000002</v>
      </c>
      <c r="BI794" s="440">
        <f t="shared" ca="1" si="324"/>
        <v>586.80000000000018</v>
      </c>
      <c r="BJ794" s="440">
        <f t="shared" ca="1" si="325"/>
        <v>591.20000000000027</v>
      </c>
      <c r="BK794" s="440">
        <f t="shared" ca="1" si="326"/>
        <v>595.60000000000014</v>
      </c>
      <c r="BL794" s="440">
        <f t="shared" ca="1" si="327"/>
        <v>594.50000000000023</v>
      </c>
      <c r="BM794" s="440">
        <f t="shared" ca="1" si="328"/>
        <v>586.80000000000018</v>
      </c>
      <c r="BN794" s="440">
        <f t="shared" ca="1" si="329"/>
        <v>579.10000000000036</v>
      </c>
      <c r="BO794" s="440">
        <f t="shared" ca="1" si="330"/>
        <v>571.40000000000032</v>
      </c>
      <c r="BP794" s="440">
        <f t="shared" ca="1" si="331"/>
        <v>563.70000000000027</v>
      </c>
      <c r="BQ794" s="440">
        <f t="shared" ca="1" si="332"/>
        <v>556.00000000000023</v>
      </c>
      <c r="BR794" s="440">
        <f t="shared" ca="1" si="333"/>
        <v>548.30000000000041</v>
      </c>
      <c r="BS794" s="440">
        <f t="shared" ca="1" si="334"/>
        <v>540.60000000000036</v>
      </c>
      <c r="BT794" s="440">
        <f t="shared" ca="1" si="335"/>
        <v>532.90000000000032</v>
      </c>
      <c r="BU794" s="440">
        <f t="shared" ca="1" si="336"/>
        <v>525.20000000000027</v>
      </c>
      <c r="BV794" s="440">
        <f t="shared" ca="1" si="337"/>
        <v>517.50000000000023</v>
      </c>
      <c r="BW794" s="447">
        <f t="shared" ca="1" si="338"/>
        <v>509.80000000000041</v>
      </c>
      <c r="BX794" s="440"/>
    </row>
    <row r="795" spans="52:76" x14ac:dyDescent="0.25">
      <c r="AZ795" s="450">
        <f t="shared" ca="1" si="316"/>
        <v>5.504293971475005E-2</v>
      </c>
      <c r="BA795" s="440">
        <f t="shared" ca="1" si="315"/>
        <v>1429</v>
      </c>
      <c r="BB795" s="440">
        <f t="shared" ca="1" si="317"/>
        <v>556.00000000000034</v>
      </c>
      <c r="BC795" s="440">
        <f t="shared" ca="1" si="318"/>
        <v>560.4000000000002</v>
      </c>
      <c r="BD795" s="440">
        <f t="shared" ca="1" si="319"/>
        <v>564.80000000000007</v>
      </c>
      <c r="BE795" s="440">
        <f t="shared" ca="1" si="320"/>
        <v>569.20000000000027</v>
      </c>
      <c r="BF795" s="440">
        <f t="shared" ca="1" si="321"/>
        <v>568.10000000000014</v>
      </c>
      <c r="BG795" s="440">
        <f t="shared" ca="1" si="322"/>
        <v>560.4000000000002</v>
      </c>
      <c r="BH795" s="440">
        <f t="shared" ca="1" si="323"/>
        <v>552.70000000000016</v>
      </c>
      <c r="BI795" s="440">
        <f t="shared" ca="1" si="324"/>
        <v>545.00000000000023</v>
      </c>
      <c r="BJ795" s="440">
        <f t="shared" ca="1" si="325"/>
        <v>537.30000000000018</v>
      </c>
      <c r="BK795" s="440">
        <f t="shared" ca="1" si="326"/>
        <v>529.60000000000014</v>
      </c>
      <c r="BL795" s="440">
        <f t="shared" ca="1" si="327"/>
        <v>521.90000000000009</v>
      </c>
      <c r="BM795" s="440">
        <f t="shared" ca="1" si="328"/>
        <v>514.20000000000005</v>
      </c>
      <c r="BN795" s="440">
        <f t="shared" ca="1" si="329"/>
        <v>506.50000000000023</v>
      </c>
      <c r="BO795" s="440">
        <f t="shared" ca="1" si="330"/>
        <v>498.80000000000018</v>
      </c>
      <c r="BP795" s="440">
        <f t="shared" ca="1" si="331"/>
        <v>491.10000000000014</v>
      </c>
      <c r="BQ795" s="440">
        <f t="shared" ca="1" si="332"/>
        <v>483.40000000000009</v>
      </c>
      <c r="BR795" s="440">
        <f t="shared" ca="1" si="333"/>
        <v>475.70000000000027</v>
      </c>
      <c r="BS795" s="440">
        <f t="shared" ca="1" si="334"/>
        <v>468.00000000000023</v>
      </c>
      <c r="BT795" s="440">
        <f t="shared" ca="1" si="335"/>
        <v>460.30000000000018</v>
      </c>
      <c r="BU795" s="440">
        <f t="shared" ca="1" si="336"/>
        <v>452.60000000000014</v>
      </c>
      <c r="BV795" s="440">
        <f t="shared" ca="1" si="337"/>
        <v>444.90000000000009</v>
      </c>
      <c r="BW795" s="447">
        <f t="shared" ca="1" si="338"/>
        <v>437.20000000000027</v>
      </c>
      <c r="BX795" s="440"/>
    </row>
    <row r="796" spans="52:76" x14ac:dyDescent="0.25">
      <c r="AZ796" s="450">
        <f t="shared" ca="1" si="316"/>
        <v>0.55294498374590295</v>
      </c>
      <c r="BA796" s="440">
        <f t="shared" ca="1" si="315"/>
        <v>1505</v>
      </c>
      <c r="BB796" s="440">
        <f t="shared" ca="1" si="317"/>
        <v>556.00000000000034</v>
      </c>
      <c r="BC796" s="440">
        <f t="shared" ca="1" si="318"/>
        <v>560.4000000000002</v>
      </c>
      <c r="BD796" s="440">
        <f t="shared" ca="1" si="319"/>
        <v>564.80000000000007</v>
      </c>
      <c r="BE796" s="440">
        <f t="shared" ca="1" si="320"/>
        <v>569.20000000000027</v>
      </c>
      <c r="BF796" s="440">
        <f t="shared" ca="1" si="321"/>
        <v>573.60000000000014</v>
      </c>
      <c r="BG796" s="440">
        <f t="shared" ca="1" si="322"/>
        <v>578.00000000000034</v>
      </c>
      <c r="BH796" s="440">
        <f t="shared" ca="1" si="323"/>
        <v>582.4000000000002</v>
      </c>
      <c r="BI796" s="440">
        <f t="shared" ca="1" si="324"/>
        <v>586.80000000000018</v>
      </c>
      <c r="BJ796" s="440">
        <f t="shared" ca="1" si="325"/>
        <v>591.20000000000027</v>
      </c>
      <c r="BK796" s="440">
        <f t="shared" ca="1" si="326"/>
        <v>595.60000000000014</v>
      </c>
      <c r="BL796" s="440">
        <f t="shared" ca="1" si="327"/>
        <v>600.00000000000023</v>
      </c>
      <c r="BM796" s="440">
        <f t="shared" ca="1" si="328"/>
        <v>597.80000000000018</v>
      </c>
      <c r="BN796" s="440">
        <f t="shared" ca="1" si="329"/>
        <v>590.10000000000036</v>
      </c>
      <c r="BO796" s="440">
        <f t="shared" ca="1" si="330"/>
        <v>582.40000000000032</v>
      </c>
      <c r="BP796" s="440">
        <f t="shared" ca="1" si="331"/>
        <v>574.70000000000027</v>
      </c>
      <c r="BQ796" s="440">
        <f t="shared" ca="1" si="332"/>
        <v>567.00000000000023</v>
      </c>
      <c r="BR796" s="440">
        <f t="shared" ca="1" si="333"/>
        <v>559.30000000000041</v>
      </c>
      <c r="BS796" s="440">
        <f t="shared" ca="1" si="334"/>
        <v>551.60000000000036</v>
      </c>
      <c r="BT796" s="440">
        <f t="shared" ca="1" si="335"/>
        <v>543.90000000000032</v>
      </c>
      <c r="BU796" s="440">
        <f t="shared" ca="1" si="336"/>
        <v>536.20000000000027</v>
      </c>
      <c r="BV796" s="440">
        <f t="shared" ca="1" si="337"/>
        <v>528.50000000000023</v>
      </c>
      <c r="BW796" s="447">
        <f t="shared" ca="1" si="338"/>
        <v>520.80000000000041</v>
      </c>
      <c r="BX796" s="440"/>
    </row>
    <row r="797" spans="52:76" x14ac:dyDescent="0.25">
      <c r="AZ797" s="450">
        <f t="shared" ca="1" si="316"/>
        <v>0.68526848054659728</v>
      </c>
      <c r="BA797" s="440">
        <f t="shared" ca="1" si="315"/>
        <v>1521</v>
      </c>
      <c r="BB797" s="440">
        <f t="shared" ca="1" si="317"/>
        <v>556.00000000000034</v>
      </c>
      <c r="BC797" s="440">
        <f t="shared" ca="1" si="318"/>
        <v>560.4000000000002</v>
      </c>
      <c r="BD797" s="440">
        <f t="shared" ca="1" si="319"/>
        <v>564.80000000000007</v>
      </c>
      <c r="BE797" s="440">
        <f t="shared" ca="1" si="320"/>
        <v>569.20000000000027</v>
      </c>
      <c r="BF797" s="440">
        <f t="shared" ca="1" si="321"/>
        <v>573.60000000000014</v>
      </c>
      <c r="BG797" s="440">
        <f t="shared" ca="1" si="322"/>
        <v>578.00000000000034</v>
      </c>
      <c r="BH797" s="440">
        <f t="shared" ca="1" si="323"/>
        <v>582.4000000000002</v>
      </c>
      <c r="BI797" s="440">
        <f t="shared" ca="1" si="324"/>
        <v>586.80000000000018</v>
      </c>
      <c r="BJ797" s="440">
        <f t="shared" ca="1" si="325"/>
        <v>591.20000000000027</v>
      </c>
      <c r="BK797" s="440">
        <f t="shared" ca="1" si="326"/>
        <v>595.60000000000014</v>
      </c>
      <c r="BL797" s="440">
        <f t="shared" ca="1" si="327"/>
        <v>600.00000000000023</v>
      </c>
      <c r="BM797" s="440">
        <f t="shared" ca="1" si="328"/>
        <v>604.40000000000009</v>
      </c>
      <c r="BN797" s="440">
        <f t="shared" ca="1" si="329"/>
        <v>607.70000000000027</v>
      </c>
      <c r="BO797" s="440">
        <f t="shared" ca="1" si="330"/>
        <v>600.00000000000023</v>
      </c>
      <c r="BP797" s="440">
        <f t="shared" ca="1" si="331"/>
        <v>592.30000000000018</v>
      </c>
      <c r="BQ797" s="440">
        <f t="shared" ca="1" si="332"/>
        <v>584.60000000000014</v>
      </c>
      <c r="BR797" s="440">
        <f t="shared" ca="1" si="333"/>
        <v>576.90000000000032</v>
      </c>
      <c r="BS797" s="440">
        <f t="shared" ca="1" si="334"/>
        <v>569.20000000000027</v>
      </c>
      <c r="BT797" s="440">
        <f t="shared" ca="1" si="335"/>
        <v>561.50000000000023</v>
      </c>
      <c r="BU797" s="440">
        <f t="shared" ca="1" si="336"/>
        <v>553.80000000000018</v>
      </c>
      <c r="BV797" s="440">
        <f t="shared" ca="1" si="337"/>
        <v>546.10000000000014</v>
      </c>
      <c r="BW797" s="447">
        <f t="shared" ca="1" si="338"/>
        <v>538.40000000000032</v>
      </c>
      <c r="BX797" s="440"/>
    </row>
    <row r="798" spans="52:76" x14ac:dyDescent="0.25">
      <c r="AZ798" s="450">
        <f t="shared" ca="1" si="316"/>
        <v>0.85312701705165195</v>
      </c>
      <c r="BA798" s="440">
        <f t="shared" ca="1" si="315"/>
        <v>1546</v>
      </c>
      <c r="BB798" s="440">
        <f t="shared" ca="1" si="317"/>
        <v>556.00000000000034</v>
      </c>
      <c r="BC798" s="440">
        <f t="shared" ca="1" si="318"/>
        <v>560.4000000000002</v>
      </c>
      <c r="BD798" s="440">
        <f t="shared" ca="1" si="319"/>
        <v>564.80000000000007</v>
      </c>
      <c r="BE798" s="440">
        <f t="shared" ca="1" si="320"/>
        <v>569.20000000000027</v>
      </c>
      <c r="BF798" s="440">
        <f t="shared" ca="1" si="321"/>
        <v>573.60000000000014</v>
      </c>
      <c r="BG798" s="440">
        <f t="shared" ca="1" si="322"/>
        <v>578.00000000000034</v>
      </c>
      <c r="BH798" s="440">
        <f t="shared" ca="1" si="323"/>
        <v>582.4000000000002</v>
      </c>
      <c r="BI798" s="440">
        <f t="shared" ca="1" si="324"/>
        <v>586.80000000000018</v>
      </c>
      <c r="BJ798" s="440">
        <f t="shared" ca="1" si="325"/>
        <v>591.20000000000027</v>
      </c>
      <c r="BK798" s="440">
        <f t="shared" ca="1" si="326"/>
        <v>595.60000000000014</v>
      </c>
      <c r="BL798" s="440">
        <f t="shared" ca="1" si="327"/>
        <v>600.00000000000023</v>
      </c>
      <c r="BM798" s="440">
        <f t="shared" ca="1" si="328"/>
        <v>604.40000000000009</v>
      </c>
      <c r="BN798" s="440">
        <f t="shared" ca="1" si="329"/>
        <v>608.80000000000018</v>
      </c>
      <c r="BO798" s="440">
        <f t="shared" ca="1" si="330"/>
        <v>613.20000000000027</v>
      </c>
      <c r="BP798" s="440">
        <f t="shared" ca="1" si="331"/>
        <v>617.60000000000014</v>
      </c>
      <c r="BQ798" s="440">
        <f t="shared" ca="1" si="332"/>
        <v>612.10000000000014</v>
      </c>
      <c r="BR798" s="440">
        <f t="shared" ca="1" si="333"/>
        <v>604.40000000000032</v>
      </c>
      <c r="BS798" s="440">
        <f t="shared" ca="1" si="334"/>
        <v>596.70000000000027</v>
      </c>
      <c r="BT798" s="440">
        <f t="shared" ca="1" si="335"/>
        <v>589.00000000000023</v>
      </c>
      <c r="BU798" s="440">
        <f t="shared" ca="1" si="336"/>
        <v>581.30000000000018</v>
      </c>
      <c r="BV798" s="440">
        <f t="shared" ca="1" si="337"/>
        <v>573.60000000000014</v>
      </c>
      <c r="BW798" s="447">
        <f t="shared" ca="1" si="338"/>
        <v>565.90000000000032</v>
      </c>
      <c r="BX798" s="440"/>
    </row>
    <row r="799" spans="52:76" x14ac:dyDescent="0.25">
      <c r="AZ799" s="450">
        <f t="shared" ca="1" si="316"/>
        <v>0.76477135361085236</v>
      </c>
      <c r="BA799" s="440">
        <f t="shared" ca="1" si="315"/>
        <v>1531</v>
      </c>
      <c r="BB799" s="440">
        <f t="shared" ca="1" si="317"/>
        <v>556.00000000000034</v>
      </c>
      <c r="BC799" s="440">
        <f t="shared" ca="1" si="318"/>
        <v>560.4000000000002</v>
      </c>
      <c r="BD799" s="440">
        <f t="shared" ca="1" si="319"/>
        <v>564.80000000000007</v>
      </c>
      <c r="BE799" s="440">
        <f t="shared" ca="1" si="320"/>
        <v>569.20000000000027</v>
      </c>
      <c r="BF799" s="440">
        <f t="shared" ca="1" si="321"/>
        <v>573.60000000000014</v>
      </c>
      <c r="BG799" s="440">
        <f t="shared" ca="1" si="322"/>
        <v>578.00000000000034</v>
      </c>
      <c r="BH799" s="440">
        <f t="shared" ca="1" si="323"/>
        <v>582.4000000000002</v>
      </c>
      <c r="BI799" s="440">
        <f t="shared" ca="1" si="324"/>
        <v>586.80000000000018</v>
      </c>
      <c r="BJ799" s="440">
        <f t="shared" ca="1" si="325"/>
        <v>591.20000000000027</v>
      </c>
      <c r="BK799" s="440">
        <f t="shared" ca="1" si="326"/>
        <v>595.60000000000014</v>
      </c>
      <c r="BL799" s="440">
        <f t="shared" ca="1" si="327"/>
        <v>600.00000000000023</v>
      </c>
      <c r="BM799" s="440">
        <f t="shared" ca="1" si="328"/>
        <v>604.40000000000009</v>
      </c>
      <c r="BN799" s="440">
        <f t="shared" ca="1" si="329"/>
        <v>608.80000000000018</v>
      </c>
      <c r="BO799" s="440">
        <f t="shared" ca="1" si="330"/>
        <v>611.00000000000023</v>
      </c>
      <c r="BP799" s="440">
        <f t="shared" ca="1" si="331"/>
        <v>603.30000000000018</v>
      </c>
      <c r="BQ799" s="440">
        <f t="shared" ca="1" si="332"/>
        <v>595.60000000000014</v>
      </c>
      <c r="BR799" s="440">
        <f t="shared" ca="1" si="333"/>
        <v>587.90000000000032</v>
      </c>
      <c r="BS799" s="440">
        <f t="shared" ca="1" si="334"/>
        <v>580.20000000000027</v>
      </c>
      <c r="BT799" s="440">
        <f t="shared" ca="1" si="335"/>
        <v>572.50000000000023</v>
      </c>
      <c r="BU799" s="440">
        <f t="shared" ca="1" si="336"/>
        <v>564.80000000000018</v>
      </c>
      <c r="BV799" s="440">
        <f t="shared" ca="1" si="337"/>
        <v>557.10000000000014</v>
      </c>
      <c r="BW799" s="447">
        <f t="shared" ca="1" si="338"/>
        <v>549.40000000000032</v>
      </c>
      <c r="BX799" s="440"/>
    </row>
    <row r="800" spans="52:76" x14ac:dyDescent="0.25">
      <c r="AZ800" s="450">
        <f t="shared" ca="1" si="316"/>
        <v>2.9953766112489344E-3</v>
      </c>
      <c r="BA800" s="440">
        <f t="shared" ca="1" si="315"/>
        <v>1379</v>
      </c>
      <c r="BB800" s="440">
        <f t="shared" ca="1" si="317"/>
        <v>543.9000000000002</v>
      </c>
      <c r="BC800" s="440">
        <f t="shared" ca="1" si="318"/>
        <v>536.20000000000016</v>
      </c>
      <c r="BD800" s="440">
        <f t="shared" ca="1" si="319"/>
        <v>528.50000000000011</v>
      </c>
      <c r="BE800" s="440">
        <f t="shared" ca="1" si="320"/>
        <v>520.80000000000018</v>
      </c>
      <c r="BF800" s="440">
        <f t="shared" ca="1" si="321"/>
        <v>513.10000000000014</v>
      </c>
      <c r="BG800" s="440">
        <f t="shared" ca="1" si="322"/>
        <v>505.4000000000002</v>
      </c>
      <c r="BH800" s="440">
        <f t="shared" ca="1" si="323"/>
        <v>497.70000000000016</v>
      </c>
      <c r="BI800" s="440">
        <f t="shared" ca="1" si="324"/>
        <v>490.00000000000023</v>
      </c>
      <c r="BJ800" s="440">
        <f t="shared" ca="1" si="325"/>
        <v>482.30000000000018</v>
      </c>
      <c r="BK800" s="440">
        <f t="shared" ca="1" si="326"/>
        <v>474.60000000000014</v>
      </c>
      <c r="BL800" s="440">
        <f t="shared" ca="1" si="327"/>
        <v>466.90000000000009</v>
      </c>
      <c r="BM800" s="440">
        <f t="shared" ca="1" si="328"/>
        <v>459.20000000000005</v>
      </c>
      <c r="BN800" s="440">
        <f t="shared" ca="1" si="329"/>
        <v>451.50000000000023</v>
      </c>
      <c r="BO800" s="440">
        <f t="shared" ca="1" si="330"/>
        <v>443.80000000000018</v>
      </c>
      <c r="BP800" s="440">
        <f t="shared" ca="1" si="331"/>
        <v>436.10000000000014</v>
      </c>
      <c r="BQ800" s="440">
        <f t="shared" ca="1" si="332"/>
        <v>428.40000000000009</v>
      </c>
      <c r="BR800" s="440">
        <f t="shared" ca="1" si="333"/>
        <v>420.70000000000027</v>
      </c>
      <c r="BS800" s="440">
        <f t="shared" ca="1" si="334"/>
        <v>413.00000000000023</v>
      </c>
      <c r="BT800" s="440">
        <f t="shared" ca="1" si="335"/>
        <v>405.30000000000018</v>
      </c>
      <c r="BU800" s="440">
        <f t="shared" ca="1" si="336"/>
        <v>397.60000000000014</v>
      </c>
      <c r="BV800" s="440">
        <f t="shared" ca="1" si="337"/>
        <v>389.90000000000009</v>
      </c>
      <c r="BW800" s="447">
        <f t="shared" ca="1" si="338"/>
        <v>382.20000000000027</v>
      </c>
      <c r="BX800" s="440"/>
    </row>
    <row r="801" spans="52:76" x14ac:dyDescent="0.25">
      <c r="AZ801" s="450">
        <f t="shared" ca="1" si="316"/>
        <v>0.96422115533192876</v>
      </c>
      <c r="BA801" s="440">
        <f t="shared" ca="1" si="315"/>
        <v>1579</v>
      </c>
      <c r="BB801" s="440">
        <f t="shared" ca="1" si="317"/>
        <v>556.00000000000034</v>
      </c>
      <c r="BC801" s="440">
        <f t="shared" ca="1" si="318"/>
        <v>560.4000000000002</v>
      </c>
      <c r="BD801" s="440">
        <f t="shared" ca="1" si="319"/>
        <v>564.80000000000007</v>
      </c>
      <c r="BE801" s="440">
        <f t="shared" ca="1" si="320"/>
        <v>569.20000000000027</v>
      </c>
      <c r="BF801" s="440">
        <f t="shared" ca="1" si="321"/>
        <v>573.60000000000014</v>
      </c>
      <c r="BG801" s="440">
        <f t="shared" ca="1" si="322"/>
        <v>578.00000000000034</v>
      </c>
      <c r="BH801" s="440">
        <f t="shared" ca="1" si="323"/>
        <v>582.4000000000002</v>
      </c>
      <c r="BI801" s="440">
        <f t="shared" ca="1" si="324"/>
        <v>586.80000000000018</v>
      </c>
      <c r="BJ801" s="440">
        <f t="shared" ca="1" si="325"/>
        <v>591.20000000000027</v>
      </c>
      <c r="BK801" s="440">
        <f t="shared" ca="1" si="326"/>
        <v>595.60000000000014</v>
      </c>
      <c r="BL801" s="440">
        <f t="shared" ca="1" si="327"/>
        <v>600.00000000000023</v>
      </c>
      <c r="BM801" s="440">
        <f t="shared" ca="1" si="328"/>
        <v>604.40000000000009</v>
      </c>
      <c r="BN801" s="440">
        <f t="shared" ca="1" si="329"/>
        <v>608.80000000000018</v>
      </c>
      <c r="BO801" s="440">
        <f t="shared" ca="1" si="330"/>
        <v>613.20000000000027</v>
      </c>
      <c r="BP801" s="440">
        <f t="shared" ca="1" si="331"/>
        <v>617.60000000000014</v>
      </c>
      <c r="BQ801" s="440">
        <f t="shared" ca="1" si="332"/>
        <v>622.00000000000023</v>
      </c>
      <c r="BR801" s="440">
        <f t="shared" ca="1" si="333"/>
        <v>626.40000000000032</v>
      </c>
      <c r="BS801" s="440">
        <f t="shared" ca="1" si="334"/>
        <v>630.80000000000018</v>
      </c>
      <c r="BT801" s="440">
        <f t="shared" ca="1" si="335"/>
        <v>625.30000000000018</v>
      </c>
      <c r="BU801" s="440">
        <f t="shared" ca="1" si="336"/>
        <v>617.60000000000014</v>
      </c>
      <c r="BV801" s="440">
        <f t="shared" ca="1" si="337"/>
        <v>609.90000000000009</v>
      </c>
      <c r="BW801" s="447">
        <f t="shared" ca="1" si="338"/>
        <v>602.20000000000027</v>
      </c>
      <c r="BX801" s="440"/>
    </row>
    <row r="802" spans="52:76" x14ac:dyDescent="0.25">
      <c r="AZ802" s="450">
        <f t="shared" ca="1" si="316"/>
        <v>0.39968947174986269</v>
      </c>
      <c r="BA802" s="440">
        <f t="shared" ca="1" si="315"/>
        <v>1488</v>
      </c>
      <c r="BB802" s="440">
        <f t="shared" ca="1" si="317"/>
        <v>556.00000000000034</v>
      </c>
      <c r="BC802" s="440">
        <f t="shared" ca="1" si="318"/>
        <v>560.4000000000002</v>
      </c>
      <c r="BD802" s="440">
        <f t="shared" ca="1" si="319"/>
        <v>564.80000000000007</v>
      </c>
      <c r="BE802" s="440">
        <f t="shared" ca="1" si="320"/>
        <v>569.20000000000027</v>
      </c>
      <c r="BF802" s="440">
        <f t="shared" ca="1" si="321"/>
        <v>573.60000000000014</v>
      </c>
      <c r="BG802" s="440">
        <f t="shared" ca="1" si="322"/>
        <v>578.00000000000034</v>
      </c>
      <c r="BH802" s="440">
        <f t="shared" ca="1" si="323"/>
        <v>582.4000000000002</v>
      </c>
      <c r="BI802" s="440">
        <f t="shared" ca="1" si="324"/>
        <v>586.80000000000018</v>
      </c>
      <c r="BJ802" s="440">
        <f t="shared" ca="1" si="325"/>
        <v>591.20000000000027</v>
      </c>
      <c r="BK802" s="440">
        <f t="shared" ca="1" si="326"/>
        <v>594.50000000000023</v>
      </c>
      <c r="BL802" s="440">
        <f t="shared" ca="1" si="327"/>
        <v>586.80000000000018</v>
      </c>
      <c r="BM802" s="440">
        <f t="shared" ca="1" si="328"/>
        <v>579.10000000000014</v>
      </c>
      <c r="BN802" s="440">
        <f t="shared" ca="1" si="329"/>
        <v>571.40000000000032</v>
      </c>
      <c r="BO802" s="440">
        <f t="shared" ca="1" si="330"/>
        <v>563.70000000000027</v>
      </c>
      <c r="BP802" s="440">
        <f t="shared" ca="1" si="331"/>
        <v>556.00000000000023</v>
      </c>
      <c r="BQ802" s="440">
        <f t="shared" ca="1" si="332"/>
        <v>548.30000000000018</v>
      </c>
      <c r="BR802" s="440">
        <f t="shared" ca="1" si="333"/>
        <v>540.60000000000036</v>
      </c>
      <c r="BS802" s="440">
        <f t="shared" ca="1" si="334"/>
        <v>532.90000000000032</v>
      </c>
      <c r="BT802" s="440">
        <f t="shared" ca="1" si="335"/>
        <v>525.20000000000027</v>
      </c>
      <c r="BU802" s="440">
        <f t="shared" ca="1" si="336"/>
        <v>517.50000000000023</v>
      </c>
      <c r="BV802" s="440">
        <f t="shared" ca="1" si="337"/>
        <v>509.80000000000018</v>
      </c>
      <c r="BW802" s="447">
        <f t="shared" ca="1" si="338"/>
        <v>502.10000000000036</v>
      </c>
      <c r="BX802" s="440"/>
    </row>
    <row r="803" spans="52:76" x14ac:dyDescent="0.25">
      <c r="AZ803" s="450">
        <f t="shared" ca="1" si="316"/>
        <v>0.19676219867305955</v>
      </c>
      <c r="BA803" s="440">
        <f t="shared" ca="1" si="315"/>
        <v>1462</v>
      </c>
      <c r="BB803" s="440">
        <f t="shared" ca="1" si="317"/>
        <v>556.00000000000034</v>
      </c>
      <c r="BC803" s="440">
        <f t="shared" ca="1" si="318"/>
        <v>560.4000000000002</v>
      </c>
      <c r="BD803" s="440">
        <f t="shared" ca="1" si="319"/>
        <v>564.80000000000007</v>
      </c>
      <c r="BE803" s="440">
        <f t="shared" ca="1" si="320"/>
        <v>569.20000000000027</v>
      </c>
      <c r="BF803" s="440">
        <f t="shared" ca="1" si="321"/>
        <v>573.60000000000014</v>
      </c>
      <c r="BG803" s="440">
        <f t="shared" ca="1" si="322"/>
        <v>578.00000000000034</v>
      </c>
      <c r="BH803" s="440">
        <f t="shared" ca="1" si="323"/>
        <v>582.4000000000002</v>
      </c>
      <c r="BI803" s="440">
        <f t="shared" ca="1" si="324"/>
        <v>581.30000000000018</v>
      </c>
      <c r="BJ803" s="440">
        <f t="shared" ca="1" si="325"/>
        <v>573.60000000000014</v>
      </c>
      <c r="BK803" s="440">
        <f t="shared" ca="1" si="326"/>
        <v>565.90000000000009</v>
      </c>
      <c r="BL803" s="440">
        <f t="shared" ca="1" si="327"/>
        <v>558.20000000000005</v>
      </c>
      <c r="BM803" s="440">
        <f t="shared" ca="1" si="328"/>
        <v>550.5</v>
      </c>
      <c r="BN803" s="440">
        <f t="shared" ca="1" si="329"/>
        <v>542.80000000000018</v>
      </c>
      <c r="BO803" s="440">
        <f t="shared" ca="1" si="330"/>
        <v>535.10000000000014</v>
      </c>
      <c r="BP803" s="440">
        <f t="shared" ca="1" si="331"/>
        <v>527.40000000000009</v>
      </c>
      <c r="BQ803" s="440">
        <f t="shared" ca="1" si="332"/>
        <v>519.70000000000005</v>
      </c>
      <c r="BR803" s="440">
        <f t="shared" ca="1" si="333"/>
        <v>512.00000000000023</v>
      </c>
      <c r="BS803" s="440">
        <f t="shared" ca="1" si="334"/>
        <v>504.30000000000018</v>
      </c>
      <c r="BT803" s="440">
        <f t="shared" ca="1" si="335"/>
        <v>496.60000000000014</v>
      </c>
      <c r="BU803" s="440">
        <f t="shared" ca="1" si="336"/>
        <v>488.90000000000009</v>
      </c>
      <c r="BV803" s="440">
        <f t="shared" ca="1" si="337"/>
        <v>481.20000000000005</v>
      </c>
      <c r="BW803" s="447">
        <f t="shared" ca="1" si="338"/>
        <v>473.50000000000023</v>
      </c>
      <c r="BX803" s="440"/>
    </row>
    <row r="804" spans="52:76" x14ac:dyDescent="0.25">
      <c r="AZ804" s="450">
        <f t="shared" ca="1" si="316"/>
        <v>0.77553628800848495</v>
      </c>
      <c r="BA804" s="440">
        <f t="shared" ca="1" si="315"/>
        <v>1533</v>
      </c>
      <c r="BB804" s="440">
        <f t="shared" ca="1" si="317"/>
        <v>556.00000000000034</v>
      </c>
      <c r="BC804" s="440">
        <f t="shared" ca="1" si="318"/>
        <v>560.4000000000002</v>
      </c>
      <c r="BD804" s="440">
        <f t="shared" ca="1" si="319"/>
        <v>564.80000000000007</v>
      </c>
      <c r="BE804" s="440">
        <f t="shared" ca="1" si="320"/>
        <v>569.20000000000027</v>
      </c>
      <c r="BF804" s="440">
        <f t="shared" ca="1" si="321"/>
        <v>573.60000000000014</v>
      </c>
      <c r="BG804" s="440">
        <f t="shared" ca="1" si="322"/>
        <v>578.00000000000034</v>
      </c>
      <c r="BH804" s="440">
        <f t="shared" ca="1" si="323"/>
        <v>582.4000000000002</v>
      </c>
      <c r="BI804" s="440">
        <f t="shared" ca="1" si="324"/>
        <v>586.80000000000018</v>
      </c>
      <c r="BJ804" s="440">
        <f t="shared" ca="1" si="325"/>
        <v>591.20000000000027</v>
      </c>
      <c r="BK804" s="440">
        <f t="shared" ca="1" si="326"/>
        <v>595.60000000000014</v>
      </c>
      <c r="BL804" s="440">
        <f t="shared" ca="1" si="327"/>
        <v>600.00000000000023</v>
      </c>
      <c r="BM804" s="440">
        <f t="shared" ca="1" si="328"/>
        <v>604.40000000000009</v>
      </c>
      <c r="BN804" s="440">
        <f t="shared" ca="1" si="329"/>
        <v>608.80000000000018</v>
      </c>
      <c r="BO804" s="440">
        <f t="shared" ca="1" si="330"/>
        <v>613.20000000000027</v>
      </c>
      <c r="BP804" s="440">
        <f t="shared" ca="1" si="331"/>
        <v>605.50000000000023</v>
      </c>
      <c r="BQ804" s="440">
        <f t="shared" ca="1" si="332"/>
        <v>597.80000000000018</v>
      </c>
      <c r="BR804" s="440">
        <f t="shared" ca="1" si="333"/>
        <v>590.10000000000036</v>
      </c>
      <c r="BS804" s="440">
        <f t="shared" ca="1" si="334"/>
        <v>582.40000000000032</v>
      </c>
      <c r="BT804" s="440">
        <f t="shared" ca="1" si="335"/>
        <v>574.70000000000027</v>
      </c>
      <c r="BU804" s="440">
        <f t="shared" ca="1" si="336"/>
        <v>567.00000000000023</v>
      </c>
      <c r="BV804" s="440">
        <f t="shared" ca="1" si="337"/>
        <v>559.30000000000018</v>
      </c>
      <c r="BW804" s="447">
        <f t="shared" ca="1" si="338"/>
        <v>551.60000000000036</v>
      </c>
      <c r="BX804" s="440"/>
    </row>
    <row r="805" spans="52:76" x14ac:dyDescent="0.25">
      <c r="AZ805" s="450">
        <f t="shared" ca="1" si="316"/>
        <v>0.33887576786704499</v>
      </c>
      <c r="BA805" s="440">
        <f t="shared" ca="1" si="315"/>
        <v>1481</v>
      </c>
      <c r="BB805" s="440">
        <f t="shared" ca="1" si="317"/>
        <v>556.00000000000034</v>
      </c>
      <c r="BC805" s="440">
        <f t="shared" ca="1" si="318"/>
        <v>560.4000000000002</v>
      </c>
      <c r="BD805" s="440">
        <f t="shared" ca="1" si="319"/>
        <v>564.80000000000007</v>
      </c>
      <c r="BE805" s="440">
        <f t="shared" ca="1" si="320"/>
        <v>569.20000000000027</v>
      </c>
      <c r="BF805" s="440">
        <f t="shared" ca="1" si="321"/>
        <v>573.60000000000014</v>
      </c>
      <c r="BG805" s="440">
        <f t="shared" ca="1" si="322"/>
        <v>578.00000000000034</v>
      </c>
      <c r="BH805" s="440">
        <f t="shared" ca="1" si="323"/>
        <v>582.4000000000002</v>
      </c>
      <c r="BI805" s="440">
        <f t="shared" ca="1" si="324"/>
        <v>586.80000000000018</v>
      </c>
      <c r="BJ805" s="440">
        <f t="shared" ca="1" si="325"/>
        <v>591.20000000000027</v>
      </c>
      <c r="BK805" s="440">
        <f t="shared" ca="1" si="326"/>
        <v>586.80000000000018</v>
      </c>
      <c r="BL805" s="440">
        <f t="shared" ca="1" si="327"/>
        <v>579.10000000000014</v>
      </c>
      <c r="BM805" s="440">
        <f t="shared" ca="1" si="328"/>
        <v>571.40000000000009</v>
      </c>
      <c r="BN805" s="440">
        <f t="shared" ca="1" si="329"/>
        <v>563.70000000000027</v>
      </c>
      <c r="BO805" s="440">
        <f t="shared" ca="1" si="330"/>
        <v>556.00000000000023</v>
      </c>
      <c r="BP805" s="440">
        <f t="shared" ca="1" si="331"/>
        <v>548.30000000000018</v>
      </c>
      <c r="BQ805" s="440">
        <f t="shared" ca="1" si="332"/>
        <v>540.60000000000014</v>
      </c>
      <c r="BR805" s="440">
        <f t="shared" ca="1" si="333"/>
        <v>532.90000000000032</v>
      </c>
      <c r="BS805" s="440">
        <f t="shared" ca="1" si="334"/>
        <v>525.20000000000027</v>
      </c>
      <c r="BT805" s="440">
        <f t="shared" ca="1" si="335"/>
        <v>517.50000000000023</v>
      </c>
      <c r="BU805" s="440">
        <f t="shared" ca="1" si="336"/>
        <v>509.80000000000018</v>
      </c>
      <c r="BV805" s="440">
        <f t="shared" ca="1" si="337"/>
        <v>502.10000000000014</v>
      </c>
      <c r="BW805" s="447">
        <f t="shared" ca="1" si="338"/>
        <v>494.40000000000032</v>
      </c>
      <c r="BX805" s="440"/>
    </row>
    <row r="806" spans="52:76" x14ac:dyDescent="0.25">
      <c r="AZ806" s="450">
        <f t="shared" ca="1" si="316"/>
        <v>0.88322026790855324</v>
      </c>
      <c r="BA806" s="440">
        <f t="shared" ca="1" si="315"/>
        <v>1552</v>
      </c>
      <c r="BB806" s="440">
        <f t="shared" ca="1" si="317"/>
        <v>556.00000000000034</v>
      </c>
      <c r="BC806" s="440">
        <f t="shared" ca="1" si="318"/>
        <v>560.4000000000002</v>
      </c>
      <c r="BD806" s="440">
        <f t="shared" ca="1" si="319"/>
        <v>564.80000000000007</v>
      </c>
      <c r="BE806" s="440">
        <f t="shared" ca="1" si="320"/>
        <v>569.20000000000027</v>
      </c>
      <c r="BF806" s="440">
        <f t="shared" ca="1" si="321"/>
        <v>573.60000000000014</v>
      </c>
      <c r="BG806" s="440">
        <f t="shared" ca="1" si="322"/>
        <v>578.00000000000034</v>
      </c>
      <c r="BH806" s="440">
        <f t="shared" ca="1" si="323"/>
        <v>582.4000000000002</v>
      </c>
      <c r="BI806" s="440">
        <f t="shared" ca="1" si="324"/>
        <v>586.80000000000018</v>
      </c>
      <c r="BJ806" s="440">
        <f t="shared" ca="1" si="325"/>
        <v>591.20000000000027</v>
      </c>
      <c r="BK806" s="440">
        <f t="shared" ca="1" si="326"/>
        <v>595.60000000000014</v>
      </c>
      <c r="BL806" s="440">
        <f t="shared" ca="1" si="327"/>
        <v>600.00000000000023</v>
      </c>
      <c r="BM806" s="440">
        <f t="shared" ca="1" si="328"/>
        <v>604.40000000000009</v>
      </c>
      <c r="BN806" s="440">
        <f t="shared" ca="1" si="329"/>
        <v>608.80000000000018</v>
      </c>
      <c r="BO806" s="440">
        <f t="shared" ca="1" si="330"/>
        <v>613.20000000000027</v>
      </c>
      <c r="BP806" s="440">
        <f t="shared" ca="1" si="331"/>
        <v>617.60000000000014</v>
      </c>
      <c r="BQ806" s="440">
        <f t="shared" ca="1" si="332"/>
        <v>618.70000000000005</v>
      </c>
      <c r="BR806" s="440">
        <f t="shared" ca="1" si="333"/>
        <v>611.00000000000023</v>
      </c>
      <c r="BS806" s="440">
        <f t="shared" ca="1" si="334"/>
        <v>603.30000000000018</v>
      </c>
      <c r="BT806" s="440">
        <f t="shared" ca="1" si="335"/>
        <v>595.60000000000014</v>
      </c>
      <c r="BU806" s="440">
        <f t="shared" ca="1" si="336"/>
        <v>587.90000000000009</v>
      </c>
      <c r="BV806" s="440">
        <f t="shared" ca="1" si="337"/>
        <v>580.20000000000005</v>
      </c>
      <c r="BW806" s="447">
        <f t="shared" ca="1" si="338"/>
        <v>572.50000000000023</v>
      </c>
      <c r="BX806" s="440"/>
    </row>
    <row r="807" spans="52:76" x14ac:dyDescent="0.25">
      <c r="AZ807" s="450">
        <f t="shared" ca="1" si="316"/>
        <v>0.47452346576254756</v>
      </c>
      <c r="BA807" s="440">
        <f t="shared" ca="1" si="315"/>
        <v>1497</v>
      </c>
      <c r="BB807" s="440">
        <f t="shared" ca="1" si="317"/>
        <v>556.00000000000034</v>
      </c>
      <c r="BC807" s="440">
        <f t="shared" ca="1" si="318"/>
        <v>560.4000000000002</v>
      </c>
      <c r="BD807" s="440">
        <f t="shared" ca="1" si="319"/>
        <v>564.80000000000007</v>
      </c>
      <c r="BE807" s="440">
        <f t="shared" ca="1" si="320"/>
        <v>569.20000000000027</v>
      </c>
      <c r="BF807" s="440">
        <f t="shared" ca="1" si="321"/>
        <v>573.60000000000014</v>
      </c>
      <c r="BG807" s="440">
        <f t="shared" ca="1" si="322"/>
        <v>578.00000000000034</v>
      </c>
      <c r="BH807" s="440">
        <f t="shared" ca="1" si="323"/>
        <v>582.4000000000002</v>
      </c>
      <c r="BI807" s="440">
        <f t="shared" ca="1" si="324"/>
        <v>586.80000000000018</v>
      </c>
      <c r="BJ807" s="440">
        <f t="shared" ca="1" si="325"/>
        <v>591.20000000000027</v>
      </c>
      <c r="BK807" s="440">
        <f t="shared" ca="1" si="326"/>
        <v>595.60000000000014</v>
      </c>
      <c r="BL807" s="440">
        <f t="shared" ca="1" si="327"/>
        <v>596.70000000000005</v>
      </c>
      <c r="BM807" s="440">
        <f t="shared" ca="1" si="328"/>
        <v>589</v>
      </c>
      <c r="BN807" s="440">
        <f t="shared" ca="1" si="329"/>
        <v>581.30000000000018</v>
      </c>
      <c r="BO807" s="440">
        <f t="shared" ca="1" si="330"/>
        <v>573.60000000000014</v>
      </c>
      <c r="BP807" s="440">
        <f t="shared" ca="1" si="331"/>
        <v>565.90000000000009</v>
      </c>
      <c r="BQ807" s="440">
        <f t="shared" ca="1" si="332"/>
        <v>558.20000000000005</v>
      </c>
      <c r="BR807" s="440">
        <f t="shared" ca="1" si="333"/>
        <v>550.50000000000023</v>
      </c>
      <c r="BS807" s="440">
        <f t="shared" ca="1" si="334"/>
        <v>542.80000000000018</v>
      </c>
      <c r="BT807" s="440">
        <f t="shared" ca="1" si="335"/>
        <v>535.10000000000014</v>
      </c>
      <c r="BU807" s="440">
        <f t="shared" ca="1" si="336"/>
        <v>527.40000000000009</v>
      </c>
      <c r="BV807" s="440">
        <f t="shared" ca="1" si="337"/>
        <v>519.70000000000005</v>
      </c>
      <c r="BW807" s="447">
        <f t="shared" ca="1" si="338"/>
        <v>512.00000000000023</v>
      </c>
      <c r="BX807" s="440"/>
    </row>
    <row r="808" spans="52:76" x14ac:dyDescent="0.25">
      <c r="AZ808" s="450">
        <f t="shared" ca="1" si="316"/>
        <v>0.87899121315269635</v>
      </c>
      <c r="BA808" s="440">
        <f t="shared" ca="1" si="315"/>
        <v>1551</v>
      </c>
      <c r="BB808" s="440">
        <f t="shared" ca="1" si="317"/>
        <v>556.00000000000034</v>
      </c>
      <c r="BC808" s="440">
        <f t="shared" ca="1" si="318"/>
        <v>560.4000000000002</v>
      </c>
      <c r="BD808" s="440">
        <f t="shared" ca="1" si="319"/>
        <v>564.80000000000007</v>
      </c>
      <c r="BE808" s="440">
        <f t="shared" ca="1" si="320"/>
        <v>569.20000000000027</v>
      </c>
      <c r="BF808" s="440">
        <f t="shared" ca="1" si="321"/>
        <v>573.60000000000014</v>
      </c>
      <c r="BG808" s="440">
        <f t="shared" ca="1" si="322"/>
        <v>578.00000000000034</v>
      </c>
      <c r="BH808" s="440">
        <f t="shared" ca="1" si="323"/>
        <v>582.4000000000002</v>
      </c>
      <c r="BI808" s="440">
        <f t="shared" ca="1" si="324"/>
        <v>586.80000000000018</v>
      </c>
      <c r="BJ808" s="440">
        <f t="shared" ca="1" si="325"/>
        <v>591.20000000000027</v>
      </c>
      <c r="BK808" s="440">
        <f t="shared" ca="1" si="326"/>
        <v>595.60000000000014</v>
      </c>
      <c r="BL808" s="440">
        <f t="shared" ca="1" si="327"/>
        <v>600.00000000000023</v>
      </c>
      <c r="BM808" s="440">
        <f t="shared" ca="1" si="328"/>
        <v>604.40000000000009</v>
      </c>
      <c r="BN808" s="440">
        <f t="shared" ca="1" si="329"/>
        <v>608.80000000000018</v>
      </c>
      <c r="BO808" s="440">
        <f t="shared" ca="1" si="330"/>
        <v>613.20000000000027</v>
      </c>
      <c r="BP808" s="440">
        <f t="shared" ca="1" si="331"/>
        <v>617.60000000000014</v>
      </c>
      <c r="BQ808" s="440">
        <f t="shared" ca="1" si="332"/>
        <v>617.60000000000014</v>
      </c>
      <c r="BR808" s="440">
        <f t="shared" ca="1" si="333"/>
        <v>609.90000000000032</v>
      </c>
      <c r="BS808" s="440">
        <f t="shared" ca="1" si="334"/>
        <v>602.20000000000027</v>
      </c>
      <c r="BT808" s="440">
        <f t="shared" ca="1" si="335"/>
        <v>594.50000000000023</v>
      </c>
      <c r="BU808" s="440">
        <f t="shared" ca="1" si="336"/>
        <v>586.80000000000018</v>
      </c>
      <c r="BV808" s="440">
        <f t="shared" ca="1" si="337"/>
        <v>579.10000000000014</v>
      </c>
      <c r="BW808" s="447">
        <f t="shared" ca="1" si="338"/>
        <v>571.40000000000032</v>
      </c>
      <c r="BX808" s="440"/>
    </row>
    <row r="809" spans="52:76" x14ac:dyDescent="0.25">
      <c r="AZ809" s="450">
        <f t="shared" ca="1" si="316"/>
        <v>0.87447406386643434</v>
      </c>
      <c r="BA809" s="440">
        <f t="shared" ca="1" si="315"/>
        <v>1550</v>
      </c>
      <c r="BB809" s="440">
        <f t="shared" ca="1" si="317"/>
        <v>556.00000000000034</v>
      </c>
      <c r="BC809" s="440">
        <f t="shared" ca="1" si="318"/>
        <v>560.4000000000002</v>
      </c>
      <c r="BD809" s="440">
        <f t="shared" ca="1" si="319"/>
        <v>564.80000000000007</v>
      </c>
      <c r="BE809" s="440">
        <f t="shared" ca="1" si="320"/>
        <v>569.20000000000027</v>
      </c>
      <c r="BF809" s="440">
        <f t="shared" ca="1" si="321"/>
        <v>573.60000000000014</v>
      </c>
      <c r="BG809" s="440">
        <f t="shared" ca="1" si="322"/>
        <v>578.00000000000034</v>
      </c>
      <c r="BH809" s="440">
        <f t="shared" ca="1" si="323"/>
        <v>582.4000000000002</v>
      </c>
      <c r="BI809" s="440">
        <f t="shared" ca="1" si="324"/>
        <v>586.80000000000018</v>
      </c>
      <c r="BJ809" s="440">
        <f t="shared" ca="1" si="325"/>
        <v>591.20000000000027</v>
      </c>
      <c r="BK809" s="440">
        <f t="shared" ca="1" si="326"/>
        <v>595.60000000000014</v>
      </c>
      <c r="BL809" s="440">
        <f t="shared" ca="1" si="327"/>
        <v>600.00000000000023</v>
      </c>
      <c r="BM809" s="440">
        <f t="shared" ca="1" si="328"/>
        <v>604.40000000000009</v>
      </c>
      <c r="BN809" s="440">
        <f t="shared" ca="1" si="329"/>
        <v>608.80000000000018</v>
      </c>
      <c r="BO809" s="440">
        <f t="shared" ca="1" si="330"/>
        <v>613.20000000000027</v>
      </c>
      <c r="BP809" s="440">
        <f t="shared" ca="1" si="331"/>
        <v>617.60000000000014</v>
      </c>
      <c r="BQ809" s="440">
        <f t="shared" ca="1" si="332"/>
        <v>616.50000000000023</v>
      </c>
      <c r="BR809" s="440">
        <f t="shared" ca="1" si="333"/>
        <v>608.80000000000041</v>
      </c>
      <c r="BS809" s="440">
        <f t="shared" ca="1" si="334"/>
        <v>601.10000000000036</v>
      </c>
      <c r="BT809" s="440">
        <f t="shared" ca="1" si="335"/>
        <v>593.40000000000032</v>
      </c>
      <c r="BU809" s="440">
        <f t="shared" ca="1" si="336"/>
        <v>585.70000000000027</v>
      </c>
      <c r="BV809" s="440">
        <f t="shared" ca="1" si="337"/>
        <v>578.00000000000023</v>
      </c>
      <c r="BW809" s="447">
        <f t="shared" ca="1" si="338"/>
        <v>570.30000000000041</v>
      </c>
      <c r="BX809" s="440"/>
    </row>
    <row r="810" spans="52:76" x14ac:dyDescent="0.25">
      <c r="AZ810" s="450">
        <f t="shared" ca="1" si="316"/>
        <v>0.72474767897362524</v>
      </c>
      <c r="BA810" s="440">
        <f t="shared" ca="1" si="315"/>
        <v>1526</v>
      </c>
      <c r="BB810" s="440">
        <f t="shared" ca="1" si="317"/>
        <v>556.00000000000034</v>
      </c>
      <c r="BC810" s="440">
        <f t="shared" ca="1" si="318"/>
        <v>560.4000000000002</v>
      </c>
      <c r="BD810" s="440">
        <f t="shared" ca="1" si="319"/>
        <v>564.80000000000007</v>
      </c>
      <c r="BE810" s="440">
        <f t="shared" ca="1" si="320"/>
        <v>569.20000000000027</v>
      </c>
      <c r="BF810" s="440">
        <f t="shared" ca="1" si="321"/>
        <v>573.60000000000014</v>
      </c>
      <c r="BG810" s="440">
        <f t="shared" ca="1" si="322"/>
        <v>578.00000000000034</v>
      </c>
      <c r="BH810" s="440">
        <f t="shared" ca="1" si="323"/>
        <v>582.4000000000002</v>
      </c>
      <c r="BI810" s="440">
        <f t="shared" ca="1" si="324"/>
        <v>586.80000000000018</v>
      </c>
      <c r="BJ810" s="440">
        <f t="shared" ca="1" si="325"/>
        <v>591.20000000000027</v>
      </c>
      <c r="BK810" s="440">
        <f t="shared" ca="1" si="326"/>
        <v>595.60000000000014</v>
      </c>
      <c r="BL810" s="440">
        <f t="shared" ca="1" si="327"/>
        <v>600.00000000000023</v>
      </c>
      <c r="BM810" s="440">
        <f t="shared" ca="1" si="328"/>
        <v>604.40000000000009</v>
      </c>
      <c r="BN810" s="440">
        <f t="shared" ca="1" si="329"/>
        <v>608.80000000000018</v>
      </c>
      <c r="BO810" s="440">
        <f t="shared" ca="1" si="330"/>
        <v>605.50000000000023</v>
      </c>
      <c r="BP810" s="440">
        <f t="shared" ca="1" si="331"/>
        <v>597.80000000000018</v>
      </c>
      <c r="BQ810" s="440">
        <f t="shared" ca="1" si="332"/>
        <v>590.10000000000014</v>
      </c>
      <c r="BR810" s="440">
        <f t="shared" ca="1" si="333"/>
        <v>582.40000000000032</v>
      </c>
      <c r="BS810" s="440">
        <f t="shared" ca="1" si="334"/>
        <v>574.70000000000027</v>
      </c>
      <c r="BT810" s="440">
        <f t="shared" ca="1" si="335"/>
        <v>567.00000000000023</v>
      </c>
      <c r="BU810" s="440">
        <f t="shared" ca="1" si="336"/>
        <v>559.30000000000018</v>
      </c>
      <c r="BV810" s="440">
        <f t="shared" ca="1" si="337"/>
        <v>551.60000000000014</v>
      </c>
      <c r="BW810" s="447">
        <f t="shared" ca="1" si="338"/>
        <v>543.90000000000032</v>
      </c>
      <c r="BX810" s="440"/>
    </row>
    <row r="811" spans="52:76" x14ac:dyDescent="0.25">
      <c r="AZ811" s="450">
        <f t="shared" ca="1" si="316"/>
        <v>0.44344012459634297</v>
      </c>
      <c r="BA811" s="440">
        <f t="shared" ca="1" si="315"/>
        <v>1493</v>
      </c>
      <c r="BB811" s="440">
        <f t="shared" ca="1" si="317"/>
        <v>556.00000000000034</v>
      </c>
      <c r="BC811" s="440">
        <f t="shared" ca="1" si="318"/>
        <v>560.4000000000002</v>
      </c>
      <c r="BD811" s="440">
        <f t="shared" ca="1" si="319"/>
        <v>564.80000000000007</v>
      </c>
      <c r="BE811" s="440">
        <f t="shared" ca="1" si="320"/>
        <v>569.20000000000027</v>
      </c>
      <c r="BF811" s="440">
        <f t="shared" ca="1" si="321"/>
        <v>573.60000000000014</v>
      </c>
      <c r="BG811" s="440">
        <f t="shared" ca="1" si="322"/>
        <v>578.00000000000034</v>
      </c>
      <c r="BH811" s="440">
        <f t="shared" ca="1" si="323"/>
        <v>582.4000000000002</v>
      </c>
      <c r="BI811" s="440">
        <f t="shared" ca="1" si="324"/>
        <v>586.80000000000018</v>
      </c>
      <c r="BJ811" s="440">
        <f t="shared" ca="1" si="325"/>
        <v>591.20000000000027</v>
      </c>
      <c r="BK811" s="440">
        <f t="shared" ca="1" si="326"/>
        <v>595.60000000000014</v>
      </c>
      <c r="BL811" s="440">
        <f t="shared" ca="1" si="327"/>
        <v>592.30000000000018</v>
      </c>
      <c r="BM811" s="440">
        <f t="shared" ca="1" si="328"/>
        <v>584.60000000000014</v>
      </c>
      <c r="BN811" s="440">
        <f t="shared" ca="1" si="329"/>
        <v>576.90000000000032</v>
      </c>
      <c r="BO811" s="440">
        <f t="shared" ca="1" si="330"/>
        <v>569.20000000000027</v>
      </c>
      <c r="BP811" s="440">
        <f t="shared" ca="1" si="331"/>
        <v>561.50000000000023</v>
      </c>
      <c r="BQ811" s="440">
        <f t="shared" ca="1" si="332"/>
        <v>553.80000000000018</v>
      </c>
      <c r="BR811" s="440">
        <f t="shared" ca="1" si="333"/>
        <v>546.10000000000036</v>
      </c>
      <c r="BS811" s="440">
        <f t="shared" ca="1" si="334"/>
        <v>538.40000000000032</v>
      </c>
      <c r="BT811" s="440">
        <f t="shared" ca="1" si="335"/>
        <v>530.70000000000027</v>
      </c>
      <c r="BU811" s="440">
        <f t="shared" ca="1" si="336"/>
        <v>523.00000000000023</v>
      </c>
      <c r="BV811" s="440">
        <f t="shared" ca="1" si="337"/>
        <v>515.30000000000018</v>
      </c>
      <c r="BW811" s="447">
        <f t="shared" ca="1" si="338"/>
        <v>507.60000000000036</v>
      </c>
      <c r="BX811" s="440"/>
    </row>
    <row r="812" spans="52:76" x14ac:dyDescent="0.25">
      <c r="AZ812" s="450">
        <f t="shared" ca="1" si="316"/>
        <v>0.15333445965034309</v>
      </c>
      <c r="BA812" s="440">
        <f t="shared" ca="1" si="315"/>
        <v>1455</v>
      </c>
      <c r="BB812" s="440">
        <f t="shared" ca="1" si="317"/>
        <v>556.00000000000034</v>
      </c>
      <c r="BC812" s="440">
        <f t="shared" ca="1" si="318"/>
        <v>560.4000000000002</v>
      </c>
      <c r="BD812" s="440">
        <f t="shared" ca="1" si="319"/>
        <v>564.80000000000007</v>
      </c>
      <c r="BE812" s="440">
        <f t="shared" ca="1" si="320"/>
        <v>569.20000000000027</v>
      </c>
      <c r="BF812" s="440">
        <f t="shared" ca="1" si="321"/>
        <v>573.60000000000014</v>
      </c>
      <c r="BG812" s="440">
        <f t="shared" ca="1" si="322"/>
        <v>578.00000000000034</v>
      </c>
      <c r="BH812" s="440">
        <f t="shared" ca="1" si="323"/>
        <v>581.3000000000003</v>
      </c>
      <c r="BI812" s="440">
        <f t="shared" ca="1" si="324"/>
        <v>573.60000000000036</v>
      </c>
      <c r="BJ812" s="440">
        <f t="shared" ca="1" si="325"/>
        <v>565.90000000000032</v>
      </c>
      <c r="BK812" s="440">
        <f t="shared" ca="1" si="326"/>
        <v>558.20000000000027</v>
      </c>
      <c r="BL812" s="440">
        <f t="shared" ca="1" si="327"/>
        <v>550.50000000000023</v>
      </c>
      <c r="BM812" s="440">
        <f t="shared" ca="1" si="328"/>
        <v>542.80000000000018</v>
      </c>
      <c r="BN812" s="440">
        <f t="shared" ca="1" si="329"/>
        <v>535.10000000000036</v>
      </c>
      <c r="BO812" s="440">
        <f t="shared" ca="1" si="330"/>
        <v>527.40000000000032</v>
      </c>
      <c r="BP812" s="440">
        <f t="shared" ca="1" si="331"/>
        <v>519.70000000000027</v>
      </c>
      <c r="BQ812" s="440">
        <f t="shared" ca="1" si="332"/>
        <v>512.00000000000023</v>
      </c>
      <c r="BR812" s="440">
        <f t="shared" ca="1" si="333"/>
        <v>504.30000000000041</v>
      </c>
      <c r="BS812" s="440">
        <f t="shared" ca="1" si="334"/>
        <v>496.60000000000036</v>
      </c>
      <c r="BT812" s="440">
        <f t="shared" ca="1" si="335"/>
        <v>488.90000000000032</v>
      </c>
      <c r="BU812" s="440">
        <f t="shared" ca="1" si="336"/>
        <v>481.20000000000027</v>
      </c>
      <c r="BV812" s="440">
        <f t="shared" ca="1" si="337"/>
        <v>473.50000000000023</v>
      </c>
      <c r="BW812" s="447">
        <f t="shared" ca="1" si="338"/>
        <v>465.80000000000041</v>
      </c>
      <c r="BX812" s="440"/>
    </row>
    <row r="813" spans="52:76" x14ac:dyDescent="0.25">
      <c r="AZ813" s="450">
        <f t="shared" ca="1" si="316"/>
        <v>0.83453654320434112</v>
      </c>
      <c r="BA813" s="440">
        <f t="shared" ca="1" si="315"/>
        <v>1542</v>
      </c>
      <c r="BB813" s="440">
        <f t="shared" ca="1" si="317"/>
        <v>556.00000000000034</v>
      </c>
      <c r="BC813" s="440">
        <f t="shared" ca="1" si="318"/>
        <v>560.4000000000002</v>
      </c>
      <c r="BD813" s="440">
        <f t="shared" ca="1" si="319"/>
        <v>564.80000000000007</v>
      </c>
      <c r="BE813" s="440">
        <f t="shared" ca="1" si="320"/>
        <v>569.20000000000027</v>
      </c>
      <c r="BF813" s="440">
        <f t="shared" ca="1" si="321"/>
        <v>573.60000000000014</v>
      </c>
      <c r="BG813" s="440">
        <f t="shared" ca="1" si="322"/>
        <v>578.00000000000034</v>
      </c>
      <c r="BH813" s="440">
        <f t="shared" ca="1" si="323"/>
        <v>582.4000000000002</v>
      </c>
      <c r="BI813" s="440">
        <f t="shared" ca="1" si="324"/>
        <v>586.80000000000018</v>
      </c>
      <c r="BJ813" s="440">
        <f t="shared" ca="1" si="325"/>
        <v>591.20000000000027</v>
      </c>
      <c r="BK813" s="440">
        <f t="shared" ca="1" si="326"/>
        <v>595.60000000000014</v>
      </c>
      <c r="BL813" s="440">
        <f t="shared" ca="1" si="327"/>
        <v>600.00000000000023</v>
      </c>
      <c r="BM813" s="440">
        <f t="shared" ca="1" si="328"/>
        <v>604.40000000000009</v>
      </c>
      <c r="BN813" s="440">
        <f t="shared" ca="1" si="329"/>
        <v>608.80000000000018</v>
      </c>
      <c r="BO813" s="440">
        <f t="shared" ca="1" si="330"/>
        <v>613.20000000000027</v>
      </c>
      <c r="BP813" s="440">
        <f t="shared" ca="1" si="331"/>
        <v>615.40000000000009</v>
      </c>
      <c r="BQ813" s="440">
        <f t="shared" ca="1" si="332"/>
        <v>607.70000000000005</v>
      </c>
      <c r="BR813" s="440">
        <f t="shared" ca="1" si="333"/>
        <v>600.00000000000023</v>
      </c>
      <c r="BS813" s="440">
        <f t="shared" ca="1" si="334"/>
        <v>592.30000000000018</v>
      </c>
      <c r="BT813" s="440">
        <f t="shared" ca="1" si="335"/>
        <v>584.60000000000014</v>
      </c>
      <c r="BU813" s="440">
        <f t="shared" ca="1" si="336"/>
        <v>576.90000000000009</v>
      </c>
      <c r="BV813" s="440">
        <f t="shared" ca="1" si="337"/>
        <v>569.20000000000005</v>
      </c>
      <c r="BW813" s="447">
        <f t="shared" ca="1" si="338"/>
        <v>561.50000000000023</v>
      </c>
      <c r="BX813" s="440"/>
    </row>
    <row r="814" spans="52:76" x14ac:dyDescent="0.25">
      <c r="AZ814" s="450">
        <f t="shared" ca="1" si="316"/>
        <v>0.33524230496653606</v>
      </c>
      <c r="BA814" s="440">
        <f t="shared" ca="1" si="315"/>
        <v>1481</v>
      </c>
      <c r="BB814" s="440">
        <f t="shared" ca="1" si="317"/>
        <v>556.00000000000034</v>
      </c>
      <c r="BC814" s="440">
        <f t="shared" ca="1" si="318"/>
        <v>560.4000000000002</v>
      </c>
      <c r="BD814" s="440">
        <f t="shared" ca="1" si="319"/>
        <v>564.80000000000007</v>
      </c>
      <c r="BE814" s="440">
        <f t="shared" ca="1" si="320"/>
        <v>569.20000000000027</v>
      </c>
      <c r="BF814" s="440">
        <f t="shared" ca="1" si="321"/>
        <v>573.60000000000014</v>
      </c>
      <c r="BG814" s="440">
        <f t="shared" ca="1" si="322"/>
        <v>578.00000000000034</v>
      </c>
      <c r="BH814" s="440">
        <f t="shared" ca="1" si="323"/>
        <v>582.4000000000002</v>
      </c>
      <c r="BI814" s="440">
        <f t="shared" ca="1" si="324"/>
        <v>586.80000000000018</v>
      </c>
      <c r="BJ814" s="440">
        <f t="shared" ca="1" si="325"/>
        <v>591.20000000000027</v>
      </c>
      <c r="BK814" s="440">
        <f t="shared" ca="1" si="326"/>
        <v>586.80000000000018</v>
      </c>
      <c r="BL814" s="440">
        <f t="shared" ca="1" si="327"/>
        <v>579.10000000000014</v>
      </c>
      <c r="BM814" s="440">
        <f t="shared" ca="1" si="328"/>
        <v>571.40000000000009</v>
      </c>
      <c r="BN814" s="440">
        <f t="shared" ca="1" si="329"/>
        <v>563.70000000000027</v>
      </c>
      <c r="BO814" s="440">
        <f t="shared" ca="1" si="330"/>
        <v>556.00000000000023</v>
      </c>
      <c r="BP814" s="440">
        <f t="shared" ca="1" si="331"/>
        <v>548.30000000000018</v>
      </c>
      <c r="BQ814" s="440">
        <f t="shared" ca="1" si="332"/>
        <v>540.60000000000014</v>
      </c>
      <c r="BR814" s="440">
        <f t="shared" ca="1" si="333"/>
        <v>532.90000000000032</v>
      </c>
      <c r="BS814" s="440">
        <f t="shared" ca="1" si="334"/>
        <v>525.20000000000027</v>
      </c>
      <c r="BT814" s="440">
        <f t="shared" ca="1" si="335"/>
        <v>517.50000000000023</v>
      </c>
      <c r="BU814" s="440">
        <f t="shared" ca="1" si="336"/>
        <v>509.80000000000018</v>
      </c>
      <c r="BV814" s="440">
        <f t="shared" ca="1" si="337"/>
        <v>502.10000000000014</v>
      </c>
      <c r="BW814" s="447">
        <f t="shared" ca="1" si="338"/>
        <v>494.40000000000032</v>
      </c>
      <c r="BX814" s="440"/>
    </row>
    <row r="815" spans="52:76" x14ac:dyDescent="0.25">
      <c r="AZ815" s="450">
        <f t="shared" ca="1" si="316"/>
        <v>0.94076325988868104</v>
      </c>
      <c r="BA815" s="440">
        <f t="shared" ca="1" si="315"/>
        <v>1568</v>
      </c>
      <c r="BB815" s="440">
        <f t="shared" ca="1" si="317"/>
        <v>556.00000000000034</v>
      </c>
      <c r="BC815" s="440">
        <f t="shared" ca="1" si="318"/>
        <v>560.4000000000002</v>
      </c>
      <c r="BD815" s="440">
        <f t="shared" ca="1" si="319"/>
        <v>564.80000000000007</v>
      </c>
      <c r="BE815" s="440">
        <f t="shared" ca="1" si="320"/>
        <v>569.20000000000027</v>
      </c>
      <c r="BF815" s="440">
        <f t="shared" ca="1" si="321"/>
        <v>573.60000000000014</v>
      </c>
      <c r="BG815" s="440">
        <f t="shared" ca="1" si="322"/>
        <v>578.00000000000034</v>
      </c>
      <c r="BH815" s="440">
        <f t="shared" ca="1" si="323"/>
        <v>582.4000000000002</v>
      </c>
      <c r="BI815" s="440">
        <f t="shared" ca="1" si="324"/>
        <v>586.80000000000018</v>
      </c>
      <c r="BJ815" s="440">
        <f t="shared" ca="1" si="325"/>
        <v>591.20000000000027</v>
      </c>
      <c r="BK815" s="440">
        <f t="shared" ca="1" si="326"/>
        <v>595.60000000000014</v>
      </c>
      <c r="BL815" s="440">
        <f t="shared" ca="1" si="327"/>
        <v>600.00000000000023</v>
      </c>
      <c r="BM815" s="440">
        <f t="shared" ca="1" si="328"/>
        <v>604.40000000000009</v>
      </c>
      <c r="BN815" s="440">
        <f t="shared" ca="1" si="329"/>
        <v>608.80000000000018</v>
      </c>
      <c r="BO815" s="440">
        <f t="shared" ca="1" si="330"/>
        <v>613.20000000000027</v>
      </c>
      <c r="BP815" s="440">
        <f t="shared" ca="1" si="331"/>
        <v>617.60000000000014</v>
      </c>
      <c r="BQ815" s="440">
        <f t="shared" ca="1" si="332"/>
        <v>622.00000000000023</v>
      </c>
      <c r="BR815" s="440">
        <f t="shared" ca="1" si="333"/>
        <v>626.40000000000032</v>
      </c>
      <c r="BS815" s="440">
        <f t="shared" ca="1" si="334"/>
        <v>620.90000000000032</v>
      </c>
      <c r="BT815" s="440">
        <f t="shared" ca="1" si="335"/>
        <v>613.20000000000027</v>
      </c>
      <c r="BU815" s="440">
        <f t="shared" ca="1" si="336"/>
        <v>605.50000000000023</v>
      </c>
      <c r="BV815" s="440">
        <f t="shared" ca="1" si="337"/>
        <v>597.80000000000018</v>
      </c>
      <c r="BW815" s="447">
        <f t="shared" ca="1" si="338"/>
        <v>590.10000000000036</v>
      </c>
      <c r="BX815" s="440"/>
    </row>
    <row r="816" spans="52:76" x14ac:dyDescent="0.25">
      <c r="AZ816" s="450">
        <f t="shared" ca="1" si="316"/>
        <v>0.30589393685653499</v>
      </c>
      <c r="BA816" s="440">
        <f t="shared" ca="1" si="315"/>
        <v>1477</v>
      </c>
      <c r="BB816" s="440">
        <f t="shared" ca="1" si="317"/>
        <v>556.00000000000034</v>
      </c>
      <c r="BC816" s="440">
        <f t="shared" ca="1" si="318"/>
        <v>560.4000000000002</v>
      </c>
      <c r="BD816" s="440">
        <f t="shared" ca="1" si="319"/>
        <v>564.80000000000007</v>
      </c>
      <c r="BE816" s="440">
        <f t="shared" ca="1" si="320"/>
        <v>569.20000000000027</v>
      </c>
      <c r="BF816" s="440">
        <f t="shared" ca="1" si="321"/>
        <v>573.60000000000014</v>
      </c>
      <c r="BG816" s="440">
        <f t="shared" ca="1" si="322"/>
        <v>578.00000000000034</v>
      </c>
      <c r="BH816" s="440">
        <f t="shared" ca="1" si="323"/>
        <v>582.4000000000002</v>
      </c>
      <c r="BI816" s="440">
        <f t="shared" ca="1" si="324"/>
        <v>586.80000000000018</v>
      </c>
      <c r="BJ816" s="440">
        <f t="shared" ca="1" si="325"/>
        <v>590.10000000000014</v>
      </c>
      <c r="BK816" s="440">
        <f t="shared" ca="1" si="326"/>
        <v>582.40000000000009</v>
      </c>
      <c r="BL816" s="440">
        <f t="shared" ca="1" si="327"/>
        <v>574.70000000000005</v>
      </c>
      <c r="BM816" s="440">
        <f t="shared" ca="1" si="328"/>
        <v>567</v>
      </c>
      <c r="BN816" s="440">
        <f t="shared" ca="1" si="329"/>
        <v>559.30000000000018</v>
      </c>
      <c r="BO816" s="440">
        <f t="shared" ca="1" si="330"/>
        <v>551.60000000000014</v>
      </c>
      <c r="BP816" s="440">
        <f t="shared" ca="1" si="331"/>
        <v>543.90000000000009</v>
      </c>
      <c r="BQ816" s="440">
        <f t="shared" ca="1" si="332"/>
        <v>536.20000000000005</v>
      </c>
      <c r="BR816" s="440">
        <f t="shared" ca="1" si="333"/>
        <v>528.50000000000023</v>
      </c>
      <c r="BS816" s="440">
        <f t="shared" ca="1" si="334"/>
        <v>520.80000000000018</v>
      </c>
      <c r="BT816" s="440">
        <f t="shared" ca="1" si="335"/>
        <v>513.10000000000014</v>
      </c>
      <c r="BU816" s="440">
        <f t="shared" ca="1" si="336"/>
        <v>505.40000000000009</v>
      </c>
      <c r="BV816" s="440">
        <f t="shared" ca="1" si="337"/>
        <v>497.70000000000005</v>
      </c>
      <c r="BW816" s="447">
        <f t="shared" ca="1" si="338"/>
        <v>490.00000000000023</v>
      </c>
      <c r="BX816" s="440"/>
    </row>
    <row r="817" spans="52:76" x14ac:dyDescent="0.25">
      <c r="AZ817" s="450">
        <f t="shared" ca="1" si="316"/>
        <v>4.6302839419639308E-2</v>
      </c>
      <c r="BA817" s="440">
        <f t="shared" ca="1" si="315"/>
        <v>1426</v>
      </c>
      <c r="BB817" s="440">
        <f t="shared" ca="1" si="317"/>
        <v>556.00000000000034</v>
      </c>
      <c r="BC817" s="440">
        <f t="shared" ca="1" si="318"/>
        <v>560.4000000000002</v>
      </c>
      <c r="BD817" s="440">
        <f t="shared" ca="1" si="319"/>
        <v>564.80000000000007</v>
      </c>
      <c r="BE817" s="440">
        <f t="shared" ca="1" si="320"/>
        <v>569.20000000000027</v>
      </c>
      <c r="BF817" s="440">
        <f t="shared" ca="1" si="321"/>
        <v>564.80000000000018</v>
      </c>
      <c r="BG817" s="440">
        <f t="shared" ca="1" si="322"/>
        <v>557.10000000000025</v>
      </c>
      <c r="BH817" s="440">
        <f t="shared" ca="1" si="323"/>
        <v>549.4000000000002</v>
      </c>
      <c r="BI817" s="440">
        <f t="shared" ca="1" si="324"/>
        <v>541.70000000000027</v>
      </c>
      <c r="BJ817" s="440">
        <f t="shared" ca="1" si="325"/>
        <v>534.00000000000023</v>
      </c>
      <c r="BK817" s="440">
        <f t="shared" ca="1" si="326"/>
        <v>526.30000000000018</v>
      </c>
      <c r="BL817" s="440">
        <f t="shared" ca="1" si="327"/>
        <v>518.60000000000014</v>
      </c>
      <c r="BM817" s="440">
        <f t="shared" ca="1" si="328"/>
        <v>510.90000000000009</v>
      </c>
      <c r="BN817" s="440">
        <f t="shared" ca="1" si="329"/>
        <v>503.20000000000027</v>
      </c>
      <c r="BO817" s="440">
        <f t="shared" ca="1" si="330"/>
        <v>495.50000000000023</v>
      </c>
      <c r="BP817" s="440">
        <f t="shared" ca="1" si="331"/>
        <v>487.80000000000018</v>
      </c>
      <c r="BQ817" s="440">
        <f t="shared" ca="1" si="332"/>
        <v>480.10000000000014</v>
      </c>
      <c r="BR817" s="440">
        <f t="shared" ca="1" si="333"/>
        <v>472.40000000000032</v>
      </c>
      <c r="BS817" s="440">
        <f t="shared" ca="1" si="334"/>
        <v>464.70000000000027</v>
      </c>
      <c r="BT817" s="440">
        <f t="shared" ca="1" si="335"/>
        <v>457.00000000000023</v>
      </c>
      <c r="BU817" s="440">
        <f t="shared" ca="1" si="336"/>
        <v>449.30000000000018</v>
      </c>
      <c r="BV817" s="440">
        <f t="shared" ca="1" si="337"/>
        <v>441.60000000000014</v>
      </c>
      <c r="BW817" s="447">
        <f t="shared" ca="1" si="338"/>
        <v>433.90000000000032</v>
      </c>
      <c r="BX817" s="440"/>
    </row>
    <row r="818" spans="52:76" x14ac:dyDescent="0.25">
      <c r="AZ818" s="450">
        <f t="shared" ca="1" si="316"/>
        <v>0.21826039267912678</v>
      </c>
      <c r="BA818" s="440">
        <f t="shared" ca="1" si="315"/>
        <v>1465</v>
      </c>
      <c r="BB818" s="440">
        <f t="shared" ca="1" si="317"/>
        <v>556.00000000000034</v>
      </c>
      <c r="BC818" s="440">
        <f t="shared" ca="1" si="318"/>
        <v>560.4000000000002</v>
      </c>
      <c r="BD818" s="440">
        <f t="shared" ca="1" si="319"/>
        <v>564.80000000000007</v>
      </c>
      <c r="BE818" s="440">
        <f t="shared" ca="1" si="320"/>
        <v>569.20000000000027</v>
      </c>
      <c r="BF818" s="440">
        <f t="shared" ca="1" si="321"/>
        <v>573.60000000000014</v>
      </c>
      <c r="BG818" s="440">
        <f t="shared" ca="1" si="322"/>
        <v>578.00000000000034</v>
      </c>
      <c r="BH818" s="440">
        <f t="shared" ca="1" si="323"/>
        <v>582.4000000000002</v>
      </c>
      <c r="BI818" s="440">
        <f t="shared" ca="1" si="324"/>
        <v>584.60000000000036</v>
      </c>
      <c r="BJ818" s="440">
        <f t="shared" ca="1" si="325"/>
        <v>576.90000000000032</v>
      </c>
      <c r="BK818" s="440">
        <f t="shared" ca="1" si="326"/>
        <v>569.20000000000027</v>
      </c>
      <c r="BL818" s="440">
        <f t="shared" ca="1" si="327"/>
        <v>561.50000000000023</v>
      </c>
      <c r="BM818" s="440">
        <f t="shared" ca="1" si="328"/>
        <v>553.80000000000018</v>
      </c>
      <c r="BN818" s="440">
        <f t="shared" ca="1" si="329"/>
        <v>546.10000000000036</v>
      </c>
      <c r="BO818" s="440">
        <f t="shared" ca="1" si="330"/>
        <v>538.40000000000032</v>
      </c>
      <c r="BP818" s="440">
        <f t="shared" ca="1" si="331"/>
        <v>530.70000000000027</v>
      </c>
      <c r="BQ818" s="440">
        <f t="shared" ca="1" si="332"/>
        <v>523.00000000000023</v>
      </c>
      <c r="BR818" s="440">
        <f t="shared" ca="1" si="333"/>
        <v>515.30000000000041</v>
      </c>
      <c r="BS818" s="440">
        <f t="shared" ca="1" si="334"/>
        <v>507.60000000000036</v>
      </c>
      <c r="BT818" s="440">
        <f t="shared" ca="1" si="335"/>
        <v>499.90000000000032</v>
      </c>
      <c r="BU818" s="440">
        <f t="shared" ca="1" si="336"/>
        <v>492.20000000000027</v>
      </c>
      <c r="BV818" s="440">
        <f t="shared" ca="1" si="337"/>
        <v>484.50000000000023</v>
      </c>
      <c r="BW818" s="447">
        <f t="shared" ca="1" si="338"/>
        <v>476.80000000000041</v>
      </c>
      <c r="BX818" s="440"/>
    </row>
    <row r="819" spans="52:76" x14ac:dyDescent="0.25">
      <c r="AZ819" s="450">
        <f t="shared" ca="1" si="316"/>
        <v>0.8031678609364058</v>
      </c>
      <c r="BA819" s="440">
        <f t="shared" ca="1" si="315"/>
        <v>1537</v>
      </c>
      <c r="BB819" s="440">
        <f t="shared" ca="1" si="317"/>
        <v>556.00000000000034</v>
      </c>
      <c r="BC819" s="440">
        <f t="shared" ca="1" si="318"/>
        <v>560.4000000000002</v>
      </c>
      <c r="BD819" s="440">
        <f t="shared" ca="1" si="319"/>
        <v>564.80000000000007</v>
      </c>
      <c r="BE819" s="440">
        <f t="shared" ca="1" si="320"/>
        <v>569.20000000000027</v>
      </c>
      <c r="BF819" s="440">
        <f t="shared" ca="1" si="321"/>
        <v>573.60000000000014</v>
      </c>
      <c r="BG819" s="440">
        <f t="shared" ca="1" si="322"/>
        <v>578.00000000000034</v>
      </c>
      <c r="BH819" s="440">
        <f t="shared" ca="1" si="323"/>
        <v>582.4000000000002</v>
      </c>
      <c r="BI819" s="440">
        <f t="shared" ca="1" si="324"/>
        <v>586.80000000000018</v>
      </c>
      <c r="BJ819" s="440">
        <f t="shared" ca="1" si="325"/>
        <v>591.20000000000027</v>
      </c>
      <c r="BK819" s="440">
        <f t="shared" ca="1" si="326"/>
        <v>595.60000000000014</v>
      </c>
      <c r="BL819" s="440">
        <f t="shared" ca="1" si="327"/>
        <v>600.00000000000023</v>
      </c>
      <c r="BM819" s="440">
        <f t="shared" ca="1" si="328"/>
        <v>604.40000000000009</v>
      </c>
      <c r="BN819" s="440">
        <f t="shared" ca="1" si="329"/>
        <v>608.80000000000018</v>
      </c>
      <c r="BO819" s="440">
        <f t="shared" ca="1" si="330"/>
        <v>613.20000000000027</v>
      </c>
      <c r="BP819" s="440">
        <f t="shared" ca="1" si="331"/>
        <v>609.90000000000009</v>
      </c>
      <c r="BQ819" s="440">
        <f t="shared" ca="1" si="332"/>
        <v>602.20000000000005</v>
      </c>
      <c r="BR819" s="440">
        <f t="shared" ca="1" si="333"/>
        <v>594.50000000000023</v>
      </c>
      <c r="BS819" s="440">
        <f t="shared" ca="1" si="334"/>
        <v>586.80000000000018</v>
      </c>
      <c r="BT819" s="440">
        <f t="shared" ca="1" si="335"/>
        <v>579.10000000000014</v>
      </c>
      <c r="BU819" s="440">
        <f t="shared" ca="1" si="336"/>
        <v>571.40000000000009</v>
      </c>
      <c r="BV819" s="440">
        <f t="shared" ca="1" si="337"/>
        <v>563.70000000000005</v>
      </c>
      <c r="BW819" s="447">
        <f t="shared" ca="1" si="338"/>
        <v>556.00000000000023</v>
      </c>
      <c r="BX819" s="440"/>
    </row>
    <row r="820" spans="52:76" x14ac:dyDescent="0.25">
      <c r="AZ820" s="450">
        <f t="shared" ca="1" si="316"/>
        <v>0.56856482950314025</v>
      </c>
      <c r="BA820" s="440">
        <f t="shared" ca="1" si="315"/>
        <v>1507</v>
      </c>
      <c r="BB820" s="440">
        <f t="shared" ca="1" si="317"/>
        <v>556.00000000000034</v>
      </c>
      <c r="BC820" s="440">
        <f t="shared" ca="1" si="318"/>
        <v>560.4000000000002</v>
      </c>
      <c r="BD820" s="440">
        <f t="shared" ca="1" si="319"/>
        <v>564.80000000000007</v>
      </c>
      <c r="BE820" s="440">
        <f t="shared" ca="1" si="320"/>
        <v>569.20000000000027</v>
      </c>
      <c r="BF820" s="440">
        <f t="shared" ca="1" si="321"/>
        <v>573.60000000000014</v>
      </c>
      <c r="BG820" s="440">
        <f t="shared" ca="1" si="322"/>
        <v>578.00000000000034</v>
      </c>
      <c r="BH820" s="440">
        <f t="shared" ca="1" si="323"/>
        <v>582.4000000000002</v>
      </c>
      <c r="BI820" s="440">
        <f t="shared" ca="1" si="324"/>
        <v>586.80000000000018</v>
      </c>
      <c r="BJ820" s="440">
        <f t="shared" ca="1" si="325"/>
        <v>591.20000000000027</v>
      </c>
      <c r="BK820" s="440">
        <f t="shared" ca="1" si="326"/>
        <v>595.60000000000014</v>
      </c>
      <c r="BL820" s="440">
        <f t="shared" ca="1" si="327"/>
        <v>600.00000000000023</v>
      </c>
      <c r="BM820" s="440">
        <f t="shared" ca="1" si="328"/>
        <v>600</v>
      </c>
      <c r="BN820" s="440">
        <f t="shared" ca="1" si="329"/>
        <v>592.30000000000018</v>
      </c>
      <c r="BO820" s="440">
        <f t="shared" ca="1" si="330"/>
        <v>584.60000000000014</v>
      </c>
      <c r="BP820" s="440">
        <f t="shared" ca="1" si="331"/>
        <v>576.90000000000009</v>
      </c>
      <c r="BQ820" s="440">
        <f t="shared" ca="1" si="332"/>
        <v>569.20000000000005</v>
      </c>
      <c r="BR820" s="440">
        <f t="shared" ca="1" si="333"/>
        <v>561.50000000000023</v>
      </c>
      <c r="BS820" s="440">
        <f t="shared" ca="1" si="334"/>
        <v>553.80000000000018</v>
      </c>
      <c r="BT820" s="440">
        <f t="shared" ca="1" si="335"/>
        <v>546.10000000000014</v>
      </c>
      <c r="BU820" s="440">
        <f t="shared" ca="1" si="336"/>
        <v>538.40000000000009</v>
      </c>
      <c r="BV820" s="440">
        <f t="shared" ca="1" si="337"/>
        <v>530.70000000000005</v>
      </c>
      <c r="BW820" s="447">
        <f t="shared" ca="1" si="338"/>
        <v>523.00000000000023</v>
      </c>
      <c r="BX820" s="440"/>
    </row>
    <row r="821" spans="52:76" x14ac:dyDescent="0.25">
      <c r="AZ821" s="450">
        <f t="shared" ca="1" si="316"/>
        <v>0.75617386280616083</v>
      </c>
      <c r="BA821" s="440">
        <f t="shared" ca="1" si="315"/>
        <v>1530</v>
      </c>
      <c r="BB821" s="440">
        <f t="shared" ca="1" si="317"/>
        <v>556.00000000000034</v>
      </c>
      <c r="BC821" s="440">
        <f t="shared" ca="1" si="318"/>
        <v>560.4000000000002</v>
      </c>
      <c r="BD821" s="440">
        <f t="shared" ca="1" si="319"/>
        <v>564.80000000000007</v>
      </c>
      <c r="BE821" s="440">
        <f t="shared" ca="1" si="320"/>
        <v>569.20000000000027</v>
      </c>
      <c r="BF821" s="440">
        <f t="shared" ca="1" si="321"/>
        <v>573.60000000000014</v>
      </c>
      <c r="BG821" s="440">
        <f t="shared" ca="1" si="322"/>
        <v>578.00000000000034</v>
      </c>
      <c r="BH821" s="440">
        <f t="shared" ca="1" si="323"/>
        <v>582.4000000000002</v>
      </c>
      <c r="BI821" s="440">
        <f t="shared" ca="1" si="324"/>
        <v>586.80000000000018</v>
      </c>
      <c r="BJ821" s="440">
        <f t="shared" ca="1" si="325"/>
        <v>591.20000000000027</v>
      </c>
      <c r="BK821" s="440">
        <f t="shared" ca="1" si="326"/>
        <v>595.60000000000014</v>
      </c>
      <c r="BL821" s="440">
        <f t="shared" ca="1" si="327"/>
        <v>600.00000000000023</v>
      </c>
      <c r="BM821" s="440">
        <f t="shared" ca="1" si="328"/>
        <v>604.40000000000009</v>
      </c>
      <c r="BN821" s="440">
        <f t="shared" ca="1" si="329"/>
        <v>608.80000000000018</v>
      </c>
      <c r="BO821" s="440">
        <f t="shared" ca="1" si="330"/>
        <v>609.90000000000032</v>
      </c>
      <c r="BP821" s="440">
        <f t="shared" ca="1" si="331"/>
        <v>602.20000000000027</v>
      </c>
      <c r="BQ821" s="440">
        <f t="shared" ca="1" si="332"/>
        <v>594.50000000000023</v>
      </c>
      <c r="BR821" s="440">
        <f t="shared" ca="1" si="333"/>
        <v>586.80000000000041</v>
      </c>
      <c r="BS821" s="440">
        <f t="shared" ca="1" si="334"/>
        <v>579.10000000000036</v>
      </c>
      <c r="BT821" s="440">
        <f t="shared" ca="1" si="335"/>
        <v>571.40000000000032</v>
      </c>
      <c r="BU821" s="440">
        <f t="shared" ca="1" si="336"/>
        <v>563.70000000000027</v>
      </c>
      <c r="BV821" s="440">
        <f t="shared" ca="1" si="337"/>
        <v>556.00000000000023</v>
      </c>
      <c r="BW821" s="447">
        <f t="shared" ca="1" si="338"/>
        <v>548.30000000000041</v>
      </c>
      <c r="BX821" s="440"/>
    </row>
    <row r="822" spans="52:76" x14ac:dyDescent="0.25">
      <c r="AZ822" s="450">
        <f t="shared" ca="1" si="316"/>
        <v>0.85958935798095149</v>
      </c>
      <c r="BA822" s="440">
        <f t="shared" ca="1" si="315"/>
        <v>1547</v>
      </c>
      <c r="BB822" s="440">
        <f t="shared" ca="1" si="317"/>
        <v>556.00000000000034</v>
      </c>
      <c r="BC822" s="440">
        <f t="shared" ca="1" si="318"/>
        <v>560.4000000000002</v>
      </c>
      <c r="BD822" s="440">
        <f t="shared" ca="1" si="319"/>
        <v>564.80000000000007</v>
      </c>
      <c r="BE822" s="440">
        <f t="shared" ca="1" si="320"/>
        <v>569.20000000000027</v>
      </c>
      <c r="BF822" s="440">
        <f t="shared" ca="1" si="321"/>
        <v>573.60000000000014</v>
      </c>
      <c r="BG822" s="440">
        <f t="shared" ca="1" si="322"/>
        <v>578.00000000000034</v>
      </c>
      <c r="BH822" s="440">
        <f t="shared" ca="1" si="323"/>
        <v>582.4000000000002</v>
      </c>
      <c r="BI822" s="440">
        <f t="shared" ca="1" si="324"/>
        <v>586.80000000000018</v>
      </c>
      <c r="BJ822" s="440">
        <f t="shared" ca="1" si="325"/>
        <v>591.20000000000027</v>
      </c>
      <c r="BK822" s="440">
        <f t="shared" ca="1" si="326"/>
        <v>595.60000000000014</v>
      </c>
      <c r="BL822" s="440">
        <f t="shared" ca="1" si="327"/>
        <v>600.00000000000023</v>
      </c>
      <c r="BM822" s="440">
        <f t="shared" ca="1" si="328"/>
        <v>604.40000000000009</v>
      </c>
      <c r="BN822" s="440">
        <f t="shared" ca="1" si="329"/>
        <v>608.80000000000018</v>
      </c>
      <c r="BO822" s="440">
        <f t="shared" ca="1" si="330"/>
        <v>613.20000000000027</v>
      </c>
      <c r="BP822" s="440">
        <f t="shared" ca="1" si="331"/>
        <v>617.60000000000014</v>
      </c>
      <c r="BQ822" s="440">
        <f t="shared" ca="1" si="332"/>
        <v>613.20000000000005</v>
      </c>
      <c r="BR822" s="440">
        <f t="shared" ca="1" si="333"/>
        <v>605.50000000000023</v>
      </c>
      <c r="BS822" s="440">
        <f t="shared" ca="1" si="334"/>
        <v>597.80000000000018</v>
      </c>
      <c r="BT822" s="440">
        <f t="shared" ca="1" si="335"/>
        <v>590.10000000000014</v>
      </c>
      <c r="BU822" s="440">
        <f t="shared" ca="1" si="336"/>
        <v>582.40000000000009</v>
      </c>
      <c r="BV822" s="440">
        <f t="shared" ca="1" si="337"/>
        <v>574.70000000000005</v>
      </c>
      <c r="BW822" s="447">
        <f t="shared" ca="1" si="338"/>
        <v>567.00000000000023</v>
      </c>
      <c r="BX822" s="440"/>
    </row>
    <row r="823" spans="52:76" x14ac:dyDescent="0.25">
      <c r="AZ823" s="450">
        <f t="shared" ca="1" si="316"/>
        <v>8.4052819986156768E-3</v>
      </c>
      <c r="BA823" s="440">
        <f t="shared" ca="1" si="315"/>
        <v>1394</v>
      </c>
      <c r="BB823" s="440">
        <f t="shared" ca="1" si="317"/>
        <v>556.00000000000034</v>
      </c>
      <c r="BC823" s="440">
        <f t="shared" ca="1" si="318"/>
        <v>552.70000000000016</v>
      </c>
      <c r="BD823" s="440">
        <f t="shared" ca="1" si="319"/>
        <v>545.00000000000011</v>
      </c>
      <c r="BE823" s="440">
        <f t="shared" ca="1" si="320"/>
        <v>537.30000000000018</v>
      </c>
      <c r="BF823" s="440">
        <f t="shared" ca="1" si="321"/>
        <v>529.60000000000014</v>
      </c>
      <c r="BG823" s="440">
        <f t="shared" ca="1" si="322"/>
        <v>521.9000000000002</v>
      </c>
      <c r="BH823" s="440">
        <f t="shared" ca="1" si="323"/>
        <v>514.20000000000016</v>
      </c>
      <c r="BI823" s="440">
        <f t="shared" ca="1" si="324"/>
        <v>506.50000000000023</v>
      </c>
      <c r="BJ823" s="440">
        <f t="shared" ca="1" si="325"/>
        <v>498.80000000000018</v>
      </c>
      <c r="BK823" s="440">
        <f t="shared" ca="1" si="326"/>
        <v>491.10000000000014</v>
      </c>
      <c r="BL823" s="440">
        <f t="shared" ca="1" si="327"/>
        <v>483.40000000000009</v>
      </c>
      <c r="BM823" s="440">
        <f t="shared" ca="1" si="328"/>
        <v>475.70000000000005</v>
      </c>
      <c r="BN823" s="440">
        <f t="shared" ca="1" si="329"/>
        <v>468.00000000000023</v>
      </c>
      <c r="BO823" s="440">
        <f t="shared" ca="1" si="330"/>
        <v>460.30000000000018</v>
      </c>
      <c r="BP823" s="440">
        <f t="shared" ca="1" si="331"/>
        <v>452.60000000000014</v>
      </c>
      <c r="BQ823" s="440">
        <f t="shared" ca="1" si="332"/>
        <v>444.90000000000009</v>
      </c>
      <c r="BR823" s="440">
        <f t="shared" ca="1" si="333"/>
        <v>437.20000000000027</v>
      </c>
      <c r="BS823" s="440">
        <f t="shared" ca="1" si="334"/>
        <v>429.50000000000023</v>
      </c>
      <c r="BT823" s="440">
        <f t="shared" ca="1" si="335"/>
        <v>421.80000000000018</v>
      </c>
      <c r="BU823" s="440">
        <f t="shared" ca="1" si="336"/>
        <v>414.10000000000014</v>
      </c>
      <c r="BV823" s="440">
        <f t="shared" ca="1" si="337"/>
        <v>406.40000000000009</v>
      </c>
      <c r="BW823" s="447">
        <f t="shared" ca="1" si="338"/>
        <v>398.70000000000027</v>
      </c>
      <c r="BX823" s="440"/>
    </row>
    <row r="824" spans="52:76" x14ac:dyDescent="0.25">
      <c r="AZ824" s="450">
        <f t="shared" ca="1" si="316"/>
        <v>0.30748653822475736</v>
      </c>
      <c r="BA824" s="440">
        <f t="shared" ca="1" si="315"/>
        <v>1477</v>
      </c>
      <c r="BB824" s="440">
        <f t="shared" ca="1" si="317"/>
        <v>556.00000000000034</v>
      </c>
      <c r="BC824" s="440">
        <f t="shared" ca="1" si="318"/>
        <v>560.4000000000002</v>
      </c>
      <c r="BD824" s="440">
        <f t="shared" ca="1" si="319"/>
        <v>564.80000000000007</v>
      </c>
      <c r="BE824" s="440">
        <f t="shared" ca="1" si="320"/>
        <v>569.20000000000027</v>
      </c>
      <c r="BF824" s="440">
        <f t="shared" ca="1" si="321"/>
        <v>573.60000000000014</v>
      </c>
      <c r="BG824" s="440">
        <f t="shared" ca="1" si="322"/>
        <v>578.00000000000034</v>
      </c>
      <c r="BH824" s="440">
        <f t="shared" ca="1" si="323"/>
        <v>582.4000000000002</v>
      </c>
      <c r="BI824" s="440">
        <f t="shared" ca="1" si="324"/>
        <v>586.80000000000018</v>
      </c>
      <c r="BJ824" s="440">
        <f t="shared" ca="1" si="325"/>
        <v>590.10000000000014</v>
      </c>
      <c r="BK824" s="440">
        <f t="shared" ca="1" si="326"/>
        <v>582.40000000000009</v>
      </c>
      <c r="BL824" s="440">
        <f t="shared" ca="1" si="327"/>
        <v>574.70000000000005</v>
      </c>
      <c r="BM824" s="440">
        <f t="shared" ca="1" si="328"/>
        <v>567</v>
      </c>
      <c r="BN824" s="440">
        <f t="shared" ca="1" si="329"/>
        <v>559.30000000000018</v>
      </c>
      <c r="BO824" s="440">
        <f t="shared" ca="1" si="330"/>
        <v>551.60000000000014</v>
      </c>
      <c r="BP824" s="440">
        <f t="shared" ca="1" si="331"/>
        <v>543.90000000000009</v>
      </c>
      <c r="BQ824" s="440">
        <f t="shared" ca="1" si="332"/>
        <v>536.20000000000005</v>
      </c>
      <c r="BR824" s="440">
        <f t="shared" ca="1" si="333"/>
        <v>528.50000000000023</v>
      </c>
      <c r="BS824" s="440">
        <f t="shared" ca="1" si="334"/>
        <v>520.80000000000018</v>
      </c>
      <c r="BT824" s="440">
        <f t="shared" ca="1" si="335"/>
        <v>513.10000000000014</v>
      </c>
      <c r="BU824" s="440">
        <f t="shared" ca="1" si="336"/>
        <v>505.40000000000009</v>
      </c>
      <c r="BV824" s="440">
        <f t="shared" ca="1" si="337"/>
        <v>497.70000000000005</v>
      </c>
      <c r="BW824" s="447">
        <f t="shared" ca="1" si="338"/>
        <v>490.00000000000023</v>
      </c>
      <c r="BX824" s="440"/>
    </row>
    <row r="825" spans="52:76" x14ac:dyDescent="0.25">
      <c r="AZ825" s="450">
        <f t="shared" ca="1" si="316"/>
        <v>0.27686020231916031</v>
      </c>
      <c r="BA825" s="440">
        <f t="shared" ca="1" si="315"/>
        <v>1473</v>
      </c>
      <c r="BB825" s="440">
        <f t="shared" ca="1" si="317"/>
        <v>556.00000000000034</v>
      </c>
      <c r="BC825" s="440">
        <f t="shared" ca="1" si="318"/>
        <v>560.4000000000002</v>
      </c>
      <c r="BD825" s="440">
        <f t="shared" ca="1" si="319"/>
        <v>564.80000000000007</v>
      </c>
      <c r="BE825" s="440">
        <f t="shared" ca="1" si="320"/>
        <v>569.20000000000027</v>
      </c>
      <c r="BF825" s="440">
        <f t="shared" ca="1" si="321"/>
        <v>573.60000000000014</v>
      </c>
      <c r="BG825" s="440">
        <f t="shared" ca="1" si="322"/>
        <v>578.00000000000034</v>
      </c>
      <c r="BH825" s="440">
        <f t="shared" ca="1" si="323"/>
        <v>582.4000000000002</v>
      </c>
      <c r="BI825" s="440">
        <f t="shared" ca="1" si="324"/>
        <v>586.80000000000018</v>
      </c>
      <c r="BJ825" s="440">
        <f t="shared" ca="1" si="325"/>
        <v>585.70000000000027</v>
      </c>
      <c r="BK825" s="440">
        <f t="shared" ca="1" si="326"/>
        <v>578.00000000000023</v>
      </c>
      <c r="BL825" s="440">
        <f t="shared" ca="1" si="327"/>
        <v>570.30000000000018</v>
      </c>
      <c r="BM825" s="440">
        <f t="shared" ca="1" si="328"/>
        <v>562.60000000000014</v>
      </c>
      <c r="BN825" s="440">
        <f t="shared" ca="1" si="329"/>
        <v>554.90000000000032</v>
      </c>
      <c r="BO825" s="440">
        <f t="shared" ca="1" si="330"/>
        <v>547.20000000000027</v>
      </c>
      <c r="BP825" s="440">
        <f t="shared" ca="1" si="331"/>
        <v>539.50000000000023</v>
      </c>
      <c r="BQ825" s="440">
        <f t="shared" ca="1" si="332"/>
        <v>531.80000000000018</v>
      </c>
      <c r="BR825" s="440">
        <f t="shared" ca="1" si="333"/>
        <v>524.10000000000036</v>
      </c>
      <c r="BS825" s="440">
        <f t="shared" ca="1" si="334"/>
        <v>516.40000000000032</v>
      </c>
      <c r="BT825" s="440">
        <f t="shared" ca="1" si="335"/>
        <v>508.70000000000027</v>
      </c>
      <c r="BU825" s="440">
        <f t="shared" ca="1" si="336"/>
        <v>501.00000000000023</v>
      </c>
      <c r="BV825" s="440">
        <f t="shared" ca="1" si="337"/>
        <v>493.30000000000018</v>
      </c>
      <c r="BW825" s="447">
        <f t="shared" ca="1" si="338"/>
        <v>485.60000000000036</v>
      </c>
      <c r="BX825" s="440"/>
    </row>
    <row r="826" spans="52:76" x14ac:dyDescent="0.25">
      <c r="AZ826" s="450">
        <f t="shared" ca="1" si="316"/>
        <v>0.37065970368725032</v>
      </c>
      <c r="BA826" s="440">
        <f t="shared" ca="1" si="315"/>
        <v>1485</v>
      </c>
      <c r="BB826" s="440">
        <f t="shared" ca="1" si="317"/>
        <v>556.00000000000034</v>
      </c>
      <c r="BC826" s="440">
        <f t="shared" ca="1" si="318"/>
        <v>560.4000000000002</v>
      </c>
      <c r="BD826" s="440">
        <f t="shared" ca="1" si="319"/>
        <v>564.80000000000007</v>
      </c>
      <c r="BE826" s="440">
        <f t="shared" ca="1" si="320"/>
        <v>569.20000000000027</v>
      </c>
      <c r="BF826" s="440">
        <f t="shared" ca="1" si="321"/>
        <v>573.60000000000014</v>
      </c>
      <c r="BG826" s="440">
        <f t="shared" ca="1" si="322"/>
        <v>578.00000000000034</v>
      </c>
      <c r="BH826" s="440">
        <f t="shared" ca="1" si="323"/>
        <v>582.4000000000002</v>
      </c>
      <c r="BI826" s="440">
        <f t="shared" ca="1" si="324"/>
        <v>586.80000000000018</v>
      </c>
      <c r="BJ826" s="440">
        <f t="shared" ca="1" si="325"/>
        <v>591.20000000000027</v>
      </c>
      <c r="BK826" s="440">
        <f t="shared" ca="1" si="326"/>
        <v>591.20000000000027</v>
      </c>
      <c r="BL826" s="440">
        <f t="shared" ca="1" si="327"/>
        <v>583.50000000000023</v>
      </c>
      <c r="BM826" s="440">
        <f t="shared" ca="1" si="328"/>
        <v>575.80000000000018</v>
      </c>
      <c r="BN826" s="440">
        <f t="shared" ca="1" si="329"/>
        <v>568.10000000000036</v>
      </c>
      <c r="BO826" s="440">
        <f t="shared" ca="1" si="330"/>
        <v>560.40000000000032</v>
      </c>
      <c r="BP826" s="440">
        <f t="shared" ca="1" si="331"/>
        <v>552.70000000000027</v>
      </c>
      <c r="BQ826" s="440">
        <f t="shared" ca="1" si="332"/>
        <v>545.00000000000023</v>
      </c>
      <c r="BR826" s="440">
        <f t="shared" ca="1" si="333"/>
        <v>537.30000000000041</v>
      </c>
      <c r="BS826" s="440">
        <f t="shared" ca="1" si="334"/>
        <v>529.60000000000036</v>
      </c>
      <c r="BT826" s="440">
        <f t="shared" ca="1" si="335"/>
        <v>521.90000000000032</v>
      </c>
      <c r="BU826" s="440">
        <f t="shared" ca="1" si="336"/>
        <v>514.20000000000027</v>
      </c>
      <c r="BV826" s="440">
        <f t="shared" ca="1" si="337"/>
        <v>506.50000000000023</v>
      </c>
      <c r="BW826" s="447">
        <f t="shared" ca="1" si="338"/>
        <v>498.80000000000041</v>
      </c>
      <c r="BX826" s="440"/>
    </row>
    <row r="827" spans="52:76" x14ac:dyDescent="0.25">
      <c r="AZ827" s="450">
        <f t="shared" ca="1" si="316"/>
        <v>5.8188617329227643E-2</v>
      </c>
      <c r="BA827" s="440">
        <f t="shared" ca="1" si="315"/>
        <v>1430</v>
      </c>
      <c r="BB827" s="440">
        <f t="shared" ca="1" si="317"/>
        <v>556.00000000000034</v>
      </c>
      <c r="BC827" s="440">
        <f t="shared" ca="1" si="318"/>
        <v>560.4000000000002</v>
      </c>
      <c r="BD827" s="440">
        <f t="shared" ca="1" si="319"/>
        <v>564.80000000000007</v>
      </c>
      <c r="BE827" s="440">
        <f t="shared" ca="1" si="320"/>
        <v>569.20000000000027</v>
      </c>
      <c r="BF827" s="440">
        <f t="shared" ca="1" si="321"/>
        <v>569.20000000000027</v>
      </c>
      <c r="BG827" s="440">
        <f t="shared" ca="1" si="322"/>
        <v>561.50000000000034</v>
      </c>
      <c r="BH827" s="440">
        <f t="shared" ca="1" si="323"/>
        <v>553.8000000000003</v>
      </c>
      <c r="BI827" s="440">
        <f t="shared" ca="1" si="324"/>
        <v>546.10000000000036</v>
      </c>
      <c r="BJ827" s="440">
        <f t="shared" ca="1" si="325"/>
        <v>538.40000000000032</v>
      </c>
      <c r="BK827" s="440">
        <f t="shared" ca="1" si="326"/>
        <v>530.70000000000027</v>
      </c>
      <c r="BL827" s="440">
        <f t="shared" ca="1" si="327"/>
        <v>523.00000000000023</v>
      </c>
      <c r="BM827" s="440">
        <f t="shared" ca="1" si="328"/>
        <v>515.30000000000018</v>
      </c>
      <c r="BN827" s="440">
        <f t="shared" ca="1" si="329"/>
        <v>507.60000000000036</v>
      </c>
      <c r="BO827" s="440">
        <f t="shared" ca="1" si="330"/>
        <v>499.90000000000032</v>
      </c>
      <c r="BP827" s="440">
        <f t="shared" ca="1" si="331"/>
        <v>492.20000000000027</v>
      </c>
      <c r="BQ827" s="440">
        <f t="shared" ca="1" si="332"/>
        <v>484.50000000000023</v>
      </c>
      <c r="BR827" s="440">
        <f t="shared" ca="1" si="333"/>
        <v>476.80000000000041</v>
      </c>
      <c r="BS827" s="440">
        <f t="shared" ca="1" si="334"/>
        <v>469.10000000000036</v>
      </c>
      <c r="BT827" s="440">
        <f t="shared" ca="1" si="335"/>
        <v>461.40000000000032</v>
      </c>
      <c r="BU827" s="440">
        <f t="shared" ca="1" si="336"/>
        <v>453.70000000000027</v>
      </c>
      <c r="BV827" s="440">
        <f t="shared" ca="1" si="337"/>
        <v>446.00000000000023</v>
      </c>
      <c r="BW827" s="447">
        <f t="shared" ca="1" si="338"/>
        <v>438.30000000000041</v>
      </c>
      <c r="BX827" s="440"/>
    </row>
    <row r="828" spans="52:76" x14ac:dyDescent="0.25">
      <c r="AZ828" s="450">
        <f t="shared" ca="1" si="316"/>
        <v>0.4486870535711176</v>
      </c>
      <c r="BA828" s="440">
        <f t="shared" ca="1" si="315"/>
        <v>1494</v>
      </c>
      <c r="BB828" s="440">
        <f t="shared" ca="1" si="317"/>
        <v>556.00000000000034</v>
      </c>
      <c r="BC828" s="440">
        <f t="shared" ca="1" si="318"/>
        <v>560.4000000000002</v>
      </c>
      <c r="BD828" s="440">
        <f t="shared" ca="1" si="319"/>
        <v>564.80000000000007</v>
      </c>
      <c r="BE828" s="440">
        <f t="shared" ca="1" si="320"/>
        <v>569.20000000000027</v>
      </c>
      <c r="BF828" s="440">
        <f t="shared" ca="1" si="321"/>
        <v>573.60000000000014</v>
      </c>
      <c r="BG828" s="440">
        <f t="shared" ca="1" si="322"/>
        <v>578.00000000000034</v>
      </c>
      <c r="BH828" s="440">
        <f t="shared" ca="1" si="323"/>
        <v>582.4000000000002</v>
      </c>
      <c r="BI828" s="440">
        <f t="shared" ca="1" si="324"/>
        <v>586.80000000000018</v>
      </c>
      <c r="BJ828" s="440">
        <f t="shared" ca="1" si="325"/>
        <v>591.20000000000027</v>
      </c>
      <c r="BK828" s="440">
        <f t="shared" ca="1" si="326"/>
        <v>595.60000000000014</v>
      </c>
      <c r="BL828" s="440">
        <f t="shared" ca="1" si="327"/>
        <v>593.40000000000009</v>
      </c>
      <c r="BM828" s="440">
        <f t="shared" ca="1" si="328"/>
        <v>585.70000000000005</v>
      </c>
      <c r="BN828" s="440">
        <f t="shared" ca="1" si="329"/>
        <v>578.00000000000023</v>
      </c>
      <c r="BO828" s="440">
        <f t="shared" ca="1" si="330"/>
        <v>570.30000000000018</v>
      </c>
      <c r="BP828" s="440">
        <f t="shared" ca="1" si="331"/>
        <v>562.60000000000014</v>
      </c>
      <c r="BQ828" s="440">
        <f t="shared" ca="1" si="332"/>
        <v>554.90000000000009</v>
      </c>
      <c r="BR828" s="440">
        <f t="shared" ca="1" si="333"/>
        <v>547.20000000000027</v>
      </c>
      <c r="BS828" s="440">
        <f t="shared" ca="1" si="334"/>
        <v>539.50000000000023</v>
      </c>
      <c r="BT828" s="440">
        <f t="shared" ca="1" si="335"/>
        <v>531.80000000000018</v>
      </c>
      <c r="BU828" s="440">
        <f t="shared" ca="1" si="336"/>
        <v>524.10000000000014</v>
      </c>
      <c r="BV828" s="440">
        <f t="shared" ca="1" si="337"/>
        <v>516.40000000000009</v>
      </c>
      <c r="BW828" s="447">
        <f t="shared" ca="1" si="338"/>
        <v>508.70000000000027</v>
      </c>
      <c r="BX828" s="440"/>
    </row>
    <row r="829" spans="52:76" x14ac:dyDescent="0.25">
      <c r="AZ829" s="450">
        <f t="shared" ca="1" si="316"/>
        <v>0.34580888807567223</v>
      </c>
      <c r="BA829" s="440">
        <f t="shared" ca="1" si="315"/>
        <v>1482</v>
      </c>
      <c r="BB829" s="440">
        <f t="shared" ca="1" si="317"/>
        <v>556.00000000000034</v>
      </c>
      <c r="BC829" s="440">
        <f t="shared" ca="1" si="318"/>
        <v>560.4000000000002</v>
      </c>
      <c r="BD829" s="440">
        <f t="shared" ca="1" si="319"/>
        <v>564.80000000000007</v>
      </c>
      <c r="BE829" s="440">
        <f t="shared" ca="1" si="320"/>
        <v>569.20000000000027</v>
      </c>
      <c r="BF829" s="440">
        <f t="shared" ca="1" si="321"/>
        <v>573.60000000000014</v>
      </c>
      <c r="BG829" s="440">
        <f t="shared" ca="1" si="322"/>
        <v>578.00000000000034</v>
      </c>
      <c r="BH829" s="440">
        <f t="shared" ca="1" si="323"/>
        <v>582.4000000000002</v>
      </c>
      <c r="BI829" s="440">
        <f t="shared" ca="1" si="324"/>
        <v>586.80000000000018</v>
      </c>
      <c r="BJ829" s="440">
        <f t="shared" ca="1" si="325"/>
        <v>591.20000000000027</v>
      </c>
      <c r="BK829" s="440">
        <f t="shared" ca="1" si="326"/>
        <v>587.90000000000009</v>
      </c>
      <c r="BL829" s="440">
        <f t="shared" ca="1" si="327"/>
        <v>580.20000000000005</v>
      </c>
      <c r="BM829" s="440">
        <f t="shared" ca="1" si="328"/>
        <v>572.5</v>
      </c>
      <c r="BN829" s="440">
        <f t="shared" ca="1" si="329"/>
        <v>564.80000000000018</v>
      </c>
      <c r="BO829" s="440">
        <f t="shared" ca="1" si="330"/>
        <v>557.10000000000014</v>
      </c>
      <c r="BP829" s="440">
        <f t="shared" ca="1" si="331"/>
        <v>549.40000000000009</v>
      </c>
      <c r="BQ829" s="440">
        <f t="shared" ca="1" si="332"/>
        <v>541.70000000000005</v>
      </c>
      <c r="BR829" s="440">
        <f t="shared" ca="1" si="333"/>
        <v>534.00000000000023</v>
      </c>
      <c r="BS829" s="440">
        <f t="shared" ca="1" si="334"/>
        <v>526.30000000000018</v>
      </c>
      <c r="BT829" s="440">
        <f t="shared" ca="1" si="335"/>
        <v>518.60000000000014</v>
      </c>
      <c r="BU829" s="440">
        <f t="shared" ca="1" si="336"/>
        <v>510.90000000000009</v>
      </c>
      <c r="BV829" s="440">
        <f t="shared" ca="1" si="337"/>
        <v>503.20000000000005</v>
      </c>
      <c r="BW829" s="447">
        <f t="shared" ca="1" si="338"/>
        <v>495.50000000000023</v>
      </c>
      <c r="BX829" s="440"/>
    </row>
    <row r="830" spans="52:76" x14ac:dyDescent="0.25">
      <c r="AZ830" s="450">
        <f t="shared" ca="1" si="316"/>
        <v>0.91992678053620436</v>
      </c>
      <c r="BA830" s="440">
        <f t="shared" ca="1" si="315"/>
        <v>1561</v>
      </c>
      <c r="BB830" s="440">
        <f t="shared" ca="1" si="317"/>
        <v>556.00000000000034</v>
      </c>
      <c r="BC830" s="440">
        <f t="shared" ca="1" si="318"/>
        <v>560.4000000000002</v>
      </c>
      <c r="BD830" s="440">
        <f t="shared" ca="1" si="319"/>
        <v>564.80000000000007</v>
      </c>
      <c r="BE830" s="440">
        <f t="shared" ca="1" si="320"/>
        <v>569.20000000000027</v>
      </c>
      <c r="BF830" s="440">
        <f t="shared" ca="1" si="321"/>
        <v>573.60000000000014</v>
      </c>
      <c r="BG830" s="440">
        <f t="shared" ca="1" si="322"/>
        <v>578.00000000000034</v>
      </c>
      <c r="BH830" s="440">
        <f t="shared" ca="1" si="323"/>
        <v>582.4000000000002</v>
      </c>
      <c r="BI830" s="440">
        <f t="shared" ca="1" si="324"/>
        <v>586.80000000000018</v>
      </c>
      <c r="BJ830" s="440">
        <f t="shared" ca="1" si="325"/>
        <v>591.20000000000027</v>
      </c>
      <c r="BK830" s="440">
        <f t="shared" ca="1" si="326"/>
        <v>595.60000000000014</v>
      </c>
      <c r="BL830" s="440">
        <f t="shared" ca="1" si="327"/>
        <v>600.00000000000023</v>
      </c>
      <c r="BM830" s="440">
        <f t="shared" ca="1" si="328"/>
        <v>604.40000000000009</v>
      </c>
      <c r="BN830" s="440">
        <f t="shared" ca="1" si="329"/>
        <v>608.80000000000018</v>
      </c>
      <c r="BO830" s="440">
        <f t="shared" ca="1" si="330"/>
        <v>613.20000000000027</v>
      </c>
      <c r="BP830" s="440">
        <f t="shared" ca="1" si="331"/>
        <v>617.60000000000014</v>
      </c>
      <c r="BQ830" s="440">
        <f t="shared" ca="1" si="332"/>
        <v>622.00000000000023</v>
      </c>
      <c r="BR830" s="440">
        <f t="shared" ca="1" si="333"/>
        <v>620.90000000000032</v>
      </c>
      <c r="BS830" s="440">
        <f t="shared" ca="1" si="334"/>
        <v>613.20000000000027</v>
      </c>
      <c r="BT830" s="440">
        <f t="shared" ca="1" si="335"/>
        <v>605.50000000000023</v>
      </c>
      <c r="BU830" s="440">
        <f t="shared" ca="1" si="336"/>
        <v>597.80000000000018</v>
      </c>
      <c r="BV830" s="440">
        <f t="shared" ca="1" si="337"/>
        <v>590.10000000000014</v>
      </c>
      <c r="BW830" s="447">
        <f t="shared" ca="1" si="338"/>
        <v>582.40000000000032</v>
      </c>
      <c r="BX830" s="440"/>
    </row>
    <row r="831" spans="52:76" x14ac:dyDescent="0.25">
      <c r="AZ831" s="450">
        <f t="shared" ca="1" si="316"/>
        <v>0.81012757617238451</v>
      </c>
      <c r="BA831" s="440">
        <f t="shared" ca="1" si="315"/>
        <v>1538</v>
      </c>
      <c r="BB831" s="440">
        <f t="shared" ca="1" si="317"/>
        <v>556.00000000000034</v>
      </c>
      <c r="BC831" s="440">
        <f t="shared" ca="1" si="318"/>
        <v>560.4000000000002</v>
      </c>
      <c r="BD831" s="440">
        <f t="shared" ca="1" si="319"/>
        <v>564.80000000000007</v>
      </c>
      <c r="BE831" s="440">
        <f t="shared" ca="1" si="320"/>
        <v>569.20000000000027</v>
      </c>
      <c r="BF831" s="440">
        <f t="shared" ca="1" si="321"/>
        <v>573.60000000000014</v>
      </c>
      <c r="BG831" s="440">
        <f t="shared" ca="1" si="322"/>
        <v>578.00000000000034</v>
      </c>
      <c r="BH831" s="440">
        <f t="shared" ca="1" si="323"/>
        <v>582.4000000000002</v>
      </c>
      <c r="BI831" s="440">
        <f t="shared" ca="1" si="324"/>
        <v>586.80000000000018</v>
      </c>
      <c r="BJ831" s="440">
        <f t="shared" ca="1" si="325"/>
        <v>591.20000000000027</v>
      </c>
      <c r="BK831" s="440">
        <f t="shared" ca="1" si="326"/>
        <v>595.60000000000014</v>
      </c>
      <c r="BL831" s="440">
        <f t="shared" ca="1" si="327"/>
        <v>600.00000000000023</v>
      </c>
      <c r="BM831" s="440">
        <f t="shared" ca="1" si="328"/>
        <v>604.40000000000009</v>
      </c>
      <c r="BN831" s="440">
        <f t="shared" ca="1" si="329"/>
        <v>608.80000000000018</v>
      </c>
      <c r="BO831" s="440">
        <f t="shared" ca="1" si="330"/>
        <v>613.20000000000027</v>
      </c>
      <c r="BP831" s="440">
        <f t="shared" ca="1" si="331"/>
        <v>611.00000000000023</v>
      </c>
      <c r="BQ831" s="440">
        <f t="shared" ca="1" si="332"/>
        <v>603.30000000000018</v>
      </c>
      <c r="BR831" s="440">
        <f t="shared" ca="1" si="333"/>
        <v>595.60000000000036</v>
      </c>
      <c r="BS831" s="440">
        <f t="shared" ca="1" si="334"/>
        <v>587.90000000000032</v>
      </c>
      <c r="BT831" s="440">
        <f t="shared" ca="1" si="335"/>
        <v>580.20000000000027</v>
      </c>
      <c r="BU831" s="440">
        <f t="shared" ca="1" si="336"/>
        <v>572.50000000000023</v>
      </c>
      <c r="BV831" s="440">
        <f t="shared" ca="1" si="337"/>
        <v>564.80000000000018</v>
      </c>
      <c r="BW831" s="447">
        <f t="shared" ca="1" si="338"/>
        <v>557.10000000000036</v>
      </c>
      <c r="BX831" s="440"/>
    </row>
    <row r="832" spans="52:76" x14ac:dyDescent="0.25">
      <c r="AZ832" s="450">
        <f t="shared" ca="1" si="316"/>
        <v>0.57215681657046114</v>
      </c>
      <c r="BA832" s="440">
        <f t="shared" ca="1" si="315"/>
        <v>1508</v>
      </c>
      <c r="BB832" s="440">
        <f t="shared" ca="1" si="317"/>
        <v>556.00000000000034</v>
      </c>
      <c r="BC832" s="440">
        <f t="shared" ca="1" si="318"/>
        <v>560.4000000000002</v>
      </c>
      <c r="BD832" s="440">
        <f t="shared" ca="1" si="319"/>
        <v>564.80000000000007</v>
      </c>
      <c r="BE832" s="440">
        <f t="shared" ca="1" si="320"/>
        <v>569.20000000000027</v>
      </c>
      <c r="BF832" s="440">
        <f t="shared" ca="1" si="321"/>
        <v>573.60000000000014</v>
      </c>
      <c r="BG832" s="440">
        <f t="shared" ca="1" si="322"/>
        <v>578.00000000000034</v>
      </c>
      <c r="BH832" s="440">
        <f t="shared" ca="1" si="323"/>
        <v>582.4000000000002</v>
      </c>
      <c r="BI832" s="440">
        <f t="shared" ca="1" si="324"/>
        <v>586.80000000000018</v>
      </c>
      <c r="BJ832" s="440">
        <f t="shared" ca="1" si="325"/>
        <v>591.20000000000027</v>
      </c>
      <c r="BK832" s="440">
        <f t="shared" ca="1" si="326"/>
        <v>595.60000000000014</v>
      </c>
      <c r="BL832" s="440">
        <f t="shared" ca="1" si="327"/>
        <v>600.00000000000023</v>
      </c>
      <c r="BM832" s="440">
        <f t="shared" ca="1" si="328"/>
        <v>601.10000000000014</v>
      </c>
      <c r="BN832" s="440">
        <f t="shared" ca="1" si="329"/>
        <v>593.40000000000032</v>
      </c>
      <c r="BO832" s="440">
        <f t="shared" ca="1" si="330"/>
        <v>585.70000000000027</v>
      </c>
      <c r="BP832" s="440">
        <f t="shared" ca="1" si="331"/>
        <v>578.00000000000023</v>
      </c>
      <c r="BQ832" s="440">
        <f t="shared" ca="1" si="332"/>
        <v>570.30000000000018</v>
      </c>
      <c r="BR832" s="440">
        <f t="shared" ca="1" si="333"/>
        <v>562.60000000000036</v>
      </c>
      <c r="BS832" s="440">
        <f t="shared" ca="1" si="334"/>
        <v>554.90000000000032</v>
      </c>
      <c r="BT832" s="440">
        <f t="shared" ca="1" si="335"/>
        <v>547.20000000000027</v>
      </c>
      <c r="BU832" s="440">
        <f t="shared" ca="1" si="336"/>
        <v>539.50000000000023</v>
      </c>
      <c r="BV832" s="440">
        <f t="shared" ca="1" si="337"/>
        <v>531.80000000000018</v>
      </c>
      <c r="BW832" s="447">
        <f t="shared" ca="1" si="338"/>
        <v>524.10000000000036</v>
      </c>
      <c r="BX832" s="440"/>
    </row>
    <row r="833" spans="52:76" x14ac:dyDescent="0.25">
      <c r="AZ833" s="450">
        <f t="shared" ca="1" si="316"/>
        <v>0.27028938280395998</v>
      </c>
      <c r="BA833" s="440">
        <f t="shared" ca="1" si="315"/>
        <v>1473</v>
      </c>
      <c r="BB833" s="440">
        <f t="shared" ca="1" si="317"/>
        <v>556.00000000000034</v>
      </c>
      <c r="BC833" s="440">
        <f t="shared" ca="1" si="318"/>
        <v>560.4000000000002</v>
      </c>
      <c r="BD833" s="440">
        <f t="shared" ca="1" si="319"/>
        <v>564.80000000000007</v>
      </c>
      <c r="BE833" s="440">
        <f t="shared" ca="1" si="320"/>
        <v>569.20000000000027</v>
      </c>
      <c r="BF833" s="440">
        <f t="shared" ca="1" si="321"/>
        <v>573.60000000000014</v>
      </c>
      <c r="BG833" s="440">
        <f t="shared" ca="1" si="322"/>
        <v>578.00000000000034</v>
      </c>
      <c r="BH833" s="440">
        <f t="shared" ca="1" si="323"/>
        <v>582.4000000000002</v>
      </c>
      <c r="BI833" s="440">
        <f t="shared" ca="1" si="324"/>
        <v>586.80000000000018</v>
      </c>
      <c r="BJ833" s="440">
        <f t="shared" ca="1" si="325"/>
        <v>585.70000000000027</v>
      </c>
      <c r="BK833" s="440">
        <f t="shared" ca="1" si="326"/>
        <v>578.00000000000023</v>
      </c>
      <c r="BL833" s="440">
        <f t="shared" ca="1" si="327"/>
        <v>570.30000000000018</v>
      </c>
      <c r="BM833" s="440">
        <f t="shared" ca="1" si="328"/>
        <v>562.60000000000014</v>
      </c>
      <c r="BN833" s="440">
        <f t="shared" ca="1" si="329"/>
        <v>554.90000000000032</v>
      </c>
      <c r="BO833" s="440">
        <f t="shared" ca="1" si="330"/>
        <v>547.20000000000027</v>
      </c>
      <c r="BP833" s="440">
        <f t="shared" ca="1" si="331"/>
        <v>539.50000000000023</v>
      </c>
      <c r="BQ833" s="440">
        <f t="shared" ca="1" si="332"/>
        <v>531.80000000000018</v>
      </c>
      <c r="BR833" s="440">
        <f t="shared" ca="1" si="333"/>
        <v>524.10000000000036</v>
      </c>
      <c r="BS833" s="440">
        <f t="shared" ca="1" si="334"/>
        <v>516.40000000000032</v>
      </c>
      <c r="BT833" s="440">
        <f t="shared" ca="1" si="335"/>
        <v>508.70000000000027</v>
      </c>
      <c r="BU833" s="440">
        <f t="shared" ca="1" si="336"/>
        <v>501.00000000000023</v>
      </c>
      <c r="BV833" s="440">
        <f t="shared" ca="1" si="337"/>
        <v>493.30000000000018</v>
      </c>
      <c r="BW833" s="447">
        <f t="shared" ca="1" si="338"/>
        <v>485.60000000000036</v>
      </c>
      <c r="BX833" s="440"/>
    </row>
    <row r="834" spans="52:76" x14ac:dyDescent="0.25">
      <c r="AZ834" s="450">
        <f t="shared" ca="1" si="316"/>
        <v>0.73866064424924616</v>
      </c>
      <c r="BA834" s="440">
        <f t="shared" ca="1" si="315"/>
        <v>1528</v>
      </c>
      <c r="BB834" s="440">
        <f t="shared" ca="1" si="317"/>
        <v>556.00000000000034</v>
      </c>
      <c r="BC834" s="440">
        <f t="shared" ca="1" si="318"/>
        <v>560.4000000000002</v>
      </c>
      <c r="BD834" s="440">
        <f t="shared" ca="1" si="319"/>
        <v>564.80000000000007</v>
      </c>
      <c r="BE834" s="440">
        <f t="shared" ca="1" si="320"/>
        <v>569.20000000000027</v>
      </c>
      <c r="BF834" s="440">
        <f t="shared" ca="1" si="321"/>
        <v>573.60000000000014</v>
      </c>
      <c r="BG834" s="440">
        <f t="shared" ca="1" si="322"/>
        <v>578.00000000000034</v>
      </c>
      <c r="BH834" s="440">
        <f t="shared" ca="1" si="323"/>
        <v>582.4000000000002</v>
      </c>
      <c r="BI834" s="440">
        <f t="shared" ca="1" si="324"/>
        <v>586.80000000000018</v>
      </c>
      <c r="BJ834" s="440">
        <f t="shared" ca="1" si="325"/>
        <v>591.20000000000027</v>
      </c>
      <c r="BK834" s="440">
        <f t="shared" ca="1" si="326"/>
        <v>595.60000000000014</v>
      </c>
      <c r="BL834" s="440">
        <f t="shared" ca="1" si="327"/>
        <v>600.00000000000023</v>
      </c>
      <c r="BM834" s="440">
        <f t="shared" ca="1" si="328"/>
        <v>604.40000000000009</v>
      </c>
      <c r="BN834" s="440">
        <f t="shared" ca="1" si="329"/>
        <v>608.80000000000018</v>
      </c>
      <c r="BO834" s="440">
        <f t="shared" ca="1" si="330"/>
        <v>607.70000000000027</v>
      </c>
      <c r="BP834" s="440">
        <f t="shared" ca="1" si="331"/>
        <v>600.00000000000023</v>
      </c>
      <c r="BQ834" s="440">
        <f t="shared" ca="1" si="332"/>
        <v>592.30000000000018</v>
      </c>
      <c r="BR834" s="440">
        <f t="shared" ca="1" si="333"/>
        <v>584.60000000000036</v>
      </c>
      <c r="BS834" s="440">
        <f t="shared" ca="1" si="334"/>
        <v>576.90000000000032</v>
      </c>
      <c r="BT834" s="440">
        <f t="shared" ca="1" si="335"/>
        <v>569.20000000000027</v>
      </c>
      <c r="BU834" s="440">
        <f t="shared" ca="1" si="336"/>
        <v>561.50000000000023</v>
      </c>
      <c r="BV834" s="440">
        <f t="shared" ca="1" si="337"/>
        <v>553.80000000000018</v>
      </c>
      <c r="BW834" s="447">
        <f t="shared" ca="1" si="338"/>
        <v>546.10000000000036</v>
      </c>
      <c r="BX834" s="440"/>
    </row>
    <row r="835" spans="52:76" x14ac:dyDescent="0.25">
      <c r="AZ835" s="450">
        <f t="shared" ca="1" si="316"/>
        <v>0.58092536651563442</v>
      </c>
      <c r="BA835" s="440">
        <f t="shared" ca="1" si="315"/>
        <v>1508</v>
      </c>
      <c r="BB835" s="440">
        <f t="shared" ca="1" si="317"/>
        <v>556.00000000000034</v>
      </c>
      <c r="BC835" s="440">
        <f t="shared" ca="1" si="318"/>
        <v>560.4000000000002</v>
      </c>
      <c r="BD835" s="440">
        <f t="shared" ca="1" si="319"/>
        <v>564.80000000000007</v>
      </c>
      <c r="BE835" s="440">
        <f t="shared" ca="1" si="320"/>
        <v>569.20000000000027</v>
      </c>
      <c r="BF835" s="440">
        <f t="shared" ca="1" si="321"/>
        <v>573.60000000000014</v>
      </c>
      <c r="BG835" s="440">
        <f t="shared" ca="1" si="322"/>
        <v>578.00000000000034</v>
      </c>
      <c r="BH835" s="440">
        <f t="shared" ca="1" si="323"/>
        <v>582.4000000000002</v>
      </c>
      <c r="BI835" s="440">
        <f t="shared" ca="1" si="324"/>
        <v>586.80000000000018</v>
      </c>
      <c r="BJ835" s="440">
        <f t="shared" ca="1" si="325"/>
        <v>591.20000000000027</v>
      </c>
      <c r="BK835" s="440">
        <f t="shared" ca="1" si="326"/>
        <v>595.60000000000014</v>
      </c>
      <c r="BL835" s="440">
        <f t="shared" ca="1" si="327"/>
        <v>600.00000000000023</v>
      </c>
      <c r="BM835" s="440">
        <f t="shared" ca="1" si="328"/>
        <v>601.10000000000014</v>
      </c>
      <c r="BN835" s="440">
        <f t="shared" ca="1" si="329"/>
        <v>593.40000000000032</v>
      </c>
      <c r="BO835" s="440">
        <f t="shared" ca="1" si="330"/>
        <v>585.70000000000027</v>
      </c>
      <c r="BP835" s="440">
        <f t="shared" ca="1" si="331"/>
        <v>578.00000000000023</v>
      </c>
      <c r="BQ835" s="440">
        <f t="shared" ca="1" si="332"/>
        <v>570.30000000000018</v>
      </c>
      <c r="BR835" s="440">
        <f t="shared" ca="1" si="333"/>
        <v>562.60000000000036</v>
      </c>
      <c r="BS835" s="440">
        <f t="shared" ca="1" si="334"/>
        <v>554.90000000000032</v>
      </c>
      <c r="BT835" s="440">
        <f t="shared" ca="1" si="335"/>
        <v>547.20000000000027</v>
      </c>
      <c r="BU835" s="440">
        <f t="shared" ca="1" si="336"/>
        <v>539.50000000000023</v>
      </c>
      <c r="BV835" s="440">
        <f t="shared" ca="1" si="337"/>
        <v>531.80000000000018</v>
      </c>
      <c r="BW835" s="447">
        <f t="shared" ca="1" si="338"/>
        <v>524.10000000000036</v>
      </c>
      <c r="BX835" s="440"/>
    </row>
    <row r="836" spans="52:76" x14ac:dyDescent="0.25">
      <c r="AZ836" s="450">
        <f t="shared" ca="1" si="316"/>
        <v>0.29419366858692841</v>
      </c>
      <c r="BA836" s="440">
        <f t="shared" ref="BA836:BA899" ca="1" si="339">INT(_xlfn.NORM.INV(AZ836,$K$2,$N$2/2*0.8))</f>
        <v>1476</v>
      </c>
      <c r="BB836" s="440">
        <f t="shared" ca="1" si="317"/>
        <v>556.00000000000034</v>
      </c>
      <c r="BC836" s="440">
        <f t="shared" ca="1" si="318"/>
        <v>560.4000000000002</v>
      </c>
      <c r="BD836" s="440">
        <f t="shared" ca="1" si="319"/>
        <v>564.80000000000007</v>
      </c>
      <c r="BE836" s="440">
        <f t="shared" ca="1" si="320"/>
        <v>569.20000000000027</v>
      </c>
      <c r="BF836" s="440">
        <f t="shared" ca="1" si="321"/>
        <v>573.60000000000014</v>
      </c>
      <c r="BG836" s="440">
        <f t="shared" ca="1" si="322"/>
        <v>578.00000000000034</v>
      </c>
      <c r="BH836" s="440">
        <f t="shared" ca="1" si="323"/>
        <v>582.4000000000002</v>
      </c>
      <c r="BI836" s="440">
        <f t="shared" ca="1" si="324"/>
        <v>586.80000000000018</v>
      </c>
      <c r="BJ836" s="440">
        <f t="shared" ca="1" si="325"/>
        <v>589.00000000000023</v>
      </c>
      <c r="BK836" s="440">
        <f t="shared" ca="1" si="326"/>
        <v>581.30000000000018</v>
      </c>
      <c r="BL836" s="440">
        <f t="shared" ca="1" si="327"/>
        <v>573.60000000000014</v>
      </c>
      <c r="BM836" s="440">
        <f t="shared" ca="1" si="328"/>
        <v>565.90000000000009</v>
      </c>
      <c r="BN836" s="440">
        <f t="shared" ca="1" si="329"/>
        <v>558.20000000000027</v>
      </c>
      <c r="BO836" s="440">
        <f t="shared" ca="1" si="330"/>
        <v>550.50000000000023</v>
      </c>
      <c r="BP836" s="440">
        <f t="shared" ca="1" si="331"/>
        <v>542.80000000000018</v>
      </c>
      <c r="BQ836" s="440">
        <f t="shared" ca="1" si="332"/>
        <v>535.10000000000014</v>
      </c>
      <c r="BR836" s="440">
        <f t="shared" ca="1" si="333"/>
        <v>527.40000000000032</v>
      </c>
      <c r="BS836" s="440">
        <f t="shared" ca="1" si="334"/>
        <v>519.70000000000027</v>
      </c>
      <c r="BT836" s="440">
        <f t="shared" ca="1" si="335"/>
        <v>512.00000000000023</v>
      </c>
      <c r="BU836" s="440">
        <f t="shared" ca="1" si="336"/>
        <v>504.30000000000018</v>
      </c>
      <c r="BV836" s="440">
        <f t="shared" ca="1" si="337"/>
        <v>496.60000000000014</v>
      </c>
      <c r="BW836" s="447">
        <f t="shared" ca="1" si="338"/>
        <v>488.90000000000032</v>
      </c>
      <c r="BX836" s="440"/>
    </row>
    <row r="837" spans="52:76" x14ac:dyDescent="0.25">
      <c r="AZ837" s="450">
        <f t="shared" ref="AZ837:AZ900" ca="1" si="340">RAND()</f>
        <v>7.7806786451734444E-2</v>
      </c>
      <c r="BA837" s="440">
        <f t="shared" ca="1" si="339"/>
        <v>1437</v>
      </c>
      <c r="BB837" s="440">
        <f t="shared" ca="1" si="317"/>
        <v>556.00000000000034</v>
      </c>
      <c r="BC837" s="440">
        <f t="shared" ca="1" si="318"/>
        <v>560.4000000000002</v>
      </c>
      <c r="BD837" s="440">
        <f t="shared" ca="1" si="319"/>
        <v>564.80000000000007</v>
      </c>
      <c r="BE837" s="440">
        <f t="shared" ca="1" si="320"/>
        <v>569.20000000000027</v>
      </c>
      <c r="BF837" s="440">
        <f t="shared" ca="1" si="321"/>
        <v>573.60000000000014</v>
      </c>
      <c r="BG837" s="440">
        <f t="shared" ca="1" si="322"/>
        <v>569.20000000000016</v>
      </c>
      <c r="BH837" s="440">
        <f t="shared" ca="1" si="323"/>
        <v>561.50000000000011</v>
      </c>
      <c r="BI837" s="440">
        <f t="shared" ca="1" si="324"/>
        <v>553.80000000000018</v>
      </c>
      <c r="BJ837" s="440">
        <f t="shared" ca="1" si="325"/>
        <v>546.10000000000014</v>
      </c>
      <c r="BK837" s="440">
        <f t="shared" ca="1" si="326"/>
        <v>538.40000000000009</v>
      </c>
      <c r="BL837" s="440">
        <f t="shared" ca="1" si="327"/>
        <v>530.70000000000005</v>
      </c>
      <c r="BM837" s="440">
        <f t="shared" ca="1" si="328"/>
        <v>523</v>
      </c>
      <c r="BN837" s="440">
        <f t="shared" ca="1" si="329"/>
        <v>515.30000000000018</v>
      </c>
      <c r="BO837" s="440">
        <f t="shared" ca="1" si="330"/>
        <v>507.60000000000014</v>
      </c>
      <c r="BP837" s="440">
        <f t="shared" ca="1" si="331"/>
        <v>499.90000000000009</v>
      </c>
      <c r="BQ837" s="440">
        <f t="shared" ca="1" si="332"/>
        <v>492.20000000000005</v>
      </c>
      <c r="BR837" s="440">
        <f t="shared" ca="1" si="333"/>
        <v>484.50000000000023</v>
      </c>
      <c r="BS837" s="440">
        <f t="shared" ca="1" si="334"/>
        <v>476.80000000000018</v>
      </c>
      <c r="BT837" s="440">
        <f t="shared" ca="1" si="335"/>
        <v>469.10000000000014</v>
      </c>
      <c r="BU837" s="440">
        <f t="shared" ca="1" si="336"/>
        <v>461.40000000000009</v>
      </c>
      <c r="BV837" s="440">
        <f t="shared" ca="1" si="337"/>
        <v>453.70000000000005</v>
      </c>
      <c r="BW837" s="447">
        <f t="shared" ca="1" si="338"/>
        <v>446.00000000000023</v>
      </c>
      <c r="BX837" s="440"/>
    </row>
    <row r="838" spans="52:76" x14ac:dyDescent="0.25">
      <c r="AZ838" s="450">
        <f t="shared" ca="1" si="340"/>
        <v>7.4864799662153203E-3</v>
      </c>
      <c r="BA838" s="440">
        <f t="shared" ca="1" si="339"/>
        <v>1392</v>
      </c>
      <c r="BB838" s="440">
        <f t="shared" ca="1" si="317"/>
        <v>556.00000000000034</v>
      </c>
      <c r="BC838" s="440">
        <f t="shared" ca="1" si="318"/>
        <v>550.50000000000011</v>
      </c>
      <c r="BD838" s="440">
        <f t="shared" ca="1" si="319"/>
        <v>542.80000000000007</v>
      </c>
      <c r="BE838" s="440">
        <f t="shared" ca="1" si="320"/>
        <v>535.10000000000014</v>
      </c>
      <c r="BF838" s="440">
        <f t="shared" ca="1" si="321"/>
        <v>527.40000000000009</v>
      </c>
      <c r="BG838" s="440">
        <f t="shared" ca="1" si="322"/>
        <v>519.70000000000016</v>
      </c>
      <c r="BH838" s="440">
        <f t="shared" ca="1" si="323"/>
        <v>512.00000000000011</v>
      </c>
      <c r="BI838" s="440">
        <f t="shared" ca="1" si="324"/>
        <v>504.30000000000018</v>
      </c>
      <c r="BJ838" s="440">
        <f t="shared" ca="1" si="325"/>
        <v>496.60000000000014</v>
      </c>
      <c r="BK838" s="440">
        <f t="shared" ca="1" si="326"/>
        <v>488.90000000000009</v>
      </c>
      <c r="BL838" s="440">
        <f t="shared" ca="1" si="327"/>
        <v>481.20000000000005</v>
      </c>
      <c r="BM838" s="440">
        <f t="shared" ca="1" si="328"/>
        <v>473.5</v>
      </c>
      <c r="BN838" s="440">
        <f t="shared" ca="1" si="329"/>
        <v>465.80000000000018</v>
      </c>
      <c r="BO838" s="440">
        <f t="shared" ca="1" si="330"/>
        <v>458.10000000000014</v>
      </c>
      <c r="BP838" s="440">
        <f t="shared" ca="1" si="331"/>
        <v>450.40000000000009</v>
      </c>
      <c r="BQ838" s="440">
        <f t="shared" ca="1" si="332"/>
        <v>442.70000000000005</v>
      </c>
      <c r="BR838" s="440">
        <f t="shared" ca="1" si="333"/>
        <v>435.00000000000023</v>
      </c>
      <c r="BS838" s="440">
        <f t="shared" ca="1" si="334"/>
        <v>427.30000000000018</v>
      </c>
      <c r="BT838" s="440">
        <f t="shared" ca="1" si="335"/>
        <v>419.60000000000014</v>
      </c>
      <c r="BU838" s="440">
        <f t="shared" ca="1" si="336"/>
        <v>411.90000000000009</v>
      </c>
      <c r="BV838" s="440">
        <f t="shared" ca="1" si="337"/>
        <v>404.20000000000005</v>
      </c>
      <c r="BW838" s="447">
        <f t="shared" ca="1" si="338"/>
        <v>396.50000000000023</v>
      </c>
      <c r="BX838" s="440"/>
    </row>
    <row r="839" spans="52:76" x14ac:dyDescent="0.25">
      <c r="AZ839" s="450">
        <f t="shared" ca="1" si="340"/>
        <v>0.73740458963207811</v>
      </c>
      <c r="BA839" s="440">
        <f t="shared" ca="1" si="339"/>
        <v>1527</v>
      </c>
      <c r="BB839" s="440">
        <f t="shared" ca="1" si="317"/>
        <v>556.00000000000034</v>
      </c>
      <c r="BC839" s="440">
        <f t="shared" ca="1" si="318"/>
        <v>560.4000000000002</v>
      </c>
      <c r="BD839" s="440">
        <f t="shared" ca="1" si="319"/>
        <v>564.80000000000007</v>
      </c>
      <c r="BE839" s="440">
        <f t="shared" ca="1" si="320"/>
        <v>569.20000000000027</v>
      </c>
      <c r="BF839" s="440">
        <f t="shared" ca="1" si="321"/>
        <v>573.60000000000014</v>
      </c>
      <c r="BG839" s="440">
        <f t="shared" ca="1" si="322"/>
        <v>578.00000000000034</v>
      </c>
      <c r="BH839" s="440">
        <f t="shared" ca="1" si="323"/>
        <v>582.4000000000002</v>
      </c>
      <c r="BI839" s="440">
        <f t="shared" ca="1" si="324"/>
        <v>586.80000000000018</v>
      </c>
      <c r="BJ839" s="440">
        <f t="shared" ca="1" si="325"/>
        <v>591.20000000000027</v>
      </c>
      <c r="BK839" s="440">
        <f t="shared" ca="1" si="326"/>
        <v>595.60000000000014</v>
      </c>
      <c r="BL839" s="440">
        <f t="shared" ca="1" si="327"/>
        <v>600.00000000000023</v>
      </c>
      <c r="BM839" s="440">
        <f t="shared" ca="1" si="328"/>
        <v>604.40000000000009</v>
      </c>
      <c r="BN839" s="440">
        <f t="shared" ca="1" si="329"/>
        <v>608.80000000000018</v>
      </c>
      <c r="BO839" s="440">
        <f t="shared" ca="1" si="330"/>
        <v>606.60000000000014</v>
      </c>
      <c r="BP839" s="440">
        <f t="shared" ca="1" si="331"/>
        <v>598.90000000000009</v>
      </c>
      <c r="BQ839" s="440">
        <f t="shared" ca="1" si="332"/>
        <v>591.20000000000005</v>
      </c>
      <c r="BR839" s="440">
        <f t="shared" ca="1" si="333"/>
        <v>583.50000000000023</v>
      </c>
      <c r="BS839" s="440">
        <f t="shared" ca="1" si="334"/>
        <v>575.80000000000018</v>
      </c>
      <c r="BT839" s="440">
        <f t="shared" ca="1" si="335"/>
        <v>568.10000000000014</v>
      </c>
      <c r="BU839" s="440">
        <f t="shared" ca="1" si="336"/>
        <v>560.40000000000009</v>
      </c>
      <c r="BV839" s="440">
        <f t="shared" ca="1" si="337"/>
        <v>552.70000000000005</v>
      </c>
      <c r="BW839" s="447">
        <f t="shared" ca="1" si="338"/>
        <v>545.00000000000023</v>
      </c>
      <c r="BX839" s="440"/>
    </row>
    <row r="840" spans="52:76" x14ac:dyDescent="0.25">
      <c r="AZ840" s="450">
        <f t="shared" ca="1" si="340"/>
        <v>0.17738405065119367</v>
      </c>
      <c r="BA840" s="440">
        <f t="shared" ca="1" si="339"/>
        <v>1459</v>
      </c>
      <c r="BB840" s="440">
        <f t="shared" ca="1" si="317"/>
        <v>556.00000000000034</v>
      </c>
      <c r="BC840" s="440">
        <f t="shared" ca="1" si="318"/>
        <v>560.4000000000002</v>
      </c>
      <c r="BD840" s="440">
        <f t="shared" ca="1" si="319"/>
        <v>564.80000000000007</v>
      </c>
      <c r="BE840" s="440">
        <f t="shared" ca="1" si="320"/>
        <v>569.20000000000027</v>
      </c>
      <c r="BF840" s="440">
        <f t="shared" ca="1" si="321"/>
        <v>573.60000000000014</v>
      </c>
      <c r="BG840" s="440">
        <f t="shared" ca="1" si="322"/>
        <v>578.00000000000034</v>
      </c>
      <c r="BH840" s="440">
        <f t="shared" ca="1" si="323"/>
        <v>582.4000000000002</v>
      </c>
      <c r="BI840" s="440">
        <f t="shared" ca="1" si="324"/>
        <v>578.00000000000023</v>
      </c>
      <c r="BJ840" s="440">
        <f t="shared" ca="1" si="325"/>
        <v>570.30000000000018</v>
      </c>
      <c r="BK840" s="440">
        <f t="shared" ca="1" si="326"/>
        <v>562.60000000000014</v>
      </c>
      <c r="BL840" s="440">
        <f t="shared" ca="1" si="327"/>
        <v>554.90000000000009</v>
      </c>
      <c r="BM840" s="440">
        <f t="shared" ca="1" si="328"/>
        <v>547.20000000000005</v>
      </c>
      <c r="BN840" s="440">
        <f t="shared" ca="1" si="329"/>
        <v>539.50000000000023</v>
      </c>
      <c r="BO840" s="440">
        <f t="shared" ca="1" si="330"/>
        <v>531.80000000000018</v>
      </c>
      <c r="BP840" s="440">
        <f t="shared" ca="1" si="331"/>
        <v>524.10000000000014</v>
      </c>
      <c r="BQ840" s="440">
        <f t="shared" ca="1" si="332"/>
        <v>516.40000000000009</v>
      </c>
      <c r="BR840" s="440">
        <f t="shared" ca="1" si="333"/>
        <v>508.70000000000027</v>
      </c>
      <c r="BS840" s="440">
        <f t="shared" ca="1" si="334"/>
        <v>501.00000000000023</v>
      </c>
      <c r="BT840" s="440">
        <f t="shared" ca="1" si="335"/>
        <v>493.30000000000018</v>
      </c>
      <c r="BU840" s="440">
        <f t="shared" ca="1" si="336"/>
        <v>485.60000000000014</v>
      </c>
      <c r="BV840" s="440">
        <f t="shared" ca="1" si="337"/>
        <v>477.90000000000009</v>
      </c>
      <c r="BW840" s="447">
        <f t="shared" ca="1" si="338"/>
        <v>470.20000000000027</v>
      </c>
      <c r="BX840" s="440"/>
    </row>
    <row r="841" spans="52:76" x14ac:dyDescent="0.25">
      <c r="AZ841" s="450">
        <f t="shared" ca="1" si="340"/>
        <v>0.72546303247316279</v>
      </c>
      <c r="BA841" s="440">
        <f t="shared" ca="1" si="339"/>
        <v>1526</v>
      </c>
      <c r="BB841" s="440">
        <f t="shared" ca="1" si="317"/>
        <v>556.00000000000034</v>
      </c>
      <c r="BC841" s="440">
        <f t="shared" ca="1" si="318"/>
        <v>560.4000000000002</v>
      </c>
      <c r="BD841" s="440">
        <f t="shared" ca="1" si="319"/>
        <v>564.80000000000007</v>
      </c>
      <c r="BE841" s="440">
        <f t="shared" ca="1" si="320"/>
        <v>569.20000000000027</v>
      </c>
      <c r="BF841" s="440">
        <f t="shared" ca="1" si="321"/>
        <v>573.60000000000014</v>
      </c>
      <c r="BG841" s="440">
        <f t="shared" ca="1" si="322"/>
        <v>578.00000000000034</v>
      </c>
      <c r="BH841" s="440">
        <f t="shared" ca="1" si="323"/>
        <v>582.4000000000002</v>
      </c>
      <c r="BI841" s="440">
        <f t="shared" ca="1" si="324"/>
        <v>586.80000000000018</v>
      </c>
      <c r="BJ841" s="440">
        <f t="shared" ca="1" si="325"/>
        <v>591.20000000000027</v>
      </c>
      <c r="BK841" s="440">
        <f t="shared" ca="1" si="326"/>
        <v>595.60000000000014</v>
      </c>
      <c r="BL841" s="440">
        <f t="shared" ca="1" si="327"/>
        <v>600.00000000000023</v>
      </c>
      <c r="BM841" s="440">
        <f t="shared" ca="1" si="328"/>
        <v>604.40000000000009</v>
      </c>
      <c r="BN841" s="440">
        <f t="shared" ca="1" si="329"/>
        <v>608.80000000000018</v>
      </c>
      <c r="BO841" s="440">
        <f t="shared" ca="1" si="330"/>
        <v>605.50000000000023</v>
      </c>
      <c r="BP841" s="440">
        <f t="shared" ca="1" si="331"/>
        <v>597.80000000000018</v>
      </c>
      <c r="BQ841" s="440">
        <f t="shared" ca="1" si="332"/>
        <v>590.10000000000014</v>
      </c>
      <c r="BR841" s="440">
        <f t="shared" ca="1" si="333"/>
        <v>582.40000000000032</v>
      </c>
      <c r="BS841" s="440">
        <f t="shared" ca="1" si="334"/>
        <v>574.70000000000027</v>
      </c>
      <c r="BT841" s="440">
        <f t="shared" ca="1" si="335"/>
        <v>567.00000000000023</v>
      </c>
      <c r="BU841" s="440">
        <f t="shared" ca="1" si="336"/>
        <v>559.30000000000018</v>
      </c>
      <c r="BV841" s="440">
        <f t="shared" ca="1" si="337"/>
        <v>551.60000000000014</v>
      </c>
      <c r="BW841" s="447">
        <f t="shared" ca="1" si="338"/>
        <v>543.90000000000032</v>
      </c>
      <c r="BX841" s="440"/>
    </row>
    <row r="842" spans="52:76" x14ac:dyDescent="0.25">
      <c r="AZ842" s="450">
        <f t="shared" ca="1" si="340"/>
        <v>0.74291450262325276</v>
      </c>
      <c r="BA842" s="440">
        <f t="shared" ca="1" si="339"/>
        <v>1528</v>
      </c>
      <c r="BB842" s="440">
        <f t="shared" ca="1" si="317"/>
        <v>556.00000000000034</v>
      </c>
      <c r="BC842" s="440">
        <f t="shared" ca="1" si="318"/>
        <v>560.4000000000002</v>
      </c>
      <c r="BD842" s="440">
        <f t="shared" ca="1" si="319"/>
        <v>564.80000000000007</v>
      </c>
      <c r="BE842" s="440">
        <f t="shared" ca="1" si="320"/>
        <v>569.20000000000027</v>
      </c>
      <c r="BF842" s="440">
        <f t="shared" ca="1" si="321"/>
        <v>573.60000000000014</v>
      </c>
      <c r="BG842" s="440">
        <f t="shared" ca="1" si="322"/>
        <v>578.00000000000034</v>
      </c>
      <c r="BH842" s="440">
        <f t="shared" ca="1" si="323"/>
        <v>582.4000000000002</v>
      </c>
      <c r="BI842" s="440">
        <f t="shared" ca="1" si="324"/>
        <v>586.80000000000018</v>
      </c>
      <c r="BJ842" s="440">
        <f t="shared" ca="1" si="325"/>
        <v>591.20000000000027</v>
      </c>
      <c r="BK842" s="440">
        <f t="shared" ca="1" si="326"/>
        <v>595.60000000000014</v>
      </c>
      <c r="BL842" s="440">
        <f t="shared" ca="1" si="327"/>
        <v>600.00000000000023</v>
      </c>
      <c r="BM842" s="440">
        <f t="shared" ca="1" si="328"/>
        <v>604.40000000000009</v>
      </c>
      <c r="BN842" s="440">
        <f t="shared" ca="1" si="329"/>
        <v>608.80000000000018</v>
      </c>
      <c r="BO842" s="440">
        <f t="shared" ca="1" si="330"/>
        <v>607.70000000000027</v>
      </c>
      <c r="BP842" s="440">
        <f t="shared" ca="1" si="331"/>
        <v>600.00000000000023</v>
      </c>
      <c r="BQ842" s="440">
        <f t="shared" ca="1" si="332"/>
        <v>592.30000000000018</v>
      </c>
      <c r="BR842" s="440">
        <f t="shared" ca="1" si="333"/>
        <v>584.60000000000036</v>
      </c>
      <c r="BS842" s="440">
        <f t="shared" ca="1" si="334"/>
        <v>576.90000000000032</v>
      </c>
      <c r="BT842" s="440">
        <f t="shared" ca="1" si="335"/>
        <v>569.20000000000027</v>
      </c>
      <c r="BU842" s="440">
        <f t="shared" ca="1" si="336"/>
        <v>561.50000000000023</v>
      </c>
      <c r="BV842" s="440">
        <f t="shared" ca="1" si="337"/>
        <v>553.80000000000018</v>
      </c>
      <c r="BW842" s="447">
        <f t="shared" ca="1" si="338"/>
        <v>546.10000000000036</v>
      </c>
      <c r="BX842" s="440"/>
    </row>
    <row r="843" spans="52:76" x14ac:dyDescent="0.25">
      <c r="AZ843" s="450">
        <f t="shared" ca="1" si="340"/>
        <v>0.26698138064414645</v>
      </c>
      <c r="BA843" s="440">
        <f t="shared" ca="1" si="339"/>
        <v>1472</v>
      </c>
      <c r="BB843" s="440">
        <f t="shared" ca="1" si="317"/>
        <v>556.00000000000034</v>
      </c>
      <c r="BC843" s="440">
        <f t="shared" ca="1" si="318"/>
        <v>560.4000000000002</v>
      </c>
      <c r="BD843" s="440">
        <f t="shared" ca="1" si="319"/>
        <v>564.80000000000007</v>
      </c>
      <c r="BE843" s="440">
        <f t="shared" ca="1" si="320"/>
        <v>569.20000000000027</v>
      </c>
      <c r="BF843" s="440">
        <f t="shared" ca="1" si="321"/>
        <v>573.60000000000014</v>
      </c>
      <c r="BG843" s="440">
        <f t="shared" ca="1" si="322"/>
        <v>578.00000000000034</v>
      </c>
      <c r="BH843" s="440">
        <f t="shared" ca="1" si="323"/>
        <v>582.4000000000002</v>
      </c>
      <c r="BI843" s="440">
        <f t="shared" ca="1" si="324"/>
        <v>586.80000000000018</v>
      </c>
      <c r="BJ843" s="440">
        <f t="shared" ca="1" si="325"/>
        <v>584.60000000000014</v>
      </c>
      <c r="BK843" s="440">
        <f t="shared" ca="1" si="326"/>
        <v>576.90000000000009</v>
      </c>
      <c r="BL843" s="440">
        <f t="shared" ca="1" si="327"/>
        <v>569.20000000000005</v>
      </c>
      <c r="BM843" s="440">
        <f t="shared" ca="1" si="328"/>
        <v>561.5</v>
      </c>
      <c r="BN843" s="440">
        <f t="shared" ca="1" si="329"/>
        <v>553.80000000000018</v>
      </c>
      <c r="BO843" s="440">
        <f t="shared" ca="1" si="330"/>
        <v>546.10000000000014</v>
      </c>
      <c r="BP843" s="440">
        <f t="shared" ca="1" si="331"/>
        <v>538.40000000000009</v>
      </c>
      <c r="BQ843" s="440">
        <f t="shared" ca="1" si="332"/>
        <v>530.70000000000005</v>
      </c>
      <c r="BR843" s="440">
        <f t="shared" ca="1" si="333"/>
        <v>523.00000000000023</v>
      </c>
      <c r="BS843" s="440">
        <f t="shared" ca="1" si="334"/>
        <v>515.30000000000018</v>
      </c>
      <c r="BT843" s="440">
        <f t="shared" ca="1" si="335"/>
        <v>507.60000000000014</v>
      </c>
      <c r="BU843" s="440">
        <f t="shared" ca="1" si="336"/>
        <v>499.90000000000009</v>
      </c>
      <c r="BV843" s="440">
        <f t="shared" ca="1" si="337"/>
        <v>492.20000000000005</v>
      </c>
      <c r="BW843" s="447">
        <f t="shared" ca="1" si="338"/>
        <v>484.50000000000023</v>
      </c>
      <c r="BX843" s="440"/>
    </row>
    <row r="844" spans="52:76" x14ac:dyDescent="0.25">
      <c r="AZ844" s="450">
        <f t="shared" ca="1" si="340"/>
        <v>0.4915001138736359</v>
      </c>
      <c r="BA844" s="440">
        <f t="shared" ca="1" si="339"/>
        <v>1499</v>
      </c>
      <c r="BB844" s="440">
        <f t="shared" ca="1" si="317"/>
        <v>556.00000000000034</v>
      </c>
      <c r="BC844" s="440">
        <f t="shared" ca="1" si="318"/>
        <v>560.4000000000002</v>
      </c>
      <c r="BD844" s="440">
        <f t="shared" ca="1" si="319"/>
        <v>564.80000000000007</v>
      </c>
      <c r="BE844" s="440">
        <f t="shared" ca="1" si="320"/>
        <v>569.20000000000027</v>
      </c>
      <c r="BF844" s="440">
        <f t="shared" ca="1" si="321"/>
        <v>573.60000000000014</v>
      </c>
      <c r="BG844" s="440">
        <f t="shared" ca="1" si="322"/>
        <v>578.00000000000034</v>
      </c>
      <c r="BH844" s="440">
        <f t="shared" ca="1" si="323"/>
        <v>582.4000000000002</v>
      </c>
      <c r="BI844" s="440">
        <f t="shared" ca="1" si="324"/>
        <v>586.80000000000018</v>
      </c>
      <c r="BJ844" s="440">
        <f t="shared" ca="1" si="325"/>
        <v>591.20000000000027</v>
      </c>
      <c r="BK844" s="440">
        <f t="shared" ca="1" si="326"/>
        <v>595.60000000000014</v>
      </c>
      <c r="BL844" s="440">
        <f t="shared" ca="1" si="327"/>
        <v>598.90000000000009</v>
      </c>
      <c r="BM844" s="440">
        <f t="shared" ca="1" si="328"/>
        <v>591.20000000000005</v>
      </c>
      <c r="BN844" s="440">
        <f t="shared" ca="1" si="329"/>
        <v>583.50000000000023</v>
      </c>
      <c r="BO844" s="440">
        <f t="shared" ca="1" si="330"/>
        <v>575.80000000000018</v>
      </c>
      <c r="BP844" s="440">
        <f t="shared" ca="1" si="331"/>
        <v>568.10000000000014</v>
      </c>
      <c r="BQ844" s="440">
        <f t="shared" ca="1" si="332"/>
        <v>560.40000000000009</v>
      </c>
      <c r="BR844" s="440">
        <f t="shared" ca="1" si="333"/>
        <v>552.70000000000027</v>
      </c>
      <c r="BS844" s="440">
        <f t="shared" ca="1" si="334"/>
        <v>545.00000000000023</v>
      </c>
      <c r="BT844" s="440">
        <f t="shared" ca="1" si="335"/>
        <v>537.30000000000018</v>
      </c>
      <c r="BU844" s="440">
        <f t="shared" ca="1" si="336"/>
        <v>529.60000000000014</v>
      </c>
      <c r="BV844" s="440">
        <f t="shared" ca="1" si="337"/>
        <v>521.90000000000009</v>
      </c>
      <c r="BW844" s="447">
        <f t="shared" ca="1" si="338"/>
        <v>514.20000000000027</v>
      </c>
      <c r="BX844" s="440"/>
    </row>
    <row r="845" spans="52:76" x14ac:dyDescent="0.25">
      <c r="AZ845" s="450">
        <f t="shared" ca="1" si="340"/>
        <v>0.79555919193804847</v>
      </c>
      <c r="BA845" s="440">
        <f t="shared" ca="1" si="339"/>
        <v>1536</v>
      </c>
      <c r="BB845" s="440">
        <f t="shared" ca="1" si="317"/>
        <v>556.00000000000034</v>
      </c>
      <c r="BC845" s="440">
        <f t="shared" ca="1" si="318"/>
        <v>560.4000000000002</v>
      </c>
      <c r="BD845" s="440">
        <f t="shared" ca="1" si="319"/>
        <v>564.80000000000007</v>
      </c>
      <c r="BE845" s="440">
        <f t="shared" ca="1" si="320"/>
        <v>569.20000000000027</v>
      </c>
      <c r="BF845" s="440">
        <f t="shared" ca="1" si="321"/>
        <v>573.60000000000014</v>
      </c>
      <c r="BG845" s="440">
        <f t="shared" ca="1" si="322"/>
        <v>578.00000000000034</v>
      </c>
      <c r="BH845" s="440">
        <f t="shared" ca="1" si="323"/>
        <v>582.4000000000002</v>
      </c>
      <c r="BI845" s="440">
        <f t="shared" ca="1" si="324"/>
        <v>586.80000000000018</v>
      </c>
      <c r="BJ845" s="440">
        <f t="shared" ca="1" si="325"/>
        <v>591.20000000000027</v>
      </c>
      <c r="BK845" s="440">
        <f t="shared" ca="1" si="326"/>
        <v>595.60000000000014</v>
      </c>
      <c r="BL845" s="440">
        <f t="shared" ca="1" si="327"/>
        <v>600.00000000000023</v>
      </c>
      <c r="BM845" s="440">
        <f t="shared" ca="1" si="328"/>
        <v>604.40000000000009</v>
      </c>
      <c r="BN845" s="440">
        <f t="shared" ca="1" si="329"/>
        <v>608.80000000000018</v>
      </c>
      <c r="BO845" s="440">
        <f t="shared" ca="1" si="330"/>
        <v>613.20000000000027</v>
      </c>
      <c r="BP845" s="440">
        <f t="shared" ca="1" si="331"/>
        <v>608.80000000000018</v>
      </c>
      <c r="BQ845" s="440">
        <f t="shared" ca="1" si="332"/>
        <v>601.10000000000014</v>
      </c>
      <c r="BR845" s="440">
        <f t="shared" ca="1" si="333"/>
        <v>593.40000000000032</v>
      </c>
      <c r="BS845" s="440">
        <f t="shared" ca="1" si="334"/>
        <v>585.70000000000027</v>
      </c>
      <c r="BT845" s="440">
        <f t="shared" ca="1" si="335"/>
        <v>578.00000000000023</v>
      </c>
      <c r="BU845" s="440">
        <f t="shared" ca="1" si="336"/>
        <v>570.30000000000018</v>
      </c>
      <c r="BV845" s="440">
        <f t="shared" ca="1" si="337"/>
        <v>562.60000000000014</v>
      </c>
      <c r="BW845" s="447">
        <f t="shared" ca="1" si="338"/>
        <v>554.90000000000032</v>
      </c>
      <c r="BX845" s="440"/>
    </row>
    <row r="846" spans="52:76" x14ac:dyDescent="0.25">
      <c r="AZ846" s="450">
        <f t="shared" ca="1" si="340"/>
        <v>0.46027453579491362</v>
      </c>
      <c r="BA846" s="440">
        <f t="shared" ca="1" si="339"/>
        <v>1495</v>
      </c>
      <c r="BB846" s="440">
        <f t="shared" ca="1" si="317"/>
        <v>556.00000000000034</v>
      </c>
      <c r="BC846" s="440">
        <f t="shared" ca="1" si="318"/>
        <v>560.4000000000002</v>
      </c>
      <c r="BD846" s="440">
        <f t="shared" ca="1" si="319"/>
        <v>564.80000000000007</v>
      </c>
      <c r="BE846" s="440">
        <f t="shared" ca="1" si="320"/>
        <v>569.20000000000027</v>
      </c>
      <c r="BF846" s="440">
        <f t="shared" ca="1" si="321"/>
        <v>573.60000000000014</v>
      </c>
      <c r="BG846" s="440">
        <f t="shared" ca="1" si="322"/>
        <v>578.00000000000034</v>
      </c>
      <c r="BH846" s="440">
        <f t="shared" ca="1" si="323"/>
        <v>582.4000000000002</v>
      </c>
      <c r="BI846" s="440">
        <f t="shared" ca="1" si="324"/>
        <v>586.80000000000018</v>
      </c>
      <c r="BJ846" s="440">
        <f t="shared" ca="1" si="325"/>
        <v>591.20000000000027</v>
      </c>
      <c r="BK846" s="440">
        <f t="shared" ca="1" si="326"/>
        <v>595.60000000000014</v>
      </c>
      <c r="BL846" s="440">
        <f t="shared" ca="1" si="327"/>
        <v>594.50000000000023</v>
      </c>
      <c r="BM846" s="440">
        <f t="shared" ca="1" si="328"/>
        <v>586.80000000000018</v>
      </c>
      <c r="BN846" s="440">
        <f t="shared" ca="1" si="329"/>
        <v>579.10000000000036</v>
      </c>
      <c r="BO846" s="440">
        <f t="shared" ca="1" si="330"/>
        <v>571.40000000000032</v>
      </c>
      <c r="BP846" s="440">
        <f t="shared" ca="1" si="331"/>
        <v>563.70000000000027</v>
      </c>
      <c r="BQ846" s="440">
        <f t="shared" ca="1" si="332"/>
        <v>556.00000000000023</v>
      </c>
      <c r="BR846" s="440">
        <f t="shared" ca="1" si="333"/>
        <v>548.30000000000041</v>
      </c>
      <c r="BS846" s="440">
        <f t="shared" ca="1" si="334"/>
        <v>540.60000000000036</v>
      </c>
      <c r="BT846" s="440">
        <f t="shared" ca="1" si="335"/>
        <v>532.90000000000032</v>
      </c>
      <c r="BU846" s="440">
        <f t="shared" ca="1" si="336"/>
        <v>525.20000000000027</v>
      </c>
      <c r="BV846" s="440">
        <f t="shared" ca="1" si="337"/>
        <v>517.50000000000023</v>
      </c>
      <c r="BW846" s="447">
        <f t="shared" ca="1" si="338"/>
        <v>509.80000000000041</v>
      </c>
      <c r="BX846" s="440"/>
    </row>
    <row r="847" spans="52:76" x14ac:dyDescent="0.25">
      <c r="AZ847" s="450">
        <f t="shared" ca="1" si="340"/>
        <v>0.25718770081573328</v>
      </c>
      <c r="BA847" s="440">
        <f t="shared" ca="1" si="339"/>
        <v>1471</v>
      </c>
      <c r="BB847" s="440">
        <f t="shared" ca="1" si="317"/>
        <v>556.00000000000034</v>
      </c>
      <c r="BC847" s="440">
        <f t="shared" ca="1" si="318"/>
        <v>560.4000000000002</v>
      </c>
      <c r="BD847" s="440">
        <f t="shared" ca="1" si="319"/>
        <v>564.80000000000007</v>
      </c>
      <c r="BE847" s="440">
        <f t="shared" ca="1" si="320"/>
        <v>569.20000000000027</v>
      </c>
      <c r="BF847" s="440">
        <f t="shared" ca="1" si="321"/>
        <v>573.60000000000014</v>
      </c>
      <c r="BG847" s="440">
        <f t="shared" ca="1" si="322"/>
        <v>578.00000000000034</v>
      </c>
      <c r="BH847" s="440">
        <f t="shared" ca="1" si="323"/>
        <v>582.4000000000002</v>
      </c>
      <c r="BI847" s="440">
        <f t="shared" ca="1" si="324"/>
        <v>586.80000000000018</v>
      </c>
      <c r="BJ847" s="440">
        <f t="shared" ca="1" si="325"/>
        <v>583.50000000000023</v>
      </c>
      <c r="BK847" s="440">
        <f t="shared" ca="1" si="326"/>
        <v>575.80000000000018</v>
      </c>
      <c r="BL847" s="440">
        <f t="shared" ca="1" si="327"/>
        <v>568.10000000000014</v>
      </c>
      <c r="BM847" s="440">
        <f t="shared" ca="1" si="328"/>
        <v>560.40000000000009</v>
      </c>
      <c r="BN847" s="440">
        <f t="shared" ca="1" si="329"/>
        <v>552.70000000000027</v>
      </c>
      <c r="BO847" s="440">
        <f t="shared" ca="1" si="330"/>
        <v>545.00000000000023</v>
      </c>
      <c r="BP847" s="440">
        <f t="shared" ca="1" si="331"/>
        <v>537.30000000000018</v>
      </c>
      <c r="BQ847" s="440">
        <f t="shared" ca="1" si="332"/>
        <v>529.60000000000014</v>
      </c>
      <c r="BR847" s="440">
        <f t="shared" ca="1" si="333"/>
        <v>521.90000000000032</v>
      </c>
      <c r="BS847" s="440">
        <f t="shared" ca="1" si="334"/>
        <v>514.20000000000027</v>
      </c>
      <c r="BT847" s="440">
        <f t="shared" ca="1" si="335"/>
        <v>506.50000000000023</v>
      </c>
      <c r="BU847" s="440">
        <f t="shared" ca="1" si="336"/>
        <v>498.80000000000018</v>
      </c>
      <c r="BV847" s="440">
        <f t="shared" ca="1" si="337"/>
        <v>491.10000000000014</v>
      </c>
      <c r="BW847" s="447">
        <f t="shared" ca="1" si="338"/>
        <v>483.40000000000032</v>
      </c>
      <c r="BX847" s="440"/>
    </row>
    <row r="848" spans="52:76" x14ac:dyDescent="0.25">
      <c r="AZ848" s="450">
        <f t="shared" ca="1" si="340"/>
        <v>0.6783030501323899</v>
      </c>
      <c r="BA848" s="440">
        <f t="shared" ca="1" si="339"/>
        <v>1520</v>
      </c>
      <c r="BB848" s="440">
        <f t="shared" ca="1" si="317"/>
        <v>556.00000000000034</v>
      </c>
      <c r="BC848" s="440">
        <f t="shared" ca="1" si="318"/>
        <v>560.4000000000002</v>
      </c>
      <c r="BD848" s="440">
        <f t="shared" ca="1" si="319"/>
        <v>564.80000000000007</v>
      </c>
      <c r="BE848" s="440">
        <f t="shared" ca="1" si="320"/>
        <v>569.20000000000027</v>
      </c>
      <c r="BF848" s="440">
        <f t="shared" ca="1" si="321"/>
        <v>573.60000000000014</v>
      </c>
      <c r="BG848" s="440">
        <f t="shared" ca="1" si="322"/>
        <v>578.00000000000034</v>
      </c>
      <c r="BH848" s="440">
        <f t="shared" ca="1" si="323"/>
        <v>582.4000000000002</v>
      </c>
      <c r="BI848" s="440">
        <f t="shared" ca="1" si="324"/>
        <v>586.80000000000018</v>
      </c>
      <c r="BJ848" s="440">
        <f t="shared" ca="1" si="325"/>
        <v>591.20000000000027</v>
      </c>
      <c r="BK848" s="440">
        <f t="shared" ca="1" si="326"/>
        <v>595.60000000000014</v>
      </c>
      <c r="BL848" s="440">
        <f t="shared" ca="1" si="327"/>
        <v>600.00000000000023</v>
      </c>
      <c r="BM848" s="440">
        <f t="shared" ca="1" si="328"/>
        <v>604.40000000000009</v>
      </c>
      <c r="BN848" s="440">
        <f t="shared" ca="1" si="329"/>
        <v>606.60000000000036</v>
      </c>
      <c r="BO848" s="440">
        <f t="shared" ca="1" si="330"/>
        <v>598.90000000000032</v>
      </c>
      <c r="BP848" s="440">
        <f t="shared" ca="1" si="331"/>
        <v>591.20000000000027</v>
      </c>
      <c r="BQ848" s="440">
        <f t="shared" ca="1" si="332"/>
        <v>583.50000000000023</v>
      </c>
      <c r="BR848" s="440">
        <f t="shared" ca="1" si="333"/>
        <v>575.80000000000041</v>
      </c>
      <c r="BS848" s="440">
        <f t="shared" ca="1" si="334"/>
        <v>568.10000000000036</v>
      </c>
      <c r="BT848" s="440">
        <f t="shared" ca="1" si="335"/>
        <v>560.40000000000032</v>
      </c>
      <c r="BU848" s="440">
        <f t="shared" ca="1" si="336"/>
        <v>552.70000000000027</v>
      </c>
      <c r="BV848" s="440">
        <f t="shared" ca="1" si="337"/>
        <v>545.00000000000023</v>
      </c>
      <c r="BW848" s="447">
        <f t="shared" ca="1" si="338"/>
        <v>537.30000000000041</v>
      </c>
      <c r="BX848" s="440"/>
    </row>
    <row r="849" spans="52:76" x14ac:dyDescent="0.25">
      <c r="AZ849" s="450">
        <f t="shared" ca="1" si="340"/>
        <v>0.80880620041391582</v>
      </c>
      <c r="BA849" s="440">
        <f t="shared" ca="1" si="339"/>
        <v>1538</v>
      </c>
      <c r="BB849" s="440">
        <f t="shared" ca="1" si="317"/>
        <v>556.00000000000034</v>
      </c>
      <c r="BC849" s="440">
        <f t="shared" ca="1" si="318"/>
        <v>560.4000000000002</v>
      </c>
      <c r="BD849" s="440">
        <f t="shared" ca="1" si="319"/>
        <v>564.80000000000007</v>
      </c>
      <c r="BE849" s="440">
        <f t="shared" ca="1" si="320"/>
        <v>569.20000000000027</v>
      </c>
      <c r="BF849" s="440">
        <f t="shared" ca="1" si="321"/>
        <v>573.60000000000014</v>
      </c>
      <c r="BG849" s="440">
        <f t="shared" ca="1" si="322"/>
        <v>578.00000000000034</v>
      </c>
      <c r="BH849" s="440">
        <f t="shared" ca="1" si="323"/>
        <v>582.4000000000002</v>
      </c>
      <c r="BI849" s="440">
        <f t="shared" ca="1" si="324"/>
        <v>586.80000000000018</v>
      </c>
      <c r="BJ849" s="440">
        <f t="shared" ca="1" si="325"/>
        <v>591.20000000000027</v>
      </c>
      <c r="BK849" s="440">
        <f t="shared" ca="1" si="326"/>
        <v>595.60000000000014</v>
      </c>
      <c r="BL849" s="440">
        <f t="shared" ca="1" si="327"/>
        <v>600.00000000000023</v>
      </c>
      <c r="BM849" s="440">
        <f t="shared" ca="1" si="328"/>
        <v>604.40000000000009</v>
      </c>
      <c r="BN849" s="440">
        <f t="shared" ca="1" si="329"/>
        <v>608.80000000000018</v>
      </c>
      <c r="BO849" s="440">
        <f t="shared" ca="1" si="330"/>
        <v>613.20000000000027</v>
      </c>
      <c r="BP849" s="440">
        <f t="shared" ca="1" si="331"/>
        <v>611.00000000000023</v>
      </c>
      <c r="BQ849" s="440">
        <f t="shared" ca="1" si="332"/>
        <v>603.30000000000018</v>
      </c>
      <c r="BR849" s="440">
        <f t="shared" ca="1" si="333"/>
        <v>595.60000000000036</v>
      </c>
      <c r="BS849" s="440">
        <f t="shared" ca="1" si="334"/>
        <v>587.90000000000032</v>
      </c>
      <c r="BT849" s="440">
        <f t="shared" ca="1" si="335"/>
        <v>580.20000000000027</v>
      </c>
      <c r="BU849" s="440">
        <f t="shared" ca="1" si="336"/>
        <v>572.50000000000023</v>
      </c>
      <c r="BV849" s="440">
        <f t="shared" ca="1" si="337"/>
        <v>564.80000000000018</v>
      </c>
      <c r="BW849" s="447">
        <f t="shared" ca="1" si="338"/>
        <v>557.10000000000036</v>
      </c>
      <c r="BX849" s="440"/>
    </row>
    <row r="850" spans="52:76" x14ac:dyDescent="0.25">
      <c r="AZ850" s="450">
        <f t="shared" ca="1" si="340"/>
        <v>0.96244670632500706</v>
      </c>
      <c r="BA850" s="440">
        <f t="shared" ca="1" si="339"/>
        <v>1578</v>
      </c>
      <c r="BB850" s="440">
        <f t="shared" ca="1" si="317"/>
        <v>556.00000000000034</v>
      </c>
      <c r="BC850" s="440">
        <f t="shared" ca="1" si="318"/>
        <v>560.4000000000002</v>
      </c>
      <c r="BD850" s="440">
        <f t="shared" ca="1" si="319"/>
        <v>564.80000000000007</v>
      </c>
      <c r="BE850" s="440">
        <f t="shared" ca="1" si="320"/>
        <v>569.20000000000027</v>
      </c>
      <c r="BF850" s="440">
        <f t="shared" ca="1" si="321"/>
        <v>573.60000000000014</v>
      </c>
      <c r="BG850" s="440">
        <f t="shared" ca="1" si="322"/>
        <v>578.00000000000034</v>
      </c>
      <c r="BH850" s="440">
        <f t="shared" ca="1" si="323"/>
        <v>582.4000000000002</v>
      </c>
      <c r="BI850" s="440">
        <f t="shared" ca="1" si="324"/>
        <v>586.80000000000018</v>
      </c>
      <c r="BJ850" s="440">
        <f t="shared" ca="1" si="325"/>
        <v>591.20000000000027</v>
      </c>
      <c r="BK850" s="440">
        <f t="shared" ca="1" si="326"/>
        <v>595.60000000000014</v>
      </c>
      <c r="BL850" s="440">
        <f t="shared" ca="1" si="327"/>
        <v>600.00000000000023</v>
      </c>
      <c r="BM850" s="440">
        <f t="shared" ca="1" si="328"/>
        <v>604.40000000000009</v>
      </c>
      <c r="BN850" s="440">
        <f t="shared" ca="1" si="329"/>
        <v>608.80000000000018</v>
      </c>
      <c r="BO850" s="440">
        <f t="shared" ca="1" si="330"/>
        <v>613.20000000000027</v>
      </c>
      <c r="BP850" s="440">
        <f t="shared" ca="1" si="331"/>
        <v>617.60000000000014</v>
      </c>
      <c r="BQ850" s="440">
        <f t="shared" ca="1" si="332"/>
        <v>622.00000000000023</v>
      </c>
      <c r="BR850" s="440">
        <f t="shared" ca="1" si="333"/>
        <v>626.40000000000032</v>
      </c>
      <c r="BS850" s="440">
        <f t="shared" ca="1" si="334"/>
        <v>630.80000000000018</v>
      </c>
      <c r="BT850" s="440">
        <f t="shared" ca="1" si="335"/>
        <v>624.20000000000027</v>
      </c>
      <c r="BU850" s="440">
        <f t="shared" ca="1" si="336"/>
        <v>616.50000000000023</v>
      </c>
      <c r="BV850" s="440">
        <f t="shared" ca="1" si="337"/>
        <v>608.80000000000018</v>
      </c>
      <c r="BW850" s="447">
        <f t="shared" ca="1" si="338"/>
        <v>601.10000000000036</v>
      </c>
      <c r="BX850" s="440"/>
    </row>
    <row r="851" spans="52:76" x14ac:dyDescent="0.25">
      <c r="AZ851" s="450">
        <f t="shared" ca="1" si="340"/>
        <v>0.57338003181941632</v>
      </c>
      <c r="BA851" s="440">
        <f t="shared" ca="1" si="339"/>
        <v>1508</v>
      </c>
      <c r="BB851" s="440">
        <f t="shared" ca="1" si="317"/>
        <v>556.00000000000034</v>
      </c>
      <c r="BC851" s="440">
        <f t="shared" ca="1" si="318"/>
        <v>560.4000000000002</v>
      </c>
      <c r="BD851" s="440">
        <f t="shared" ca="1" si="319"/>
        <v>564.80000000000007</v>
      </c>
      <c r="BE851" s="440">
        <f t="shared" ca="1" si="320"/>
        <v>569.20000000000027</v>
      </c>
      <c r="BF851" s="440">
        <f t="shared" ca="1" si="321"/>
        <v>573.60000000000014</v>
      </c>
      <c r="BG851" s="440">
        <f t="shared" ca="1" si="322"/>
        <v>578.00000000000034</v>
      </c>
      <c r="BH851" s="440">
        <f t="shared" ca="1" si="323"/>
        <v>582.4000000000002</v>
      </c>
      <c r="BI851" s="440">
        <f t="shared" ca="1" si="324"/>
        <v>586.80000000000018</v>
      </c>
      <c r="BJ851" s="440">
        <f t="shared" ca="1" si="325"/>
        <v>591.20000000000027</v>
      </c>
      <c r="BK851" s="440">
        <f t="shared" ca="1" si="326"/>
        <v>595.60000000000014</v>
      </c>
      <c r="BL851" s="440">
        <f t="shared" ca="1" si="327"/>
        <v>600.00000000000023</v>
      </c>
      <c r="BM851" s="440">
        <f t="shared" ca="1" si="328"/>
        <v>601.10000000000014</v>
      </c>
      <c r="BN851" s="440">
        <f t="shared" ca="1" si="329"/>
        <v>593.40000000000032</v>
      </c>
      <c r="BO851" s="440">
        <f t="shared" ca="1" si="330"/>
        <v>585.70000000000027</v>
      </c>
      <c r="BP851" s="440">
        <f t="shared" ca="1" si="331"/>
        <v>578.00000000000023</v>
      </c>
      <c r="BQ851" s="440">
        <f t="shared" ca="1" si="332"/>
        <v>570.30000000000018</v>
      </c>
      <c r="BR851" s="440">
        <f t="shared" ca="1" si="333"/>
        <v>562.60000000000036</v>
      </c>
      <c r="BS851" s="440">
        <f t="shared" ca="1" si="334"/>
        <v>554.90000000000032</v>
      </c>
      <c r="BT851" s="440">
        <f t="shared" ca="1" si="335"/>
        <v>547.20000000000027</v>
      </c>
      <c r="BU851" s="440">
        <f t="shared" ca="1" si="336"/>
        <v>539.50000000000023</v>
      </c>
      <c r="BV851" s="440">
        <f t="shared" ca="1" si="337"/>
        <v>531.80000000000018</v>
      </c>
      <c r="BW851" s="447">
        <f t="shared" ca="1" si="338"/>
        <v>524.10000000000036</v>
      </c>
      <c r="BX851" s="440"/>
    </row>
    <row r="852" spans="52:76" x14ac:dyDescent="0.25">
      <c r="AZ852" s="450">
        <f t="shared" ca="1" si="340"/>
        <v>0.39013976973450215</v>
      </c>
      <c r="BA852" s="440">
        <f t="shared" ca="1" si="339"/>
        <v>1487</v>
      </c>
      <c r="BB852" s="440">
        <f t="shared" ref="BB852:BB915" ca="1" si="341">$C$4*MIN(B$9,$BA852)-B$9*$G$4</f>
        <v>556.00000000000034</v>
      </c>
      <c r="BC852" s="440">
        <f t="shared" ref="BC852:BC915" ca="1" si="342">$C$4*MIN(C$9,$BA852)-C$9*$G$4</f>
        <v>560.4000000000002</v>
      </c>
      <c r="BD852" s="440">
        <f t="shared" ref="BD852:BD915" ca="1" si="343">$C$4*MIN(D$9,$BA852)-D$9*$G$4</f>
        <v>564.80000000000007</v>
      </c>
      <c r="BE852" s="440">
        <f t="shared" ref="BE852:BE915" ca="1" si="344">$C$4*MIN(E$9,$BA852)-E$9*$G$4</f>
        <v>569.20000000000027</v>
      </c>
      <c r="BF852" s="440">
        <f t="shared" ref="BF852:BF915" ca="1" si="345">$C$4*MIN(F$9,$BA852)-F$9*$G$4</f>
        <v>573.60000000000014</v>
      </c>
      <c r="BG852" s="440">
        <f t="shared" ref="BG852:BG915" ca="1" si="346">$C$4*MIN(G$9,$BA852)-G$9*$G$4</f>
        <v>578.00000000000034</v>
      </c>
      <c r="BH852" s="440">
        <f t="shared" ref="BH852:BH915" ca="1" si="347">$C$4*MIN(H$9,$BA852)-H$9*$G$4</f>
        <v>582.4000000000002</v>
      </c>
      <c r="BI852" s="440">
        <f t="shared" ref="BI852:BI915" ca="1" si="348">$C$4*MIN(I$9,$BA852)-I$9*$G$4</f>
        <v>586.80000000000018</v>
      </c>
      <c r="BJ852" s="440">
        <f t="shared" ref="BJ852:BJ915" ca="1" si="349">$C$4*MIN(J$9,$BA852)-J$9*$G$4</f>
        <v>591.20000000000027</v>
      </c>
      <c r="BK852" s="440">
        <f t="shared" ref="BK852:BK915" ca="1" si="350">$C$4*MIN(K$9,$BA852)-K$9*$G$4</f>
        <v>593.40000000000009</v>
      </c>
      <c r="BL852" s="440">
        <f t="shared" ref="BL852:BL915" ca="1" si="351">$C$4*MIN(L$9,$BA852)-L$9*$G$4</f>
        <v>585.70000000000005</v>
      </c>
      <c r="BM852" s="440">
        <f t="shared" ref="BM852:BM915" ca="1" si="352">$C$4*MIN(M$9,$BA852)-M$9*$G$4</f>
        <v>578</v>
      </c>
      <c r="BN852" s="440">
        <f t="shared" ref="BN852:BN915" ca="1" si="353">$C$4*MIN(N$9,$BA852)-N$9*$G$4</f>
        <v>570.30000000000018</v>
      </c>
      <c r="BO852" s="440">
        <f t="shared" ref="BO852:BO915" ca="1" si="354">$C$4*MIN(O$9,$BA852)-O$9*$G$4</f>
        <v>562.60000000000014</v>
      </c>
      <c r="BP852" s="440">
        <f t="shared" ref="BP852:BP915" ca="1" si="355">$C$4*MIN(P$9,$BA852)-P$9*$G$4</f>
        <v>554.90000000000009</v>
      </c>
      <c r="BQ852" s="440">
        <f t="shared" ref="BQ852:BQ915" ca="1" si="356">$C$4*MIN(Q$9,$BA852)-Q$9*$G$4</f>
        <v>547.20000000000005</v>
      </c>
      <c r="BR852" s="440">
        <f t="shared" ref="BR852:BR915" ca="1" si="357">$C$4*MIN(R$9,$BA852)-R$9*$G$4</f>
        <v>539.50000000000023</v>
      </c>
      <c r="BS852" s="440">
        <f t="shared" ref="BS852:BS915" ca="1" si="358">$C$4*MIN(S$9,$BA852)-S$9*$G$4</f>
        <v>531.80000000000018</v>
      </c>
      <c r="BT852" s="440">
        <f t="shared" ref="BT852:BT915" ca="1" si="359">$C$4*MIN(T$9,$BA852)-T$9*$G$4</f>
        <v>524.10000000000014</v>
      </c>
      <c r="BU852" s="440">
        <f t="shared" ref="BU852:BU915" ca="1" si="360">$C$4*MIN(U$9,$BA852)-U$9*$G$4</f>
        <v>516.40000000000009</v>
      </c>
      <c r="BV852" s="440">
        <f t="shared" ref="BV852:BV915" ca="1" si="361">$C$4*MIN(V$9,$BA852)-V$9*$G$4</f>
        <v>508.70000000000005</v>
      </c>
      <c r="BW852" s="447">
        <f t="shared" ref="BW852:BW915" ca="1" si="362">$C$4*MIN(W$9,$BA852)-W$9*$G$4</f>
        <v>501.00000000000023</v>
      </c>
      <c r="BX852" s="440"/>
    </row>
    <row r="853" spans="52:76" x14ac:dyDescent="0.25">
      <c r="AZ853" s="450">
        <f t="shared" ca="1" si="340"/>
        <v>0.11012102049091332</v>
      </c>
      <c r="BA853" s="440">
        <f t="shared" ca="1" si="339"/>
        <v>1446</v>
      </c>
      <c r="BB853" s="440">
        <f t="shared" ca="1" si="341"/>
        <v>556.00000000000034</v>
      </c>
      <c r="BC853" s="440">
        <f t="shared" ca="1" si="342"/>
        <v>560.4000000000002</v>
      </c>
      <c r="BD853" s="440">
        <f t="shared" ca="1" si="343"/>
        <v>564.80000000000007</v>
      </c>
      <c r="BE853" s="440">
        <f t="shared" ca="1" si="344"/>
        <v>569.20000000000027</v>
      </c>
      <c r="BF853" s="440">
        <f t="shared" ca="1" si="345"/>
        <v>573.60000000000014</v>
      </c>
      <c r="BG853" s="440">
        <f t="shared" ca="1" si="346"/>
        <v>578.00000000000034</v>
      </c>
      <c r="BH853" s="440">
        <f t="shared" ca="1" si="347"/>
        <v>571.4000000000002</v>
      </c>
      <c r="BI853" s="440">
        <f t="shared" ca="1" si="348"/>
        <v>563.70000000000027</v>
      </c>
      <c r="BJ853" s="440">
        <f t="shared" ca="1" si="349"/>
        <v>556.00000000000023</v>
      </c>
      <c r="BK853" s="440">
        <f t="shared" ca="1" si="350"/>
        <v>548.30000000000018</v>
      </c>
      <c r="BL853" s="440">
        <f t="shared" ca="1" si="351"/>
        <v>540.60000000000014</v>
      </c>
      <c r="BM853" s="440">
        <f t="shared" ca="1" si="352"/>
        <v>532.90000000000009</v>
      </c>
      <c r="BN853" s="440">
        <f t="shared" ca="1" si="353"/>
        <v>525.20000000000027</v>
      </c>
      <c r="BO853" s="440">
        <f t="shared" ca="1" si="354"/>
        <v>517.50000000000023</v>
      </c>
      <c r="BP853" s="440">
        <f t="shared" ca="1" si="355"/>
        <v>509.80000000000018</v>
      </c>
      <c r="BQ853" s="440">
        <f t="shared" ca="1" si="356"/>
        <v>502.10000000000014</v>
      </c>
      <c r="BR853" s="440">
        <f t="shared" ca="1" si="357"/>
        <v>494.40000000000032</v>
      </c>
      <c r="BS853" s="440">
        <f t="shared" ca="1" si="358"/>
        <v>486.70000000000027</v>
      </c>
      <c r="BT853" s="440">
        <f t="shared" ca="1" si="359"/>
        <v>479.00000000000023</v>
      </c>
      <c r="BU853" s="440">
        <f t="shared" ca="1" si="360"/>
        <v>471.30000000000018</v>
      </c>
      <c r="BV853" s="440">
        <f t="shared" ca="1" si="361"/>
        <v>463.60000000000014</v>
      </c>
      <c r="BW853" s="447">
        <f t="shared" ca="1" si="362"/>
        <v>455.90000000000032</v>
      </c>
      <c r="BX853" s="440"/>
    </row>
    <row r="854" spans="52:76" x14ac:dyDescent="0.25">
      <c r="AZ854" s="450">
        <f t="shared" ca="1" si="340"/>
        <v>0.42963223899194214</v>
      </c>
      <c r="BA854" s="440">
        <f t="shared" ca="1" si="339"/>
        <v>1492</v>
      </c>
      <c r="BB854" s="440">
        <f t="shared" ca="1" si="341"/>
        <v>556.00000000000034</v>
      </c>
      <c r="BC854" s="440">
        <f t="shared" ca="1" si="342"/>
        <v>560.4000000000002</v>
      </c>
      <c r="BD854" s="440">
        <f t="shared" ca="1" si="343"/>
        <v>564.80000000000007</v>
      </c>
      <c r="BE854" s="440">
        <f t="shared" ca="1" si="344"/>
        <v>569.20000000000027</v>
      </c>
      <c r="BF854" s="440">
        <f t="shared" ca="1" si="345"/>
        <v>573.60000000000014</v>
      </c>
      <c r="BG854" s="440">
        <f t="shared" ca="1" si="346"/>
        <v>578.00000000000034</v>
      </c>
      <c r="BH854" s="440">
        <f t="shared" ca="1" si="347"/>
        <v>582.4000000000002</v>
      </c>
      <c r="BI854" s="440">
        <f t="shared" ca="1" si="348"/>
        <v>586.80000000000018</v>
      </c>
      <c r="BJ854" s="440">
        <f t="shared" ca="1" si="349"/>
        <v>591.20000000000027</v>
      </c>
      <c r="BK854" s="440">
        <f t="shared" ca="1" si="350"/>
        <v>595.60000000000014</v>
      </c>
      <c r="BL854" s="440">
        <f t="shared" ca="1" si="351"/>
        <v>591.20000000000005</v>
      </c>
      <c r="BM854" s="440">
        <f t="shared" ca="1" si="352"/>
        <v>583.5</v>
      </c>
      <c r="BN854" s="440">
        <f t="shared" ca="1" si="353"/>
        <v>575.80000000000018</v>
      </c>
      <c r="BO854" s="440">
        <f t="shared" ca="1" si="354"/>
        <v>568.10000000000014</v>
      </c>
      <c r="BP854" s="440">
        <f t="shared" ca="1" si="355"/>
        <v>560.40000000000009</v>
      </c>
      <c r="BQ854" s="440">
        <f t="shared" ca="1" si="356"/>
        <v>552.70000000000005</v>
      </c>
      <c r="BR854" s="440">
        <f t="shared" ca="1" si="357"/>
        <v>545.00000000000023</v>
      </c>
      <c r="BS854" s="440">
        <f t="shared" ca="1" si="358"/>
        <v>537.30000000000018</v>
      </c>
      <c r="BT854" s="440">
        <f t="shared" ca="1" si="359"/>
        <v>529.60000000000014</v>
      </c>
      <c r="BU854" s="440">
        <f t="shared" ca="1" si="360"/>
        <v>521.90000000000009</v>
      </c>
      <c r="BV854" s="440">
        <f t="shared" ca="1" si="361"/>
        <v>514.20000000000005</v>
      </c>
      <c r="BW854" s="447">
        <f t="shared" ca="1" si="362"/>
        <v>506.50000000000023</v>
      </c>
      <c r="BX854" s="440"/>
    </row>
    <row r="855" spans="52:76" x14ac:dyDescent="0.25">
      <c r="AZ855" s="450">
        <f t="shared" ca="1" si="340"/>
        <v>0.57544669257766923</v>
      </c>
      <c r="BA855" s="440">
        <f t="shared" ca="1" si="339"/>
        <v>1508</v>
      </c>
      <c r="BB855" s="440">
        <f t="shared" ca="1" si="341"/>
        <v>556.00000000000034</v>
      </c>
      <c r="BC855" s="440">
        <f t="shared" ca="1" si="342"/>
        <v>560.4000000000002</v>
      </c>
      <c r="BD855" s="440">
        <f t="shared" ca="1" si="343"/>
        <v>564.80000000000007</v>
      </c>
      <c r="BE855" s="440">
        <f t="shared" ca="1" si="344"/>
        <v>569.20000000000027</v>
      </c>
      <c r="BF855" s="440">
        <f t="shared" ca="1" si="345"/>
        <v>573.60000000000014</v>
      </c>
      <c r="BG855" s="440">
        <f t="shared" ca="1" si="346"/>
        <v>578.00000000000034</v>
      </c>
      <c r="BH855" s="440">
        <f t="shared" ca="1" si="347"/>
        <v>582.4000000000002</v>
      </c>
      <c r="BI855" s="440">
        <f t="shared" ca="1" si="348"/>
        <v>586.80000000000018</v>
      </c>
      <c r="BJ855" s="440">
        <f t="shared" ca="1" si="349"/>
        <v>591.20000000000027</v>
      </c>
      <c r="BK855" s="440">
        <f t="shared" ca="1" si="350"/>
        <v>595.60000000000014</v>
      </c>
      <c r="BL855" s="440">
        <f t="shared" ca="1" si="351"/>
        <v>600.00000000000023</v>
      </c>
      <c r="BM855" s="440">
        <f t="shared" ca="1" si="352"/>
        <v>601.10000000000014</v>
      </c>
      <c r="BN855" s="440">
        <f t="shared" ca="1" si="353"/>
        <v>593.40000000000032</v>
      </c>
      <c r="BO855" s="440">
        <f t="shared" ca="1" si="354"/>
        <v>585.70000000000027</v>
      </c>
      <c r="BP855" s="440">
        <f t="shared" ca="1" si="355"/>
        <v>578.00000000000023</v>
      </c>
      <c r="BQ855" s="440">
        <f t="shared" ca="1" si="356"/>
        <v>570.30000000000018</v>
      </c>
      <c r="BR855" s="440">
        <f t="shared" ca="1" si="357"/>
        <v>562.60000000000036</v>
      </c>
      <c r="BS855" s="440">
        <f t="shared" ca="1" si="358"/>
        <v>554.90000000000032</v>
      </c>
      <c r="BT855" s="440">
        <f t="shared" ca="1" si="359"/>
        <v>547.20000000000027</v>
      </c>
      <c r="BU855" s="440">
        <f t="shared" ca="1" si="360"/>
        <v>539.50000000000023</v>
      </c>
      <c r="BV855" s="440">
        <f t="shared" ca="1" si="361"/>
        <v>531.80000000000018</v>
      </c>
      <c r="BW855" s="447">
        <f t="shared" ca="1" si="362"/>
        <v>524.10000000000036</v>
      </c>
      <c r="BX855" s="440"/>
    </row>
    <row r="856" spans="52:76" x14ac:dyDescent="0.25">
      <c r="AZ856" s="450">
        <f t="shared" ca="1" si="340"/>
        <v>0.63840187100731527</v>
      </c>
      <c r="BA856" s="440">
        <f t="shared" ca="1" si="339"/>
        <v>1515</v>
      </c>
      <c r="BB856" s="440">
        <f t="shared" ca="1" si="341"/>
        <v>556.00000000000034</v>
      </c>
      <c r="BC856" s="440">
        <f t="shared" ca="1" si="342"/>
        <v>560.4000000000002</v>
      </c>
      <c r="BD856" s="440">
        <f t="shared" ca="1" si="343"/>
        <v>564.80000000000007</v>
      </c>
      <c r="BE856" s="440">
        <f t="shared" ca="1" si="344"/>
        <v>569.20000000000027</v>
      </c>
      <c r="BF856" s="440">
        <f t="shared" ca="1" si="345"/>
        <v>573.60000000000014</v>
      </c>
      <c r="BG856" s="440">
        <f t="shared" ca="1" si="346"/>
        <v>578.00000000000034</v>
      </c>
      <c r="BH856" s="440">
        <f t="shared" ca="1" si="347"/>
        <v>582.4000000000002</v>
      </c>
      <c r="BI856" s="440">
        <f t="shared" ca="1" si="348"/>
        <v>586.80000000000018</v>
      </c>
      <c r="BJ856" s="440">
        <f t="shared" ca="1" si="349"/>
        <v>591.20000000000027</v>
      </c>
      <c r="BK856" s="440">
        <f t="shared" ca="1" si="350"/>
        <v>595.60000000000014</v>
      </c>
      <c r="BL856" s="440">
        <f t="shared" ca="1" si="351"/>
        <v>600.00000000000023</v>
      </c>
      <c r="BM856" s="440">
        <f t="shared" ca="1" si="352"/>
        <v>604.40000000000009</v>
      </c>
      <c r="BN856" s="440">
        <f t="shared" ca="1" si="353"/>
        <v>601.10000000000036</v>
      </c>
      <c r="BO856" s="440">
        <f t="shared" ca="1" si="354"/>
        <v>593.40000000000032</v>
      </c>
      <c r="BP856" s="440">
        <f t="shared" ca="1" si="355"/>
        <v>585.70000000000027</v>
      </c>
      <c r="BQ856" s="440">
        <f t="shared" ca="1" si="356"/>
        <v>578.00000000000023</v>
      </c>
      <c r="BR856" s="440">
        <f t="shared" ca="1" si="357"/>
        <v>570.30000000000041</v>
      </c>
      <c r="BS856" s="440">
        <f t="shared" ca="1" si="358"/>
        <v>562.60000000000036</v>
      </c>
      <c r="BT856" s="440">
        <f t="shared" ca="1" si="359"/>
        <v>554.90000000000032</v>
      </c>
      <c r="BU856" s="440">
        <f t="shared" ca="1" si="360"/>
        <v>547.20000000000027</v>
      </c>
      <c r="BV856" s="440">
        <f t="shared" ca="1" si="361"/>
        <v>539.50000000000023</v>
      </c>
      <c r="BW856" s="447">
        <f t="shared" ca="1" si="362"/>
        <v>531.80000000000041</v>
      </c>
      <c r="BX856" s="440"/>
    </row>
    <row r="857" spans="52:76" x14ac:dyDescent="0.25">
      <c r="AZ857" s="450">
        <f t="shared" ca="1" si="340"/>
        <v>0.48168284952520657</v>
      </c>
      <c r="BA857" s="440">
        <f t="shared" ca="1" si="339"/>
        <v>1497</v>
      </c>
      <c r="BB857" s="440">
        <f t="shared" ca="1" si="341"/>
        <v>556.00000000000034</v>
      </c>
      <c r="BC857" s="440">
        <f t="shared" ca="1" si="342"/>
        <v>560.4000000000002</v>
      </c>
      <c r="BD857" s="440">
        <f t="shared" ca="1" si="343"/>
        <v>564.80000000000007</v>
      </c>
      <c r="BE857" s="440">
        <f t="shared" ca="1" si="344"/>
        <v>569.20000000000027</v>
      </c>
      <c r="BF857" s="440">
        <f t="shared" ca="1" si="345"/>
        <v>573.60000000000014</v>
      </c>
      <c r="BG857" s="440">
        <f t="shared" ca="1" si="346"/>
        <v>578.00000000000034</v>
      </c>
      <c r="BH857" s="440">
        <f t="shared" ca="1" si="347"/>
        <v>582.4000000000002</v>
      </c>
      <c r="BI857" s="440">
        <f t="shared" ca="1" si="348"/>
        <v>586.80000000000018</v>
      </c>
      <c r="BJ857" s="440">
        <f t="shared" ca="1" si="349"/>
        <v>591.20000000000027</v>
      </c>
      <c r="BK857" s="440">
        <f t="shared" ca="1" si="350"/>
        <v>595.60000000000014</v>
      </c>
      <c r="BL857" s="440">
        <f t="shared" ca="1" si="351"/>
        <v>596.70000000000005</v>
      </c>
      <c r="BM857" s="440">
        <f t="shared" ca="1" si="352"/>
        <v>589</v>
      </c>
      <c r="BN857" s="440">
        <f t="shared" ca="1" si="353"/>
        <v>581.30000000000018</v>
      </c>
      <c r="BO857" s="440">
        <f t="shared" ca="1" si="354"/>
        <v>573.60000000000014</v>
      </c>
      <c r="BP857" s="440">
        <f t="shared" ca="1" si="355"/>
        <v>565.90000000000009</v>
      </c>
      <c r="BQ857" s="440">
        <f t="shared" ca="1" si="356"/>
        <v>558.20000000000005</v>
      </c>
      <c r="BR857" s="440">
        <f t="shared" ca="1" si="357"/>
        <v>550.50000000000023</v>
      </c>
      <c r="BS857" s="440">
        <f t="shared" ca="1" si="358"/>
        <v>542.80000000000018</v>
      </c>
      <c r="BT857" s="440">
        <f t="shared" ca="1" si="359"/>
        <v>535.10000000000014</v>
      </c>
      <c r="BU857" s="440">
        <f t="shared" ca="1" si="360"/>
        <v>527.40000000000009</v>
      </c>
      <c r="BV857" s="440">
        <f t="shared" ca="1" si="361"/>
        <v>519.70000000000005</v>
      </c>
      <c r="BW857" s="447">
        <f t="shared" ca="1" si="362"/>
        <v>512.00000000000023</v>
      </c>
      <c r="BX857" s="440"/>
    </row>
    <row r="858" spans="52:76" x14ac:dyDescent="0.25">
      <c r="AZ858" s="450">
        <f t="shared" ca="1" si="340"/>
        <v>0.99174066771291491</v>
      </c>
      <c r="BA858" s="440">
        <f t="shared" ca="1" si="339"/>
        <v>1605</v>
      </c>
      <c r="BB858" s="440">
        <f t="shared" ca="1" si="341"/>
        <v>556.00000000000034</v>
      </c>
      <c r="BC858" s="440">
        <f t="shared" ca="1" si="342"/>
        <v>560.4000000000002</v>
      </c>
      <c r="BD858" s="440">
        <f t="shared" ca="1" si="343"/>
        <v>564.80000000000007</v>
      </c>
      <c r="BE858" s="440">
        <f t="shared" ca="1" si="344"/>
        <v>569.20000000000027</v>
      </c>
      <c r="BF858" s="440">
        <f t="shared" ca="1" si="345"/>
        <v>573.60000000000014</v>
      </c>
      <c r="BG858" s="440">
        <f t="shared" ca="1" si="346"/>
        <v>578.00000000000034</v>
      </c>
      <c r="BH858" s="440">
        <f t="shared" ca="1" si="347"/>
        <v>582.4000000000002</v>
      </c>
      <c r="BI858" s="440">
        <f t="shared" ca="1" si="348"/>
        <v>586.80000000000018</v>
      </c>
      <c r="BJ858" s="440">
        <f t="shared" ca="1" si="349"/>
        <v>591.20000000000027</v>
      </c>
      <c r="BK858" s="440">
        <f t="shared" ca="1" si="350"/>
        <v>595.60000000000014</v>
      </c>
      <c r="BL858" s="440">
        <f t="shared" ca="1" si="351"/>
        <v>600.00000000000023</v>
      </c>
      <c r="BM858" s="440">
        <f t="shared" ca="1" si="352"/>
        <v>604.40000000000009</v>
      </c>
      <c r="BN858" s="440">
        <f t="shared" ca="1" si="353"/>
        <v>608.80000000000018</v>
      </c>
      <c r="BO858" s="440">
        <f t="shared" ca="1" si="354"/>
        <v>613.20000000000027</v>
      </c>
      <c r="BP858" s="440">
        <f t="shared" ca="1" si="355"/>
        <v>617.60000000000014</v>
      </c>
      <c r="BQ858" s="440">
        <f t="shared" ca="1" si="356"/>
        <v>622.00000000000023</v>
      </c>
      <c r="BR858" s="440">
        <f t="shared" ca="1" si="357"/>
        <v>626.40000000000032</v>
      </c>
      <c r="BS858" s="440">
        <f t="shared" ca="1" si="358"/>
        <v>630.80000000000018</v>
      </c>
      <c r="BT858" s="440">
        <f t="shared" ca="1" si="359"/>
        <v>635.20000000000027</v>
      </c>
      <c r="BU858" s="440">
        <f t="shared" ca="1" si="360"/>
        <v>639.60000000000014</v>
      </c>
      <c r="BV858" s="440">
        <f t="shared" ca="1" si="361"/>
        <v>638.50000000000023</v>
      </c>
      <c r="BW858" s="447">
        <f t="shared" ca="1" si="362"/>
        <v>630.80000000000041</v>
      </c>
      <c r="BX858" s="440"/>
    </row>
    <row r="859" spans="52:76" x14ac:dyDescent="0.25">
      <c r="AZ859" s="450">
        <f t="shared" ca="1" si="340"/>
        <v>0.56032842815621731</v>
      </c>
      <c r="BA859" s="440">
        <f t="shared" ca="1" si="339"/>
        <v>1506</v>
      </c>
      <c r="BB859" s="440">
        <f t="shared" ca="1" si="341"/>
        <v>556.00000000000034</v>
      </c>
      <c r="BC859" s="440">
        <f t="shared" ca="1" si="342"/>
        <v>560.4000000000002</v>
      </c>
      <c r="BD859" s="440">
        <f t="shared" ca="1" si="343"/>
        <v>564.80000000000007</v>
      </c>
      <c r="BE859" s="440">
        <f t="shared" ca="1" si="344"/>
        <v>569.20000000000027</v>
      </c>
      <c r="BF859" s="440">
        <f t="shared" ca="1" si="345"/>
        <v>573.60000000000014</v>
      </c>
      <c r="BG859" s="440">
        <f t="shared" ca="1" si="346"/>
        <v>578.00000000000034</v>
      </c>
      <c r="BH859" s="440">
        <f t="shared" ca="1" si="347"/>
        <v>582.4000000000002</v>
      </c>
      <c r="BI859" s="440">
        <f t="shared" ca="1" si="348"/>
        <v>586.80000000000018</v>
      </c>
      <c r="BJ859" s="440">
        <f t="shared" ca="1" si="349"/>
        <v>591.20000000000027</v>
      </c>
      <c r="BK859" s="440">
        <f t="shared" ca="1" si="350"/>
        <v>595.60000000000014</v>
      </c>
      <c r="BL859" s="440">
        <f t="shared" ca="1" si="351"/>
        <v>600.00000000000023</v>
      </c>
      <c r="BM859" s="440">
        <f t="shared" ca="1" si="352"/>
        <v>598.90000000000009</v>
      </c>
      <c r="BN859" s="440">
        <f t="shared" ca="1" si="353"/>
        <v>591.20000000000027</v>
      </c>
      <c r="BO859" s="440">
        <f t="shared" ca="1" si="354"/>
        <v>583.50000000000023</v>
      </c>
      <c r="BP859" s="440">
        <f t="shared" ca="1" si="355"/>
        <v>575.80000000000018</v>
      </c>
      <c r="BQ859" s="440">
        <f t="shared" ca="1" si="356"/>
        <v>568.10000000000014</v>
      </c>
      <c r="BR859" s="440">
        <f t="shared" ca="1" si="357"/>
        <v>560.40000000000032</v>
      </c>
      <c r="BS859" s="440">
        <f t="shared" ca="1" si="358"/>
        <v>552.70000000000027</v>
      </c>
      <c r="BT859" s="440">
        <f t="shared" ca="1" si="359"/>
        <v>545.00000000000023</v>
      </c>
      <c r="BU859" s="440">
        <f t="shared" ca="1" si="360"/>
        <v>537.30000000000018</v>
      </c>
      <c r="BV859" s="440">
        <f t="shared" ca="1" si="361"/>
        <v>529.60000000000014</v>
      </c>
      <c r="BW859" s="447">
        <f t="shared" ca="1" si="362"/>
        <v>521.90000000000032</v>
      </c>
      <c r="BX859" s="440"/>
    </row>
    <row r="860" spans="52:76" x14ac:dyDescent="0.25">
      <c r="AZ860" s="450">
        <f t="shared" ca="1" si="340"/>
        <v>0.58233498332834999</v>
      </c>
      <c r="BA860" s="440">
        <f t="shared" ca="1" si="339"/>
        <v>1509</v>
      </c>
      <c r="BB860" s="440">
        <f t="shared" ca="1" si="341"/>
        <v>556.00000000000034</v>
      </c>
      <c r="BC860" s="440">
        <f t="shared" ca="1" si="342"/>
        <v>560.4000000000002</v>
      </c>
      <c r="BD860" s="440">
        <f t="shared" ca="1" si="343"/>
        <v>564.80000000000007</v>
      </c>
      <c r="BE860" s="440">
        <f t="shared" ca="1" si="344"/>
        <v>569.20000000000027</v>
      </c>
      <c r="BF860" s="440">
        <f t="shared" ca="1" si="345"/>
        <v>573.60000000000014</v>
      </c>
      <c r="BG860" s="440">
        <f t="shared" ca="1" si="346"/>
        <v>578.00000000000034</v>
      </c>
      <c r="BH860" s="440">
        <f t="shared" ca="1" si="347"/>
        <v>582.4000000000002</v>
      </c>
      <c r="BI860" s="440">
        <f t="shared" ca="1" si="348"/>
        <v>586.80000000000018</v>
      </c>
      <c r="BJ860" s="440">
        <f t="shared" ca="1" si="349"/>
        <v>591.20000000000027</v>
      </c>
      <c r="BK860" s="440">
        <f t="shared" ca="1" si="350"/>
        <v>595.60000000000014</v>
      </c>
      <c r="BL860" s="440">
        <f t="shared" ca="1" si="351"/>
        <v>600.00000000000023</v>
      </c>
      <c r="BM860" s="440">
        <f t="shared" ca="1" si="352"/>
        <v>602.20000000000005</v>
      </c>
      <c r="BN860" s="440">
        <f t="shared" ca="1" si="353"/>
        <v>594.50000000000023</v>
      </c>
      <c r="BO860" s="440">
        <f t="shared" ca="1" si="354"/>
        <v>586.80000000000018</v>
      </c>
      <c r="BP860" s="440">
        <f t="shared" ca="1" si="355"/>
        <v>579.10000000000014</v>
      </c>
      <c r="BQ860" s="440">
        <f t="shared" ca="1" si="356"/>
        <v>571.40000000000009</v>
      </c>
      <c r="BR860" s="440">
        <f t="shared" ca="1" si="357"/>
        <v>563.70000000000027</v>
      </c>
      <c r="BS860" s="440">
        <f t="shared" ca="1" si="358"/>
        <v>556.00000000000023</v>
      </c>
      <c r="BT860" s="440">
        <f t="shared" ca="1" si="359"/>
        <v>548.30000000000018</v>
      </c>
      <c r="BU860" s="440">
        <f t="shared" ca="1" si="360"/>
        <v>540.60000000000014</v>
      </c>
      <c r="BV860" s="440">
        <f t="shared" ca="1" si="361"/>
        <v>532.90000000000009</v>
      </c>
      <c r="BW860" s="447">
        <f t="shared" ca="1" si="362"/>
        <v>525.20000000000027</v>
      </c>
      <c r="BX860" s="440"/>
    </row>
    <row r="861" spans="52:76" x14ac:dyDescent="0.25">
      <c r="AZ861" s="450">
        <f t="shared" ca="1" si="340"/>
        <v>0.26817227988827153</v>
      </c>
      <c r="BA861" s="440">
        <f t="shared" ca="1" si="339"/>
        <v>1472</v>
      </c>
      <c r="BB861" s="440">
        <f t="shared" ca="1" si="341"/>
        <v>556.00000000000034</v>
      </c>
      <c r="BC861" s="440">
        <f t="shared" ca="1" si="342"/>
        <v>560.4000000000002</v>
      </c>
      <c r="BD861" s="440">
        <f t="shared" ca="1" si="343"/>
        <v>564.80000000000007</v>
      </c>
      <c r="BE861" s="440">
        <f t="shared" ca="1" si="344"/>
        <v>569.20000000000027</v>
      </c>
      <c r="BF861" s="440">
        <f t="shared" ca="1" si="345"/>
        <v>573.60000000000014</v>
      </c>
      <c r="BG861" s="440">
        <f t="shared" ca="1" si="346"/>
        <v>578.00000000000034</v>
      </c>
      <c r="BH861" s="440">
        <f t="shared" ca="1" si="347"/>
        <v>582.4000000000002</v>
      </c>
      <c r="BI861" s="440">
        <f t="shared" ca="1" si="348"/>
        <v>586.80000000000018</v>
      </c>
      <c r="BJ861" s="440">
        <f t="shared" ca="1" si="349"/>
        <v>584.60000000000014</v>
      </c>
      <c r="BK861" s="440">
        <f t="shared" ca="1" si="350"/>
        <v>576.90000000000009</v>
      </c>
      <c r="BL861" s="440">
        <f t="shared" ca="1" si="351"/>
        <v>569.20000000000005</v>
      </c>
      <c r="BM861" s="440">
        <f t="shared" ca="1" si="352"/>
        <v>561.5</v>
      </c>
      <c r="BN861" s="440">
        <f t="shared" ca="1" si="353"/>
        <v>553.80000000000018</v>
      </c>
      <c r="BO861" s="440">
        <f t="shared" ca="1" si="354"/>
        <v>546.10000000000014</v>
      </c>
      <c r="BP861" s="440">
        <f t="shared" ca="1" si="355"/>
        <v>538.40000000000009</v>
      </c>
      <c r="BQ861" s="440">
        <f t="shared" ca="1" si="356"/>
        <v>530.70000000000005</v>
      </c>
      <c r="BR861" s="440">
        <f t="shared" ca="1" si="357"/>
        <v>523.00000000000023</v>
      </c>
      <c r="BS861" s="440">
        <f t="shared" ca="1" si="358"/>
        <v>515.30000000000018</v>
      </c>
      <c r="BT861" s="440">
        <f t="shared" ca="1" si="359"/>
        <v>507.60000000000014</v>
      </c>
      <c r="BU861" s="440">
        <f t="shared" ca="1" si="360"/>
        <v>499.90000000000009</v>
      </c>
      <c r="BV861" s="440">
        <f t="shared" ca="1" si="361"/>
        <v>492.20000000000005</v>
      </c>
      <c r="BW861" s="447">
        <f t="shared" ca="1" si="362"/>
        <v>484.50000000000023</v>
      </c>
      <c r="BX861" s="440"/>
    </row>
    <row r="862" spans="52:76" x14ac:dyDescent="0.25">
      <c r="AZ862" s="450">
        <f t="shared" ca="1" si="340"/>
        <v>0.50340445511834253</v>
      </c>
      <c r="BA862" s="440">
        <f t="shared" ca="1" si="339"/>
        <v>1500</v>
      </c>
      <c r="BB862" s="440">
        <f t="shared" ca="1" si="341"/>
        <v>556.00000000000034</v>
      </c>
      <c r="BC862" s="440">
        <f t="shared" ca="1" si="342"/>
        <v>560.4000000000002</v>
      </c>
      <c r="BD862" s="440">
        <f t="shared" ca="1" si="343"/>
        <v>564.80000000000007</v>
      </c>
      <c r="BE862" s="440">
        <f t="shared" ca="1" si="344"/>
        <v>569.20000000000027</v>
      </c>
      <c r="BF862" s="440">
        <f t="shared" ca="1" si="345"/>
        <v>573.60000000000014</v>
      </c>
      <c r="BG862" s="440">
        <f t="shared" ca="1" si="346"/>
        <v>578.00000000000034</v>
      </c>
      <c r="BH862" s="440">
        <f t="shared" ca="1" si="347"/>
        <v>582.4000000000002</v>
      </c>
      <c r="BI862" s="440">
        <f t="shared" ca="1" si="348"/>
        <v>586.80000000000018</v>
      </c>
      <c r="BJ862" s="440">
        <f t="shared" ca="1" si="349"/>
        <v>591.20000000000027</v>
      </c>
      <c r="BK862" s="440">
        <f t="shared" ca="1" si="350"/>
        <v>595.60000000000014</v>
      </c>
      <c r="BL862" s="440">
        <f t="shared" ca="1" si="351"/>
        <v>600.00000000000023</v>
      </c>
      <c r="BM862" s="440">
        <f t="shared" ca="1" si="352"/>
        <v>592.30000000000018</v>
      </c>
      <c r="BN862" s="440">
        <f t="shared" ca="1" si="353"/>
        <v>584.60000000000036</v>
      </c>
      <c r="BO862" s="440">
        <f t="shared" ca="1" si="354"/>
        <v>576.90000000000032</v>
      </c>
      <c r="BP862" s="440">
        <f t="shared" ca="1" si="355"/>
        <v>569.20000000000027</v>
      </c>
      <c r="BQ862" s="440">
        <f t="shared" ca="1" si="356"/>
        <v>561.50000000000023</v>
      </c>
      <c r="BR862" s="440">
        <f t="shared" ca="1" si="357"/>
        <v>553.80000000000041</v>
      </c>
      <c r="BS862" s="440">
        <f t="shared" ca="1" si="358"/>
        <v>546.10000000000036</v>
      </c>
      <c r="BT862" s="440">
        <f t="shared" ca="1" si="359"/>
        <v>538.40000000000032</v>
      </c>
      <c r="BU862" s="440">
        <f t="shared" ca="1" si="360"/>
        <v>530.70000000000027</v>
      </c>
      <c r="BV862" s="440">
        <f t="shared" ca="1" si="361"/>
        <v>523.00000000000023</v>
      </c>
      <c r="BW862" s="447">
        <f t="shared" ca="1" si="362"/>
        <v>515.30000000000041</v>
      </c>
      <c r="BX862" s="440"/>
    </row>
    <row r="863" spans="52:76" x14ac:dyDescent="0.25">
      <c r="AZ863" s="450">
        <f t="shared" ca="1" si="340"/>
        <v>0.33867643333466513</v>
      </c>
      <c r="BA863" s="440">
        <f t="shared" ca="1" si="339"/>
        <v>1481</v>
      </c>
      <c r="BB863" s="440">
        <f t="shared" ca="1" si="341"/>
        <v>556.00000000000034</v>
      </c>
      <c r="BC863" s="440">
        <f t="shared" ca="1" si="342"/>
        <v>560.4000000000002</v>
      </c>
      <c r="BD863" s="440">
        <f t="shared" ca="1" si="343"/>
        <v>564.80000000000007</v>
      </c>
      <c r="BE863" s="440">
        <f t="shared" ca="1" si="344"/>
        <v>569.20000000000027</v>
      </c>
      <c r="BF863" s="440">
        <f t="shared" ca="1" si="345"/>
        <v>573.60000000000014</v>
      </c>
      <c r="BG863" s="440">
        <f t="shared" ca="1" si="346"/>
        <v>578.00000000000034</v>
      </c>
      <c r="BH863" s="440">
        <f t="shared" ca="1" si="347"/>
        <v>582.4000000000002</v>
      </c>
      <c r="BI863" s="440">
        <f t="shared" ca="1" si="348"/>
        <v>586.80000000000018</v>
      </c>
      <c r="BJ863" s="440">
        <f t="shared" ca="1" si="349"/>
        <v>591.20000000000027</v>
      </c>
      <c r="BK863" s="440">
        <f t="shared" ca="1" si="350"/>
        <v>586.80000000000018</v>
      </c>
      <c r="BL863" s="440">
        <f t="shared" ca="1" si="351"/>
        <v>579.10000000000014</v>
      </c>
      <c r="BM863" s="440">
        <f t="shared" ca="1" si="352"/>
        <v>571.40000000000009</v>
      </c>
      <c r="BN863" s="440">
        <f t="shared" ca="1" si="353"/>
        <v>563.70000000000027</v>
      </c>
      <c r="BO863" s="440">
        <f t="shared" ca="1" si="354"/>
        <v>556.00000000000023</v>
      </c>
      <c r="BP863" s="440">
        <f t="shared" ca="1" si="355"/>
        <v>548.30000000000018</v>
      </c>
      <c r="BQ863" s="440">
        <f t="shared" ca="1" si="356"/>
        <v>540.60000000000014</v>
      </c>
      <c r="BR863" s="440">
        <f t="shared" ca="1" si="357"/>
        <v>532.90000000000032</v>
      </c>
      <c r="BS863" s="440">
        <f t="shared" ca="1" si="358"/>
        <v>525.20000000000027</v>
      </c>
      <c r="BT863" s="440">
        <f t="shared" ca="1" si="359"/>
        <v>517.50000000000023</v>
      </c>
      <c r="BU863" s="440">
        <f t="shared" ca="1" si="360"/>
        <v>509.80000000000018</v>
      </c>
      <c r="BV863" s="440">
        <f t="shared" ca="1" si="361"/>
        <v>502.10000000000014</v>
      </c>
      <c r="BW863" s="447">
        <f t="shared" ca="1" si="362"/>
        <v>494.40000000000032</v>
      </c>
      <c r="BX863" s="440"/>
    </row>
    <row r="864" spans="52:76" x14ac:dyDescent="0.25">
      <c r="AZ864" s="450">
        <f t="shared" ca="1" si="340"/>
        <v>0.60050020403308724</v>
      </c>
      <c r="BA864" s="440">
        <f t="shared" ca="1" si="339"/>
        <v>1511</v>
      </c>
      <c r="BB864" s="440">
        <f t="shared" ca="1" si="341"/>
        <v>556.00000000000034</v>
      </c>
      <c r="BC864" s="440">
        <f t="shared" ca="1" si="342"/>
        <v>560.4000000000002</v>
      </c>
      <c r="BD864" s="440">
        <f t="shared" ca="1" si="343"/>
        <v>564.80000000000007</v>
      </c>
      <c r="BE864" s="440">
        <f t="shared" ca="1" si="344"/>
        <v>569.20000000000027</v>
      </c>
      <c r="BF864" s="440">
        <f t="shared" ca="1" si="345"/>
        <v>573.60000000000014</v>
      </c>
      <c r="BG864" s="440">
        <f t="shared" ca="1" si="346"/>
        <v>578.00000000000034</v>
      </c>
      <c r="BH864" s="440">
        <f t="shared" ca="1" si="347"/>
        <v>582.4000000000002</v>
      </c>
      <c r="BI864" s="440">
        <f t="shared" ca="1" si="348"/>
        <v>586.80000000000018</v>
      </c>
      <c r="BJ864" s="440">
        <f t="shared" ca="1" si="349"/>
        <v>591.20000000000027</v>
      </c>
      <c r="BK864" s="440">
        <f t="shared" ca="1" si="350"/>
        <v>595.60000000000014</v>
      </c>
      <c r="BL864" s="440">
        <f t="shared" ca="1" si="351"/>
        <v>600.00000000000023</v>
      </c>
      <c r="BM864" s="440">
        <f t="shared" ca="1" si="352"/>
        <v>604.40000000000009</v>
      </c>
      <c r="BN864" s="440">
        <f t="shared" ca="1" si="353"/>
        <v>596.70000000000027</v>
      </c>
      <c r="BO864" s="440">
        <f t="shared" ca="1" si="354"/>
        <v>589.00000000000023</v>
      </c>
      <c r="BP864" s="440">
        <f t="shared" ca="1" si="355"/>
        <v>581.30000000000018</v>
      </c>
      <c r="BQ864" s="440">
        <f t="shared" ca="1" si="356"/>
        <v>573.60000000000014</v>
      </c>
      <c r="BR864" s="440">
        <f t="shared" ca="1" si="357"/>
        <v>565.90000000000032</v>
      </c>
      <c r="BS864" s="440">
        <f t="shared" ca="1" si="358"/>
        <v>558.20000000000027</v>
      </c>
      <c r="BT864" s="440">
        <f t="shared" ca="1" si="359"/>
        <v>550.50000000000023</v>
      </c>
      <c r="BU864" s="440">
        <f t="shared" ca="1" si="360"/>
        <v>542.80000000000018</v>
      </c>
      <c r="BV864" s="440">
        <f t="shared" ca="1" si="361"/>
        <v>535.10000000000014</v>
      </c>
      <c r="BW864" s="447">
        <f t="shared" ca="1" si="362"/>
        <v>527.40000000000032</v>
      </c>
      <c r="BX864" s="440"/>
    </row>
    <row r="865" spans="52:76" x14ac:dyDescent="0.25">
      <c r="AZ865" s="450">
        <f t="shared" ca="1" si="340"/>
        <v>0.12645074256712741</v>
      </c>
      <c r="BA865" s="440">
        <f t="shared" ca="1" si="339"/>
        <v>1449</v>
      </c>
      <c r="BB865" s="440">
        <f t="shared" ca="1" si="341"/>
        <v>556.00000000000034</v>
      </c>
      <c r="BC865" s="440">
        <f t="shared" ca="1" si="342"/>
        <v>560.4000000000002</v>
      </c>
      <c r="BD865" s="440">
        <f t="shared" ca="1" si="343"/>
        <v>564.80000000000007</v>
      </c>
      <c r="BE865" s="440">
        <f t="shared" ca="1" si="344"/>
        <v>569.20000000000027</v>
      </c>
      <c r="BF865" s="440">
        <f t="shared" ca="1" si="345"/>
        <v>573.60000000000014</v>
      </c>
      <c r="BG865" s="440">
        <f t="shared" ca="1" si="346"/>
        <v>578.00000000000034</v>
      </c>
      <c r="BH865" s="440">
        <f t="shared" ca="1" si="347"/>
        <v>574.70000000000016</v>
      </c>
      <c r="BI865" s="440">
        <f t="shared" ca="1" si="348"/>
        <v>567.00000000000023</v>
      </c>
      <c r="BJ865" s="440">
        <f t="shared" ca="1" si="349"/>
        <v>559.30000000000018</v>
      </c>
      <c r="BK865" s="440">
        <f t="shared" ca="1" si="350"/>
        <v>551.60000000000014</v>
      </c>
      <c r="BL865" s="440">
        <f t="shared" ca="1" si="351"/>
        <v>543.90000000000009</v>
      </c>
      <c r="BM865" s="440">
        <f t="shared" ca="1" si="352"/>
        <v>536.20000000000005</v>
      </c>
      <c r="BN865" s="440">
        <f t="shared" ca="1" si="353"/>
        <v>528.50000000000023</v>
      </c>
      <c r="BO865" s="440">
        <f t="shared" ca="1" si="354"/>
        <v>520.80000000000018</v>
      </c>
      <c r="BP865" s="440">
        <f t="shared" ca="1" si="355"/>
        <v>513.10000000000014</v>
      </c>
      <c r="BQ865" s="440">
        <f t="shared" ca="1" si="356"/>
        <v>505.40000000000009</v>
      </c>
      <c r="BR865" s="440">
        <f t="shared" ca="1" si="357"/>
        <v>497.70000000000027</v>
      </c>
      <c r="BS865" s="440">
        <f t="shared" ca="1" si="358"/>
        <v>490.00000000000023</v>
      </c>
      <c r="BT865" s="440">
        <f t="shared" ca="1" si="359"/>
        <v>482.30000000000018</v>
      </c>
      <c r="BU865" s="440">
        <f t="shared" ca="1" si="360"/>
        <v>474.60000000000014</v>
      </c>
      <c r="BV865" s="440">
        <f t="shared" ca="1" si="361"/>
        <v>466.90000000000009</v>
      </c>
      <c r="BW865" s="447">
        <f t="shared" ca="1" si="362"/>
        <v>459.20000000000027</v>
      </c>
      <c r="BX865" s="440"/>
    </row>
    <row r="866" spans="52:76" x14ac:dyDescent="0.25">
      <c r="AZ866" s="450">
        <f t="shared" ca="1" si="340"/>
        <v>0.42703500135023775</v>
      </c>
      <c r="BA866" s="440">
        <f t="shared" ca="1" si="339"/>
        <v>1491</v>
      </c>
      <c r="BB866" s="440">
        <f t="shared" ca="1" si="341"/>
        <v>556.00000000000034</v>
      </c>
      <c r="BC866" s="440">
        <f t="shared" ca="1" si="342"/>
        <v>560.4000000000002</v>
      </c>
      <c r="BD866" s="440">
        <f t="shared" ca="1" si="343"/>
        <v>564.80000000000007</v>
      </c>
      <c r="BE866" s="440">
        <f t="shared" ca="1" si="344"/>
        <v>569.20000000000027</v>
      </c>
      <c r="BF866" s="440">
        <f t="shared" ca="1" si="345"/>
        <v>573.60000000000014</v>
      </c>
      <c r="BG866" s="440">
        <f t="shared" ca="1" si="346"/>
        <v>578.00000000000034</v>
      </c>
      <c r="BH866" s="440">
        <f t="shared" ca="1" si="347"/>
        <v>582.4000000000002</v>
      </c>
      <c r="BI866" s="440">
        <f t="shared" ca="1" si="348"/>
        <v>586.80000000000018</v>
      </c>
      <c r="BJ866" s="440">
        <f t="shared" ca="1" si="349"/>
        <v>591.20000000000027</v>
      </c>
      <c r="BK866" s="440">
        <f t="shared" ca="1" si="350"/>
        <v>595.60000000000014</v>
      </c>
      <c r="BL866" s="440">
        <f t="shared" ca="1" si="351"/>
        <v>590.10000000000014</v>
      </c>
      <c r="BM866" s="440">
        <f t="shared" ca="1" si="352"/>
        <v>582.40000000000009</v>
      </c>
      <c r="BN866" s="440">
        <f t="shared" ca="1" si="353"/>
        <v>574.70000000000027</v>
      </c>
      <c r="BO866" s="440">
        <f t="shared" ca="1" si="354"/>
        <v>567.00000000000023</v>
      </c>
      <c r="BP866" s="440">
        <f t="shared" ca="1" si="355"/>
        <v>559.30000000000018</v>
      </c>
      <c r="BQ866" s="440">
        <f t="shared" ca="1" si="356"/>
        <v>551.60000000000014</v>
      </c>
      <c r="BR866" s="440">
        <f t="shared" ca="1" si="357"/>
        <v>543.90000000000032</v>
      </c>
      <c r="BS866" s="440">
        <f t="shared" ca="1" si="358"/>
        <v>536.20000000000027</v>
      </c>
      <c r="BT866" s="440">
        <f t="shared" ca="1" si="359"/>
        <v>528.50000000000023</v>
      </c>
      <c r="BU866" s="440">
        <f t="shared" ca="1" si="360"/>
        <v>520.80000000000018</v>
      </c>
      <c r="BV866" s="440">
        <f t="shared" ca="1" si="361"/>
        <v>513.10000000000014</v>
      </c>
      <c r="BW866" s="447">
        <f t="shared" ca="1" si="362"/>
        <v>505.40000000000032</v>
      </c>
      <c r="BX866" s="440"/>
    </row>
    <row r="867" spans="52:76" x14ac:dyDescent="0.25">
      <c r="AZ867" s="450">
        <f t="shared" ca="1" si="340"/>
        <v>0.95309772827688244</v>
      </c>
      <c r="BA867" s="440">
        <f t="shared" ca="1" si="339"/>
        <v>1573</v>
      </c>
      <c r="BB867" s="440">
        <f t="shared" ca="1" si="341"/>
        <v>556.00000000000034</v>
      </c>
      <c r="BC867" s="440">
        <f t="shared" ca="1" si="342"/>
        <v>560.4000000000002</v>
      </c>
      <c r="BD867" s="440">
        <f t="shared" ca="1" si="343"/>
        <v>564.80000000000007</v>
      </c>
      <c r="BE867" s="440">
        <f t="shared" ca="1" si="344"/>
        <v>569.20000000000027</v>
      </c>
      <c r="BF867" s="440">
        <f t="shared" ca="1" si="345"/>
        <v>573.60000000000014</v>
      </c>
      <c r="BG867" s="440">
        <f t="shared" ca="1" si="346"/>
        <v>578.00000000000034</v>
      </c>
      <c r="BH867" s="440">
        <f t="shared" ca="1" si="347"/>
        <v>582.4000000000002</v>
      </c>
      <c r="BI867" s="440">
        <f t="shared" ca="1" si="348"/>
        <v>586.80000000000018</v>
      </c>
      <c r="BJ867" s="440">
        <f t="shared" ca="1" si="349"/>
        <v>591.20000000000027</v>
      </c>
      <c r="BK867" s="440">
        <f t="shared" ca="1" si="350"/>
        <v>595.60000000000014</v>
      </c>
      <c r="BL867" s="440">
        <f t="shared" ca="1" si="351"/>
        <v>600.00000000000023</v>
      </c>
      <c r="BM867" s="440">
        <f t="shared" ca="1" si="352"/>
        <v>604.40000000000009</v>
      </c>
      <c r="BN867" s="440">
        <f t="shared" ca="1" si="353"/>
        <v>608.80000000000018</v>
      </c>
      <c r="BO867" s="440">
        <f t="shared" ca="1" si="354"/>
        <v>613.20000000000027</v>
      </c>
      <c r="BP867" s="440">
        <f t="shared" ca="1" si="355"/>
        <v>617.60000000000014</v>
      </c>
      <c r="BQ867" s="440">
        <f t="shared" ca="1" si="356"/>
        <v>622.00000000000023</v>
      </c>
      <c r="BR867" s="440">
        <f t="shared" ca="1" si="357"/>
        <v>626.40000000000032</v>
      </c>
      <c r="BS867" s="440">
        <f t="shared" ca="1" si="358"/>
        <v>626.40000000000032</v>
      </c>
      <c r="BT867" s="440">
        <f t="shared" ca="1" si="359"/>
        <v>618.70000000000027</v>
      </c>
      <c r="BU867" s="440">
        <f t="shared" ca="1" si="360"/>
        <v>611.00000000000023</v>
      </c>
      <c r="BV867" s="440">
        <f t="shared" ca="1" si="361"/>
        <v>603.30000000000018</v>
      </c>
      <c r="BW867" s="447">
        <f t="shared" ca="1" si="362"/>
        <v>595.60000000000036</v>
      </c>
      <c r="BX867" s="440"/>
    </row>
    <row r="868" spans="52:76" x14ac:dyDescent="0.25">
      <c r="AZ868" s="450">
        <f t="shared" ca="1" si="340"/>
        <v>0.72226008297953248</v>
      </c>
      <c r="BA868" s="440">
        <f t="shared" ca="1" si="339"/>
        <v>1525</v>
      </c>
      <c r="BB868" s="440">
        <f t="shared" ca="1" si="341"/>
        <v>556.00000000000034</v>
      </c>
      <c r="BC868" s="440">
        <f t="shared" ca="1" si="342"/>
        <v>560.4000000000002</v>
      </c>
      <c r="BD868" s="440">
        <f t="shared" ca="1" si="343"/>
        <v>564.80000000000007</v>
      </c>
      <c r="BE868" s="440">
        <f t="shared" ca="1" si="344"/>
        <v>569.20000000000027</v>
      </c>
      <c r="BF868" s="440">
        <f t="shared" ca="1" si="345"/>
        <v>573.60000000000014</v>
      </c>
      <c r="BG868" s="440">
        <f t="shared" ca="1" si="346"/>
        <v>578.00000000000034</v>
      </c>
      <c r="BH868" s="440">
        <f t="shared" ca="1" si="347"/>
        <v>582.4000000000002</v>
      </c>
      <c r="BI868" s="440">
        <f t="shared" ca="1" si="348"/>
        <v>586.80000000000018</v>
      </c>
      <c r="BJ868" s="440">
        <f t="shared" ca="1" si="349"/>
        <v>591.20000000000027</v>
      </c>
      <c r="BK868" s="440">
        <f t="shared" ca="1" si="350"/>
        <v>595.60000000000014</v>
      </c>
      <c r="BL868" s="440">
        <f t="shared" ca="1" si="351"/>
        <v>600.00000000000023</v>
      </c>
      <c r="BM868" s="440">
        <f t="shared" ca="1" si="352"/>
        <v>604.40000000000009</v>
      </c>
      <c r="BN868" s="440">
        <f t="shared" ca="1" si="353"/>
        <v>608.80000000000018</v>
      </c>
      <c r="BO868" s="440">
        <f t="shared" ca="1" si="354"/>
        <v>604.40000000000032</v>
      </c>
      <c r="BP868" s="440">
        <f t="shared" ca="1" si="355"/>
        <v>596.70000000000027</v>
      </c>
      <c r="BQ868" s="440">
        <f t="shared" ca="1" si="356"/>
        <v>589.00000000000023</v>
      </c>
      <c r="BR868" s="440">
        <f t="shared" ca="1" si="357"/>
        <v>581.30000000000041</v>
      </c>
      <c r="BS868" s="440">
        <f t="shared" ca="1" si="358"/>
        <v>573.60000000000036</v>
      </c>
      <c r="BT868" s="440">
        <f t="shared" ca="1" si="359"/>
        <v>565.90000000000032</v>
      </c>
      <c r="BU868" s="440">
        <f t="shared" ca="1" si="360"/>
        <v>558.20000000000027</v>
      </c>
      <c r="BV868" s="440">
        <f t="shared" ca="1" si="361"/>
        <v>550.50000000000023</v>
      </c>
      <c r="BW868" s="447">
        <f t="shared" ca="1" si="362"/>
        <v>542.80000000000041</v>
      </c>
      <c r="BX868" s="440"/>
    </row>
    <row r="869" spans="52:76" x14ac:dyDescent="0.25">
      <c r="AZ869" s="450">
        <f t="shared" ca="1" si="340"/>
        <v>0.54302419229403331</v>
      </c>
      <c r="BA869" s="440">
        <f t="shared" ca="1" si="339"/>
        <v>1504</v>
      </c>
      <c r="BB869" s="440">
        <f t="shared" ca="1" si="341"/>
        <v>556.00000000000034</v>
      </c>
      <c r="BC869" s="440">
        <f t="shared" ca="1" si="342"/>
        <v>560.4000000000002</v>
      </c>
      <c r="BD869" s="440">
        <f t="shared" ca="1" si="343"/>
        <v>564.80000000000007</v>
      </c>
      <c r="BE869" s="440">
        <f t="shared" ca="1" si="344"/>
        <v>569.20000000000027</v>
      </c>
      <c r="BF869" s="440">
        <f t="shared" ca="1" si="345"/>
        <v>573.60000000000014</v>
      </c>
      <c r="BG869" s="440">
        <f t="shared" ca="1" si="346"/>
        <v>578.00000000000034</v>
      </c>
      <c r="BH869" s="440">
        <f t="shared" ca="1" si="347"/>
        <v>582.4000000000002</v>
      </c>
      <c r="BI869" s="440">
        <f t="shared" ca="1" si="348"/>
        <v>586.80000000000018</v>
      </c>
      <c r="BJ869" s="440">
        <f t="shared" ca="1" si="349"/>
        <v>591.20000000000027</v>
      </c>
      <c r="BK869" s="440">
        <f t="shared" ca="1" si="350"/>
        <v>595.60000000000014</v>
      </c>
      <c r="BL869" s="440">
        <f t="shared" ca="1" si="351"/>
        <v>600.00000000000023</v>
      </c>
      <c r="BM869" s="440">
        <f t="shared" ca="1" si="352"/>
        <v>596.70000000000005</v>
      </c>
      <c r="BN869" s="440">
        <f t="shared" ca="1" si="353"/>
        <v>589.00000000000023</v>
      </c>
      <c r="BO869" s="440">
        <f t="shared" ca="1" si="354"/>
        <v>581.30000000000018</v>
      </c>
      <c r="BP869" s="440">
        <f t="shared" ca="1" si="355"/>
        <v>573.60000000000014</v>
      </c>
      <c r="BQ869" s="440">
        <f t="shared" ca="1" si="356"/>
        <v>565.90000000000009</v>
      </c>
      <c r="BR869" s="440">
        <f t="shared" ca="1" si="357"/>
        <v>558.20000000000027</v>
      </c>
      <c r="BS869" s="440">
        <f t="shared" ca="1" si="358"/>
        <v>550.50000000000023</v>
      </c>
      <c r="BT869" s="440">
        <f t="shared" ca="1" si="359"/>
        <v>542.80000000000018</v>
      </c>
      <c r="BU869" s="440">
        <f t="shared" ca="1" si="360"/>
        <v>535.10000000000014</v>
      </c>
      <c r="BV869" s="440">
        <f t="shared" ca="1" si="361"/>
        <v>527.40000000000009</v>
      </c>
      <c r="BW869" s="447">
        <f t="shared" ca="1" si="362"/>
        <v>519.70000000000027</v>
      </c>
      <c r="BX869" s="440"/>
    </row>
    <row r="870" spans="52:76" x14ac:dyDescent="0.25">
      <c r="AZ870" s="450">
        <f t="shared" ca="1" si="340"/>
        <v>0.15800548143242199</v>
      </c>
      <c r="BA870" s="440">
        <f t="shared" ca="1" si="339"/>
        <v>1455</v>
      </c>
      <c r="BB870" s="440">
        <f t="shared" ca="1" si="341"/>
        <v>556.00000000000034</v>
      </c>
      <c r="BC870" s="440">
        <f t="shared" ca="1" si="342"/>
        <v>560.4000000000002</v>
      </c>
      <c r="BD870" s="440">
        <f t="shared" ca="1" si="343"/>
        <v>564.80000000000007</v>
      </c>
      <c r="BE870" s="440">
        <f t="shared" ca="1" si="344"/>
        <v>569.20000000000027</v>
      </c>
      <c r="BF870" s="440">
        <f t="shared" ca="1" si="345"/>
        <v>573.60000000000014</v>
      </c>
      <c r="BG870" s="440">
        <f t="shared" ca="1" si="346"/>
        <v>578.00000000000034</v>
      </c>
      <c r="BH870" s="440">
        <f t="shared" ca="1" si="347"/>
        <v>581.3000000000003</v>
      </c>
      <c r="BI870" s="440">
        <f t="shared" ca="1" si="348"/>
        <v>573.60000000000036</v>
      </c>
      <c r="BJ870" s="440">
        <f t="shared" ca="1" si="349"/>
        <v>565.90000000000032</v>
      </c>
      <c r="BK870" s="440">
        <f t="shared" ca="1" si="350"/>
        <v>558.20000000000027</v>
      </c>
      <c r="BL870" s="440">
        <f t="shared" ca="1" si="351"/>
        <v>550.50000000000023</v>
      </c>
      <c r="BM870" s="440">
        <f t="shared" ca="1" si="352"/>
        <v>542.80000000000018</v>
      </c>
      <c r="BN870" s="440">
        <f t="shared" ca="1" si="353"/>
        <v>535.10000000000036</v>
      </c>
      <c r="BO870" s="440">
        <f t="shared" ca="1" si="354"/>
        <v>527.40000000000032</v>
      </c>
      <c r="BP870" s="440">
        <f t="shared" ca="1" si="355"/>
        <v>519.70000000000027</v>
      </c>
      <c r="BQ870" s="440">
        <f t="shared" ca="1" si="356"/>
        <v>512.00000000000023</v>
      </c>
      <c r="BR870" s="440">
        <f t="shared" ca="1" si="357"/>
        <v>504.30000000000041</v>
      </c>
      <c r="BS870" s="440">
        <f t="shared" ca="1" si="358"/>
        <v>496.60000000000036</v>
      </c>
      <c r="BT870" s="440">
        <f t="shared" ca="1" si="359"/>
        <v>488.90000000000032</v>
      </c>
      <c r="BU870" s="440">
        <f t="shared" ca="1" si="360"/>
        <v>481.20000000000027</v>
      </c>
      <c r="BV870" s="440">
        <f t="shared" ca="1" si="361"/>
        <v>473.50000000000023</v>
      </c>
      <c r="BW870" s="447">
        <f t="shared" ca="1" si="362"/>
        <v>465.80000000000041</v>
      </c>
      <c r="BX870" s="440"/>
    </row>
    <row r="871" spans="52:76" x14ac:dyDescent="0.25">
      <c r="AZ871" s="450">
        <f t="shared" ca="1" si="340"/>
        <v>0.39127930833333358</v>
      </c>
      <c r="BA871" s="440">
        <f t="shared" ca="1" si="339"/>
        <v>1487</v>
      </c>
      <c r="BB871" s="440">
        <f t="shared" ca="1" si="341"/>
        <v>556.00000000000034</v>
      </c>
      <c r="BC871" s="440">
        <f t="shared" ca="1" si="342"/>
        <v>560.4000000000002</v>
      </c>
      <c r="BD871" s="440">
        <f t="shared" ca="1" si="343"/>
        <v>564.80000000000007</v>
      </c>
      <c r="BE871" s="440">
        <f t="shared" ca="1" si="344"/>
        <v>569.20000000000027</v>
      </c>
      <c r="BF871" s="440">
        <f t="shared" ca="1" si="345"/>
        <v>573.60000000000014</v>
      </c>
      <c r="BG871" s="440">
        <f t="shared" ca="1" si="346"/>
        <v>578.00000000000034</v>
      </c>
      <c r="BH871" s="440">
        <f t="shared" ca="1" si="347"/>
        <v>582.4000000000002</v>
      </c>
      <c r="BI871" s="440">
        <f t="shared" ca="1" si="348"/>
        <v>586.80000000000018</v>
      </c>
      <c r="BJ871" s="440">
        <f t="shared" ca="1" si="349"/>
        <v>591.20000000000027</v>
      </c>
      <c r="BK871" s="440">
        <f t="shared" ca="1" si="350"/>
        <v>593.40000000000009</v>
      </c>
      <c r="BL871" s="440">
        <f t="shared" ca="1" si="351"/>
        <v>585.70000000000005</v>
      </c>
      <c r="BM871" s="440">
        <f t="shared" ca="1" si="352"/>
        <v>578</v>
      </c>
      <c r="BN871" s="440">
        <f t="shared" ca="1" si="353"/>
        <v>570.30000000000018</v>
      </c>
      <c r="BO871" s="440">
        <f t="shared" ca="1" si="354"/>
        <v>562.60000000000014</v>
      </c>
      <c r="BP871" s="440">
        <f t="shared" ca="1" si="355"/>
        <v>554.90000000000009</v>
      </c>
      <c r="BQ871" s="440">
        <f t="shared" ca="1" si="356"/>
        <v>547.20000000000005</v>
      </c>
      <c r="BR871" s="440">
        <f t="shared" ca="1" si="357"/>
        <v>539.50000000000023</v>
      </c>
      <c r="BS871" s="440">
        <f t="shared" ca="1" si="358"/>
        <v>531.80000000000018</v>
      </c>
      <c r="BT871" s="440">
        <f t="shared" ca="1" si="359"/>
        <v>524.10000000000014</v>
      </c>
      <c r="BU871" s="440">
        <f t="shared" ca="1" si="360"/>
        <v>516.40000000000009</v>
      </c>
      <c r="BV871" s="440">
        <f t="shared" ca="1" si="361"/>
        <v>508.70000000000005</v>
      </c>
      <c r="BW871" s="447">
        <f t="shared" ca="1" si="362"/>
        <v>501.00000000000023</v>
      </c>
      <c r="BX871" s="440"/>
    </row>
    <row r="872" spans="52:76" x14ac:dyDescent="0.25">
      <c r="AZ872" s="450">
        <f t="shared" ca="1" si="340"/>
        <v>0.24668928090861131</v>
      </c>
      <c r="BA872" s="440">
        <f t="shared" ca="1" si="339"/>
        <v>1469</v>
      </c>
      <c r="BB872" s="440">
        <f t="shared" ca="1" si="341"/>
        <v>556.00000000000034</v>
      </c>
      <c r="BC872" s="440">
        <f t="shared" ca="1" si="342"/>
        <v>560.4000000000002</v>
      </c>
      <c r="BD872" s="440">
        <f t="shared" ca="1" si="343"/>
        <v>564.80000000000007</v>
      </c>
      <c r="BE872" s="440">
        <f t="shared" ca="1" si="344"/>
        <v>569.20000000000027</v>
      </c>
      <c r="BF872" s="440">
        <f t="shared" ca="1" si="345"/>
        <v>573.60000000000014</v>
      </c>
      <c r="BG872" s="440">
        <f t="shared" ca="1" si="346"/>
        <v>578.00000000000034</v>
      </c>
      <c r="BH872" s="440">
        <f t="shared" ca="1" si="347"/>
        <v>582.4000000000002</v>
      </c>
      <c r="BI872" s="440">
        <f t="shared" ca="1" si="348"/>
        <v>586.80000000000018</v>
      </c>
      <c r="BJ872" s="440">
        <f t="shared" ca="1" si="349"/>
        <v>581.30000000000018</v>
      </c>
      <c r="BK872" s="440">
        <f t="shared" ca="1" si="350"/>
        <v>573.60000000000014</v>
      </c>
      <c r="BL872" s="440">
        <f t="shared" ca="1" si="351"/>
        <v>565.90000000000009</v>
      </c>
      <c r="BM872" s="440">
        <f t="shared" ca="1" si="352"/>
        <v>558.20000000000005</v>
      </c>
      <c r="BN872" s="440">
        <f t="shared" ca="1" si="353"/>
        <v>550.50000000000023</v>
      </c>
      <c r="BO872" s="440">
        <f t="shared" ca="1" si="354"/>
        <v>542.80000000000018</v>
      </c>
      <c r="BP872" s="440">
        <f t="shared" ca="1" si="355"/>
        <v>535.10000000000014</v>
      </c>
      <c r="BQ872" s="440">
        <f t="shared" ca="1" si="356"/>
        <v>527.40000000000009</v>
      </c>
      <c r="BR872" s="440">
        <f t="shared" ca="1" si="357"/>
        <v>519.70000000000027</v>
      </c>
      <c r="BS872" s="440">
        <f t="shared" ca="1" si="358"/>
        <v>512.00000000000023</v>
      </c>
      <c r="BT872" s="440">
        <f t="shared" ca="1" si="359"/>
        <v>504.30000000000018</v>
      </c>
      <c r="BU872" s="440">
        <f t="shared" ca="1" si="360"/>
        <v>496.60000000000014</v>
      </c>
      <c r="BV872" s="440">
        <f t="shared" ca="1" si="361"/>
        <v>488.90000000000009</v>
      </c>
      <c r="BW872" s="447">
        <f t="shared" ca="1" si="362"/>
        <v>481.20000000000027</v>
      </c>
      <c r="BX872" s="440"/>
    </row>
    <row r="873" spans="52:76" x14ac:dyDescent="0.25">
      <c r="AZ873" s="450">
        <f t="shared" ca="1" si="340"/>
        <v>0.77082137342854073</v>
      </c>
      <c r="BA873" s="440">
        <f t="shared" ca="1" si="339"/>
        <v>1532</v>
      </c>
      <c r="BB873" s="440">
        <f t="shared" ca="1" si="341"/>
        <v>556.00000000000034</v>
      </c>
      <c r="BC873" s="440">
        <f t="shared" ca="1" si="342"/>
        <v>560.4000000000002</v>
      </c>
      <c r="BD873" s="440">
        <f t="shared" ca="1" si="343"/>
        <v>564.80000000000007</v>
      </c>
      <c r="BE873" s="440">
        <f t="shared" ca="1" si="344"/>
        <v>569.20000000000027</v>
      </c>
      <c r="BF873" s="440">
        <f t="shared" ca="1" si="345"/>
        <v>573.60000000000014</v>
      </c>
      <c r="BG873" s="440">
        <f t="shared" ca="1" si="346"/>
        <v>578.00000000000034</v>
      </c>
      <c r="BH873" s="440">
        <f t="shared" ca="1" si="347"/>
        <v>582.4000000000002</v>
      </c>
      <c r="BI873" s="440">
        <f t="shared" ca="1" si="348"/>
        <v>586.80000000000018</v>
      </c>
      <c r="BJ873" s="440">
        <f t="shared" ca="1" si="349"/>
        <v>591.20000000000027</v>
      </c>
      <c r="BK873" s="440">
        <f t="shared" ca="1" si="350"/>
        <v>595.60000000000014</v>
      </c>
      <c r="BL873" s="440">
        <f t="shared" ca="1" si="351"/>
        <v>600.00000000000023</v>
      </c>
      <c r="BM873" s="440">
        <f t="shared" ca="1" si="352"/>
        <v>604.40000000000009</v>
      </c>
      <c r="BN873" s="440">
        <f t="shared" ca="1" si="353"/>
        <v>608.80000000000018</v>
      </c>
      <c r="BO873" s="440">
        <f t="shared" ca="1" si="354"/>
        <v>612.10000000000014</v>
      </c>
      <c r="BP873" s="440">
        <f t="shared" ca="1" si="355"/>
        <v>604.40000000000009</v>
      </c>
      <c r="BQ873" s="440">
        <f t="shared" ca="1" si="356"/>
        <v>596.70000000000005</v>
      </c>
      <c r="BR873" s="440">
        <f t="shared" ca="1" si="357"/>
        <v>589.00000000000023</v>
      </c>
      <c r="BS873" s="440">
        <f t="shared" ca="1" si="358"/>
        <v>581.30000000000018</v>
      </c>
      <c r="BT873" s="440">
        <f t="shared" ca="1" si="359"/>
        <v>573.60000000000014</v>
      </c>
      <c r="BU873" s="440">
        <f t="shared" ca="1" si="360"/>
        <v>565.90000000000009</v>
      </c>
      <c r="BV873" s="440">
        <f t="shared" ca="1" si="361"/>
        <v>558.20000000000005</v>
      </c>
      <c r="BW873" s="447">
        <f t="shared" ca="1" si="362"/>
        <v>550.50000000000023</v>
      </c>
      <c r="BX873" s="440"/>
    </row>
    <row r="874" spans="52:76" x14ac:dyDescent="0.25">
      <c r="AZ874" s="450">
        <f t="shared" ca="1" si="340"/>
        <v>0.80766646286397381</v>
      </c>
      <c r="BA874" s="440">
        <f t="shared" ca="1" si="339"/>
        <v>1538</v>
      </c>
      <c r="BB874" s="440">
        <f t="shared" ca="1" si="341"/>
        <v>556.00000000000034</v>
      </c>
      <c r="BC874" s="440">
        <f t="shared" ca="1" si="342"/>
        <v>560.4000000000002</v>
      </c>
      <c r="BD874" s="440">
        <f t="shared" ca="1" si="343"/>
        <v>564.80000000000007</v>
      </c>
      <c r="BE874" s="440">
        <f t="shared" ca="1" si="344"/>
        <v>569.20000000000027</v>
      </c>
      <c r="BF874" s="440">
        <f t="shared" ca="1" si="345"/>
        <v>573.60000000000014</v>
      </c>
      <c r="BG874" s="440">
        <f t="shared" ca="1" si="346"/>
        <v>578.00000000000034</v>
      </c>
      <c r="BH874" s="440">
        <f t="shared" ca="1" si="347"/>
        <v>582.4000000000002</v>
      </c>
      <c r="BI874" s="440">
        <f t="shared" ca="1" si="348"/>
        <v>586.80000000000018</v>
      </c>
      <c r="BJ874" s="440">
        <f t="shared" ca="1" si="349"/>
        <v>591.20000000000027</v>
      </c>
      <c r="BK874" s="440">
        <f t="shared" ca="1" si="350"/>
        <v>595.60000000000014</v>
      </c>
      <c r="BL874" s="440">
        <f t="shared" ca="1" si="351"/>
        <v>600.00000000000023</v>
      </c>
      <c r="BM874" s="440">
        <f t="shared" ca="1" si="352"/>
        <v>604.40000000000009</v>
      </c>
      <c r="BN874" s="440">
        <f t="shared" ca="1" si="353"/>
        <v>608.80000000000018</v>
      </c>
      <c r="BO874" s="440">
        <f t="shared" ca="1" si="354"/>
        <v>613.20000000000027</v>
      </c>
      <c r="BP874" s="440">
        <f t="shared" ca="1" si="355"/>
        <v>611.00000000000023</v>
      </c>
      <c r="BQ874" s="440">
        <f t="shared" ca="1" si="356"/>
        <v>603.30000000000018</v>
      </c>
      <c r="BR874" s="440">
        <f t="shared" ca="1" si="357"/>
        <v>595.60000000000036</v>
      </c>
      <c r="BS874" s="440">
        <f t="shared" ca="1" si="358"/>
        <v>587.90000000000032</v>
      </c>
      <c r="BT874" s="440">
        <f t="shared" ca="1" si="359"/>
        <v>580.20000000000027</v>
      </c>
      <c r="BU874" s="440">
        <f t="shared" ca="1" si="360"/>
        <v>572.50000000000023</v>
      </c>
      <c r="BV874" s="440">
        <f t="shared" ca="1" si="361"/>
        <v>564.80000000000018</v>
      </c>
      <c r="BW874" s="447">
        <f t="shared" ca="1" si="362"/>
        <v>557.10000000000036</v>
      </c>
      <c r="BX874" s="440"/>
    </row>
    <row r="875" spans="52:76" x14ac:dyDescent="0.25">
      <c r="AZ875" s="450">
        <f t="shared" ca="1" si="340"/>
        <v>0.40054411297819403</v>
      </c>
      <c r="BA875" s="440">
        <f t="shared" ca="1" si="339"/>
        <v>1488</v>
      </c>
      <c r="BB875" s="440">
        <f t="shared" ca="1" si="341"/>
        <v>556.00000000000034</v>
      </c>
      <c r="BC875" s="440">
        <f t="shared" ca="1" si="342"/>
        <v>560.4000000000002</v>
      </c>
      <c r="BD875" s="440">
        <f t="shared" ca="1" si="343"/>
        <v>564.80000000000007</v>
      </c>
      <c r="BE875" s="440">
        <f t="shared" ca="1" si="344"/>
        <v>569.20000000000027</v>
      </c>
      <c r="BF875" s="440">
        <f t="shared" ca="1" si="345"/>
        <v>573.60000000000014</v>
      </c>
      <c r="BG875" s="440">
        <f t="shared" ca="1" si="346"/>
        <v>578.00000000000034</v>
      </c>
      <c r="BH875" s="440">
        <f t="shared" ca="1" si="347"/>
        <v>582.4000000000002</v>
      </c>
      <c r="BI875" s="440">
        <f t="shared" ca="1" si="348"/>
        <v>586.80000000000018</v>
      </c>
      <c r="BJ875" s="440">
        <f t="shared" ca="1" si="349"/>
        <v>591.20000000000027</v>
      </c>
      <c r="BK875" s="440">
        <f t="shared" ca="1" si="350"/>
        <v>594.50000000000023</v>
      </c>
      <c r="BL875" s="440">
        <f t="shared" ca="1" si="351"/>
        <v>586.80000000000018</v>
      </c>
      <c r="BM875" s="440">
        <f t="shared" ca="1" si="352"/>
        <v>579.10000000000014</v>
      </c>
      <c r="BN875" s="440">
        <f t="shared" ca="1" si="353"/>
        <v>571.40000000000032</v>
      </c>
      <c r="BO875" s="440">
        <f t="shared" ca="1" si="354"/>
        <v>563.70000000000027</v>
      </c>
      <c r="BP875" s="440">
        <f t="shared" ca="1" si="355"/>
        <v>556.00000000000023</v>
      </c>
      <c r="BQ875" s="440">
        <f t="shared" ca="1" si="356"/>
        <v>548.30000000000018</v>
      </c>
      <c r="BR875" s="440">
        <f t="shared" ca="1" si="357"/>
        <v>540.60000000000036</v>
      </c>
      <c r="BS875" s="440">
        <f t="shared" ca="1" si="358"/>
        <v>532.90000000000032</v>
      </c>
      <c r="BT875" s="440">
        <f t="shared" ca="1" si="359"/>
        <v>525.20000000000027</v>
      </c>
      <c r="BU875" s="440">
        <f t="shared" ca="1" si="360"/>
        <v>517.50000000000023</v>
      </c>
      <c r="BV875" s="440">
        <f t="shared" ca="1" si="361"/>
        <v>509.80000000000018</v>
      </c>
      <c r="BW875" s="447">
        <f t="shared" ca="1" si="362"/>
        <v>502.10000000000036</v>
      </c>
      <c r="BX875" s="440"/>
    </row>
    <row r="876" spans="52:76" x14ac:dyDescent="0.25">
      <c r="AZ876" s="450">
        <f t="shared" ca="1" si="340"/>
        <v>0.9431478304610007</v>
      </c>
      <c r="BA876" s="440">
        <f t="shared" ca="1" si="339"/>
        <v>1569</v>
      </c>
      <c r="BB876" s="440">
        <f t="shared" ca="1" si="341"/>
        <v>556.00000000000034</v>
      </c>
      <c r="BC876" s="440">
        <f t="shared" ca="1" si="342"/>
        <v>560.4000000000002</v>
      </c>
      <c r="BD876" s="440">
        <f t="shared" ca="1" si="343"/>
        <v>564.80000000000007</v>
      </c>
      <c r="BE876" s="440">
        <f t="shared" ca="1" si="344"/>
        <v>569.20000000000027</v>
      </c>
      <c r="BF876" s="440">
        <f t="shared" ca="1" si="345"/>
        <v>573.60000000000014</v>
      </c>
      <c r="BG876" s="440">
        <f t="shared" ca="1" si="346"/>
        <v>578.00000000000034</v>
      </c>
      <c r="BH876" s="440">
        <f t="shared" ca="1" si="347"/>
        <v>582.4000000000002</v>
      </c>
      <c r="BI876" s="440">
        <f t="shared" ca="1" si="348"/>
        <v>586.80000000000018</v>
      </c>
      <c r="BJ876" s="440">
        <f t="shared" ca="1" si="349"/>
        <v>591.20000000000027</v>
      </c>
      <c r="BK876" s="440">
        <f t="shared" ca="1" si="350"/>
        <v>595.60000000000014</v>
      </c>
      <c r="BL876" s="440">
        <f t="shared" ca="1" si="351"/>
        <v>600.00000000000023</v>
      </c>
      <c r="BM876" s="440">
        <f t="shared" ca="1" si="352"/>
        <v>604.40000000000009</v>
      </c>
      <c r="BN876" s="440">
        <f t="shared" ca="1" si="353"/>
        <v>608.80000000000018</v>
      </c>
      <c r="BO876" s="440">
        <f t="shared" ca="1" si="354"/>
        <v>613.20000000000027</v>
      </c>
      <c r="BP876" s="440">
        <f t="shared" ca="1" si="355"/>
        <v>617.60000000000014</v>
      </c>
      <c r="BQ876" s="440">
        <f t="shared" ca="1" si="356"/>
        <v>622.00000000000023</v>
      </c>
      <c r="BR876" s="440">
        <f t="shared" ca="1" si="357"/>
        <v>626.40000000000032</v>
      </c>
      <c r="BS876" s="440">
        <f t="shared" ca="1" si="358"/>
        <v>622.00000000000023</v>
      </c>
      <c r="BT876" s="440">
        <f t="shared" ca="1" si="359"/>
        <v>614.30000000000018</v>
      </c>
      <c r="BU876" s="440">
        <f t="shared" ca="1" si="360"/>
        <v>606.60000000000014</v>
      </c>
      <c r="BV876" s="440">
        <f t="shared" ca="1" si="361"/>
        <v>598.90000000000009</v>
      </c>
      <c r="BW876" s="447">
        <f t="shared" ca="1" si="362"/>
        <v>591.20000000000027</v>
      </c>
      <c r="BX876" s="440"/>
    </row>
    <row r="877" spans="52:76" x14ac:dyDescent="0.25">
      <c r="AZ877" s="450">
        <f t="shared" ca="1" si="340"/>
        <v>0.40578648512125026</v>
      </c>
      <c r="BA877" s="440">
        <f t="shared" ca="1" si="339"/>
        <v>1489</v>
      </c>
      <c r="BB877" s="440">
        <f t="shared" ca="1" si="341"/>
        <v>556.00000000000034</v>
      </c>
      <c r="BC877" s="440">
        <f t="shared" ca="1" si="342"/>
        <v>560.4000000000002</v>
      </c>
      <c r="BD877" s="440">
        <f t="shared" ca="1" si="343"/>
        <v>564.80000000000007</v>
      </c>
      <c r="BE877" s="440">
        <f t="shared" ca="1" si="344"/>
        <v>569.20000000000027</v>
      </c>
      <c r="BF877" s="440">
        <f t="shared" ca="1" si="345"/>
        <v>573.60000000000014</v>
      </c>
      <c r="BG877" s="440">
        <f t="shared" ca="1" si="346"/>
        <v>578.00000000000034</v>
      </c>
      <c r="BH877" s="440">
        <f t="shared" ca="1" si="347"/>
        <v>582.4000000000002</v>
      </c>
      <c r="BI877" s="440">
        <f t="shared" ca="1" si="348"/>
        <v>586.80000000000018</v>
      </c>
      <c r="BJ877" s="440">
        <f t="shared" ca="1" si="349"/>
        <v>591.20000000000027</v>
      </c>
      <c r="BK877" s="440">
        <f t="shared" ca="1" si="350"/>
        <v>595.60000000000014</v>
      </c>
      <c r="BL877" s="440">
        <f t="shared" ca="1" si="351"/>
        <v>587.90000000000009</v>
      </c>
      <c r="BM877" s="440">
        <f t="shared" ca="1" si="352"/>
        <v>580.20000000000005</v>
      </c>
      <c r="BN877" s="440">
        <f t="shared" ca="1" si="353"/>
        <v>572.50000000000023</v>
      </c>
      <c r="BO877" s="440">
        <f t="shared" ca="1" si="354"/>
        <v>564.80000000000018</v>
      </c>
      <c r="BP877" s="440">
        <f t="shared" ca="1" si="355"/>
        <v>557.10000000000014</v>
      </c>
      <c r="BQ877" s="440">
        <f t="shared" ca="1" si="356"/>
        <v>549.40000000000009</v>
      </c>
      <c r="BR877" s="440">
        <f t="shared" ca="1" si="357"/>
        <v>541.70000000000027</v>
      </c>
      <c r="BS877" s="440">
        <f t="shared" ca="1" si="358"/>
        <v>534.00000000000023</v>
      </c>
      <c r="BT877" s="440">
        <f t="shared" ca="1" si="359"/>
        <v>526.30000000000018</v>
      </c>
      <c r="BU877" s="440">
        <f t="shared" ca="1" si="360"/>
        <v>518.60000000000014</v>
      </c>
      <c r="BV877" s="440">
        <f t="shared" ca="1" si="361"/>
        <v>510.90000000000009</v>
      </c>
      <c r="BW877" s="447">
        <f t="shared" ca="1" si="362"/>
        <v>503.20000000000027</v>
      </c>
      <c r="BX877" s="440"/>
    </row>
    <row r="878" spans="52:76" x14ac:dyDescent="0.25">
      <c r="AZ878" s="450">
        <f t="shared" ca="1" si="340"/>
        <v>0.94031376657374266</v>
      </c>
      <c r="BA878" s="440">
        <f t="shared" ca="1" si="339"/>
        <v>1568</v>
      </c>
      <c r="BB878" s="440">
        <f t="shared" ca="1" si="341"/>
        <v>556.00000000000034</v>
      </c>
      <c r="BC878" s="440">
        <f t="shared" ca="1" si="342"/>
        <v>560.4000000000002</v>
      </c>
      <c r="BD878" s="440">
        <f t="shared" ca="1" si="343"/>
        <v>564.80000000000007</v>
      </c>
      <c r="BE878" s="440">
        <f t="shared" ca="1" si="344"/>
        <v>569.20000000000027</v>
      </c>
      <c r="BF878" s="440">
        <f t="shared" ca="1" si="345"/>
        <v>573.60000000000014</v>
      </c>
      <c r="BG878" s="440">
        <f t="shared" ca="1" si="346"/>
        <v>578.00000000000034</v>
      </c>
      <c r="BH878" s="440">
        <f t="shared" ca="1" si="347"/>
        <v>582.4000000000002</v>
      </c>
      <c r="BI878" s="440">
        <f t="shared" ca="1" si="348"/>
        <v>586.80000000000018</v>
      </c>
      <c r="BJ878" s="440">
        <f t="shared" ca="1" si="349"/>
        <v>591.20000000000027</v>
      </c>
      <c r="BK878" s="440">
        <f t="shared" ca="1" si="350"/>
        <v>595.60000000000014</v>
      </c>
      <c r="BL878" s="440">
        <f t="shared" ca="1" si="351"/>
        <v>600.00000000000023</v>
      </c>
      <c r="BM878" s="440">
        <f t="shared" ca="1" si="352"/>
        <v>604.40000000000009</v>
      </c>
      <c r="BN878" s="440">
        <f t="shared" ca="1" si="353"/>
        <v>608.80000000000018</v>
      </c>
      <c r="BO878" s="440">
        <f t="shared" ca="1" si="354"/>
        <v>613.20000000000027</v>
      </c>
      <c r="BP878" s="440">
        <f t="shared" ca="1" si="355"/>
        <v>617.60000000000014</v>
      </c>
      <c r="BQ878" s="440">
        <f t="shared" ca="1" si="356"/>
        <v>622.00000000000023</v>
      </c>
      <c r="BR878" s="440">
        <f t="shared" ca="1" si="357"/>
        <v>626.40000000000032</v>
      </c>
      <c r="BS878" s="440">
        <f t="shared" ca="1" si="358"/>
        <v>620.90000000000032</v>
      </c>
      <c r="BT878" s="440">
        <f t="shared" ca="1" si="359"/>
        <v>613.20000000000027</v>
      </c>
      <c r="BU878" s="440">
        <f t="shared" ca="1" si="360"/>
        <v>605.50000000000023</v>
      </c>
      <c r="BV878" s="440">
        <f t="shared" ca="1" si="361"/>
        <v>597.80000000000018</v>
      </c>
      <c r="BW878" s="447">
        <f t="shared" ca="1" si="362"/>
        <v>590.10000000000036</v>
      </c>
      <c r="BX878" s="440"/>
    </row>
    <row r="879" spans="52:76" x14ac:dyDescent="0.25">
      <c r="AZ879" s="450">
        <f t="shared" ca="1" si="340"/>
        <v>0.6550986183895714</v>
      </c>
      <c r="BA879" s="440">
        <f t="shared" ca="1" si="339"/>
        <v>1517</v>
      </c>
      <c r="BB879" s="440">
        <f t="shared" ca="1" si="341"/>
        <v>556.00000000000034</v>
      </c>
      <c r="BC879" s="440">
        <f t="shared" ca="1" si="342"/>
        <v>560.4000000000002</v>
      </c>
      <c r="BD879" s="440">
        <f t="shared" ca="1" si="343"/>
        <v>564.80000000000007</v>
      </c>
      <c r="BE879" s="440">
        <f t="shared" ca="1" si="344"/>
        <v>569.20000000000027</v>
      </c>
      <c r="BF879" s="440">
        <f t="shared" ca="1" si="345"/>
        <v>573.60000000000014</v>
      </c>
      <c r="BG879" s="440">
        <f t="shared" ca="1" si="346"/>
        <v>578.00000000000034</v>
      </c>
      <c r="BH879" s="440">
        <f t="shared" ca="1" si="347"/>
        <v>582.4000000000002</v>
      </c>
      <c r="BI879" s="440">
        <f t="shared" ca="1" si="348"/>
        <v>586.80000000000018</v>
      </c>
      <c r="BJ879" s="440">
        <f t="shared" ca="1" si="349"/>
        <v>591.20000000000027</v>
      </c>
      <c r="BK879" s="440">
        <f t="shared" ca="1" si="350"/>
        <v>595.60000000000014</v>
      </c>
      <c r="BL879" s="440">
        <f t="shared" ca="1" si="351"/>
        <v>600.00000000000023</v>
      </c>
      <c r="BM879" s="440">
        <f t="shared" ca="1" si="352"/>
        <v>604.40000000000009</v>
      </c>
      <c r="BN879" s="440">
        <f t="shared" ca="1" si="353"/>
        <v>603.30000000000018</v>
      </c>
      <c r="BO879" s="440">
        <f t="shared" ca="1" si="354"/>
        <v>595.60000000000014</v>
      </c>
      <c r="BP879" s="440">
        <f t="shared" ca="1" si="355"/>
        <v>587.90000000000009</v>
      </c>
      <c r="BQ879" s="440">
        <f t="shared" ca="1" si="356"/>
        <v>580.20000000000005</v>
      </c>
      <c r="BR879" s="440">
        <f t="shared" ca="1" si="357"/>
        <v>572.50000000000023</v>
      </c>
      <c r="BS879" s="440">
        <f t="shared" ca="1" si="358"/>
        <v>564.80000000000018</v>
      </c>
      <c r="BT879" s="440">
        <f t="shared" ca="1" si="359"/>
        <v>557.10000000000014</v>
      </c>
      <c r="BU879" s="440">
        <f t="shared" ca="1" si="360"/>
        <v>549.40000000000009</v>
      </c>
      <c r="BV879" s="440">
        <f t="shared" ca="1" si="361"/>
        <v>541.70000000000005</v>
      </c>
      <c r="BW879" s="447">
        <f t="shared" ca="1" si="362"/>
        <v>534.00000000000023</v>
      </c>
      <c r="BX879" s="440"/>
    </row>
    <row r="880" spans="52:76" x14ac:dyDescent="0.25">
      <c r="AZ880" s="450">
        <f t="shared" ca="1" si="340"/>
        <v>0.53804080284435518</v>
      </c>
      <c r="BA880" s="440">
        <f t="shared" ca="1" si="339"/>
        <v>1504</v>
      </c>
      <c r="BB880" s="440">
        <f t="shared" ca="1" si="341"/>
        <v>556.00000000000034</v>
      </c>
      <c r="BC880" s="440">
        <f t="shared" ca="1" si="342"/>
        <v>560.4000000000002</v>
      </c>
      <c r="BD880" s="440">
        <f t="shared" ca="1" si="343"/>
        <v>564.80000000000007</v>
      </c>
      <c r="BE880" s="440">
        <f t="shared" ca="1" si="344"/>
        <v>569.20000000000027</v>
      </c>
      <c r="BF880" s="440">
        <f t="shared" ca="1" si="345"/>
        <v>573.60000000000014</v>
      </c>
      <c r="BG880" s="440">
        <f t="shared" ca="1" si="346"/>
        <v>578.00000000000034</v>
      </c>
      <c r="BH880" s="440">
        <f t="shared" ca="1" si="347"/>
        <v>582.4000000000002</v>
      </c>
      <c r="BI880" s="440">
        <f t="shared" ca="1" si="348"/>
        <v>586.80000000000018</v>
      </c>
      <c r="BJ880" s="440">
        <f t="shared" ca="1" si="349"/>
        <v>591.20000000000027</v>
      </c>
      <c r="BK880" s="440">
        <f t="shared" ca="1" si="350"/>
        <v>595.60000000000014</v>
      </c>
      <c r="BL880" s="440">
        <f t="shared" ca="1" si="351"/>
        <v>600.00000000000023</v>
      </c>
      <c r="BM880" s="440">
        <f t="shared" ca="1" si="352"/>
        <v>596.70000000000005</v>
      </c>
      <c r="BN880" s="440">
        <f t="shared" ca="1" si="353"/>
        <v>589.00000000000023</v>
      </c>
      <c r="BO880" s="440">
        <f t="shared" ca="1" si="354"/>
        <v>581.30000000000018</v>
      </c>
      <c r="BP880" s="440">
        <f t="shared" ca="1" si="355"/>
        <v>573.60000000000014</v>
      </c>
      <c r="BQ880" s="440">
        <f t="shared" ca="1" si="356"/>
        <v>565.90000000000009</v>
      </c>
      <c r="BR880" s="440">
        <f t="shared" ca="1" si="357"/>
        <v>558.20000000000027</v>
      </c>
      <c r="BS880" s="440">
        <f t="shared" ca="1" si="358"/>
        <v>550.50000000000023</v>
      </c>
      <c r="BT880" s="440">
        <f t="shared" ca="1" si="359"/>
        <v>542.80000000000018</v>
      </c>
      <c r="BU880" s="440">
        <f t="shared" ca="1" si="360"/>
        <v>535.10000000000014</v>
      </c>
      <c r="BV880" s="440">
        <f t="shared" ca="1" si="361"/>
        <v>527.40000000000009</v>
      </c>
      <c r="BW880" s="447">
        <f t="shared" ca="1" si="362"/>
        <v>519.70000000000027</v>
      </c>
      <c r="BX880" s="440"/>
    </row>
    <row r="881" spans="52:76" x14ac:dyDescent="0.25">
      <c r="AZ881" s="450">
        <f t="shared" ca="1" si="340"/>
        <v>4.1155585077622847E-2</v>
      </c>
      <c r="BA881" s="440">
        <f t="shared" ca="1" si="339"/>
        <v>1423</v>
      </c>
      <c r="BB881" s="440">
        <f t="shared" ca="1" si="341"/>
        <v>556.00000000000034</v>
      </c>
      <c r="BC881" s="440">
        <f t="shared" ca="1" si="342"/>
        <v>560.4000000000002</v>
      </c>
      <c r="BD881" s="440">
        <f t="shared" ca="1" si="343"/>
        <v>564.80000000000007</v>
      </c>
      <c r="BE881" s="440">
        <f t="shared" ca="1" si="344"/>
        <v>569.20000000000027</v>
      </c>
      <c r="BF881" s="440">
        <f t="shared" ca="1" si="345"/>
        <v>561.50000000000023</v>
      </c>
      <c r="BG881" s="440">
        <f t="shared" ca="1" si="346"/>
        <v>553.8000000000003</v>
      </c>
      <c r="BH881" s="440">
        <f t="shared" ca="1" si="347"/>
        <v>546.10000000000025</v>
      </c>
      <c r="BI881" s="440">
        <f t="shared" ca="1" si="348"/>
        <v>538.40000000000032</v>
      </c>
      <c r="BJ881" s="440">
        <f t="shared" ca="1" si="349"/>
        <v>530.70000000000027</v>
      </c>
      <c r="BK881" s="440">
        <f t="shared" ca="1" si="350"/>
        <v>523.00000000000023</v>
      </c>
      <c r="BL881" s="440">
        <f t="shared" ca="1" si="351"/>
        <v>515.30000000000018</v>
      </c>
      <c r="BM881" s="440">
        <f t="shared" ca="1" si="352"/>
        <v>507.60000000000014</v>
      </c>
      <c r="BN881" s="440">
        <f t="shared" ca="1" si="353"/>
        <v>499.90000000000032</v>
      </c>
      <c r="BO881" s="440">
        <f t="shared" ca="1" si="354"/>
        <v>492.20000000000027</v>
      </c>
      <c r="BP881" s="440">
        <f t="shared" ca="1" si="355"/>
        <v>484.50000000000023</v>
      </c>
      <c r="BQ881" s="440">
        <f t="shared" ca="1" si="356"/>
        <v>476.80000000000018</v>
      </c>
      <c r="BR881" s="440">
        <f t="shared" ca="1" si="357"/>
        <v>469.10000000000036</v>
      </c>
      <c r="BS881" s="440">
        <f t="shared" ca="1" si="358"/>
        <v>461.40000000000032</v>
      </c>
      <c r="BT881" s="440">
        <f t="shared" ca="1" si="359"/>
        <v>453.70000000000027</v>
      </c>
      <c r="BU881" s="440">
        <f t="shared" ca="1" si="360"/>
        <v>446.00000000000023</v>
      </c>
      <c r="BV881" s="440">
        <f t="shared" ca="1" si="361"/>
        <v>438.30000000000018</v>
      </c>
      <c r="BW881" s="447">
        <f t="shared" ca="1" si="362"/>
        <v>430.60000000000036</v>
      </c>
      <c r="BX881" s="440"/>
    </row>
    <row r="882" spans="52:76" x14ac:dyDescent="0.25">
      <c r="AZ882" s="450">
        <f t="shared" ca="1" si="340"/>
        <v>0.33468648082731101</v>
      </c>
      <c r="BA882" s="440">
        <f t="shared" ca="1" si="339"/>
        <v>1481</v>
      </c>
      <c r="BB882" s="440">
        <f t="shared" ca="1" si="341"/>
        <v>556.00000000000034</v>
      </c>
      <c r="BC882" s="440">
        <f t="shared" ca="1" si="342"/>
        <v>560.4000000000002</v>
      </c>
      <c r="BD882" s="440">
        <f t="shared" ca="1" si="343"/>
        <v>564.80000000000007</v>
      </c>
      <c r="BE882" s="440">
        <f t="shared" ca="1" si="344"/>
        <v>569.20000000000027</v>
      </c>
      <c r="BF882" s="440">
        <f t="shared" ca="1" si="345"/>
        <v>573.60000000000014</v>
      </c>
      <c r="BG882" s="440">
        <f t="shared" ca="1" si="346"/>
        <v>578.00000000000034</v>
      </c>
      <c r="BH882" s="440">
        <f t="shared" ca="1" si="347"/>
        <v>582.4000000000002</v>
      </c>
      <c r="BI882" s="440">
        <f t="shared" ca="1" si="348"/>
        <v>586.80000000000018</v>
      </c>
      <c r="BJ882" s="440">
        <f t="shared" ca="1" si="349"/>
        <v>591.20000000000027</v>
      </c>
      <c r="BK882" s="440">
        <f t="shared" ca="1" si="350"/>
        <v>586.80000000000018</v>
      </c>
      <c r="BL882" s="440">
        <f t="shared" ca="1" si="351"/>
        <v>579.10000000000014</v>
      </c>
      <c r="BM882" s="440">
        <f t="shared" ca="1" si="352"/>
        <v>571.40000000000009</v>
      </c>
      <c r="BN882" s="440">
        <f t="shared" ca="1" si="353"/>
        <v>563.70000000000027</v>
      </c>
      <c r="BO882" s="440">
        <f t="shared" ca="1" si="354"/>
        <v>556.00000000000023</v>
      </c>
      <c r="BP882" s="440">
        <f t="shared" ca="1" si="355"/>
        <v>548.30000000000018</v>
      </c>
      <c r="BQ882" s="440">
        <f t="shared" ca="1" si="356"/>
        <v>540.60000000000014</v>
      </c>
      <c r="BR882" s="440">
        <f t="shared" ca="1" si="357"/>
        <v>532.90000000000032</v>
      </c>
      <c r="BS882" s="440">
        <f t="shared" ca="1" si="358"/>
        <v>525.20000000000027</v>
      </c>
      <c r="BT882" s="440">
        <f t="shared" ca="1" si="359"/>
        <v>517.50000000000023</v>
      </c>
      <c r="BU882" s="440">
        <f t="shared" ca="1" si="360"/>
        <v>509.80000000000018</v>
      </c>
      <c r="BV882" s="440">
        <f t="shared" ca="1" si="361"/>
        <v>502.10000000000014</v>
      </c>
      <c r="BW882" s="447">
        <f t="shared" ca="1" si="362"/>
        <v>494.40000000000032</v>
      </c>
      <c r="BX882" s="440"/>
    </row>
    <row r="883" spans="52:76" x14ac:dyDescent="0.25">
      <c r="AZ883" s="450">
        <f t="shared" ca="1" si="340"/>
        <v>2.9881490049598058E-2</v>
      </c>
      <c r="BA883" s="440">
        <f t="shared" ca="1" si="339"/>
        <v>1417</v>
      </c>
      <c r="BB883" s="440">
        <f t="shared" ca="1" si="341"/>
        <v>556.00000000000034</v>
      </c>
      <c r="BC883" s="440">
        <f t="shared" ca="1" si="342"/>
        <v>560.4000000000002</v>
      </c>
      <c r="BD883" s="440">
        <f t="shared" ca="1" si="343"/>
        <v>564.80000000000007</v>
      </c>
      <c r="BE883" s="440">
        <f t="shared" ca="1" si="344"/>
        <v>562.60000000000014</v>
      </c>
      <c r="BF883" s="440">
        <f t="shared" ca="1" si="345"/>
        <v>554.90000000000009</v>
      </c>
      <c r="BG883" s="440">
        <f t="shared" ca="1" si="346"/>
        <v>547.20000000000016</v>
      </c>
      <c r="BH883" s="440">
        <f t="shared" ca="1" si="347"/>
        <v>539.50000000000011</v>
      </c>
      <c r="BI883" s="440">
        <f t="shared" ca="1" si="348"/>
        <v>531.80000000000018</v>
      </c>
      <c r="BJ883" s="440">
        <f t="shared" ca="1" si="349"/>
        <v>524.10000000000014</v>
      </c>
      <c r="BK883" s="440">
        <f t="shared" ca="1" si="350"/>
        <v>516.40000000000009</v>
      </c>
      <c r="BL883" s="440">
        <f t="shared" ca="1" si="351"/>
        <v>508.70000000000005</v>
      </c>
      <c r="BM883" s="440">
        <f t="shared" ca="1" si="352"/>
        <v>501</v>
      </c>
      <c r="BN883" s="440">
        <f t="shared" ca="1" si="353"/>
        <v>493.30000000000018</v>
      </c>
      <c r="BO883" s="440">
        <f t="shared" ca="1" si="354"/>
        <v>485.60000000000014</v>
      </c>
      <c r="BP883" s="440">
        <f t="shared" ca="1" si="355"/>
        <v>477.90000000000009</v>
      </c>
      <c r="BQ883" s="440">
        <f t="shared" ca="1" si="356"/>
        <v>470.20000000000005</v>
      </c>
      <c r="BR883" s="440">
        <f t="shared" ca="1" si="357"/>
        <v>462.50000000000023</v>
      </c>
      <c r="BS883" s="440">
        <f t="shared" ca="1" si="358"/>
        <v>454.80000000000018</v>
      </c>
      <c r="BT883" s="440">
        <f t="shared" ca="1" si="359"/>
        <v>447.10000000000014</v>
      </c>
      <c r="BU883" s="440">
        <f t="shared" ca="1" si="360"/>
        <v>439.40000000000009</v>
      </c>
      <c r="BV883" s="440">
        <f t="shared" ca="1" si="361"/>
        <v>431.70000000000005</v>
      </c>
      <c r="BW883" s="447">
        <f t="shared" ca="1" si="362"/>
        <v>424.00000000000023</v>
      </c>
      <c r="BX883" s="440"/>
    </row>
    <row r="884" spans="52:76" x14ac:dyDescent="0.25">
      <c r="AZ884" s="450">
        <f t="shared" ca="1" si="340"/>
        <v>2.9336805537490629E-2</v>
      </c>
      <c r="BA884" s="440">
        <f t="shared" ca="1" si="339"/>
        <v>1416</v>
      </c>
      <c r="BB884" s="440">
        <f t="shared" ca="1" si="341"/>
        <v>556.00000000000034</v>
      </c>
      <c r="BC884" s="440">
        <f t="shared" ca="1" si="342"/>
        <v>560.4000000000002</v>
      </c>
      <c r="BD884" s="440">
        <f t="shared" ca="1" si="343"/>
        <v>564.80000000000007</v>
      </c>
      <c r="BE884" s="440">
        <f t="shared" ca="1" si="344"/>
        <v>561.50000000000023</v>
      </c>
      <c r="BF884" s="440">
        <f t="shared" ca="1" si="345"/>
        <v>553.80000000000018</v>
      </c>
      <c r="BG884" s="440">
        <f t="shared" ca="1" si="346"/>
        <v>546.10000000000025</v>
      </c>
      <c r="BH884" s="440">
        <f t="shared" ca="1" si="347"/>
        <v>538.4000000000002</v>
      </c>
      <c r="BI884" s="440">
        <f t="shared" ca="1" si="348"/>
        <v>530.70000000000027</v>
      </c>
      <c r="BJ884" s="440">
        <f t="shared" ca="1" si="349"/>
        <v>523.00000000000023</v>
      </c>
      <c r="BK884" s="440">
        <f t="shared" ca="1" si="350"/>
        <v>515.30000000000018</v>
      </c>
      <c r="BL884" s="440">
        <f t="shared" ca="1" si="351"/>
        <v>507.60000000000014</v>
      </c>
      <c r="BM884" s="440">
        <f t="shared" ca="1" si="352"/>
        <v>499.90000000000009</v>
      </c>
      <c r="BN884" s="440">
        <f t="shared" ca="1" si="353"/>
        <v>492.20000000000027</v>
      </c>
      <c r="BO884" s="440">
        <f t="shared" ca="1" si="354"/>
        <v>484.50000000000023</v>
      </c>
      <c r="BP884" s="440">
        <f t="shared" ca="1" si="355"/>
        <v>476.80000000000018</v>
      </c>
      <c r="BQ884" s="440">
        <f t="shared" ca="1" si="356"/>
        <v>469.10000000000014</v>
      </c>
      <c r="BR884" s="440">
        <f t="shared" ca="1" si="357"/>
        <v>461.40000000000032</v>
      </c>
      <c r="BS884" s="440">
        <f t="shared" ca="1" si="358"/>
        <v>453.70000000000027</v>
      </c>
      <c r="BT884" s="440">
        <f t="shared" ca="1" si="359"/>
        <v>446.00000000000023</v>
      </c>
      <c r="BU884" s="440">
        <f t="shared" ca="1" si="360"/>
        <v>438.30000000000018</v>
      </c>
      <c r="BV884" s="440">
        <f t="shared" ca="1" si="361"/>
        <v>430.60000000000014</v>
      </c>
      <c r="BW884" s="447">
        <f t="shared" ca="1" si="362"/>
        <v>422.90000000000032</v>
      </c>
      <c r="BX884" s="440"/>
    </row>
    <row r="885" spans="52:76" x14ac:dyDescent="0.25">
      <c r="AZ885" s="450">
        <f t="shared" ca="1" si="340"/>
        <v>1.1222414482985332E-3</v>
      </c>
      <c r="BA885" s="440">
        <f t="shared" ca="1" si="339"/>
        <v>1365</v>
      </c>
      <c r="BB885" s="440">
        <f t="shared" ca="1" si="341"/>
        <v>528.50000000000034</v>
      </c>
      <c r="BC885" s="440">
        <f t="shared" ca="1" si="342"/>
        <v>520.8000000000003</v>
      </c>
      <c r="BD885" s="440">
        <f t="shared" ca="1" si="343"/>
        <v>513.10000000000025</v>
      </c>
      <c r="BE885" s="440">
        <f t="shared" ca="1" si="344"/>
        <v>505.40000000000032</v>
      </c>
      <c r="BF885" s="440">
        <f t="shared" ca="1" si="345"/>
        <v>497.70000000000027</v>
      </c>
      <c r="BG885" s="440">
        <f t="shared" ca="1" si="346"/>
        <v>490.00000000000034</v>
      </c>
      <c r="BH885" s="440">
        <f t="shared" ca="1" si="347"/>
        <v>482.3000000000003</v>
      </c>
      <c r="BI885" s="440">
        <f t="shared" ca="1" si="348"/>
        <v>474.60000000000036</v>
      </c>
      <c r="BJ885" s="440">
        <f t="shared" ca="1" si="349"/>
        <v>466.90000000000032</v>
      </c>
      <c r="BK885" s="440">
        <f t="shared" ca="1" si="350"/>
        <v>459.20000000000027</v>
      </c>
      <c r="BL885" s="440">
        <f t="shared" ca="1" si="351"/>
        <v>451.50000000000023</v>
      </c>
      <c r="BM885" s="440">
        <f t="shared" ca="1" si="352"/>
        <v>443.80000000000018</v>
      </c>
      <c r="BN885" s="440">
        <f t="shared" ca="1" si="353"/>
        <v>436.10000000000036</v>
      </c>
      <c r="BO885" s="440">
        <f t="shared" ca="1" si="354"/>
        <v>428.40000000000032</v>
      </c>
      <c r="BP885" s="440">
        <f t="shared" ca="1" si="355"/>
        <v>420.70000000000027</v>
      </c>
      <c r="BQ885" s="440">
        <f t="shared" ca="1" si="356"/>
        <v>413.00000000000023</v>
      </c>
      <c r="BR885" s="440">
        <f t="shared" ca="1" si="357"/>
        <v>405.30000000000041</v>
      </c>
      <c r="BS885" s="440">
        <f t="shared" ca="1" si="358"/>
        <v>397.60000000000036</v>
      </c>
      <c r="BT885" s="440">
        <f t="shared" ca="1" si="359"/>
        <v>389.90000000000032</v>
      </c>
      <c r="BU885" s="440">
        <f t="shared" ca="1" si="360"/>
        <v>382.20000000000027</v>
      </c>
      <c r="BV885" s="440">
        <f t="shared" ca="1" si="361"/>
        <v>374.50000000000023</v>
      </c>
      <c r="BW885" s="447">
        <f t="shared" ca="1" si="362"/>
        <v>366.80000000000041</v>
      </c>
      <c r="BX885" s="440"/>
    </row>
    <row r="886" spans="52:76" x14ac:dyDescent="0.25">
      <c r="AZ886" s="450">
        <f t="shared" ca="1" si="340"/>
        <v>7.0880101994480804E-2</v>
      </c>
      <c r="BA886" s="440">
        <f t="shared" ca="1" si="339"/>
        <v>1435</v>
      </c>
      <c r="BB886" s="440">
        <f t="shared" ca="1" si="341"/>
        <v>556.00000000000034</v>
      </c>
      <c r="BC886" s="440">
        <f t="shared" ca="1" si="342"/>
        <v>560.4000000000002</v>
      </c>
      <c r="BD886" s="440">
        <f t="shared" ca="1" si="343"/>
        <v>564.80000000000007</v>
      </c>
      <c r="BE886" s="440">
        <f t="shared" ca="1" si="344"/>
        <v>569.20000000000027</v>
      </c>
      <c r="BF886" s="440">
        <f t="shared" ca="1" si="345"/>
        <v>573.60000000000014</v>
      </c>
      <c r="BG886" s="440">
        <f t="shared" ca="1" si="346"/>
        <v>567.00000000000034</v>
      </c>
      <c r="BH886" s="440">
        <f t="shared" ca="1" si="347"/>
        <v>559.3000000000003</v>
      </c>
      <c r="BI886" s="440">
        <f t="shared" ca="1" si="348"/>
        <v>551.60000000000036</v>
      </c>
      <c r="BJ886" s="440">
        <f t="shared" ca="1" si="349"/>
        <v>543.90000000000032</v>
      </c>
      <c r="BK886" s="440">
        <f t="shared" ca="1" si="350"/>
        <v>536.20000000000027</v>
      </c>
      <c r="BL886" s="440">
        <f t="shared" ca="1" si="351"/>
        <v>528.50000000000023</v>
      </c>
      <c r="BM886" s="440">
        <f t="shared" ca="1" si="352"/>
        <v>520.80000000000018</v>
      </c>
      <c r="BN886" s="440">
        <f t="shared" ca="1" si="353"/>
        <v>513.10000000000036</v>
      </c>
      <c r="BO886" s="440">
        <f t="shared" ca="1" si="354"/>
        <v>505.40000000000032</v>
      </c>
      <c r="BP886" s="440">
        <f t="shared" ca="1" si="355"/>
        <v>497.70000000000027</v>
      </c>
      <c r="BQ886" s="440">
        <f t="shared" ca="1" si="356"/>
        <v>490.00000000000023</v>
      </c>
      <c r="BR886" s="440">
        <f t="shared" ca="1" si="357"/>
        <v>482.30000000000041</v>
      </c>
      <c r="BS886" s="440">
        <f t="shared" ca="1" si="358"/>
        <v>474.60000000000036</v>
      </c>
      <c r="BT886" s="440">
        <f t="shared" ca="1" si="359"/>
        <v>466.90000000000032</v>
      </c>
      <c r="BU886" s="440">
        <f t="shared" ca="1" si="360"/>
        <v>459.20000000000027</v>
      </c>
      <c r="BV886" s="440">
        <f t="shared" ca="1" si="361"/>
        <v>451.50000000000023</v>
      </c>
      <c r="BW886" s="447">
        <f t="shared" ca="1" si="362"/>
        <v>443.80000000000041</v>
      </c>
      <c r="BX886" s="440"/>
    </row>
    <row r="887" spans="52:76" x14ac:dyDescent="0.25">
      <c r="AZ887" s="450">
        <f t="shared" ca="1" si="340"/>
        <v>0.35410119243733451</v>
      </c>
      <c r="BA887" s="440">
        <f t="shared" ca="1" si="339"/>
        <v>1483</v>
      </c>
      <c r="BB887" s="440">
        <f t="shared" ca="1" si="341"/>
        <v>556.00000000000034</v>
      </c>
      <c r="BC887" s="440">
        <f t="shared" ca="1" si="342"/>
        <v>560.4000000000002</v>
      </c>
      <c r="BD887" s="440">
        <f t="shared" ca="1" si="343"/>
        <v>564.80000000000007</v>
      </c>
      <c r="BE887" s="440">
        <f t="shared" ca="1" si="344"/>
        <v>569.20000000000027</v>
      </c>
      <c r="BF887" s="440">
        <f t="shared" ca="1" si="345"/>
        <v>573.60000000000014</v>
      </c>
      <c r="BG887" s="440">
        <f t="shared" ca="1" si="346"/>
        <v>578.00000000000034</v>
      </c>
      <c r="BH887" s="440">
        <f t="shared" ca="1" si="347"/>
        <v>582.4000000000002</v>
      </c>
      <c r="BI887" s="440">
        <f t="shared" ca="1" si="348"/>
        <v>586.80000000000018</v>
      </c>
      <c r="BJ887" s="440">
        <f t="shared" ca="1" si="349"/>
        <v>591.20000000000027</v>
      </c>
      <c r="BK887" s="440">
        <f t="shared" ca="1" si="350"/>
        <v>589.00000000000023</v>
      </c>
      <c r="BL887" s="440">
        <f t="shared" ca="1" si="351"/>
        <v>581.30000000000018</v>
      </c>
      <c r="BM887" s="440">
        <f t="shared" ca="1" si="352"/>
        <v>573.60000000000014</v>
      </c>
      <c r="BN887" s="440">
        <f t="shared" ca="1" si="353"/>
        <v>565.90000000000032</v>
      </c>
      <c r="BO887" s="440">
        <f t="shared" ca="1" si="354"/>
        <v>558.20000000000027</v>
      </c>
      <c r="BP887" s="440">
        <f t="shared" ca="1" si="355"/>
        <v>550.50000000000023</v>
      </c>
      <c r="BQ887" s="440">
        <f t="shared" ca="1" si="356"/>
        <v>542.80000000000018</v>
      </c>
      <c r="BR887" s="440">
        <f t="shared" ca="1" si="357"/>
        <v>535.10000000000036</v>
      </c>
      <c r="BS887" s="440">
        <f t="shared" ca="1" si="358"/>
        <v>527.40000000000032</v>
      </c>
      <c r="BT887" s="440">
        <f t="shared" ca="1" si="359"/>
        <v>519.70000000000027</v>
      </c>
      <c r="BU887" s="440">
        <f t="shared" ca="1" si="360"/>
        <v>512.00000000000023</v>
      </c>
      <c r="BV887" s="440">
        <f t="shared" ca="1" si="361"/>
        <v>504.30000000000018</v>
      </c>
      <c r="BW887" s="447">
        <f t="shared" ca="1" si="362"/>
        <v>496.60000000000036</v>
      </c>
      <c r="BX887" s="440"/>
    </row>
    <row r="888" spans="52:76" x14ac:dyDescent="0.25">
      <c r="AZ888" s="450">
        <f t="shared" ca="1" si="340"/>
        <v>0.30106323349864006</v>
      </c>
      <c r="BA888" s="440">
        <f t="shared" ca="1" si="339"/>
        <v>1477</v>
      </c>
      <c r="BB888" s="440">
        <f t="shared" ca="1" si="341"/>
        <v>556.00000000000034</v>
      </c>
      <c r="BC888" s="440">
        <f t="shared" ca="1" si="342"/>
        <v>560.4000000000002</v>
      </c>
      <c r="BD888" s="440">
        <f t="shared" ca="1" si="343"/>
        <v>564.80000000000007</v>
      </c>
      <c r="BE888" s="440">
        <f t="shared" ca="1" si="344"/>
        <v>569.20000000000027</v>
      </c>
      <c r="BF888" s="440">
        <f t="shared" ca="1" si="345"/>
        <v>573.60000000000014</v>
      </c>
      <c r="BG888" s="440">
        <f t="shared" ca="1" si="346"/>
        <v>578.00000000000034</v>
      </c>
      <c r="BH888" s="440">
        <f t="shared" ca="1" si="347"/>
        <v>582.4000000000002</v>
      </c>
      <c r="BI888" s="440">
        <f t="shared" ca="1" si="348"/>
        <v>586.80000000000018</v>
      </c>
      <c r="BJ888" s="440">
        <f t="shared" ca="1" si="349"/>
        <v>590.10000000000014</v>
      </c>
      <c r="BK888" s="440">
        <f t="shared" ca="1" si="350"/>
        <v>582.40000000000009</v>
      </c>
      <c r="BL888" s="440">
        <f t="shared" ca="1" si="351"/>
        <v>574.70000000000005</v>
      </c>
      <c r="BM888" s="440">
        <f t="shared" ca="1" si="352"/>
        <v>567</v>
      </c>
      <c r="BN888" s="440">
        <f t="shared" ca="1" si="353"/>
        <v>559.30000000000018</v>
      </c>
      <c r="BO888" s="440">
        <f t="shared" ca="1" si="354"/>
        <v>551.60000000000014</v>
      </c>
      <c r="BP888" s="440">
        <f t="shared" ca="1" si="355"/>
        <v>543.90000000000009</v>
      </c>
      <c r="BQ888" s="440">
        <f t="shared" ca="1" si="356"/>
        <v>536.20000000000005</v>
      </c>
      <c r="BR888" s="440">
        <f t="shared" ca="1" si="357"/>
        <v>528.50000000000023</v>
      </c>
      <c r="BS888" s="440">
        <f t="shared" ca="1" si="358"/>
        <v>520.80000000000018</v>
      </c>
      <c r="BT888" s="440">
        <f t="shared" ca="1" si="359"/>
        <v>513.10000000000014</v>
      </c>
      <c r="BU888" s="440">
        <f t="shared" ca="1" si="360"/>
        <v>505.40000000000009</v>
      </c>
      <c r="BV888" s="440">
        <f t="shared" ca="1" si="361"/>
        <v>497.70000000000005</v>
      </c>
      <c r="BW888" s="447">
        <f t="shared" ca="1" si="362"/>
        <v>490.00000000000023</v>
      </c>
      <c r="BX888" s="440"/>
    </row>
    <row r="889" spans="52:76" x14ac:dyDescent="0.25">
      <c r="AZ889" s="450">
        <f t="shared" ca="1" si="340"/>
        <v>0.89334632331269326</v>
      </c>
      <c r="BA889" s="440">
        <f t="shared" ca="1" si="339"/>
        <v>1554</v>
      </c>
      <c r="BB889" s="440">
        <f t="shared" ca="1" si="341"/>
        <v>556.00000000000034</v>
      </c>
      <c r="BC889" s="440">
        <f t="shared" ca="1" si="342"/>
        <v>560.4000000000002</v>
      </c>
      <c r="BD889" s="440">
        <f t="shared" ca="1" si="343"/>
        <v>564.80000000000007</v>
      </c>
      <c r="BE889" s="440">
        <f t="shared" ca="1" si="344"/>
        <v>569.20000000000027</v>
      </c>
      <c r="BF889" s="440">
        <f t="shared" ca="1" si="345"/>
        <v>573.60000000000014</v>
      </c>
      <c r="BG889" s="440">
        <f t="shared" ca="1" si="346"/>
        <v>578.00000000000034</v>
      </c>
      <c r="BH889" s="440">
        <f t="shared" ca="1" si="347"/>
        <v>582.4000000000002</v>
      </c>
      <c r="BI889" s="440">
        <f t="shared" ca="1" si="348"/>
        <v>586.80000000000018</v>
      </c>
      <c r="BJ889" s="440">
        <f t="shared" ca="1" si="349"/>
        <v>591.20000000000027</v>
      </c>
      <c r="BK889" s="440">
        <f t="shared" ca="1" si="350"/>
        <v>595.60000000000014</v>
      </c>
      <c r="BL889" s="440">
        <f t="shared" ca="1" si="351"/>
        <v>600.00000000000023</v>
      </c>
      <c r="BM889" s="440">
        <f t="shared" ca="1" si="352"/>
        <v>604.40000000000009</v>
      </c>
      <c r="BN889" s="440">
        <f t="shared" ca="1" si="353"/>
        <v>608.80000000000018</v>
      </c>
      <c r="BO889" s="440">
        <f t="shared" ca="1" si="354"/>
        <v>613.20000000000027</v>
      </c>
      <c r="BP889" s="440">
        <f t="shared" ca="1" si="355"/>
        <v>617.60000000000014</v>
      </c>
      <c r="BQ889" s="440">
        <f t="shared" ca="1" si="356"/>
        <v>620.90000000000009</v>
      </c>
      <c r="BR889" s="440">
        <f t="shared" ca="1" si="357"/>
        <v>613.20000000000027</v>
      </c>
      <c r="BS889" s="440">
        <f t="shared" ca="1" si="358"/>
        <v>605.50000000000023</v>
      </c>
      <c r="BT889" s="440">
        <f t="shared" ca="1" si="359"/>
        <v>597.80000000000018</v>
      </c>
      <c r="BU889" s="440">
        <f t="shared" ca="1" si="360"/>
        <v>590.10000000000014</v>
      </c>
      <c r="BV889" s="440">
        <f t="shared" ca="1" si="361"/>
        <v>582.40000000000009</v>
      </c>
      <c r="BW889" s="447">
        <f t="shared" ca="1" si="362"/>
        <v>574.70000000000027</v>
      </c>
      <c r="BX889" s="440"/>
    </row>
    <row r="890" spans="52:76" x14ac:dyDescent="0.25">
      <c r="AZ890" s="450">
        <f t="shared" ca="1" si="340"/>
        <v>0.42617551681199917</v>
      </c>
      <c r="BA890" s="440">
        <f t="shared" ca="1" si="339"/>
        <v>1491</v>
      </c>
      <c r="BB890" s="440">
        <f t="shared" ca="1" si="341"/>
        <v>556.00000000000034</v>
      </c>
      <c r="BC890" s="440">
        <f t="shared" ca="1" si="342"/>
        <v>560.4000000000002</v>
      </c>
      <c r="BD890" s="440">
        <f t="shared" ca="1" si="343"/>
        <v>564.80000000000007</v>
      </c>
      <c r="BE890" s="440">
        <f t="shared" ca="1" si="344"/>
        <v>569.20000000000027</v>
      </c>
      <c r="BF890" s="440">
        <f t="shared" ca="1" si="345"/>
        <v>573.60000000000014</v>
      </c>
      <c r="BG890" s="440">
        <f t="shared" ca="1" si="346"/>
        <v>578.00000000000034</v>
      </c>
      <c r="BH890" s="440">
        <f t="shared" ca="1" si="347"/>
        <v>582.4000000000002</v>
      </c>
      <c r="BI890" s="440">
        <f t="shared" ca="1" si="348"/>
        <v>586.80000000000018</v>
      </c>
      <c r="BJ890" s="440">
        <f t="shared" ca="1" si="349"/>
        <v>591.20000000000027</v>
      </c>
      <c r="BK890" s="440">
        <f t="shared" ca="1" si="350"/>
        <v>595.60000000000014</v>
      </c>
      <c r="BL890" s="440">
        <f t="shared" ca="1" si="351"/>
        <v>590.10000000000014</v>
      </c>
      <c r="BM890" s="440">
        <f t="shared" ca="1" si="352"/>
        <v>582.40000000000009</v>
      </c>
      <c r="BN890" s="440">
        <f t="shared" ca="1" si="353"/>
        <v>574.70000000000027</v>
      </c>
      <c r="BO890" s="440">
        <f t="shared" ca="1" si="354"/>
        <v>567.00000000000023</v>
      </c>
      <c r="BP890" s="440">
        <f t="shared" ca="1" si="355"/>
        <v>559.30000000000018</v>
      </c>
      <c r="BQ890" s="440">
        <f t="shared" ca="1" si="356"/>
        <v>551.60000000000014</v>
      </c>
      <c r="BR890" s="440">
        <f t="shared" ca="1" si="357"/>
        <v>543.90000000000032</v>
      </c>
      <c r="BS890" s="440">
        <f t="shared" ca="1" si="358"/>
        <v>536.20000000000027</v>
      </c>
      <c r="BT890" s="440">
        <f t="shared" ca="1" si="359"/>
        <v>528.50000000000023</v>
      </c>
      <c r="BU890" s="440">
        <f t="shared" ca="1" si="360"/>
        <v>520.80000000000018</v>
      </c>
      <c r="BV890" s="440">
        <f t="shared" ca="1" si="361"/>
        <v>513.10000000000014</v>
      </c>
      <c r="BW890" s="447">
        <f t="shared" ca="1" si="362"/>
        <v>505.40000000000032</v>
      </c>
      <c r="BX890" s="440"/>
    </row>
    <row r="891" spans="52:76" x14ac:dyDescent="0.25">
      <c r="AZ891" s="450">
        <f t="shared" ca="1" si="340"/>
        <v>0.54429378096731917</v>
      </c>
      <c r="BA891" s="440">
        <f t="shared" ca="1" si="339"/>
        <v>1504</v>
      </c>
      <c r="BB891" s="440">
        <f t="shared" ca="1" si="341"/>
        <v>556.00000000000034</v>
      </c>
      <c r="BC891" s="440">
        <f t="shared" ca="1" si="342"/>
        <v>560.4000000000002</v>
      </c>
      <c r="BD891" s="440">
        <f t="shared" ca="1" si="343"/>
        <v>564.80000000000007</v>
      </c>
      <c r="BE891" s="440">
        <f t="shared" ca="1" si="344"/>
        <v>569.20000000000027</v>
      </c>
      <c r="BF891" s="440">
        <f t="shared" ca="1" si="345"/>
        <v>573.60000000000014</v>
      </c>
      <c r="BG891" s="440">
        <f t="shared" ca="1" si="346"/>
        <v>578.00000000000034</v>
      </c>
      <c r="BH891" s="440">
        <f t="shared" ca="1" si="347"/>
        <v>582.4000000000002</v>
      </c>
      <c r="BI891" s="440">
        <f t="shared" ca="1" si="348"/>
        <v>586.80000000000018</v>
      </c>
      <c r="BJ891" s="440">
        <f t="shared" ca="1" si="349"/>
        <v>591.20000000000027</v>
      </c>
      <c r="BK891" s="440">
        <f t="shared" ca="1" si="350"/>
        <v>595.60000000000014</v>
      </c>
      <c r="BL891" s="440">
        <f t="shared" ca="1" si="351"/>
        <v>600.00000000000023</v>
      </c>
      <c r="BM891" s="440">
        <f t="shared" ca="1" si="352"/>
        <v>596.70000000000005</v>
      </c>
      <c r="BN891" s="440">
        <f t="shared" ca="1" si="353"/>
        <v>589.00000000000023</v>
      </c>
      <c r="BO891" s="440">
        <f t="shared" ca="1" si="354"/>
        <v>581.30000000000018</v>
      </c>
      <c r="BP891" s="440">
        <f t="shared" ca="1" si="355"/>
        <v>573.60000000000014</v>
      </c>
      <c r="BQ891" s="440">
        <f t="shared" ca="1" si="356"/>
        <v>565.90000000000009</v>
      </c>
      <c r="BR891" s="440">
        <f t="shared" ca="1" si="357"/>
        <v>558.20000000000027</v>
      </c>
      <c r="BS891" s="440">
        <f t="shared" ca="1" si="358"/>
        <v>550.50000000000023</v>
      </c>
      <c r="BT891" s="440">
        <f t="shared" ca="1" si="359"/>
        <v>542.80000000000018</v>
      </c>
      <c r="BU891" s="440">
        <f t="shared" ca="1" si="360"/>
        <v>535.10000000000014</v>
      </c>
      <c r="BV891" s="440">
        <f t="shared" ca="1" si="361"/>
        <v>527.40000000000009</v>
      </c>
      <c r="BW891" s="447">
        <f t="shared" ca="1" si="362"/>
        <v>519.70000000000027</v>
      </c>
      <c r="BX891" s="440"/>
    </row>
    <row r="892" spans="52:76" x14ac:dyDescent="0.25">
      <c r="AZ892" s="450">
        <f t="shared" ca="1" si="340"/>
        <v>0.97138009085595189</v>
      </c>
      <c r="BA892" s="440">
        <f t="shared" ca="1" si="339"/>
        <v>1583</v>
      </c>
      <c r="BB892" s="440">
        <f t="shared" ca="1" si="341"/>
        <v>556.00000000000034</v>
      </c>
      <c r="BC892" s="440">
        <f t="shared" ca="1" si="342"/>
        <v>560.4000000000002</v>
      </c>
      <c r="BD892" s="440">
        <f t="shared" ca="1" si="343"/>
        <v>564.80000000000007</v>
      </c>
      <c r="BE892" s="440">
        <f t="shared" ca="1" si="344"/>
        <v>569.20000000000027</v>
      </c>
      <c r="BF892" s="440">
        <f t="shared" ca="1" si="345"/>
        <v>573.60000000000014</v>
      </c>
      <c r="BG892" s="440">
        <f t="shared" ca="1" si="346"/>
        <v>578.00000000000034</v>
      </c>
      <c r="BH892" s="440">
        <f t="shared" ca="1" si="347"/>
        <v>582.4000000000002</v>
      </c>
      <c r="BI892" s="440">
        <f t="shared" ca="1" si="348"/>
        <v>586.80000000000018</v>
      </c>
      <c r="BJ892" s="440">
        <f t="shared" ca="1" si="349"/>
        <v>591.20000000000027</v>
      </c>
      <c r="BK892" s="440">
        <f t="shared" ca="1" si="350"/>
        <v>595.60000000000014</v>
      </c>
      <c r="BL892" s="440">
        <f t="shared" ca="1" si="351"/>
        <v>600.00000000000023</v>
      </c>
      <c r="BM892" s="440">
        <f t="shared" ca="1" si="352"/>
        <v>604.40000000000009</v>
      </c>
      <c r="BN892" s="440">
        <f t="shared" ca="1" si="353"/>
        <v>608.80000000000018</v>
      </c>
      <c r="BO892" s="440">
        <f t="shared" ca="1" si="354"/>
        <v>613.20000000000027</v>
      </c>
      <c r="BP892" s="440">
        <f t="shared" ca="1" si="355"/>
        <v>617.60000000000014</v>
      </c>
      <c r="BQ892" s="440">
        <f t="shared" ca="1" si="356"/>
        <v>622.00000000000023</v>
      </c>
      <c r="BR892" s="440">
        <f t="shared" ca="1" si="357"/>
        <v>626.40000000000032</v>
      </c>
      <c r="BS892" s="440">
        <f t="shared" ca="1" si="358"/>
        <v>630.80000000000018</v>
      </c>
      <c r="BT892" s="440">
        <f t="shared" ca="1" si="359"/>
        <v>629.70000000000027</v>
      </c>
      <c r="BU892" s="440">
        <f t="shared" ca="1" si="360"/>
        <v>622.00000000000023</v>
      </c>
      <c r="BV892" s="440">
        <f t="shared" ca="1" si="361"/>
        <v>614.30000000000018</v>
      </c>
      <c r="BW892" s="447">
        <f t="shared" ca="1" si="362"/>
        <v>606.60000000000036</v>
      </c>
      <c r="BX892" s="440"/>
    </row>
    <row r="893" spans="52:76" x14ac:dyDescent="0.25">
      <c r="AZ893" s="450">
        <f t="shared" ca="1" si="340"/>
        <v>0.40568811248879866</v>
      </c>
      <c r="BA893" s="440">
        <f t="shared" ca="1" si="339"/>
        <v>1489</v>
      </c>
      <c r="BB893" s="440">
        <f t="shared" ca="1" si="341"/>
        <v>556.00000000000034</v>
      </c>
      <c r="BC893" s="440">
        <f t="shared" ca="1" si="342"/>
        <v>560.4000000000002</v>
      </c>
      <c r="BD893" s="440">
        <f t="shared" ca="1" si="343"/>
        <v>564.80000000000007</v>
      </c>
      <c r="BE893" s="440">
        <f t="shared" ca="1" si="344"/>
        <v>569.20000000000027</v>
      </c>
      <c r="BF893" s="440">
        <f t="shared" ca="1" si="345"/>
        <v>573.60000000000014</v>
      </c>
      <c r="BG893" s="440">
        <f t="shared" ca="1" si="346"/>
        <v>578.00000000000034</v>
      </c>
      <c r="BH893" s="440">
        <f t="shared" ca="1" si="347"/>
        <v>582.4000000000002</v>
      </c>
      <c r="BI893" s="440">
        <f t="shared" ca="1" si="348"/>
        <v>586.80000000000018</v>
      </c>
      <c r="BJ893" s="440">
        <f t="shared" ca="1" si="349"/>
        <v>591.20000000000027</v>
      </c>
      <c r="BK893" s="440">
        <f t="shared" ca="1" si="350"/>
        <v>595.60000000000014</v>
      </c>
      <c r="BL893" s="440">
        <f t="shared" ca="1" si="351"/>
        <v>587.90000000000009</v>
      </c>
      <c r="BM893" s="440">
        <f t="shared" ca="1" si="352"/>
        <v>580.20000000000005</v>
      </c>
      <c r="BN893" s="440">
        <f t="shared" ca="1" si="353"/>
        <v>572.50000000000023</v>
      </c>
      <c r="BO893" s="440">
        <f t="shared" ca="1" si="354"/>
        <v>564.80000000000018</v>
      </c>
      <c r="BP893" s="440">
        <f t="shared" ca="1" si="355"/>
        <v>557.10000000000014</v>
      </c>
      <c r="BQ893" s="440">
        <f t="shared" ca="1" si="356"/>
        <v>549.40000000000009</v>
      </c>
      <c r="BR893" s="440">
        <f t="shared" ca="1" si="357"/>
        <v>541.70000000000027</v>
      </c>
      <c r="BS893" s="440">
        <f t="shared" ca="1" si="358"/>
        <v>534.00000000000023</v>
      </c>
      <c r="BT893" s="440">
        <f t="shared" ca="1" si="359"/>
        <v>526.30000000000018</v>
      </c>
      <c r="BU893" s="440">
        <f t="shared" ca="1" si="360"/>
        <v>518.60000000000014</v>
      </c>
      <c r="BV893" s="440">
        <f t="shared" ca="1" si="361"/>
        <v>510.90000000000009</v>
      </c>
      <c r="BW893" s="447">
        <f t="shared" ca="1" si="362"/>
        <v>503.20000000000027</v>
      </c>
      <c r="BX893" s="440"/>
    </row>
    <row r="894" spans="52:76" x14ac:dyDescent="0.25">
      <c r="AZ894" s="450">
        <f t="shared" ca="1" si="340"/>
        <v>0.12238838885804826</v>
      </c>
      <c r="BA894" s="440">
        <f t="shared" ca="1" si="339"/>
        <v>1448</v>
      </c>
      <c r="BB894" s="440">
        <f t="shared" ca="1" si="341"/>
        <v>556.00000000000034</v>
      </c>
      <c r="BC894" s="440">
        <f t="shared" ca="1" si="342"/>
        <v>560.4000000000002</v>
      </c>
      <c r="BD894" s="440">
        <f t="shared" ca="1" si="343"/>
        <v>564.80000000000007</v>
      </c>
      <c r="BE894" s="440">
        <f t="shared" ca="1" si="344"/>
        <v>569.20000000000027</v>
      </c>
      <c r="BF894" s="440">
        <f t="shared" ca="1" si="345"/>
        <v>573.60000000000014</v>
      </c>
      <c r="BG894" s="440">
        <f t="shared" ca="1" si="346"/>
        <v>578.00000000000034</v>
      </c>
      <c r="BH894" s="440">
        <f t="shared" ca="1" si="347"/>
        <v>573.60000000000025</v>
      </c>
      <c r="BI894" s="440">
        <f t="shared" ca="1" si="348"/>
        <v>565.90000000000032</v>
      </c>
      <c r="BJ894" s="440">
        <f t="shared" ca="1" si="349"/>
        <v>558.20000000000027</v>
      </c>
      <c r="BK894" s="440">
        <f t="shared" ca="1" si="350"/>
        <v>550.50000000000023</v>
      </c>
      <c r="BL894" s="440">
        <f t="shared" ca="1" si="351"/>
        <v>542.80000000000018</v>
      </c>
      <c r="BM894" s="440">
        <f t="shared" ca="1" si="352"/>
        <v>535.10000000000014</v>
      </c>
      <c r="BN894" s="440">
        <f t="shared" ca="1" si="353"/>
        <v>527.40000000000032</v>
      </c>
      <c r="BO894" s="440">
        <f t="shared" ca="1" si="354"/>
        <v>519.70000000000027</v>
      </c>
      <c r="BP894" s="440">
        <f t="shared" ca="1" si="355"/>
        <v>512.00000000000023</v>
      </c>
      <c r="BQ894" s="440">
        <f t="shared" ca="1" si="356"/>
        <v>504.30000000000018</v>
      </c>
      <c r="BR894" s="440">
        <f t="shared" ca="1" si="357"/>
        <v>496.60000000000036</v>
      </c>
      <c r="BS894" s="440">
        <f t="shared" ca="1" si="358"/>
        <v>488.90000000000032</v>
      </c>
      <c r="BT894" s="440">
        <f t="shared" ca="1" si="359"/>
        <v>481.20000000000027</v>
      </c>
      <c r="BU894" s="440">
        <f t="shared" ca="1" si="360"/>
        <v>473.50000000000023</v>
      </c>
      <c r="BV894" s="440">
        <f t="shared" ca="1" si="361"/>
        <v>465.80000000000018</v>
      </c>
      <c r="BW894" s="447">
        <f t="shared" ca="1" si="362"/>
        <v>458.10000000000036</v>
      </c>
      <c r="BX894" s="440"/>
    </row>
    <row r="895" spans="52:76" x14ac:dyDescent="0.25">
      <c r="AZ895" s="450">
        <f t="shared" ca="1" si="340"/>
        <v>0.24756880092537403</v>
      </c>
      <c r="BA895" s="440">
        <f t="shared" ca="1" si="339"/>
        <v>1469</v>
      </c>
      <c r="BB895" s="440">
        <f t="shared" ca="1" si="341"/>
        <v>556.00000000000034</v>
      </c>
      <c r="BC895" s="440">
        <f t="shared" ca="1" si="342"/>
        <v>560.4000000000002</v>
      </c>
      <c r="BD895" s="440">
        <f t="shared" ca="1" si="343"/>
        <v>564.80000000000007</v>
      </c>
      <c r="BE895" s="440">
        <f t="shared" ca="1" si="344"/>
        <v>569.20000000000027</v>
      </c>
      <c r="BF895" s="440">
        <f t="shared" ca="1" si="345"/>
        <v>573.60000000000014</v>
      </c>
      <c r="BG895" s="440">
        <f t="shared" ca="1" si="346"/>
        <v>578.00000000000034</v>
      </c>
      <c r="BH895" s="440">
        <f t="shared" ca="1" si="347"/>
        <v>582.4000000000002</v>
      </c>
      <c r="BI895" s="440">
        <f t="shared" ca="1" si="348"/>
        <v>586.80000000000018</v>
      </c>
      <c r="BJ895" s="440">
        <f t="shared" ca="1" si="349"/>
        <v>581.30000000000018</v>
      </c>
      <c r="BK895" s="440">
        <f t="shared" ca="1" si="350"/>
        <v>573.60000000000014</v>
      </c>
      <c r="BL895" s="440">
        <f t="shared" ca="1" si="351"/>
        <v>565.90000000000009</v>
      </c>
      <c r="BM895" s="440">
        <f t="shared" ca="1" si="352"/>
        <v>558.20000000000005</v>
      </c>
      <c r="BN895" s="440">
        <f t="shared" ca="1" si="353"/>
        <v>550.50000000000023</v>
      </c>
      <c r="BO895" s="440">
        <f t="shared" ca="1" si="354"/>
        <v>542.80000000000018</v>
      </c>
      <c r="BP895" s="440">
        <f t="shared" ca="1" si="355"/>
        <v>535.10000000000014</v>
      </c>
      <c r="BQ895" s="440">
        <f t="shared" ca="1" si="356"/>
        <v>527.40000000000009</v>
      </c>
      <c r="BR895" s="440">
        <f t="shared" ca="1" si="357"/>
        <v>519.70000000000027</v>
      </c>
      <c r="BS895" s="440">
        <f t="shared" ca="1" si="358"/>
        <v>512.00000000000023</v>
      </c>
      <c r="BT895" s="440">
        <f t="shared" ca="1" si="359"/>
        <v>504.30000000000018</v>
      </c>
      <c r="BU895" s="440">
        <f t="shared" ca="1" si="360"/>
        <v>496.60000000000014</v>
      </c>
      <c r="BV895" s="440">
        <f t="shared" ca="1" si="361"/>
        <v>488.90000000000009</v>
      </c>
      <c r="BW895" s="447">
        <f t="shared" ca="1" si="362"/>
        <v>481.20000000000027</v>
      </c>
      <c r="BX895" s="440"/>
    </row>
    <row r="896" spans="52:76" x14ac:dyDescent="0.25">
      <c r="AZ896" s="450">
        <f t="shared" ca="1" si="340"/>
        <v>0.70428387335966891</v>
      </c>
      <c r="BA896" s="440">
        <f t="shared" ca="1" si="339"/>
        <v>1523</v>
      </c>
      <c r="BB896" s="440">
        <f t="shared" ca="1" si="341"/>
        <v>556.00000000000034</v>
      </c>
      <c r="BC896" s="440">
        <f t="shared" ca="1" si="342"/>
        <v>560.4000000000002</v>
      </c>
      <c r="BD896" s="440">
        <f t="shared" ca="1" si="343"/>
        <v>564.80000000000007</v>
      </c>
      <c r="BE896" s="440">
        <f t="shared" ca="1" si="344"/>
        <v>569.20000000000027</v>
      </c>
      <c r="BF896" s="440">
        <f t="shared" ca="1" si="345"/>
        <v>573.60000000000014</v>
      </c>
      <c r="BG896" s="440">
        <f t="shared" ca="1" si="346"/>
        <v>578.00000000000034</v>
      </c>
      <c r="BH896" s="440">
        <f t="shared" ca="1" si="347"/>
        <v>582.4000000000002</v>
      </c>
      <c r="BI896" s="440">
        <f t="shared" ca="1" si="348"/>
        <v>586.80000000000018</v>
      </c>
      <c r="BJ896" s="440">
        <f t="shared" ca="1" si="349"/>
        <v>591.20000000000027</v>
      </c>
      <c r="BK896" s="440">
        <f t="shared" ca="1" si="350"/>
        <v>595.60000000000014</v>
      </c>
      <c r="BL896" s="440">
        <f t="shared" ca="1" si="351"/>
        <v>600.00000000000023</v>
      </c>
      <c r="BM896" s="440">
        <f t="shared" ca="1" si="352"/>
        <v>604.40000000000009</v>
      </c>
      <c r="BN896" s="440">
        <f t="shared" ca="1" si="353"/>
        <v>608.80000000000018</v>
      </c>
      <c r="BO896" s="440">
        <f t="shared" ca="1" si="354"/>
        <v>602.20000000000027</v>
      </c>
      <c r="BP896" s="440">
        <f t="shared" ca="1" si="355"/>
        <v>594.50000000000023</v>
      </c>
      <c r="BQ896" s="440">
        <f t="shared" ca="1" si="356"/>
        <v>586.80000000000018</v>
      </c>
      <c r="BR896" s="440">
        <f t="shared" ca="1" si="357"/>
        <v>579.10000000000036</v>
      </c>
      <c r="BS896" s="440">
        <f t="shared" ca="1" si="358"/>
        <v>571.40000000000032</v>
      </c>
      <c r="BT896" s="440">
        <f t="shared" ca="1" si="359"/>
        <v>563.70000000000027</v>
      </c>
      <c r="BU896" s="440">
        <f t="shared" ca="1" si="360"/>
        <v>556.00000000000023</v>
      </c>
      <c r="BV896" s="440">
        <f t="shared" ca="1" si="361"/>
        <v>548.30000000000018</v>
      </c>
      <c r="BW896" s="447">
        <f t="shared" ca="1" si="362"/>
        <v>540.60000000000036</v>
      </c>
      <c r="BX896" s="440"/>
    </row>
    <row r="897" spans="52:76" x14ac:dyDescent="0.25">
      <c r="AZ897" s="450">
        <f t="shared" ca="1" si="340"/>
        <v>0.38703381793166203</v>
      </c>
      <c r="BA897" s="440">
        <f t="shared" ca="1" si="339"/>
        <v>1487</v>
      </c>
      <c r="BB897" s="440">
        <f t="shared" ca="1" si="341"/>
        <v>556.00000000000034</v>
      </c>
      <c r="BC897" s="440">
        <f t="shared" ca="1" si="342"/>
        <v>560.4000000000002</v>
      </c>
      <c r="BD897" s="440">
        <f t="shared" ca="1" si="343"/>
        <v>564.80000000000007</v>
      </c>
      <c r="BE897" s="440">
        <f t="shared" ca="1" si="344"/>
        <v>569.20000000000027</v>
      </c>
      <c r="BF897" s="440">
        <f t="shared" ca="1" si="345"/>
        <v>573.60000000000014</v>
      </c>
      <c r="BG897" s="440">
        <f t="shared" ca="1" si="346"/>
        <v>578.00000000000034</v>
      </c>
      <c r="BH897" s="440">
        <f t="shared" ca="1" si="347"/>
        <v>582.4000000000002</v>
      </c>
      <c r="BI897" s="440">
        <f t="shared" ca="1" si="348"/>
        <v>586.80000000000018</v>
      </c>
      <c r="BJ897" s="440">
        <f t="shared" ca="1" si="349"/>
        <v>591.20000000000027</v>
      </c>
      <c r="BK897" s="440">
        <f t="shared" ca="1" si="350"/>
        <v>593.40000000000009</v>
      </c>
      <c r="BL897" s="440">
        <f t="shared" ca="1" si="351"/>
        <v>585.70000000000005</v>
      </c>
      <c r="BM897" s="440">
        <f t="shared" ca="1" si="352"/>
        <v>578</v>
      </c>
      <c r="BN897" s="440">
        <f t="shared" ca="1" si="353"/>
        <v>570.30000000000018</v>
      </c>
      <c r="BO897" s="440">
        <f t="shared" ca="1" si="354"/>
        <v>562.60000000000014</v>
      </c>
      <c r="BP897" s="440">
        <f t="shared" ca="1" si="355"/>
        <v>554.90000000000009</v>
      </c>
      <c r="BQ897" s="440">
        <f t="shared" ca="1" si="356"/>
        <v>547.20000000000005</v>
      </c>
      <c r="BR897" s="440">
        <f t="shared" ca="1" si="357"/>
        <v>539.50000000000023</v>
      </c>
      <c r="BS897" s="440">
        <f t="shared" ca="1" si="358"/>
        <v>531.80000000000018</v>
      </c>
      <c r="BT897" s="440">
        <f t="shared" ca="1" si="359"/>
        <v>524.10000000000014</v>
      </c>
      <c r="BU897" s="440">
        <f t="shared" ca="1" si="360"/>
        <v>516.40000000000009</v>
      </c>
      <c r="BV897" s="440">
        <f t="shared" ca="1" si="361"/>
        <v>508.70000000000005</v>
      </c>
      <c r="BW897" s="447">
        <f t="shared" ca="1" si="362"/>
        <v>501.00000000000023</v>
      </c>
      <c r="BX897" s="440"/>
    </row>
    <row r="898" spans="52:76" x14ac:dyDescent="0.25">
      <c r="AZ898" s="450">
        <f t="shared" ca="1" si="340"/>
        <v>5.0140827846730351E-2</v>
      </c>
      <c r="BA898" s="440">
        <f t="shared" ca="1" si="339"/>
        <v>1427</v>
      </c>
      <c r="BB898" s="440">
        <f t="shared" ca="1" si="341"/>
        <v>556.00000000000034</v>
      </c>
      <c r="BC898" s="440">
        <f t="shared" ca="1" si="342"/>
        <v>560.4000000000002</v>
      </c>
      <c r="BD898" s="440">
        <f t="shared" ca="1" si="343"/>
        <v>564.80000000000007</v>
      </c>
      <c r="BE898" s="440">
        <f t="shared" ca="1" si="344"/>
        <v>569.20000000000027</v>
      </c>
      <c r="BF898" s="440">
        <f t="shared" ca="1" si="345"/>
        <v>565.90000000000009</v>
      </c>
      <c r="BG898" s="440">
        <f t="shared" ca="1" si="346"/>
        <v>558.20000000000016</v>
      </c>
      <c r="BH898" s="440">
        <f t="shared" ca="1" si="347"/>
        <v>550.50000000000011</v>
      </c>
      <c r="BI898" s="440">
        <f t="shared" ca="1" si="348"/>
        <v>542.80000000000018</v>
      </c>
      <c r="BJ898" s="440">
        <f t="shared" ca="1" si="349"/>
        <v>535.10000000000014</v>
      </c>
      <c r="BK898" s="440">
        <f t="shared" ca="1" si="350"/>
        <v>527.40000000000009</v>
      </c>
      <c r="BL898" s="440">
        <f t="shared" ca="1" si="351"/>
        <v>519.70000000000005</v>
      </c>
      <c r="BM898" s="440">
        <f t="shared" ca="1" si="352"/>
        <v>512</v>
      </c>
      <c r="BN898" s="440">
        <f t="shared" ca="1" si="353"/>
        <v>504.30000000000018</v>
      </c>
      <c r="BO898" s="440">
        <f t="shared" ca="1" si="354"/>
        <v>496.60000000000014</v>
      </c>
      <c r="BP898" s="440">
        <f t="shared" ca="1" si="355"/>
        <v>488.90000000000009</v>
      </c>
      <c r="BQ898" s="440">
        <f t="shared" ca="1" si="356"/>
        <v>481.20000000000005</v>
      </c>
      <c r="BR898" s="440">
        <f t="shared" ca="1" si="357"/>
        <v>473.50000000000023</v>
      </c>
      <c r="BS898" s="440">
        <f t="shared" ca="1" si="358"/>
        <v>465.80000000000018</v>
      </c>
      <c r="BT898" s="440">
        <f t="shared" ca="1" si="359"/>
        <v>458.10000000000014</v>
      </c>
      <c r="BU898" s="440">
        <f t="shared" ca="1" si="360"/>
        <v>450.40000000000009</v>
      </c>
      <c r="BV898" s="440">
        <f t="shared" ca="1" si="361"/>
        <v>442.70000000000005</v>
      </c>
      <c r="BW898" s="447">
        <f t="shared" ca="1" si="362"/>
        <v>435.00000000000023</v>
      </c>
      <c r="BX898" s="440"/>
    </row>
    <row r="899" spans="52:76" x14ac:dyDescent="0.25">
      <c r="AZ899" s="450">
        <f t="shared" ca="1" si="340"/>
        <v>6.3090499386634136E-2</v>
      </c>
      <c r="BA899" s="440">
        <f t="shared" ca="1" si="339"/>
        <v>1432</v>
      </c>
      <c r="BB899" s="440">
        <f t="shared" ca="1" si="341"/>
        <v>556.00000000000034</v>
      </c>
      <c r="BC899" s="440">
        <f t="shared" ca="1" si="342"/>
        <v>560.4000000000002</v>
      </c>
      <c r="BD899" s="440">
        <f t="shared" ca="1" si="343"/>
        <v>564.80000000000007</v>
      </c>
      <c r="BE899" s="440">
        <f t="shared" ca="1" si="344"/>
        <v>569.20000000000027</v>
      </c>
      <c r="BF899" s="440">
        <f t="shared" ca="1" si="345"/>
        <v>571.40000000000009</v>
      </c>
      <c r="BG899" s="440">
        <f t="shared" ca="1" si="346"/>
        <v>563.70000000000016</v>
      </c>
      <c r="BH899" s="440">
        <f t="shared" ca="1" si="347"/>
        <v>556.00000000000011</v>
      </c>
      <c r="BI899" s="440">
        <f t="shared" ca="1" si="348"/>
        <v>548.30000000000018</v>
      </c>
      <c r="BJ899" s="440">
        <f t="shared" ca="1" si="349"/>
        <v>540.60000000000014</v>
      </c>
      <c r="BK899" s="440">
        <f t="shared" ca="1" si="350"/>
        <v>532.90000000000009</v>
      </c>
      <c r="BL899" s="440">
        <f t="shared" ca="1" si="351"/>
        <v>525.20000000000005</v>
      </c>
      <c r="BM899" s="440">
        <f t="shared" ca="1" si="352"/>
        <v>517.5</v>
      </c>
      <c r="BN899" s="440">
        <f t="shared" ca="1" si="353"/>
        <v>509.80000000000018</v>
      </c>
      <c r="BO899" s="440">
        <f t="shared" ca="1" si="354"/>
        <v>502.10000000000014</v>
      </c>
      <c r="BP899" s="440">
        <f t="shared" ca="1" si="355"/>
        <v>494.40000000000009</v>
      </c>
      <c r="BQ899" s="440">
        <f t="shared" ca="1" si="356"/>
        <v>486.70000000000005</v>
      </c>
      <c r="BR899" s="440">
        <f t="shared" ca="1" si="357"/>
        <v>479.00000000000023</v>
      </c>
      <c r="BS899" s="440">
        <f t="shared" ca="1" si="358"/>
        <v>471.30000000000018</v>
      </c>
      <c r="BT899" s="440">
        <f t="shared" ca="1" si="359"/>
        <v>463.60000000000014</v>
      </c>
      <c r="BU899" s="440">
        <f t="shared" ca="1" si="360"/>
        <v>455.90000000000009</v>
      </c>
      <c r="BV899" s="440">
        <f t="shared" ca="1" si="361"/>
        <v>448.20000000000005</v>
      </c>
      <c r="BW899" s="447">
        <f t="shared" ca="1" si="362"/>
        <v>440.50000000000023</v>
      </c>
      <c r="BX899" s="440"/>
    </row>
    <row r="900" spans="52:76" x14ac:dyDescent="0.25">
      <c r="AZ900" s="450">
        <f t="shared" ca="1" si="340"/>
        <v>7.010534623081055E-2</v>
      </c>
      <c r="BA900" s="440">
        <f t="shared" ref="BA900:BA963" ca="1" si="363">INT(_xlfn.NORM.INV(AZ900,$K$2,$N$2/2*0.8))</f>
        <v>1435</v>
      </c>
      <c r="BB900" s="440">
        <f t="shared" ca="1" si="341"/>
        <v>556.00000000000034</v>
      </c>
      <c r="BC900" s="440">
        <f t="shared" ca="1" si="342"/>
        <v>560.4000000000002</v>
      </c>
      <c r="BD900" s="440">
        <f t="shared" ca="1" si="343"/>
        <v>564.80000000000007</v>
      </c>
      <c r="BE900" s="440">
        <f t="shared" ca="1" si="344"/>
        <v>569.20000000000027</v>
      </c>
      <c r="BF900" s="440">
        <f t="shared" ca="1" si="345"/>
        <v>573.60000000000014</v>
      </c>
      <c r="BG900" s="440">
        <f t="shared" ca="1" si="346"/>
        <v>567.00000000000034</v>
      </c>
      <c r="BH900" s="440">
        <f t="shared" ca="1" si="347"/>
        <v>559.3000000000003</v>
      </c>
      <c r="BI900" s="440">
        <f t="shared" ca="1" si="348"/>
        <v>551.60000000000036</v>
      </c>
      <c r="BJ900" s="440">
        <f t="shared" ca="1" si="349"/>
        <v>543.90000000000032</v>
      </c>
      <c r="BK900" s="440">
        <f t="shared" ca="1" si="350"/>
        <v>536.20000000000027</v>
      </c>
      <c r="BL900" s="440">
        <f t="shared" ca="1" si="351"/>
        <v>528.50000000000023</v>
      </c>
      <c r="BM900" s="440">
        <f t="shared" ca="1" si="352"/>
        <v>520.80000000000018</v>
      </c>
      <c r="BN900" s="440">
        <f t="shared" ca="1" si="353"/>
        <v>513.10000000000036</v>
      </c>
      <c r="BO900" s="440">
        <f t="shared" ca="1" si="354"/>
        <v>505.40000000000032</v>
      </c>
      <c r="BP900" s="440">
        <f t="shared" ca="1" si="355"/>
        <v>497.70000000000027</v>
      </c>
      <c r="BQ900" s="440">
        <f t="shared" ca="1" si="356"/>
        <v>490.00000000000023</v>
      </c>
      <c r="BR900" s="440">
        <f t="shared" ca="1" si="357"/>
        <v>482.30000000000041</v>
      </c>
      <c r="BS900" s="440">
        <f t="shared" ca="1" si="358"/>
        <v>474.60000000000036</v>
      </c>
      <c r="BT900" s="440">
        <f t="shared" ca="1" si="359"/>
        <v>466.90000000000032</v>
      </c>
      <c r="BU900" s="440">
        <f t="shared" ca="1" si="360"/>
        <v>459.20000000000027</v>
      </c>
      <c r="BV900" s="440">
        <f t="shared" ca="1" si="361"/>
        <v>451.50000000000023</v>
      </c>
      <c r="BW900" s="447">
        <f t="shared" ca="1" si="362"/>
        <v>443.80000000000041</v>
      </c>
      <c r="BX900" s="440"/>
    </row>
    <row r="901" spans="52:76" x14ac:dyDescent="0.25">
      <c r="AZ901" s="450">
        <f t="shared" ref="AZ901:AZ964" ca="1" si="364">RAND()</f>
        <v>0.95154429048092692</v>
      </c>
      <c r="BA901" s="440">
        <f t="shared" ca="1" si="363"/>
        <v>1573</v>
      </c>
      <c r="BB901" s="440">
        <f t="shared" ca="1" si="341"/>
        <v>556.00000000000034</v>
      </c>
      <c r="BC901" s="440">
        <f t="shared" ca="1" si="342"/>
        <v>560.4000000000002</v>
      </c>
      <c r="BD901" s="440">
        <f t="shared" ca="1" si="343"/>
        <v>564.80000000000007</v>
      </c>
      <c r="BE901" s="440">
        <f t="shared" ca="1" si="344"/>
        <v>569.20000000000027</v>
      </c>
      <c r="BF901" s="440">
        <f t="shared" ca="1" si="345"/>
        <v>573.60000000000014</v>
      </c>
      <c r="BG901" s="440">
        <f t="shared" ca="1" si="346"/>
        <v>578.00000000000034</v>
      </c>
      <c r="BH901" s="440">
        <f t="shared" ca="1" si="347"/>
        <v>582.4000000000002</v>
      </c>
      <c r="BI901" s="440">
        <f t="shared" ca="1" si="348"/>
        <v>586.80000000000018</v>
      </c>
      <c r="BJ901" s="440">
        <f t="shared" ca="1" si="349"/>
        <v>591.20000000000027</v>
      </c>
      <c r="BK901" s="440">
        <f t="shared" ca="1" si="350"/>
        <v>595.60000000000014</v>
      </c>
      <c r="BL901" s="440">
        <f t="shared" ca="1" si="351"/>
        <v>600.00000000000023</v>
      </c>
      <c r="BM901" s="440">
        <f t="shared" ca="1" si="352"/>
        <v>604.40000000000009</v>
      </c>
      <c r="BN901" s="440">
        <f t="shared" ca="1" si="353"/>
        <v>608.80000000000018</v>
      </c>
      <c r="BO901" s="440">
        <f t="shared" ca="1" si="354"/>
        <v>613.20000000000027</v>
      </c>
      <c r="BP901" s="440">
        <f t="shared" ca="1" si="355"/>
        <v>617.60000000000014</v>
      </c>
      <c r="BQ901" s="440">
        <f t="shared" ca="1" si="356"/>
        <v>622.00000000000023</v>
      </c>
      <c r="BR901" s="440">
        <f t="shared" ca="1" si="357"/>
        <v>626.40000000000032</v>
      </c>
      <c r="BS901" s="440">
        <f t="shared" ca="1" si="358"/>
        <v>626.40000000000032</v>
      </c>
      <c r="BT901" s="440">
        <f t="shared" ca="1" si="359"/>
        <v>618.70000000000027</v>
      </c>
      <c r="BU901" s="440">
        <f t="shared" ca="1" si="360"/>
        <v>611.00000000000023</v>
      </c>
      <c r="BV901" s="440">
        <f t="shared" ca="1" si="361"/>
        <v>603.30000000000018</v>
      </c>
      <c r="BW901" s="447">
        <f t="shared" ca="1" si="362"/>
        <v>595.60000000000036</v>
      </c>
      <c r="BX901" s="440"/>
    </row>
    <row r="902" spans="52:76" x14ac:dyDescent="0.25">
      <c r="AZ902" s="450">
        <f t="shared" ca="1" si="364"/>
        <v>0.33221452884405556</v>
      </c>
      <c r="BA902" s="440">
        <f t="shared" ca="1" si="363"/>
        <v>1480</v>
      </c>
      <c r="BB902" s="440">
        <f t="shared" ca="1" si="341"/>
        <v>556.00000000000034</v>
      </c>
      <c r="BC902" s="440">
        <f t="shared" ca="1" si="342"/>
        <v>560.4000000000002</v>
      </c>
      <c r="BD902" s="440">
        <f t="shared" ca="1" si="343"/>
        <v>564.80000000000007</v>
      </c>
      <c r="BE902" s="440">
        <f t="shared" ca="1" si="344"/>
        <v>569.20000000000027</v>
      </c>
      <c r="BF902" s="440">
        <f t="shared" ca="1" si="345"/>
        <v>573.60000000000014</v>
      </c>
      <c r="BG902" s="440">
        <f t="shared" ca="1" si="346"/>
        <v>578.00000000000034</v>
      </c>
      <c r="BH902" s="440">
        <f t="shared" ca="1" si="347"/>
        <v>582.4000000000002</v>
      </c>
      <c r="BI902" s="440">
        <f t="shared" ca="1" si="348"/>
        <v>586.80000000000018</v>
      </c>
      <c r="BJ902" s="440">
        <f t="shared" ca="1" si="349"/>
        <v>591.20000000000027</v>
      </c>
      <c r="BK902" s="440">
        <f t="shared" ca="1" si="350"/>
        <v>585.70000000000027</v>
      </c>
      <c r="BL902" s="440">
        <f t="shared" ca="1" si="351"/>
        <v>578.00000000000023</v>
      </c>
      <c r="BM902" s="440">
        <f t="shared" ca="1" si="352"/>
        <v>570.30000000000018</v>
      </c>
      <c r="BN902" s="440">
        <f t="shared" ca="1" si="353"/>
        <v>562.60000000000036</v>
      </c>
      <c r="BO902" s="440">
        <f t="shared" ca="1" si="354"/>
        <v>554.90000000000032</v>
      </c>
      <c r="BP902" s="440">
        <f t="shared" ca="1" si="355"/>
        <v>547.20000000000027</v>
      </c>
      <c r="BQ902" s="440">
        <f t="shared" ca="1" si="356"/>
        <v>539.50000000000023</v>
      </c>
      <c r="BR902" s="440">
        <f t="shared" ca="1" si="357"/>
        <v>531.80000000000041</v>
      </c>
      <c r="BS902" s="440">
        <f t="shared" ca="1" si="358"/>
        <v>524.10000000000036</v>
      </c>
      <c r="BT902" s="440">
        <f t="shared" ca="1" si="359"/>
        <v>516.40000000000032</v>
      </c>
      <c r="BU902" s="440">
        <f t="shared" ca="1" si="360"/>
        <v>508.70000000000027</v>
      </c>
      <c r="BV902" s="440">
        <f t="shared" ca="1" si="361"/>
        <v>501.00000000000023</v>
      </c>
      <c r="BW902" s="447">
        <f t="shared" ca="1" si="362"/>
        <v>493.30000000000041</v>
      </c>
      <c r="BX902" s="440"/>
    </row>
    <row r="903" spans="52:76" x14ac:dyDescent="0.25">
      <c r="AZ903" s="450">
        <f t="shared" ca="1" si="364"/>
        <v>0.47931317458578071</v>
      </c>
      <c r="BA903" s="440">
        <f t="shared" ca="1" si="363"/>
        <v>1497</v>
      </c>
      <c r="BB903" s="440">
        <f t="shared" ca="1" si="341"/>
        <v>556.00000000000034</v>
      </c>
      <c r="BC903" s="440">
        <f t="shared" ca="1" si="342"/>
        <v>560.4000000000002</v>
      </c>
      <c r="BD903" s="440">
        <f t="shared" ca="1" si="343"/>
        <v>564.80000000000007</v>
      </c>
      <c r="BE903" s="440">
        <f t="shared" ca="1" si="344"/>
        <v>569.20000000000027</v>
      </c>
      <c r="BF903" s="440">
        <f t="shared" ca="1" si="345"/>
        <v>573.60000000000014</v>
      </c>
      <c r="BG903" s="440">
        <f t="shared" ca="1" si="346"/>
        <v>578.00000000000034</v>
      </c>
      <c r="BH903" s="440">
        <f t="shared" ca="1" si="347"/>
        <v>582.4000000000002</v>
      </c>
      <c r="BI903" s="440">
        <f t="shared" ca="1" si="348"/>
        <v>586.80000000000018</v>
      </c>
      <c r="BJ903" s="440">
        <f t="shared" ca="1" si="349"/>
        <v>591.20000000000027</v>
      </c>
      <c r="BK903" s="440">
        <f t="shared" ca="1" si="350"/>
        <v>595.60000000000014</v>
      </c>
      <c r="BL903" s="440">
        <f t="shared" ca="1" si="351"/>
        <v>596.70000000000005</v>
      </c>
      <c r="BM903" s="440">
        <f t="shared" ca="1" si="352"/>
        <v>589</v>
      </c>
      <c r="BN903" s="440">
        <f t="shared" ca="1" si="353"/>
        <v>581.30000000000018</v>
      </c>
      <c r="BO903" s="440">
        <f t="shared" ca="1" si="354"/>
        <v>573.60000000000014</v>
      </c>
      <c r="BP903" s="440">
        <f t="shared" ca="1" si="355"/>
        <v>565.90000000000009</v>
      </c>
      <c r="BQ903" s="440">
        <f t="shared" ca="1" si="356"/>
        <v>558.20000000000005</v>
      </c>
      <c r="BR903" s="440">
        <f t="shared" ca="1" si="357"/>
        <v>550.50000000000023</v>
      </c>
      <c r="BS903" s="440">
        <f t="shared" ca="1" si="358"/>
        <v>542.80000000000018</v>
      </c>
      <c r="BT903" s="440">
        <f t="shared" ca="1" si="359"/>
        <v>535.10000000000014</v>
      </c>
      <c r="BU903" s="440">
        <f t="shared" ca="1" si="360"/>
        <v>527.40000000000009</v>
      </c>
      <c r="BV903" s="440">
        <f t="shared" ca="1" si="361"/>
        <v>519.70000000000005</v>
      </c>
      <c r="BW903" s="447">
        <f t="shared" ca="1" si="362"/>
        <v>512.00000000000023</v>
      </c>
      <c r="BX903" s="440"/>
    </row>
    <row r="904" spans="52:76" x14ac:dyDescent="0.25">
      <c r="AZ904" s="450">
        <f t="shared" ca="1" si="364"/>
        <v>6.3792506121174597E-2</v>
      </c>
      <c r="BA904" s="440">
        <f t="shared" ca="1" si="363"/>
        <v>1432</v>
      </c>
      <c r="BB904" s="440">
        <f t="shared" ca="1" si="341"/>
        <v>556.00000000000034</v>
      </c>
      <c r="BC904" s="440">
        <f t="shared" ca="1" si="342"/>
        <v>560.4000000000002</v>
      </c>
      <c r="BD904" s="440">
        <f t="shared" ca="1" si="343"/>
        <v>564.80000000000007</v>
      </c>
      <c r="BE904" s="440">
        <f t="shared" ca="1" si="344"/>
        <v>569.20000000000027</v>
      </c>
      <c r="BF904" s="440">
        <f t="shared" ca="1" si="345"/>
        <v>571.40000000000009</v>
      </c>
      <c r="BG904" s="440">
        <f t="shared" ca="1" si="346"/>
        <v>563.70000000000016</v>
      </c>
      <c r="BH904" s="440">
        <f t="shared" ca="1" si="347"/>
        <v>556.00000000000011</v>
      </c>
      <c r="BI904" s="440">
        <f t="shared" ca="1" si="348"/>
        <v>548.30000000000018</v>
      </c>
      <c r="BJ904" s="440">
        <f t="shared" ca="1" si="349"/>
        <v>540.60000000000014</v>
      </c>
      <c r="BK904" s="440">
        <f t="shared" ca="1" si="350"/>
        <v>532.90000000000009</v>
      </c>
      <c r="BL904" s="440">
        <f t="shared" ca="1" si="351"/>
        <v>525.20000000000005</v>
      </c>
      <c r="BM904" s="440">
        <f t="shared" ca="1" si="352"/>
        <v>517.5</v>
      </c>
      <c r="BN904" s="440">
        <f t="shared" ca="1" si="353"/>
        <v>509.80000000000018</v>
      </c>
      <c r="BO904" s="440">
        <f t="shared" ca="1" si="354"/>
        <v>502.10000000000014</v>
      </c>
      <c r="BP904" s="440">
        <f t="shared" ca="1" si="355"/>
        <v>494.40000000000009</v>
      </c>
      <c r="BQ904" s="440">
        <f t="shared" ca="1" si="356"/>
        <v>486.70000000000005</v>
      </c>
      <c r="BR904" s="440">
        <f t="shared" ca="1" si="357"/>
        <v>479.00000000000023</v>
      </c>
      <c r="BS904" s="440">
        <f t="shared" ca="1" si="358"/>
        <v>471.30000000000018</v>
      </c>
      <c r="BT904" s="440">
        <f t="shared" ca="1" si="359"/>
        <v>463.60000000000014</v>
      </c>
      <c r="BU904" s="440">
        <f t="shared" ca="1" si="360"/>
        <v>455.90000000000009</v>
      </c>
      <c r="BV904" s="440">
        <f t="shared" ca="1" si="361"/>
        <v>448.20000000000005</v>
      </c>
      <c r="BW904" s="447">
        <f t="shared" ca="1" si="362"/>
        <v>440.50000000000023</v>
      </c>
      <c r="BX904" s="440"/>
    </row>
    <row r="905" spans="52:76" x14ac:dyDescent="0.25">
      <c r="AZ905" s="450">
        <f t="shared" ca="1" si="364"/>
        <v>0.38620466511800244</v>
      </c>
      <c r="BA905" s="440">
        <f t="shared" ca="1" si="363"/>
        <v>1487</v>
      </c>
      <c r="BB905" s="440">
        <f t="shared" ca="1" si="341"/>
        <v>556.00000000000034</v>
      </c>
      <c r="BC905" s="440">
        <f t="shared" ca="1" si="342"/>
        <v>560.4000000000002</v>
      </c>
      <c r="BD905" s="440">
        <f t="shared" ca="1" si="343"/>
        <v>564.80000000000007</v>
      </c>
      <c r="BE905" s="440">
        <f t="shared" ca="1" si="344"/>
        <v>569.20000000000027</v>
      </c>
      <c r="BF905" s="440">
        <f t="shared" ca="1" si="345"/>
        <v>573.60000000000014</v>
      </c>
      <c r="BG905" s="440">
        <f t="shared" ca="1" si="346"/>
        <v>578.00000000000034</v>
      </c>
      <c r="BH905" s="440">
        <f t="shared" ca="1" si="347"/>
        <v>582.4000000000002</v>
      </c>
      <c r="BI905" s="440">
        <f t="shared" ca="1" si="348"/>
        <v>586.80000000000018</v>
      </c>
      <c r="BJ905" s="440">
        <f t="shared" ca="1" si="349"/>
        <v>591.20000000000027</v>
      </c>
      <c r="BK905" s="440">
        <f t="shared" ca="1" si="350"/>
        <v>593.40000000000009</v>
      </c>
      <c r="BL905" s="440">
        <f t="shared" ca="1" si="351"/>
        <v>585.70000000000005</v>
      </c>
      <c r="BM905" s="440">
        <f t="shared" ca="1" si="352"/>
        <v>578</v>
      </c>
      <c r="BN905" s="440">
        <f t="shared" ca="1" si="353"/>
        <v>570.30000000000018</v>
      </c>
      <c r="BO905" s="440">
        <f t="shared" ca="1" si="354"/>
        <v>562.60000000000014</v>
      </c>
      <c r="BP905" s="440">
        <f t="shared" ca="1" si="355"/>
        <v>554.90000000000009</v>
      </c>
      <c r="BQ905" s="440">
        <f t="shared" ca="1" si="356"/>
        <v>547.20000000000005</v>
      </c>
      <c r="BR905" s="440">
        <f t="shared" ca="1" si="357"/>
        <v>539.50000000000023</v>
      </c>
      <c r="BS905" s="440">
        <f t="shared" ca="1" si="358"/>
        <v>531.80000000000018</v>
      </c>
      <c r="BT905" s="440">
        <f t="shared" ca="1" si="359"/>
        <v>524.10000000000014</v>
      </c>
      <c r="BU905" s="440">
        <f t="shared" ca="1" si="360"/>
        <v>516.40000000000009</v>
      </c>
      <c r="BV905" s="440">
        <f t="shared" ca="1" si="361"/>
        <v>508.70000000000005</v>
      </c>
      <c r="BW905" s="447">
        <f t="shared" ca="1" si="362"/>
        <v>501.00000000000023</v>
      </c>
      <c r="BX905" s="440"/>
    </row>
    <row r="906" spans="52:76" x14ac:dyDescent="0.25">
      <c r="AZ906" s="450">
        <f t="shared" ca="1" si="364"/>
        <v>0.61231115669244085</v>
      </c>
      <c r="BA906" s="440">
        <f t="shared" ca="1" si="363"/>
        <v>1512</v>
      </c>
      <c r="BB906" s="440">
        <f t="shared" ca="1" si="341"/>
        <v>556.00000000000034</v>
      </c>
      <c r="BC906" s="440">
        <f t="shared" ca="1" si="342"/>
        <v>560.4000000000002</v>
      </c>
      <c r="BD906" s="440">
        <f t="shared" ca="1" si="343"/>
        <v>564.80000000000007</v>
      </c>
      <c r="BE906" s="440">
        <f t="shared" ca="1" si="344"/>
        <v>569.20000000000027</v>
      </c>
      <c r="BF906" s="440">
        <f t="shared" ca="1" si="345"/>
        <v>573.60000000000014</v>
      </c>
      <c r="BG906" s="440">
        <f t="shared" ca="1" si="346"/>
        <v>578.00000000000034</v>
      </c>
      <c r="BH906" s="440">
        <f t="shared" ca="1" si="347"/>
        <v>582.4000000000002</v>
      </c>
      <c r="BI906" s="440">
        <f t="shared" ca="1" si="348"/>
        <v>586.80000000000018</v>
      </c>
      <c r="BJ906" s="440">
        <f t="shared" ca="1" si="349"/>
        <v>591.20000000000027</v>
      </c>
      <c r="BK906" s="440">
        <f t="shared" ca="1" si="350"/>
        <v>595.60000000000014</v>
      </c>
      <c r="BL906" s="440">
        <f t="shared" ca="1" si="351"/>
        <v>600.00000000000023</v>
      </c>
      <c r="BM906" s="440">
        <f t="shared" ca="1" si="352"/>
        <v>604.40000000000009</v>
      </c>
      <c r="BN906" s="440">
        <f t="shared" ca="1" si="353"/>
        <v>597.80000000000018</v>
      </c>
      <c r="BO906" s="440">
        <f t="shared" ca="1" si="354"/>
        <v>590.10000000000014</v>
      </c>
      <c r="BP906" s="440">
        <f t="shared" ca="1" si="355"/>
        <v>582.40000000000009</v>
      </c>
      <c r="BQ906" s="440">
        <f t="shared" ca="1" si="356"/>
        <v>574.70000000000005</v>
      </c>
      <c r="BR906" s="440">
        <f t="shared" ca="1" si="357"/>
        <v>567.00000000000023</v>
      </c>
      <c r="BS906" s="440">
        <f t="shared" ca="1" si="358"/>
        <v>559.30000000000018</v>
      </c>
      <c r="BT906" s="440">
        <f t="shared" ca="1" si="359"/>
        <v>551.60000000000014</v>
      </c>
      <c r="BU906" s="440">
        <f t="shared" ca="1" si="360"/>
        <v>543.90000000000009</v>
      </c>
      <c r="BV906" s="440">
        <f t="shared" ca="1" si="361"/>
        <v>536.20000000000005</v>
      </c>
      <c r="BW906" s="447">
        <f t="shared" ca="1" si="362"/>
        <v>528.50000000000023</v>
      </c>
      <c r="BX906" s="440"/>
    </row>
    <row r="907" spans="52:76" x14ac:dyDescent="0.25">
      <c r="AZ907" s="450">
        <f t="shared" ca="1" si="364"/>
        <v>0.79858585144404637</v>
      </c>
      <c r="BA907" s="440">
        <f t="shared" ca="1" si="363"/>
        <v>1536</v>
      </c>
      <c r="BB907" s="440">
        <f t="shared" ca="1" si="341"/>
        <v>556.00000000000034</v>
      </c>
      <c r="BC907" s="440">
        <f t="shared" ca="1" si="342"/>
        <v>560.4000000000002</v>
      </c>
      <c r="BD907" s="440">
        <f t="shared" ca="1" si="343"/>
        <v>564.80000000000007</v>
      </c>
      <c r="BE907" s="440">
        <f t="shared" ca="1" si="344"/>
        <v>569.20000000000027</v>
      </c>
      <c r="BF907" s="440">
        <f t="shared" ca="1" si="345"/>
        <v>573.60000000000014</v>
      </c>
      <c r="BG907" s="440">
        <f t="shared" ca="1" si="346"/>
        <v>578.00000000000034</v>
      </c>
      <c r="BH907" s="440">
        <f t="shared" ca="1" si="347"/>
        <v>582.4000000000002</v>
      </c>
      <c r="BI907" s="440">
        <f t="shared" ca="1" si="348"/>
        <v>586.80000000000018</v>
      </c>
      <c r="BJ907" s="440">
        <f t="shared" ca="1" si="349"/>
        <v>591.20000000000027</v>
      </c>
      <c r="BK907" s="440">
        <f t="shared" ca="1" si="350"/>
        <v>595.60000000000014</v>
      </c>
      <c r="BL907" s="440">
        <f t="shared" ca="1" si="351"/>
        <v>600.00000000000023</v>
      </c>
      <c r="BM907" s="440">
        <f t="shared" ca="1" si="352"/>
        <v>604.40000000000009</v>
      </c>
      <c r="BN907" s="440">
        <f t="shared" ca="1" si="353"/>
        <v>608.80000000000018</v>
      </c>
      <c r="BO907" s="440">
        <f t="shared" ca="1" si="354"/>
        <v>613.20000000000027</v>
      </c>
      <c r="BP907" s="440">
        <f t="shared" ca="1" si="355"/>
        <v>608.80000000000018</v>
      </c>
      <c r="BQ907" s="440">
        <f t="shared" ca="1" si="356"/>
        <v>601.10000000000014</v>
      </c>
      <c r="BR907" s="440">
        <f t="shared" ca="1" si="357"/>
        <v>593.40000000000032</v>
      </c>
      <c r="BS907" s="440">
        <f t="shared" ca="1" si="358"/>
        <v>585.70000000000027</v>
      </c>
      <c r="BT907" s="440">
        <f t="shared" ca="1" si="359"/>
        <v>578.00000000000023</v>
      </c>
      <c r="BU907" s="440">
        <f t="shared" ca="1" si="360"/>
        <v>570.30000000000018</v>
      </c>
      <c r="BV907" s="440">
        <f t="shared" ca="1" si="361"/>
        <v>562.60000000000014</v>
      </c>
      <c r="BW907" s="447">
        <f t="shared" ca="1" si="362"/>
        <v>554.90000000000032</v>
      </c>
      <c r="BX907" s="440"/>
    </row>
    <row r="908" spans="52:76" x14ac:dyDescent="0.25">
      <c r="AZ908" s="450">
        <f t="shared" ca="1" si="364"/>
        <v>0.76200561902743225</v>
      </c>
      <c r="BA908" s="440">
        <f t="shared" ca="1" si="363"/>
        <v>1531</v>
      </c>
      <c r="BB908" s="440">
        <f t="shared" ca="1" si="341"/>
        <v>556.00000000000034</v>
      </c>
      <c r="BC908" s="440">
        <f t="shared" ca="1" si="342"/>
        <v>560.4000000000002</v>
      </c>
      <c r="BD908" s="440">
        <f t="shared" ca="1" si="343"/>
        <v>564.80000000000007</v>
      </c>
      <c r="BE908" s="440">
        <f t="shared" ca="1" si="344"/>
        <v>569.20000000000027</v>
      </c>
      <c r="BF908" s="440">
        <f t="shared" ca="1" si="345"/>
        <v>573.60000000000014</v>
      </c>
      <c r="BG908" s="440">
        <f t="shared" ca="1" si="346"/>
        <v>578.00000000000034</v>
      </c>
      <c r="BH908" s="440">
        <f t="shared" ca="1" si="347"/>
        <v>582.4000000000002</v>
      </c>
      <c r="BI908" s="440">
        <f t="shared" ca="1" si="348"/>
        <v>586.80000000000018</v>
      </c>
      <c r="BJ908" s="440">
        <f t="shared" ca="1" si="349"/>
        <v>591.20000000000027</v>
      </c>
      <c r="BK908" s="440">
        <f t="shared" ca="1" si="350"/>
        <v>595.60000000000014</v>
      </c>
      <c r="BL908" s="440">
        <f t="shared" ca="1" si="351"/>
        <v>600.00000000000023</v>
      </c>
      <c r="BM908" s="440">
        <f t="shared" ca="1" si="352"/>
        <v>604.40000000000009</v>
      </c>
      <c r="BN908" s="440">
        <f t="shared" ca="1" si="353"/>
        <v>608.80000000000018</v>
      </c>
      <c r="BO908" s="440">
        <f t="shared" ca="1" si="354"/>
        <v>611.00000000000023</v>
      </c>
      <c r="BP908" s="440">
        <f t="shared" ca="1" si="355"/>
        <v>603.30000000000018</v>
      </c>
      <c r="BQ908" s="440">
        <f t="shared" ca="1" si="356"/>
        <v>595.60000000000014</v>
      </c>
      <c r="BR908" s="440">
        <f t="shared" ca="1" si="357"/>
        <v>587.90000000000032</v>
      </c>
      <c r="BS908" s="440">
        <f t="shared" ca="1" si="358"/>
        <v>580.20000000000027</v>
      </c>
      <c r="BT908" s="440">
        <f t="shared" ca="1" si="359"/>
        <v>572.50000000000023</v>
      </c>
      <c r="BU908" s="440">
        <f t="shared" ca="1" si="360"/>
        <v>564.80000000000018</v>
      </c>
      <c r="BV908" s="440">
        <f t="shared" ca="1" si="361"/>
        <v>557.10000000000014</v>
      </c>
      <c r="BW908" s="447">
        <f t="shared" ca="1" si="362"/>
        <v>549.40000000000032</v>
      </c>
      <c r="BX908" s="440"/>
    </row>
    <row r="909" spans="52:76" x14ac:dyDescent="0.25">
      <c r="AZ909" s="450">
        <f t="shared" ca="1" si="364"/>
        <v>3.3280887644075108E-2</v>
      </c>
      <c r="BA909" s="440">
        <f t="shared" ca="1" si="363"/>
        <v>1419</v>
      </c>
      <c r="BB909" s="440">
        <f t="shared" ca="1" si="341"/>
        <v>556.00000000000034</v>
      </c>
      <c r="BC909" s="440">
        <f t="shared" ca="1" si="342"/>
        <v>560.4000000000002</v>
      </c>
      <c r="BD909" s="440">
        <f t="shared" ca="1" si="343"/>
        <v>564.80000000000007</v>
      </c>
      <c r="BE909" s="440">
        <f t="shared" ca="1" si="344"/>
        <v>564.80000000000018</v>
      </c>
      <c r="BF909" s="440">
        <f t="shared" ca="1" si="345"/>
        <v>557.10000000000014</v>
      </c>
      <c r="BG909" s="440">
        <f t="shared" ca="1" si="346"/>
        <v>549.4000000000002</v>
      </c>
      <c r="BH909" s="440">
        <f t="shared" ca="1" si="347"/>
        <v>541.70000000000016</v>
      </c>
      <c r="BI909" s="440">
        <f t="shared" ca="1" si="348"/>
        <v>534.00000000000023</v>
      </c>
      <c r="BJ909" s="440">
        <f t="shared" ca="1" si="349"/>
        <v>526.30000000000018</v>
      </c>
      <c r="BK909" s="440">
        <f t="shared" ca="1" si="350"/>
        <v>518.60000000000014</v>
      </c>
      <c r="BL909" s="440">
        <f t="shared" ca="1" si="351"/>
        <v>510.90000000000009</v>
      </c>
      <c r="BM909" s="440">
        <f t="shared" ca="1" si="352"/>
        <v>503.20000000000005</v>
      </c>
      <c r="BN909" s="440">
        <f t="shared" ca="1" si="353"/>
        <v>495.50000000000023</v>
      </c>
      <c r="BO909" s="440">
        <f t="shared" ca="1" si="354"/>
        <v>487.80000000000018</v>
      </c>
      <c r="BP909" s="440">
        <f t="shared" ca="1" si="355"/>
        <v>480.10000000000014</v>
      </c>
      <c r="BQ909" s="440">
        <f t="shared" ca="1" si="356"/>
        <v>472.40000000000009</v>
      </c>
      <c r="BR909" s="440">
        <f t="shared" ca="1" si="357"/>
        <v>464.70000000000027</v>
      </c>
      <c r="BS909" s="440">
        <f t="shared" ca="1" si="358"/>
        <v>457.00000000000023</v>
      </c>
      <c r="BT909" s="440">
        <f t="shared" ca="1" si="359"/>
        <v>449.30000000000018</v>
      </c>
      <c r="BU909" s="440">
        <f t="shared" ca="1" si="360"/>
        <v>441.60000000000014</v>
      </c>
      <c r="BV909" s="440">
        <f t="shared" ca="1" si="361"/>
        <v>433.90000000000009</v>
      </c>
      <c r="BW909" s="447">
        <f t="shared" ca="1" si="362"/>
        <v>426.20000000000027</v>
      </c>
      <c r="BX909" s="440"/>
    </row>
    <row r="910" spans="52:76" x14ac:dyDescent="0.25">
      <c r="AZ910" s="450">
        <f t="shared" ca="1" si="364"/>
        <v>3.7795965352619421E-2</v>
      </c>
      <c r="BA910" s="440">
        <f t="shared" ca="1" si="363"/>
        <v>1421</v>
      </c>
      <c r="BB910" s="440">
        <f t="shared" ca="1" si="341"/>
        <v>556.00000000000034</v>
      </c>
      <c r="BC910" s="440">
        <f t="shared" ca="1" si="342"/>
        <v>560.4000000000002</v>
      </c>
      <c r="BD910" s="440">
        <f t="shared" ca="1" si="343"/>
        <v>564.80000000000007</v>
      </c>
      <c r="BE910" s="440">
        <f t="shared" ca="1" si="344"/>
        <v>567.00000000000023</v>
      </c>
      <c r="BF910" s="440">
        <f t="shared" ca="1" si="345"/>
        <v>559.30000000000018</v>
      </c>
      <c r="BG910" s="440">
        <f t="shared" ca="1" si="346"/>
        <v>551.60000000000025</v>
      </c>
      <c r="BH910" s="440">
        <f t="shared" ca="1" si="347"/>
        <v>543.9000000000002</v>
      </c>
      <c r="BI910" s="440">
        <f t="shared" ca="1" si="348"/>
        <v>536.20000000000027</v>
      </c>
      <c r="BJ910" s="440">
        <f t="shared" ca="1" si="349"/>
        <v>528.50000000000023</v>
      </c>
      <c r="BK910" s="440">
        <f t="shared" ca="1" si="350"/>
        <v>520.80000000000018</v>
      </c>
      <c r="BL910" s="440">
        <f t="shared" ca="1" si="351"/>
        <v>513.10000000000014</v>
      </c>
      <c r="BM910" s="440">
        <f t="shared" ca="1" si="352"/>
        <v>505.40000000000009</v>
      </c>
      <c r="BN910" s="440">
        <f t="shared" ca="1" si="353"/>
        <v>497.70000000000027</v>
      </c>
      <c r="BO910" s="440">
        <f t="shared" ca="1" si="354"/>
        <v>490.00000000000023</v>
      </c>
      <c r="BP910" s="440">
        <f t="shared" ca="1" si="355"/>
        <v>482.30000000000018</v>
      </c>
      <c r="BQ910" s="440">
        <f t="shared" ca="1" si="356"/>
        <v>474.60000000000014</v>
      </c>
      <c r="BR910" s="440">
        <f t="shared" ca="1" si="357"/>
        <v>466.90000000000032</v>
      </c>
      <c r="BS910" s="440">
        <f t="shared" ca="1" si="358"/>
        <v>459.20000000000027</v>
      </c>
      <c r="BT910" s="440">
        <f t="shared" ca="1" si="359"/>
        <v>451.50000000000023</v>
      </c>
      <c r="BU910" s="440">
        <f t="shared" ca="1" si="360"/>
        <v>443.80000000000018</v>
      </c>
      <c r="BV910" s="440">
        <f t="shared" ca="1" si="361"/>
        <v>436.10000000000014</v>
      </c>
      <c r="BW910" s="447">
        <f t="shared" ca="1" si="362"/>
        <v>428.40000000000032</v>
      </c>
      <c r="BX910" s="440"/>
    </row>
    <row r="911" spans="52:76" x14ac:dyDescent="0.25">
      <c r="AZ911" s="450">
        <f t="shared" ca="1" si="364"/>
        <v>0.80402689011201323</v>
      </c>
      <c r="BA911" s="440">
        <f t="shared" ca="1" si="363"/>
        <v>1537</v>
      </c>
      <c r="BB911" s="440">
        <f t="shared" ca="1" si="341"/>
        <v>556.00000000000034</v>
      </c>
      <c r="BC911" s="440">
        <f t="shared" ca="1" si="342"/>
        <v>560.4000000000002</v>
      </c>
      <c r="BD911" s="440">
        <f t="shared" ca="1" si="343"/>
        <v>564.80000000000007</v>
      </c>
      <c r="BE911" s="440">
        <f t="shared" ca="1" si="344"/>
        <v>569.20000000000027</v>
      </c>
      <c r="BF911" s="440">
        <f t="shared" ca="1" si="345"/>
        <v>573.60000000000014</v>
      </c>
      <c r="BG911" s="440">
        <f t="shared" ca="1" si="346"/>
        <v>578.00000000000034</v>
      </c>
      <c r="BH911" s="440">
        <f t="shared" ca="1" si="347"/>
        <v>582.4000000000002</v>
      </c>
      <c r="BI911" s="440">
        <f t="shared" ca="1" si="348"/>
        <v>586.80000000000018</v>
      </c>
      <c r="BJ911" s="440">
        <f t="shared" ca="1" si="349"/>
        <v>591.20000000000027</v>
      </c>
      <c r="BK911" s="440">
        <f t="shared" ca="1" si="350"/>
        <v>595.60000000000014</v>
      </c>
      <c r="BL911" s="440">
        <f t="shared" ca="1" si="351"/>
        <v>600.00000000000023</v>
      </c>
      <c r="BM911" s="440">
        <f t="shared" ca="1" si="352"/>
        <v>604.40000000000009</v>
      </c>
      <c r="BN911" s="440">
        <f t="shared" ca="1" si="353"/>
        <v>608.80000000000018</v>
      </c>
      <c r="BO911" s="440">
        <f t="shared" ca="1" si="354"/>
        <v>613.20000000000027</v>
      </c>
      <c r="BP911" s="440">
        <f t="shared" ca="1" si="355"/>
        <v>609.90000000000009</v>
      </c>
      <c r="BQ911" s="440">
        <f t="shared" ca="1" si="356"/>
        <v>602.20000000000005</v>
      </c>
      <c r="BR911" s="440">
        <f t="shared" ca="1" si="357"/>
        <v>594.50000000000023</v>
      </c>
      <c r="BS911" s="440">
        <f t="shared" ca="1" si="358"/>
        <v>586.80000000000018</v>
      </c>
      <c r="BT911" s="440">
        <f t="shared" ca="1" si="359"/>
        <v>579.10000000000014</v>
      </c>
      <c r="BU911" s="440">
        <f t="shared" ca="1" si="360"/>
        <v>571.40000000000009</v>
      </c>
      <c r="BV911" s="440">
        <f t="shared" ca="1" si="361"/>
        <v>563.70000000000005</v>
      </c>
      <c r="BW911" s="447">
        <f t="shared" ca="1" si="362"/>
        <v>556.00000000000023</v>
      </c>
      <c r="BX911" s="440"/>
    </row>
    <row r="912" spans="52:76" x14ac:dyDescent="0.25">
      <c r="AZ912" s="450">
        <f t="shared" ca="1" si="364"/>
        <v>0.72422395323094468</v>
      </c>
      <c r="BA912" s="440">
        <f t="shared" ca="1" si="363"/>
        <v>1526</v>
      </c>
      <c r="BB912" s="440">
        <f t="shared" ca="1" si="341"/>
        <v>556.00000000000034</v>
      </c>
      <c r="BC912" s="440">
        <f t="shared" ca="1" si="342"/>
        <v>560.4000000000002</v>
      </c>
      <c r="BD912" s="440">
        <f t="shared" ca="1" si="343"/>
        <v>564.80000000000007</v>
      </c>
      <c r="BE912" s="440">
        <f t="shared" ca="1" si="344"/>
        <v>569.20000000000027</v>
      </c>
      <c r="BF912" s="440">
        <f t="shared" ca="1" si="345"/>
        <v>573.60000000000014</v>
      </c>
      <c r="BG912" s="440">
        <f t="shared" ca="1" si="346"/>
        <v>578.00000000000034</v>
      </c>
      <c r="BH912" s="440">
        <f t="shared" ca="1" si="347"/>
        <v>582.4000000000002</v>
      </c>
      <c r="BI912" s="440">
        <f t="shared" ca="1" si="348"/>
        <v>586.80000000000018</v>
      </c>
      <c r="BJ912" s="440">
        <f t="shared" ca="1" si="349"/>
        <v>591.20000000000027</v>
      </c>
      <c r="BK912" s="440">
        <f t="shared" ca="1" si="350"/>
        <v>595.60000000000014</v>
      </c>
      <c r="BL912" s="440">
        <f t="shared" ca="1" si="351"/>
        <v>600.00000000000023</v>
      </c>
      <c r="BM912" s="440">
        <f t="shared" ca="1" si="352"/>
        <v>604.40000000000009</v>
      </c>
      <c r="BN912" s="440">
        <f t="shared" ca="1" si="353"/>
        <v>608.80000000000018</v>
      </c>
      <c r="BO912" s="440">
        <f t="shared" ca="1" si="354"/>
        <v>605.50000000000023</v>
      </c>
      <c r="BP912" s="440">
        <f t="shared" ca="1" si="355"/>
        <v>597.80000000000018</v>
      </c>
      <c r="BQ912" s="440">
        <f t="shared" ca="1" si="356"/>
        <v>590.10000000000014</v>
      </c>
      <c r="BR912" s="440">
        <f t="shared" ca="1" si="357"/>
        <v>582.40000000000032</v>
      </c>
      <c r="BS912" s="440">
        <f t="shared" ca="1" si="358"/>
        <v>574.70000000000027</v>
      </c>
      <c r="BT912" s="440">
        <f t="shared" ca="1" si="359"/>
        <v>567.00000000000023</v>
      </c>
      <c r="BU912" s="440">
        <f t="shared" ca="1" si="360"/>
        <v>559.30000000000018</v>
      </c>
      <c r="BV912" s="440">
        <f t="shared" ca="1" si="361"/>
        <v>551.60000000000014</v>
      </c>
      <c r="BW912" s="447">
        <f t="shared" ca="1" si="362"/>
        <v>543.90000000000032</v>
      </c>
      <c r="BX912" s="440"/>
    </row>
    <row r="913" spans="52:76" x14ac:dyDescent="0.25">
      <c r="AZ913" s="450">
        <f t="shared" ca="1" si="364"/>
        <v>0.19560851003146473</v>
      </c>
      <c r="BA913" s="440">
        <f t="shared" ca="1" si="363"/>
        <v>1462</v>
      </c>
      <c r="BB913" s="440">
        <f t="shared" ca="1" si="341"/>
        <v>556.00000000000034</v>
      </c>
      <c r="BC913" s="440">
        <f t="shared" ca="1" si="342"/>
        <v>560.4000000000002</v>
      </c>
      <c r="BD913" s="440">
        <f t="shared" ca="1" si="343"/>
        <v>564.80000000000007</v>
      </c>
      <c r="BE913" s="440">
        <f t="shared" ca="1" si="344"/>
        <v>569.20000000000027</v>
      </c>
      <c r="BF913" s="440">
        <f t="shared" ca="1" si="345"/>
        <v>573.60000000000014</v>
      </c>
      <c r="BG913" s="440">
        <f t="shared" ca="1" si="346"/>
        <v>578.00000000000034</v>
      </c>
      <c r="BH913" s="440">
        <f t="shared" ca="1" si="347"/>
        <v>582.4000000000002</v>
      </c>
      <c r="BI913" s="440">
        <f t="shared" ca="1" si="348"/>
        <v>581.30000000000018</v>
      </c>
      <c r="BJ913" s="440">
        <f t="shared" ca="1" si="349"/>
        <v>573.60000000000014</v>
      </c>
      <c r="BK913" s="440">
        <f t="shared" ca="1" si="350"/>
        <v>565.90000000000009</v>
      </c>
      <c r="BL913" s="440">
        <f t="shared" ca="1" si="351"/>
        <v>558.20000000000005</v>
      </c>
      <c r="BM913" s="440">
        <f t="shared" ca="1" si="352"/>
        <v>550.5</v>
      </c>
      <c r="BN913" s="440">
        <f t="shared" ca="1" si="353"/>
        <v>542.80000000000018</v>
      </c>
      <c r="BO913" s="440">
        <f t="shared" ca="1" si="354"/>
        <v>535.10000000000014</v>
      </c>
      <c r="BP913" s="440">
        <f t="shared" ca="1" si="355"/>
        <v>527.40000000000009</v>
      </c>
      <c r="BQ913" s="440">
        <f t="shared" ca="1" si="356"/>
        <v>519.70000000000005</v>
      </c>
      <c r="BR913" s="440">
        <f t="shared" ca="1" si="357"/>
        <v>512.00000000000023</v>
      </c>
      <c r="BS913" s="440">
        <f t="shared" ca="1" si="358"/>
        <v>504.30000000000018</v>
      </c>
      <c r="BT913" s="440">
        <f t="shared" ca="1" si="359"/>
        <v>496.60000000000014</v>
      </c>
      <c r="BU913" s="440">
        <f t="shared" ca="1" si="360"/>
        <v>488.90000000000009</v>
      </c>
      <c r="BV913" s="440">
        <f t="shared" ca="1" si="361"/>
        <v>481.20000000000005</v>
      </c>
      <c r="BW913" s="447">
        <f t="shared" ca="1" si="362"/>
        <v>473.50000000000023</v>
      </c>
      <c r="BX913" s="440"/>
    </row>
    <row r="914" spans="52:76" x14ac:dyDescent="0.25">
      <c r="AZ914" s="450">
        <f t="shared" ca="1" si="364"/>
        <v>0.59873127487952538</v>
      </c>
      <c r="BA914" s="440">
        <f t="shared" ca="1" si="363"/>
        <v>1511</v>
      </c>
      <c r="BB914" s="440">
        <f t="shared" ca="1" si="341"/>
        <v>556.00000000000034</v>
      </c>
      <c r="BC914" s="440">
        <f t="shared" ca="1" si="342"/>
        <v>560.4000000000002</v>
      </c>
      <c r="BD914" s="440">
        <f t="shared" ca="1" si="343"/>
        <v>564.80000000000007</v>
      </c>
      <c r="BE914" s="440">
        <f t="shared" ca="1" si="344"/>
        <v>569.20000000000027</v>
      </c>
      <c r="BF914" s="440">
        <f t="shared" ca="1" si="345"/>
        <v>573.60000000000014</v>
      </c>
      <c r="BG914" s="440">
        <f t="shared" ca="1" si="346"/>
        <v>578.00000000000034</v>
      </c>
      <c r="BH914" s="440">
        <f t="shared" ca="1" si="347"/>
        <v>582.4000000000002</v>
      </c>
      <c r="BI914" s="440">
        <f t="shared" ca="1" si="348"/>
        <v>586.80000000000018</v>
      </c>
      <c r="BJ914" s="440">
        <f t="shared" ca="1" si="349"/>
        <v>591.20000000000027</v>
      </c>
      <c r="BK914" s="440">
        <f t="shared" ca="1" si="350"/>
        <v>595.60000000000014</v>
      </c>
      <c r="BL914" s="440">
        <f t="shared" ca="1" si="351"/>
        <v>600.00000000000023</v>
      </c>
      <c r="BM914" s="440">
        <f t="shared" ca="1" si="352"/>
        <v>604.40000000000009</v>
      </c>
      <c r="BN914" s="440">
        <f t="shared" ca="1" si="353"/>
        <v>596.70000000000027</v>
      </c>
      <c r="BO914" s="440">
        <f t="shared" ca="1" si="354"/>
        <v>589.00000000000023</v>
      </c>
      <c r="BP914" s="440">
        <f t="shared" ca="1" si="355"/>
        <v>581.30000000000018</v>
      </c>
      <c r="BQ914" s="440">
        <f t="shared" ca="1" si="356"/>
        <v>573.60000000000014</v>
      </c>
      <c r="BR914" s="440">
        <f t="shared" ca="1" si="357"/>
        <v>565.90000000000032</v>
      </c>
      <c r="BS914" s="440">
        <f t="shared" ca="1" si="358"/>
        <v>558.20000000000027</v>
      </c>
      <c r="BT914" s="440">
        <f t="shared" ca="1" si="359"/>
        <v>550.50000000000023</v>
      </c>
      <c r="BU914" s="440">
        <f t="shared" ca="1" si="360"/>
        <v>542.80000000000018</v>
      </c>
      <c r="BV914" s="440">
        <f t="shared" ca="1" si="361"/>
        <v>535.10000000000014</v>
      </c>
      <c r="BW914" s="447">
        <f t="shared" ca="1" si="362"/>
        <v>527.40000000000032</v>
      </c>
      <c r="BX914" s="440"/>
    </row>
    <row r="915" spans="52:76" x14ac:dyDescent="0.25">
      <c r="AZ915" s="450">
        <f t="shared" ca="1" si="364"/>
        <v>0.59687396007482152</v>
      </c>
      <c r="BA915" s="440">
        <f t="shared" ca="1" si="363"/>
        <v>1510</v>
      </c>
      <c r="BB915" s="440">
        <f t="shared" ca="1" si="341"/>
        <v>556.00000000000034</v>
      </c>
      <c r="BC915" s="440">
        <f t="shared" ca="1" si="342"/>
        <v>560.4000000000002</v>
      </c>
      <c r="BD915" s="440">
        <f t="shared" ca="1" si="343"/>
        <v>564.80000000000007</v>
      </c>
      <c r="BE915" s="440">
        <f t="shared" ca="1" si="344"/>
        <v>569.20000000000027</v>
      </c>
      <c r="BF915" s="440">
        <f t="shared" ca="1" si="345"/>
        <v>573.60000000000014</v>
      </c>
      <c r="BG915" s="440">
        <f t="shared" ca="1" si="346"/>
        <v>578.00000000000034</v>
      </c>
      <c r="BH915" s="440">
        <f t="shared" ca="1" si="347"/>
        <v>582.4000000000002</v>
      </c>
      <c r="BI915" s="440">
        <f t="shared" ca="1" si="348"/>
        <v>586.80000000000018</v>
      </c>
      <c r="BJ915" s="440">
        <f t="shared" ca="1" si="349"/>
        <v>591.20000000000027</v>
      </c>
      <c r="BK915" s="440">
        <f t="shared" ca="1" si="350"/>
        <v>595.60000000000014</v>
      </c>
      <c r="BL915" s="440">
        <f t="shared" ca="1" si="351"/>
        <v>600.00000000000023</v>
      </c>
      <c r="BM915" s="440">
        <f t="shared" ca="1" si="352"/>
        <v>603.30000000000018</v>
      </c>
      <c r="BN915" s="440">
        <f t="shared" ca="1" si="353"/>
        <v>595.60000000000036</v>
      </c>
      <c r="BO915" s="440">
        <f t="shared" ca="1" si="354"/>
        <v>587.90000000000032</v>
      </c>
      <c r="BP915" s="440">
        <f t="shared" ca="1" si="355"/>
        <v>580.20000000000027</v>
      </c>
      <c r="BQ915" s="440">
        <f t="shared" ca="1" si="356"/>
        <v>572.50000000000023</v>
      </c>
      <c r="BR915" s="440">
        <f t="shared" ca="1" si="357"/>
        <v>564.80000000000041</v>
      </c>
      <c r="BS915" s="440">
        <f t="shared" ca="1" si="358"/>
        <v>557.10000000000036</v>
      </c>
      <c r="BT915" s="440">
        <f t="shared" ca="1" si="359"/>
        <v>549.40000000000032</v>
      </c>
      <c r="BU915" s="440">
        <f t="shared" ca="1" si="360"/>
        <v>541.70000000000027</v>
      </c>
      <c r="BV915" s="440">
        <f t="shared" ca="1" si="361"/>
        <v>534.00000000000023</v>
      </c>
      <c r="BW915" s="447">
        <f t="shared" ca="1" si="362"/>
        <v>526.30000000000041</v>
      </c>
      <c r="BX915" s="440"/>
    </row>
    <row r="916" spans="52:76" x14ac:dyDescent="0.25">
      <c r="AZ916" s="450">
        <f t="shared" ca="1" si="364"/>
        <v>0.84036127148621487</v>
      </c>
      <c r="BA916" s="440">
        <f t="shared" ca="1" si="363"/>
        <v>1543</v>
      </c>
      <c r="BB916" s="440">
        <f t="shared" ref="BB916:BB979" ca="1" si="365">$C$4*MIN(B$9,$BA916)-B$9*$G$4</f>
        <v>556.00000000000034</v>
      </c>
      <c r="BC916" s="440">
        <f t="shared" ref="BC916:BC979" ca="1" si="366">$C$4*MIN(C$9,$BA916)-C$9*$G$4</f>
        <v>560.4000000000002</v>
      </c>
      <c r="BD916" s="440">
        <f t="shared" ref="BD916:BD979" ca="1" si="367">$C$4*MIN(D$9,$BA916)-D$9*$G$4</f>
        <v>564.80000000000007</v>
      </c>
      <c r="BE916" s="440">
        <f t="shared" ref="BE916:BE979" ca="1" si="368">$C$4*MIN(E$9,$BA916)-E$9*$G$4</f>
        <v>569.20000000000027</v>
      </c>
      <c r="BF916" s="440">
        <f t="shared" ref="BF916:BF979" ca="1" si="369">$C$4*MIN(F$9,$BA916)-F$9*$G$4</f>
        <v>573.60000000000014</v>
      </c>
      <c r="BG916" s="440">
        <f t="shared" ref="BG916:BG979" ca="1" si="370">$C$4*MIN(G$9,$BA916)-G$9*$G$4</f>
        <v>578.00000000000034</v>
      </c>
      <c r="BH916" s="440">
        <f t="shared" ref="BH916:BH979" ca="1" si="371">$C$4*MIN(H$9,$BA916)-H$9*$G$4</f>
        <v>582.4000000000002</v>
      </c>
      <c r="BI916" s="440">
        <f t="shared" ref="BI916:BI979" ca="1" si="372">$C$4*MIN(I$9,$BA916)-I$9*$G$4</f>
        <v>586.80000000000018</v>
      </c>
      <c r="BJ916" s="440">
        <f t="shared" ref="BJ916:BJ979" ca="1" si="373">$C$4*MIN(J$9,$BA916)-J$9*$G$4</f>
        <v>591.20000000000027</v>
      </c>
      <c r="BK916" s="440">
        <f t="shared" ref="BK916:BK979" ca="1" si="374">$C$4*MIN(K$9,$BA916)-K$9*$G$4</f>
        <v>595.60000000000014</v>
      </c>
      <c r="BL916" s="440">
        <f t="shared" ref="BL916:BL979" ca="1" si="375">$C$4*MIN(L$9,$BA916)-L$9*$G$4</f>
        <v>600.00000000000023</v>
      </c>
      <c r="BM916" s="440">
        <f t="shared" ref="BM916:BM979" ca="1" si="376">$C$4*MIN(M$9,$BA916)-M$9*$G$4</f>
        <v>604.40000000000009</v>
      </c>
      <c r="BN916" s="440">
        <f t="shared" ref="BN916:BN979" ca="1" si="377">$C$4*MIN(N$9,$BA916)-N$9*$G$4</f>
        <v>608.80000000000018</v>
      </c>
      <c r="BO916" s="440">
        <f t="shared" ref="BO916:BO979" ca="1" si="378">$C$4*MIN(O$9,$BA916)-O$9*$G$4</f>
        <v>613.20000000000027</v>
      </c>
      <c r="BP916" s="440">
        <f t="shared" ref="BP916:BP979" ca="1" si="379">$C$4*MIN(P$9,$BA916)-P$9*$G$4</f>
        <v>616.50000000000023</v>
      </c>
      <c r="BQ916" s="440">
        <f t="shared" ref="BQ916:BQ979" ca="1" si="380">$C$4*MIN(Q$9,$BA916)-Q$9*$G$4</f>
        <v>608.80000000000018</v>
      </c>
      <c r="BR916" s="440">
        <f t="shared" ref="BR916:BR979" ca="1" si="381">$C$4*MIN(R$9,$BA916)-R$9*$G$4</f>
        <v>601.10000000000036</v>
      </c>
      <c r="BS916" s="440">
        <f t="shared" ref="BS916:BS979" ca="1" si="382">$C$4*MIN(S$9,$BA916)-S$9*$G$4</f>
        <v>593.40000000000032</v>
      </c>
      <c r="BT916" s="440">
        <f t="shared" ref="BT916:BT979" ca="1" si="383">$C$4*MIN(T$9,$BA916)-T$9*$G$4</f>
        <v>585.70000000000027</v>
      </c>
      <c r="BU916" s="440">
        <f t="shared" ref="BU916:BU979" ca="1" si="384">$C$4*MIN(U$9,$BA916)-U$9*$G$4</f>
        <v>578.00000000000023</v>
      </c>
      <c r="BV916" s="440">
        <f t="shared" ref="BV916:BV979" ca="1" si="385">$C$4*MIN(V$9,$BA916)-V$9*$G$4</f>
        <v>570.30000000000018</v>
      </c>
      <c r="BW916" s="447">
        <f t="shared" ref="BW916:BW979" ca="1" si="386">$C$4*MIN(W$9,$BA916)-W$9*$G$4</f>
        <v>562.60000000000036</v>
      </c>
      <c r="BX916" s="440"/>
    </row>
    <row r="917" spans="52:76" x14ac:dyDescent="0.25">
      <c r="AZ917" s="450">
        <f t="shared" ca="1" si="364"/>
        <v>0.88042537192465975</v>
      </c>
      <c r="BA917" s="440">
        <f t="shared" ca="1" si="363"/>
        <v>1551</v>
      </c>
      <c r="BB917" s="440">
        <f t="shared" ca="1" si="365"/>
        <v>556.00000000000034</v>
      </c>
      <c r="BC917" s="440">
        <f t="shared" ca="1" si="366"/>
        <v>560.4000000000002</v>
      </c>
      <c r="BD917" s="440">
        <f t="shared" ca="1" si="367"/>
        <v>564.80000000000007</v>
      </c>
      <c r="BE917" s="440">
        <f t="shared" ca="1" si="368"/>
        <v>569.20000000000027</v>
      </c>
      <c r="BF917" s="440">
        <f t="shared" ca="1" si="369"/>
        <v>573.60000000000014</v>
      </c>
      <c r="BG917" s="440">
        <f t="shared" ca="1" si="370"/>
        <v>578.00000000000034</v>
      </c>
      <c r="BH917" s="440">
        <f t="shared" ca="1" si="371"/>
        <v>582.4000000000002</v>
      </c>
      <c r="BI917" s="440">
        <f t="shared" ca="1" si="372"/>
        <v>586.80000000000018</v>
      </c>
      <c r="BJ917" s="440">
        <f t="shared" ca="1" si="373"/>
        <v>591.20000000000027</v>
      </c>
      <c r="BK917" s="440">
        <f t="shared" ca="1" si="374"/>
        <v>595.60000000000014</v>
      </c>
      <c r="BL917" s="440">
        <f t="shared" ca="1" si="375"/>
        <v>600.00000000000023</v>
      </c>
      <c r="BM917" s="440">
        <f t="shared" ca="1" si="376"/>
        <v>604.40000000000009</v>
      </c>
      <c r="BN917" s="440">
        <f t="shared" ca="1" si="377"/>
        <v>608.80000000000018</v>
      </c>
      <c r="BO917" s="440">
        <f t="shared" ca="1" si="378"/>
        <v>613.20000000000027</v>
      </c>
      <c r="BP917" s="440">
        <f t="shared" ca="1" si="379"/>
        <v>617.60000000000014</v>
      </c>
      <c r="BQ917" s="440">
        <f t="shared" ca="1" si="380"/>
        <v>617.60000000000014</v>
      </c>
      <c r="BR917" s="440">
        <f t="shared" ca="1" si="381"/>
        <v>609.90000000000032</v>
      </c>
      <c r="BS917" s="440">
        <f t="shared" ca="1" si="382"/>
        <v>602.20000000000027</v>
      </c>
      <c r="BT917" s="440">
        <f t="shared" ca="1" si="383"/>
        <v>594.50000000000023</v>
      </c>
      <c r="BU917" s="440">
        <f t="shared" ca="1" si="384"/>
        <v>586.80000000000018</v>
      </c>
      <c r="BV917" s="440">
        <f t="shared" ca="1" si="385"/>
        <v>579.10000000000014</v>
      </c>
      <c r="BW917" s="447">
        <f t="shared" ca="1" si="386"/>
        <v>571.40000000000032</v>
      </c>
      <c r="BX917" s="440"/>
    </row>
    <row r="918" spans="52:76" x14ac:dyDescent="0.25">
      <c r="AZ918" s="450">
        <f t="shared" ca="1" si="364"/>
        <v>0.99916192419724492</v>
      </c>
      <c r="BA918" s="440">
        <f t="shared" ca="1" si="363"/>
        <v>1638</v>
      </c>
      <c r="BB918" s="440">
        <f t="shared" ca="1" si="365"/>
        <v>556.00000000000034</v>
      </c>
      <c r="BC918" s="440">
        <f t="shared" ca="1" si="366"/>
        <v>560.4000000000002</v>
      </c>
      <c r="BD918" s="440">
        <f t="shared" ca="1" si="367"/>
        <v>564.80000000000007</v>
      </c>
      <c r="BE918" s="440">
        <f t="shared" ca="1" si="368"/>
        <v>569.20000000000027</v>
      </c>
      <c r="BF918" s="440">
        <f t="shared" ca="1" si="369"/>
        <v>573.60000000000014</v>
      </c>
      <c r="BG918" s="440">
        <f t="shared" ca="1" si="370"/>
        <v>578.00000000000034</v>
      </c>
      <c r="BH918" s="440">
        <f t="shared" ca="1" si="371"/>
        <v>582.4000000000002</v>
      </c>
      <c r="BI918" s="440">
        <f t="shared" ca="1" si="372"/>
        <v>586.80000000000018</v>
      </c>
      <c r="BJ918" s="440">
        <f t="shared" ca="1" si="373"/>
        <v>591.20000000000027</v>
      </c>
      <c r="BK918" s="440">
        <f t="shared" ca="1" si="374"/>
        <v>595.60000000000014</v>
      </c>
      <c r="BL918" s="440">
        <f t="shared" ca="1" si="375"/>
        <v>600.00000000000023</v>
      </c>
      <c r="BM918" s="440">
        <f t="shared" ca="1" si="376"/>
        <v>604.40000000000009</v>
      </c>
      <c r="BN918" s="440">
        <f t="shared" ca="1" si="377"/>
        <v>608.80000000000018</v>
      </c>
      <c r="BO918" s="440">
        <f t="shared" ca="1" si="378"/>
        <v>613.20000000000027</v>
      </c>
      <c r="BP918" s="440">
        <f t="shared" ca="1" si="379"/>
        <v>617.60000000000014</v>
      </c>
      <c r="BQ918" s="440">
        <f t="shared" ca="1" si="380"/>
        <v>622.00000000000023</v>
      </c>
      <c r="BR918" s="440">
        <f t="shared" ca="1" si="381"/>
        <v>626.40000000000032</v>
      </c>
      <c r="BS918" s="440">
        <f t="shared" ca="1" si="382"/>
        <v>630.80000000000018</v>
      </c>
      <c r="BT918" s="440">
        <f t="shared" ca="1" si="383"/>
        <v>635.20000000000027</v>
      </c>
      <c r="BU918" s="440">
        <f t="shared" ca="1" si="384"/>
        <v>639.60000000000014</v>
      </c>
      <c r="BV918" s="440">
        <f t="shared" ca="1" si="385"/>
        <v>644.00000000000023</v>
      </c>
      <c r="BW918" s="447">
        <f t="shared" ca="1" si="386"/>
        <v>648.40000000000032</v>
      </c>
      <c r="BX918" s="440"/>
    </row>
    <row r="919" spans="52:76" x14ac:dyDescent="0.25">
      <c r="AZ919" s="450">
        <f t="shared" ca="1" si="364"/>
        <v>0.58432314607328006</v>
      </c>
      <c r="BA919" s="440">
        <f t="shared" ca="1" si="363"/>
        <v>1509</v>
      </c>
      <c r="BB919" s="440">
        <f t="shared" ca="1" si="365"/>
        <v>556.00000000000034</v>
      </c>
      <c r="BC919" s="440">
        <f t="shared" ca="1" si="366"/>
        <v>560.4000000000002</v>
      </c>
      <c r="BD919" s="440">
        <f t="shared" ca="1" si="367"/>
        <v>564.80000000000007</v>
      </c>
      <c r="BE919" s="440">
        <f t="shared" ca="1" si="368"/>
        <v>569.20000000000027</v>
      </c>
      <c r="BF919" s="440">
        <f t="shared" ca="1" si="369"/>
        <v>573.60000000000014</v>
      </c>
      <c r="BG919" s="440">
        <f t="shared" ca="1" si="370"/>
        <v>578.00000000000034</v>
      </c>
      <c r="BH919" s="440">
        <f t="shared" ca="1" si="371"/>
        <v>582.4000000000002</v>
      </c>
      <c r="BI919" s="440">
        <f t="shared" ca="1" si="372"/>
        <v>586.80000000000018</v>
      </c>
      <c r="BJ919" s="440">
        <f t="shared" ca="1" si="373"/>
        <v>591.20000000000027</v>
      </c>
      <c r="BK919" s="440">
        <f t="shared" ca="1" si="374"/>
        <v>595.60000000000014</v>
      </c>
      <c r="BL919" s="440">
        <f t="shared" ca="1" si="375"/>
        <v>600.00000000000023</v>
      </c>
      <c r="BM919" s="440">
        <f t="shared" ca="1" si="376"/>
        <v>602.20000000000005</v>
      </c>
      <c r="BN919" s="440">
        <f t="shared" ca="1" si="377"/>
        <v>594.50000000000023</v>
      </c>
      <c r="BO919" s="440">
        <f t="shared" ca="1" si="378"/>
        <v>586.80000000000018</v>
      </c>
      <c r="BP919" s="440">
        <f t="shared" ca="1" si="379"/>
        <v>579.10000000000014</v>
      </c>
      <c r="BQ919" s="440">
        <f t="shared" ca="1" si="380"/>
        <v>571.40000000000009</v>
      </c>
      <c r="BR919" s="440">
        <f t="shared" ca="1" si="381"/>
        <v>563.70000000000027</v>
      </c>
      <c r="BS919" s="440">
        <f t="shared" ca="1" si="382"/>
        <v>556.00000000000023</v>
      </c>
      <c r="BT919" s="440">
        <f t="shared" ca="1" si="383"/>
        <v>548.30000000000018</v>
      </c>
      <c r="BU919" s="440">
        <f t="shared" ca="1" si="384"/>
        <v>540.60000000000014</v>
      </c>
      <c r="BV919" s="440">
        <f t="shared" ca="1" si="385"/>
        <v>532.90000000000009</v>
      </c>
      <c r="BW919" s="447">
        <f t="shared" ca="1" si="386"/>
        <v>525.20000000000027</v>
      </c>
      <c r="BX919" s="440"/>
    </row>
    <row r="920" spans="52:76" x14ac:dyDescent="0.25">
      <c r="AZ920" s="450">
        <f t="shared" ca="1" si="364"/>
        <v>2.8501737941349914E-3</v>
      </c>
      <c r="BA920" s="440">
        <f t="shared" ca="1" si="363"/>
        <v>1378</v>
      </c>
      <c r="BB920" s="440">
        <f t="shared" ca="1" si="365"/>
        <v>542.8000000000003</v>
      </c>
      <c r="BC920" s="440">
        <f t="shared" ca="1" si="366"/>
        <v>535.10000000000025</v>
      </c>
      <c r="BD920" s="440">
        <f t="shared" ca="1" si="367"/>
        <v>527.4000000000002</v>
      </c>
      <c r="BE920" s="440">
        <f t="shared" ca="1" si="368"/>
        <v>519.70000000000027</v>
      </c>
      <c r="BF920" s="440">
        <f t="shared" ca="1" si="369"/>
        <v>512.00000000000023</v>
      </c>
      <c r="BG920" s="440">
        <f t="shared" ca="1" si="370"/>
        <v>504.3000000000003</v>
      </c>
      <c r="BH920" s="440">
        <f t="shared" ca="1" si="371"/>
        <v>496.60000000000025</v>
      </c>
      <c r="BI920" s="440">
        <f t="shared" ca="1" si="372"/>
        <v>488.90000000000032</v>
      </c>
      <c r="BJ920" s="440">
        <f t="shared" ca="1" si="373"/>
        <v>481.20000000000027</v>
      </c>
      <c r="BK920" s="440">
        <f t="shared" ca="1" si="374"/>
        <v>473.50000000000023</v>
      </c>
      <c r="BL920" s="440">
        <f t="shared" ca="1" si="375"/>
        <v>465.80000000000018</v>
      </c>
      <c r="BM920" s="440">
        <f t="shared" ca="1" si="376"/>
        <v>458.10000000000014</v>
      </c>
      <c r="BN920" s="440">
        <f t="shared" ca="1" si="377"/>
        <v>450.40000000000032</v>
      </c>
      <c r="BO920" s="440">
        <f t="shared" ca="1" si="378"/>
        <v>442.70000000000027</v>
      </c>
      <c r="BP920" s="440">
        <f t="shared" ca="1" si="379"/>
        <v>435.00000000000023</v>
      </c>
      <c r="BQ920" s="440">
        <f t="shared" ca="1" si="380"/>
        <v>427.30000000000018</v>
      </c>
      <c r="BR920" s="440">
        <f t="shared" ca="1" si="381"/>
        <v>419.60000000000036</v>
      </c>
      <c r="BS920" s="440">
        <f t="shared" ca="1" si="382"/>
        <v>411.90000000000032</v>
      </c>
      <c r="BT920" s="440">
        <f t="shared" ca="1" si="383"/>
        <v>404.20000000000027</v>
      </c>
      <c r="BU920" s="440">
        <f t="shared" ca="1" si="384"/>
        <v>396.50000000000023</v>
      </c>
      <c r="BV920" s="440">
        <f t="shared" ca="1" si="385"/>
        <v>388.80000000000018</v>
      </c>
      <c r="BW920" s="447">
        <f t="shared" ca="1" si="386"/>
        <v>381.10000000000036</v>
      </c>
      <c r="BX920" s="440"/>
    </row>
    <row r="921" spans="52:76" x14ac:dyDescent="0.25">
      <c r="AZ921" s="450">
        <f t="shared" ca="1" si="364"/>
        <v>0.16122596290098035</v>
      </c>
      <c r="BA921" s="440">
        <f t="shared" ca="1" si="363"/>
        <v>1456</v>
      </c>
      <c r="BB921" s="440">
        <f t="shared" ca="1" si="365"/>
        <v>556.00000000000034</v>
      </c>
      <c r="BC921" s="440">
        <f t="shared" ca="1" si="366"/>
        <v>560.4000000000002</v>
      </c>
      <c r="BD921" s="440">
        <f t="shared" ca="1" si="367"/>
        <v>564.80000000000007</v>
      </c>
      <c r="BE921" s="440">
        <f t="shared" ca="1" si="368"/>
        <v>569.20000000000027</v>
      </c>
      <c r="BF921" s="440">
        <f t="shared" ca="1" si="369"/>
        <v>573.60000000000014</v>
      </c>
      <c r="BG921" s="440">
        <f t="shared" ca="1" si="370"/>
        <v>578.00000000000034</v>
      </c>
      <c r="BH921" s="440">
        <f t="shared" ca="1" si="371"/>
        <v>582.4000000000002</v>
      </c>
      <c r="BI921" s="440">
        <f t="shared" ca="1" si="372"/>
        <v>574.70000000000027</v>
      </c>
      <c r="BJ921" s="440">
        <f t="shared" ca="1" si="373"/>
        <v>567.00000000000023</v>
      </c>
      <c r="BK921" s="440">
        <f t="shared" ca="1" si="374"/>
        <v>559.30000000000018</v>
      </c>
      <c r="BL921" s="440">
        <f t="shared" ca="1" si="375"/>
        <v>551.60000000000014</v>
      </c>
      <c r="BM921" s="440">
        <f t="shared" ca="1" si="376"/>
        <v>543.90000000000009</v>
      </c>
      <c r="BN921" s="440">
        <f t="shared" ca="1" si="377"/>
        <v>536.20000000000027</v>
      </c>
      <c r="BO921" s="440">
        <f t="shared" ca="1" si="378"/>
        <v>528.50000000000023</v>
      </c>
      <c r="BP921" s="440">
        <f t="shared" ca="1" si="379"/>
        <v>520.80000000000018</v>
      </c>
      <c r="BQ921" s="440">
        <f t="shared" ca="1" si="380"/>
        <v>513.10000000000014</v>
      </c>
      <c r="BR921" s="440">
        <f t="shared" ca="1" si="381"/>
        <v>505.40000000000032</v>
      </c>
      <c r="BS921" s="440">
        <f t="shared" ca="1" si="382"/>
        <v>497.70000000000027</v>
      </c>
      <c r="BT921" s="440">
        <f t="shared" ca="1" si="383"/>
        <v>490.00000000000023</v>
      </c>
      <c r="BU921" s="440">
        <f t="shared" ca="1" si="384"/>
        <v>482.30000000000018</v>
      </c>
      <c r="BV921" s="440">
        <f t="shared" ca="1" si="385"/>
        <v>474.60000000000014</v>
      </c>
      <c r="BW921" s="447">
        <f t="shared" ca="1" si="386"/>
        <v>466.90000000000032</v>
      </c>
      <c r="BX921" s="440"/>
    </row>
    <row r="922" spans="52:76" x14ac:dyDescent="0.25">
      <c r="AZ922" s="450">
        <f t="shared" ca="1" si="364"/>
        <v>0.18675301998504878</v>
      </c>
      <c r="BA922" s="440">
        <f t="shared" ca="1" si="363"/>
        <v>1460</v>
      </c>
      <c r="BB922" s="440">
        <f t="shared" ca="1" si="365"/>
        <v>556.00000000000034</v>
      </c>
      <c r="BC922" s="440">
        <f t="shared" ca="1" si="366"/>
        <v>560.4000000000002</v>
      </c>
      <c r="BD922" s="440">
        <f t="shared" ca="1" si="367"/>
        <v>564.80000000000007</v>
      </c>
      <c r="BE922" s="440">
        <f t="shared" ca="1" si="368"/>
        <v>569.20000000000027</v>
      </c>
      <c r="BF922" s="440">
        <f t="shared" ca="1" si="369"/>
        <v>573.60000000000014</v>
      </c>
      <c r="BG922" s="440">
        <f t="shared" ca="1" si="370"/>
        <v>578.00000000000034</v>
      </c>
      <c r="BH922" s="440">
        <f t="shared" ca="1" si="371"/>
        <v>582.4000000000002</v>
      </c>
      <c r="BI922" s="440">
        <f t="shared" ca="1" si="372"/>
        <v>579.10000000000036</v>
      </c>
      <c r="BJ922" s="440">
        <f t="shared" ca="1" si="373"/>
        <v>571.40000000000032</v>
      </c>
      <c r="BK922" s="440">
        <f t="shared" ca="1" si="374"/>
        <v>563.70000000000027</v>
      </c>
      <c r="BL922" s="440">
        <f t="shared" ca="1" si="375"/>
        <v>556.00000000000023</v>
      </c>
      <c r="BM922" s="440">
        <f t="shared" ca="1" si="376"/>
        <v>548.30000000000018</v>
      </c>
      <c r="BN922" s="440">
        <f t="shared" ca="1" si="377"/>
        <v>540.60000000000036</v>
      </c>
      <c r="BO922" s="440">
        <f t="shared" ca="1" si="378"/>
        <v>532.90000000000032</v>
      </c>
      <c r="BP922" s="440">
        <f t="shared" ca="1" si="379"/>
        <v>525.20000000000027</v>
      </c>
      <c r="BQ922" s="440">
        <f t="shared" ca="1" si="380"/>
        <v>517.50000000000023</v>
      </c>
      <c r="BR922" s="440">
        <f t="shared" ca="1" si="381"/>
        <v>509.80000000000041</v>
      </c>
      <c r="BS922" s="440">
        <f t="shared" ca="1" si="382"/>
        <v>502.10000000000036</v>
      </c>
      <c r="BT922" s="440">
        <f t="shared" ca="1" si="383"/>
        <v>494.40000000000032</v>
      </c>
      <c r="BU922" s="440">
        <f t="shared" ca="1" si="384"/>
        <v>486.70000000000027</v>
      </c>
      <c r="BV922" s="440">
        <f t="shared" ca="1" si="385"/>
        <v>479.00000000000023</v>
      </c>
      <c r="BW922" s="447">
        <f t="shared" ca="1" si="386"/>
        <v>471.30000000000041</v>
      </c>
      <c r="BX922" s="440"/>
    </row>
    <row r="923" spans="52:76" x14ac:dyDescent="0.25">
      <c r="AZ923" s="450">
        <f t="shared" ca="1" si="364"/>
        <v>0.98134393689053956</v>
      </c>
      <c r="BA923" s="440">
        <f t="shared" ca="1" si="363"/>
        <v>1591</v>
      </c>
      <c r="BB923" s="440">
        <f t="shared" ca="1" si="365"/>
        <v>556.00000000000034</v>
      </c>
      <c r="BC923" s="440">
        <f t="shared" ca="1" si="366"/>
        <v>560.4000000000002</v>
      </c>
      <c r="BD923" s="440">
        <f t="shared" ca="1" si="367"/>
        <v>564.80000000000007</v>
      </c>
      <c r="BE923" s="440">
        <f t="shared" ca="1" si="368"/>
        <v>569.20000000000027</v>
      </c>
      <c r="BF923" s="440">
        <f t="shared" ca="1" si="369"/>
        <v>573.60000000000014</v>
      </c>
      <c r="BG923" s="440">
        <f t="shared" ca="1" si="370"/>
        <v>578.00000000000034</v>
      </c>
      <c r="BH923" s="440">
        <f t="shared" ca="1" si="371"/>
        <v>582.4000000000002</v>
      </c>
      <c r="BI923" s="440">
        <f t="shared" ca="1" si="372"/>
        <v>586.80000000000018</v>
      </c>
      <c r="BJ923" s="440">
        <f t="shared" ca="1" si="373"/>
        <v>591.20000000000027</v>
      </c>
      <c r="BK923" s="440">
        <f t="shared" ca="1" si="374"/>
        <v>595.60000000000014</v>
      </c>
      <c r="BL923" s="440">
        <f t="shared" ca="1" si="375"/>
        <v>600.00000000000023</v>
      </c>
      <c r="BM923" s="440">
        <f t="shared" ca="1" si="376"/>
        <v>604.40000000000009</v>
      </c>
      <c r="BN923" s="440">
        <f t="shared" ca="1" si="377"/>
        <v>608.80000000000018</v>
      </c>
      <c r="BO923" s="440">
        <f t="shared" ca="1" si="378"/>
        <v>613.20000000000027</v>
      </c>
      <c r="BP923" s="440">
        <f t="shared" ca="1" si="379"/>
        <v>617.60000000000014</v>
      </c>
      <c r="BQ923" s="440">
        <f t="shared" ca="1" si="380"/>
        <v>622.00000000000023</v>
      </c>
      <c r="BR923" s="440">
        <f t="shared" ca="1" si="381"/>
        <v>626.40000000000032</v>
      </c>
      <c r="BS923" s="440">
        <f t="shared" ca="1" si="382"/>
        <v>630.80000000000018</v>
      </c>
      <c r="BT923" s="440">
        <f t="shared" ca="1" si="383"/>
        <v>635.20000000000027</v>
      </c>
      <c r="BU923" s="440">
        <f t="shared" ca="1" si="384"/>
        <v>630.80000000000018</v>
      </c>
      <c r="BV923" s="440">
        <f t="shared" ca="1" si="385"/>
        <v>623.10000000000014</v>
      </c>
      <c r="BW923" s="447">
        <f t="shared" ca="1" si="386"/>
        <v>615.40000000000032</v>
      </c>
      <c r="BX923" s="440"/>
    </row>
    <row r="924" spans="52:76" x14ac:dyDescent="0.25">
      <c r="AZ924" s="450">
        <f t="shared" ca="1" si="364"/>
        <v>0.2851352478968342</v>
      </c>
      <c r="BA924" s="440">
        <f t="shared" ca="1" si="363"/>
        <v>1475</v>
      </c>
      <c r="BB924" s="440">
        <f t="shared" ca="1" si="365"/>
        <v>556.00000000000034</v>
      </c>
      <c r="BC924" s="440">
        <f t="shared" ca="1" si="366"/>
        <v>560.4000000000002</v>
      </c>
      <c r="BD924" s="440">
        <f t="shared" ca="1" si="367"/>
        <v>564.80000000000007</v>
      </c>
      <c r="BE924" s="440">
        <f t="shared" ca="1" si="368"/>
        <v>569.20000000000027</v>
      </c>
      <c r="BF924" s="440">
        <f t="shared" ca="1" si="369"/>
        <v>573.60000000000014</v>
      </c>
      <c r="BG924" s="440">
        <f t="shared" ca="1" si="370"/>
        <v>578.00000000000034</v>
      </c>
      <c r="BH924" s="440">
        <f t="shared" ca="1" si="371"/>
        <v>582.4000000000002</v>
      </c>
      <c r="BI924" s="440">
        <f t="shared" ca="1" si="372"/>
        <v>586.80000000000018</v>
      </c>
      <c r="BJ924" s="440">
        <f t="shared" ca="1" si="373"/>
        <v>587.90000000000032</v>
      </c>
      <c r="BK924" s="440">
        <f t="shared" ca="1" si="374"/>
        <v>580.20000000000027</v>
      </c>
      <c r="BL924" s="440">
        <f t="shared" ca="1" si="375"/>
        <v>572.50000000000023</v>
      </c>
      <c r="BM924" s="440">
        <f t="shared" ca="1" si="376"/>
        <v>564.80000000000018</v>
      </c>
      <c r="BN924" s="440">
        <f t="shared" ca="1" si="377"/>
        <v>557.10000000000036</v>
      </c>
      <c r="BO924" s="440">
        <f t="shared" ca="1" si="378"/>
        <v>549.40000000000032</v>
      </c>
      <c r="BP924" s="440">
        <f t="shared" ca="1" si="379"/>
        <v>541.70000000000027</v>
      </c>
      <c r="BQ924" s="440">
        <f t="shared" ca="1" si="380"/>
        <v>534.00000000000023</v>
      </c>
      <c r="BR924" s="440">
        <f t="shared" ca="1" si="381"/>
        <v>526.30000000000041</v>
      </c>
      <c r="BS924" s="440">
        <f t="shared" ca="1" si="382"/>
        <v>518.60000000000036</v>
      </c>
      <c r="BT924" s="440">
        <f t="shared" ca="1" si="383"/>
        <v>510.90000000000032</v>
      </c>
      <c r="BU924" s="440">
        <f t="shared" ca="1" si="384"/>
        <v>503.20000000000027</v>
      </c>
      <c r="BV924" s="440">
        <f t="shared" ca="1" si="385"/>
        <v>495.50000000000023</v>
      </c>
      <c r="BW924" s="447">
        <f t="shared" ca="1" si="386"/>
        <v>487.80000000000041</v>
      </c>
      <c r="BX924" s="440"/>
    </row>
    <row r="925" spans="52:76" x14ac:dyDescent="0.25">
      <c r="AZ925" s="450">
        <f t="shared" ca="1" si="364"/>
        <v>0.67143648887434504</v>
      </c>
      <c r="BA925" s="440">
        <f t="shared" ca="1" si="363"/>
        <v>1519</v>
      </c>
      <c r="BB925" s="440">
        <f t="shared" ca="1" si="365"/>
        <v>556.00000000000034</v>
      </c>
      <c r="BC925" s="440">
        <f t="shared" ca="1" si="366"/>
        <v>560.4000000000002</v>
      </c>
      <c r="BD925" s="440">
        <f t="shared" ca="1" si="367"/>
        <v>564.80000000000007</v>
      </c>
      <c r="BE925" s="440">
        <f t="shared" ca="1" si="368"/>
        <v>569.20000000000027</v>
      </c>
      <c r="BF925" s="440">
        <f t="shared" ca="1" si="369"/>
        <v>573.60000000000014</v>
      </c>
      <c r="BG925" s="440">
        <f t="shared" ca="1" si="370"/>
        <v>578.00000000000034</v>
      </c>
      <c r="BH925" s="440">
        <f t="shared" ca="1" si="371"/>
        <v>582.4000000000002</v>
      </c>
      <c r="BI925" s="440">
        <f t="shared" ca="1" si="372"/>
        <v>586.80000000000018</v>
      </c>
      <c r="BJ925" s="440">
        <f t="shared" ca="1" si="373"/>
        <v>591.20000000000027</v>
      </c>
      <c r="BK925" s="440">
        <f t="shared" ca="1" si="374"/>
        <v>595.60000000000014</v>
      </c>
      <c r="BL925" s="440">
        <f t="shared" ca="1" si="375"/>
        <v>600.00000000000023</v>
      </c>
      <c r="BM925" s="440">
        <f t="shared" ca="1" si="376"/>
        <v>604.40000000000009</v>
      </c>
      <c r="BN925" s="440">
        <f t="shared" ca="1" si="377"/>
        <v>605.50000000000023</v>
      </c>
      <c r="BO925" s="440">
        <f t="shared" ca="1" si="378"/>
        <v>597.80000000000018</v>
      </c>
      <c r="BP925" s="440">
        <f t="shared" ca="1" si="379"/>
        <v>590.10000000000014</v>
      </c>
      <c r="BQ925" s="440">
        <f t="shared" ca="1" si="380"/>
        <v>582.40000000000009</v>
      </c>
      <c r="BR925" s="440">
        <f t="shared" ca="1" si="381"/>
        <v>574.70000000000027</v>
      </c>
      <c r="BS925" s="440">
        <f t="shared" ca="1" si="382"/>
        <v>567.00000000000023</v>
      </c>
      <c r="BT925" s="440">
        <f t="shared" ca="1" si="383"/>
        <v>559.30000000000018</v>
      </c>
      <c r="BU925" s="440">
        <f t="shared" ca="1" si="384"/>
        <v>551.60000000000014</v>
      </c>
      <c r="BV925" s="440">
        <f t="shared" ca="1" si="385"/>
        <v>543.90000000000009</v>
      </c>
      <c r="BW925" s="447">
        <f t="shared" ca="1" si="386"/>
        <v>536.20000000000027</v>
      </c>
      <c r="BX925" s="440"/>
    </row>
    <row r="926" spans="52:76" x14ac:dyDescent="0.25">
      <c r="AZ926" s="450">
        <f t="shared" ca="1" si="364"/>
        <v>0.10369489315752822</v>
      </c>
      <c r="BA926" s="440">
        <f t="shared" ca="1" si="363"/>
        <v>1444</v>
      </c>
      <c r="BB926" s="440">
        <f t="shared" ca="1" si="365"/>
        <v>556.00000000000034</v>
      </c>
      <c r="BC926" s="440">
        <f t="shared" ca="1" si="366"/>
        <v>560.4000000000002</v>
      </c>
      <c r="BD926" s="440">
        <f t="shared" ca="1" si="367"/>
        <v>564.80000000000007</v>
      </c>
      <c r="BE926" s="440">
        <f t="shared" ca="1" si="368"/>
        <v>569.20000000000027</v>
      </c>
      <c r="BF926" s="440">
        <f t="shared" ca="1" si="369"/>
        <v>573.60000000000014</v>
      </c>
      <c r="BG926" s="440">
        <f t="shared" ca="1" si="370"/>
        <v>576.9000000000002</v>
      </c>
      <c r="BH926" s="440">
        <f t="shared" ca="1" si="371"/>
        <v>569.20000000000016</v>
      </c>
      <c r="BI926" s="440">
        <f t="shared" ca="1" si="372"/>
        <v>561.50000000000023</v>
      </c>
      <c r="BJ926" s="440">
        <f t="shared" ca="1" si="373"/>
        <v>553.80000000000018</v>
      </c>
      <c r="BK926" s="440">
        <f t="shared" ca="1" si="374"/>
        <v>546.10000000000014</v>
      </c>
      <c r="BL926" s="440">
        <f t="shared" ca="1" si="375"/>
        <v>538.40000000000009</v>
      </c>
      <c r="BM926" s="440">
        <f t="shared" ca="1" si="376"/>
        <v>530.70000000000005</v>
      </c>
      <c r="BN926" s="440">
        <f t="shared" ca="1" si="377"/>
        <v>523.00000000000023</v>
      </c>
      <c r="BO926" s="440">
        <f t="shared" ca="1" si="378"/>
        <v>515.30000000000018</v>
      </c>
      <c r="BP926" s="440">
        <f t="shared" ca="1" si="379"/>
        <v>507.60000000000014</v>
      </c>
      <c r="BQ926" s="440">
        <f t="shared" ca="1" si="380"/>
        <v>499.90000000000009</v>
      </c>
      <c r="BR926" s="440">
        <f t="shared" ca="1" si="381"/>
        <v>492.20000000000027</v>
      </c>
      <c r="BS926" s="440">
        <f t="shared" ca="1" si="382"/>
        <v>484.50000000000023</v>
      </c>
      <c r="BT926" s="440">
        <f t="shared" ca="1" si="383"/>
        <v>476.80000000000018</v>
      </c>
      <c r="BU926" s="440">
        <f t="shared" ca="1" si="384"/>
        <v>469.10000000000014</v>
      </c>
      <c r="BV926" s="440">
        <f t="shared" ca="1" si="385"/>
        <v>461.40000000000009</v>
      </c>
      <c r="BW926" s="447">
        <f t="shared" ca="1" si="386"/>
        <v>453.70000000000027</v>
      </c>
      <c r="BX926" s="440"/>
    </row>
    <row r="927" spans="52:76" x14ac:dyDescent="0.25">
      <c r="AZ927" s="450">
        <f t="shared" ca="1" si="364"/>
        <v>0.83706198111420449</v>
      </c>
      <c r="BA927" s="440">
        <f t="shared" ca="1" si="363"/>
        <v>1543</v>
      </c>
      <c r="BB927" s="440">
        <f t="shared" ca="1" si="365"/>
        <v>556.00000000000034</v>
      </c>
      <c r="BC927" s="440">
        <f t="shared" ca="1" si="366"/>
        <v>560.4000000000002</v>
      </c>
      <c r="BD927" s="440">
        <f t="shared" ca="1" si="367"/>
        <v>564.80000000000007</v>
      </c>
      <c r="BE927" s="440">
        <f t="shared" ca="1" si="368"/>
        <v>569.20000000000027</v>
      </c>
      <c r="BF927" s="440">
        <f t="shared" ca="1" si="369"/>
        <v>573.60000000000014</v>
      </c>
      <c r="BG927" s="440">
        <f t="shared" ca="1" si="370"/>
        <v>578.00000000000034</v>
      </c>
      <c r="BH927" s="440">
        <f t="shared" ca="1" si="371"/>
        <v>582.4000000000002</v>
      </c>
      <c r="BI927" s="440">
        <f t="shared" ca="1" si="372"/>
        <v>586.80000000000018</v>
      </c>
      <c r="BJ927" s="440">
        <f t="shared" ca="1" si="373"/>
        <v>591.20000000000027</v>
      </c>
      <c r="BK927" s="440">
        <f t="shared" ca="1" si="374"/>
        <v>595.60000000000014</v>
      </c>
      <c r="BL927" s="440">
        <f t="shared" ca="1" si="375"/>
        <v>600.00000000000023</v>
      </c>
      <c r="BM927" s="440">
        <f t="shared" ca="1" si="376"/>
        <v>604.40000000000009</v>
      </c>
      <c r="BN927" s="440">
        <f t="shared" ca="1" si="377"/>
        <v>608.80000000000018</v>
      </c>
      <c r="BO927" s="440">
        <f t="shared" ca="1" si="378"/>
        <v>613.20000000000027</v>
      </c>
      <c r="BP927" s="440">
        <f t="shared" ca="1" si="379"/>
        <v>616.50000000000023</v>
      </c>
      <c r="BQ927" s="440">
        <f t="shared" ca="1" si="380"/>
        <v>608.80000000000018</v>
      </c>
      <c r="BR927" s="440">
        <f t="shared" ca="1" si="381"/>
        <v>601.10000000000036</v>
      </c>
      <c r="BS927" s="440">
        <f t="shared" ca="1" si="382"/>
        <v>593.40000000000032</v>
      </c>
      <c r="BT927" s="440">
        <f t="shared" ca="1" si="383"/>
        <v>585.70000000000027</v>
      </c>
      <c r="BU927" s="440">
        <f t="shared" ca="1" si="384"/>
        <v>578.00000000000023</v>
      </c>
      <c r="BV927" s="440">
        <f t="shared" ca="1" si="385"/>
        <v>570.30000000000018</v>
      </c>
      <c r="BW927" s="447">
        <f t="shared" ca="1" si="386"/>
        <v>562.60000000000036</v>
      </c>
      <c r="BX927" s="440"/>
    </row>
    <row r="928" spans="52:76" x14ac:dyDescent="0.25">
      <c r="AZ928" s="450">
        <f t="shared" ca="1" si="364"/>
        <v>0.51924382657854495</v>
      </c>
      <c r="BA928" s="440">
        <f t="shared" ca="1" si="363"/>
        <v>1502</v>
      </c>
      <c r="BB928" s="440">
        <f t="shared" ca="1" si="365"/>
        <v>556.00000000000034</v>
      </c>
      <c r="BC928" s="440">
        <f t="shared" ca="1" si="366"/>
        <v>560.4000000000002</v>
      </c>
      <c r="BD928" s="440">
        <f t="shared" ca="1" si="367"/>
        <v>564.80000000000007</v>
      </c>
      <c r="BE928" s="440">
        <f t="shared" ca="1" si="368"/>
        <v>569.20000000000027</v>
      </c>
      <c r="BF928" s="440">
        <f t="shared" ca="1" si="369"/>
        <v>573.60000000000014</v>
      </c>
      <c r="BG928" s="440">
        <f t="shared" ca="1" si="370"/>
        <v>578.00000000000034</v>
      </c>
      <c r="BH928" s="440">
        <f t="shared" ca="1" si="371"/>
        <v>582.4000000000002</v>
      </c>
      <c r="BI928" s="440">
        <f t="shared" ca="1" si="372"/>
        <v>586.80000000000018</v>
      </c>
      <c r="BJ928" s="440">
        <f t="shared" ca="1" si="373"/>
        <v>591.20000000000027</v>
      </c>
      <c r="BK928" s="440">
        <f t="shared" ca="1" si="374"/>
        <v>595.60000000000014</v>
      </c>
      <c r="BL928" s="440">
        <f t="shared" ca="1" si="375"/>
        <v>600.00000000000023</v>
      </c>
      <c r="BM928" s="440">
        <f t="shared" ca="1" si="376"/>
        <v>594.5</v>
      </c>
      <c r="BN928" s="440">
        <f t="shared" ca="1" si="377"/>
        <v>586.80000000000018</v>
      </c>
      <c r="BO928" s="440">
        <f t="shared" ca="1" si="378"/>
        <v>579.10000000000014</v>
      </c>
      <c r="BP928" s="440">
        <f t="shared" ca="1" si="379"/>
        <v>571.40000000000009</v>
      </c>
      <c r="BQ928" s="440">
        <f t="shared" ca="1" si="380"/>
        <v>563.70000000000005</v>
      </c>
      <c r="BR928" s="440">
        <f t="shared" ca="1" si="381"/>
        <v>556.00000000000023</v>
      </c>
      <c r="BS928" s="440">
        <f t="shared" ca="1" si="382"/>
        <v>548.30000000000018</v>
      </c>
      <c r="BT928" s="440">
        <f t="shared" ca="1" si="383"/>
        <v>540.60000000000014</v>
      </c>
      <c r="BU928" s="440">
        <f t="shared" ca="1" si="384"/>
        <v>532.90000000000009</v>
      </c>
      <c r="BV928" s="440">
        <f t="shared" ca="1" si="385"/>
        <v>525.20000000000005</v>
      </c>
      <c r="BW928" s="447">
        <f t="shared" ca="1" si="386"/>
        <v>517.50000000000023</v>
      </c>
      <c r="BX928" s="440"/>
    </row>
    <row r="929" spans="52:76" x14ac:dyDescent="0.25">
      <c r="AZ929" s="450">
        <f t="shared" ca="1" si="364"/>
        <v>0.80585575144502786</v>
      </c>
      <c r="BA929" s="440">
        <f t="shared" ca="1" si="363"/>
        <v>1537</v>
      </c>
      <c r="BB929" s="440">
        <f t="shared" ca="1" si="365"/>
        <v>556.00000000000034</v>
      </c>
      <c r="BC929" s="440">
        <f t="shared" ca="1" si="366"/>
        <v>560.4000000000002</v>
      </c>
      <c r="BD929" s="440">
        <f t="shared" ca="1" si="367"/>
        <v>564.80000000000007</v>
      </c>
      <c r="BE929" s="440">
        <f t="shared" ca="1" si="368"/>
        <v>569.20000000000027</v>
      </c>
      <c r="BF929" s="440">
        <f t="shared" ca="1" si="369"/>
        <v>573.60000000000014</v>
      </c>
      <c r="BG929" s="440">
        <f t="shared" ca="1" si="370"/>
        <v>578.00000000000034</v>
      </c>
      <c r="BH929" s="440">
        <f t="shared" ca="1" si="371"/>
        <v>582.4000000000002</v>
      </c>
      <c r="BI929" s="440">
        <f t="shared" ca="1" si="372"/>
        <v>586.80000000000018</v>
      </c>
      <c r="BJ929" s="440">
        <f t="shared" ca="1" si="373"/>
        <v>591.20000000000027</v>
      </c>
      <c r="BK929" s="440">
        <f t="shared" ca="1" si="374"/>
        <v>595.60000000000014</v>
      </c>
      <c r="BL929" s="440">
        <f t="shared" ca="1" si="375"/>
        <v>600.00000000000023</v>
      </c>
      <c r="BM929" s="440">
        <f t="shared" ca="1" si="376"/>
        <v>604.40000000000009</v>
      </c>
      <c r="BN929" s="440">
        <f t="shared" ca="1" si="377"/>
        <v>608.80000000000018</v>
      </c>
      <c r="BO929" s="440">
        <f t="shared" ca="1" si="378"/>
        <v>613.20000000000027</v>
      </c>
      <c r="BP929" s="440">
        <f t="shared" ca="1" si="379"/>
        <v>609.90000000000009</v>
      </c>
      <c r="BQ929" s="440">
        <f t="shared" ca="1" si="380"/>
        <v>602.20000000000005</v>
      </c>
      <c r="BR929" s="440">
        <f t="shared" ca="1" si="381"/>
        <v>594.50000000000023</v>
      </c>
      <c r="BS929" s="440">
        <f t="shared" ca="1" si="382"/>
        <v>586.80000000000018</v>
      </c>
      <c r="BT929" s="440">
        <f t="shared" ca="1" si="383"/>
        <v>579.10000000000014</v>
      </c>
      <c r="BU929" s="440">
        <f t="shared" ca="1" si="384"/>
        <v>571.40000000000009</v>
      </c>
      <c r="BV929" s="440">
        <f t="shared" ca="1" si="385"/>
        <v>563.70000000000005</v>
      </c>
      <c r="BW929" s="447">
        <f t="shared" ca="1" si="386"/>
        <v>556.00000000000023</v>
      </c>
      <c r="BX929" s="440"/>
    </row>
    <row r="930" spans="52:76" x14ac:dyDescent="0.25">
      <c r="AZ930" s="450">
        <f t="shared" ca="1" si="364"/>
        <v>0.30123646556861983</v>
      </c>
      <c r="BA930" s="440">
        <f t="shared" ca="1" si="363"/>
        <v>1477</v>
      </c>
      <c r="BB930" s="440">
        <f t="shared" ca="1" si="365"/>
        <v>556.00000000000034</v>
      </c>
      <c r="BC930" s="440">
        <f t="shared" ca="1" si="366"/>
        <v>560.4000000000002</v>
      </c>
      <c r="BD930" s="440">
        <f t="shared" ca="1" si="367"/>
        <v>564.80000000000007</v>
      </c>
      <c r="BE930" s="440">
        <f t="shared" ca="1" si="368"/>
        <v>569.20000000000027</v>
      </c>
      <c r="BF930" s="440">
        <f t="shared" ca="1" si="369"/>
        <v>573.60000000000014</v>
      </c>
      <c r="BG930" s="440">
        <f t="shared" ca="1" si="370"/>
        <v>578.00000000000034</v>
      </c>
      <c r="BH930" s="440">
        <f t="shared" ca="1" si="371"/>
        <v>582.4000000000002</v>
      </c>
      <c r="BI930" s="440">
        <f t="shared" ca="1" si="372"/>
        <v>586.80000000000018</v>
      </c>
      <c r="BJ930" s="440">
        <f t="shared" ca="1" si="373"/>
        <v>590.10000000000014</v>
      </c>
      <c r="BK930" s="440">
        <f t="shared" ca="1" si="374"/>
        <v>582.40000000000009</v>
      </c>
      <c r="BL930" s="440">
        <f t="shared" ca="1" si="375"/>
        <v>574.70000000000005</v>
      </c>
      <c r="BM930" s="440">
        <f t="shared" ca="1" si="376"/>
        <v>567</v>
      </c>
      <c r="BN930" s="440">
        <f t="shared" ca="1" si="377"/>
        <v>559.30000000000018</v>
      </c>
      <c r="BO930" s="440">
        <f t="shared" ca="1" si="378"/>
        <v>551.60000000000014</v>
      </c>
      <c r="BP930" s="440">
        <f t="shared" ca="1" si="379"/>
        <v>543.90000000000009</v>
      </c>
      <c r="BQ930" s="440">
        <f t="shared" ca="1" si="380"/>
        <v>536.20000000000005</v>
      </c>
      <c r="BR930" s="440">
        <f t="shared" ca="1" si="381"/>
        <v>528.50000000000023</v>
      </c>
      <c r="BS930" s="440">
        <f t="shared" ca="1" si="382"/>
        <v>520.80000000000018</v>
      </c>
      <c r="BT930" s="440">
        <f t="shared" ca="1" si="383"/>
        <v>513.10000000000014</v>
      </c>
      <c r="BU930" s="440">
        <f t="shared" ca="1" si="384"/>
        <v>505.40000000000009</v>
      </c>
      <c r="BV930" s="440">
        <f t="shared" ca="1" si="385"/>
        <v>497.70000000000005</v>
      </c>
      <c r="BW930" s="447">
        <f t="shared" ca="1" si="386"/>
        <v>490.00000000000023</v>
      </c>
      <c r="BX930" s="440"/>
    </row>
    <row r="931" spans="52:76" x14ac:dyDescent="0.25">
      <c r="AZ931" s="450">
        <f t="shared" ca="1" si="364"/>
        <v>0.47512193406840042</v>
      </c>
      <c r="BA931" s="440">
        <f t="shared" ca="1" si="363"/>
        <v>1497</v>
      </c>
      <c r="BB931" s="440">
        <f t="shared" ca="1" si="365"/>
        <v>556.00000000000034</v>
      </c>
      <c r="BC931" s="440">
        <f t="shared" ca="1" si="366"/>
        <v>560.4000000000002</v>
      </c>
      <c r="BD931" s="440">
        <f t="shared" ca="1" si="367"/>
        <v>564.80000000000007</v>
      </c>
      <c r="BE931" s="440">
        <f t="shared" ca="1" si="368"/>
        <v>569.20000000000027</v>
      </c>
      <c r="BF931" s="440">
        <f t="shared" ca="1" si="369"/>
        <v>573.60000000000014</v>
      </c>
      <c r="BG931" s="440">
        <f t="shared" ca="1" si="370"/>
        <v>578.00000000000034</v>
      </c>
      <c r="BH931" s="440">
        <f t="shared" ca="1" si="371"/>
        <v>582.4000000000002</v>
      </c>
      <c r="BI931" s="440">
        <f t="shared" ca="1" si="372"/>
        <v>586.80000000000018</v>
      </c>
      <c r="BJ931" s="440">
        <f t="shared" ca="1" si="373"/>
        <v>591.20000000000027</v>
      </c>
      <c r="BK931" s="440">
        <f t="shared" ca="1" si="374"/>
        <v>595.60000000000014</v>
      </c>
      <c r="BL931" s="440">
        <f t="shared" ca="1" si="375"/>
        <v>596.70000000000005</v>
      </c>
      <c r="BM931" s="440">
        <f t="shared" ca="1" si="376"/>
        <v>589</v>
      </c>
      <c r="BN931" s="440">
        <f t="shared" ca="1" si="377"/>
        <v>581.30000000000018</v>
      </c>
      <c r="BO931" s="440">
        <f t="shared" ca="1" si="378"/>
        <v>573.60000000000014</v>
      </c>
      <c r="BP931" s="440">
        <f t="shared" ca="1" si="379"/>
        <v>565.90000000000009</v>
      </c>
      <c r="BQ931" s="440">
        <f t="shared" ca="1" si="380"/>
        <v>558.20000000000005</v>
      </c>
      <c r="BR931" s="440">
        <f t="shared" ca="1" si="381"/>
        <v>550.50000000000023</v>
      </c>
      <c r="BS931" s="440">
        <f t="shared" ca="1" si="382"/>
        <v>542.80000000000018</v>
      </c>
      <c r="BT931" s="440">
        <f t="shared" ca="1" si="383"/>
        <v>535.10000000000014</v>
      </c>
      <c r="BU931" s="440">
        <f t="shared" ca="1" si="384"/>
        <v>527.40000000000009</v>
      </c>
      <c r="BV931" s="440">
        <f t="shared" ca="1" si="385"/>
        <v>519.70000000000005</v>
      </c>
      <c r="BW931" s="447">
        <f t="shared" ca="1" si="386"/>
        <v>512.00000000000023</v>
      </c>
      <c r="BX931" s="440"/>
    </row>
    <row r="932" spans="52:76" x14ac:dyDescent="0.25">
      <c r="AZ932" s="450">
        <f t="shared" ca="1" si="364"/>
        <v>0.84368205782449224</v>
      </c>
      <c r="BA932" s="440">
        <f t="shared" ca="1" si="363"/>
        <v>1544</v>
      </c>
      <c r="BB932" s="440">
        <f t="shared" ca="1" si="365"/>
        <v>556.00000000000034</v>
      </c>
      <c r="BC932" s="440">
        <f t="shared" ca="1" si="366"/>
        <v>560.4000000000002</v>
      </c>
      <c r="BD932" s="440">
        <f t="shared" ca="1" si="367"/>
        <v>564.80000000000007</v>
      </c>
      <c r="BE932" s="440">
        <f t="shared" ca="1" si="368"/>
        <v>569.20000000000027</v>
      </c>
      <c r="BF932" s="440">
        <f t="shared" ca="1" si="369"/>
        <v>573.60000000000014</v>
      </c>
      <c r="BG932" s="440">
        <f t="shared" ca="1" si="370"/>
        <v>578.00000000000034</v>
      </c>
      <c r="BH932" s="440">
        <f t="shared" ca="1" si="371"/>
        <v>582.4000000000002</v>
      </c>
      <c r="BI932" s="440">
        <f t="shared" ca="1" si="372"/>
        <v>586.80000000000018</v>
      </c>
      <c r="BJ932" s="440">
        <f t="shared" ca="1" si="373"/>
        <v>591.20000000000027</v>
      </c>
      <c r="BK932" s="440">
        <f t="shared" ca="1" si="374"/>
        <v>595.60000000000014</v>
      </c>
      <c r="BL932" s="440">
        <f t="shared" ca="1" si="375"/>
        <v>600.00000000000023</v>
      </c>
      <c r="BM932" s="440">
        <f t="shared" ca="1" si="376"/>
        <v>604.40000000000009</v>
      </c>
      <c r="BN932" s="440">
        <f t="shared" ca="1" si="377"/>
        <v>608.80000000000018</v>
      </c>
      <c r="BO932" s="440">
        <f t="shared" ca="1" si="378"/>
        <v>613.20000000000027</v>
      </c>
      <c r="BP932" s="440">
        <f t="shared" ca="1" si="379"/>
        <v>617.60000000000014</v>
      </c>
      <c r="BQ932" s="440">
        <f t="shared" ca="1" si="380"/>
        <v>609.90000000000009</v>
      </c>
      <c r="BR932" s="440">
        <f t="shared" ca="1" si="381"/>
        <v>602.20000000000027</v>
      </c>
      <c r="BS932" s="440">
        <f t="shared" ca="1" si="382"/>
        <v>594.50000000000023</v>
      </c>
      <c r="BT932" s="440">
        <f t="shared" ca="1" si="383"/>
        <v>586.80000000000018</v>
      </c>
      <c r="BU932" s="440">
        <f t="shared" ca="1" si="384"/>
        <v>579.10000000000014</v>
      </c>
      <c r="BV932" s="440">
        <f t="shared" ca="1" si="385"/>
        <v>571.40000000000009</v>
      </c>
      <c r="BW932" s="447">
        <f t="shared" ca="1" si="386"/>
        <v>563.70000000000027</v>
      </c>
      <c r="BX932" s="440"/>
    </row>
    <row r="933" spans="52:76" x14ac:dyDescent="0.25">
      <c r="AZ933" s="450">
        <f t="shared" ca="1" si="364"/>
        <v>0.62748601705964946</v>
      </c>
      <c r="BA933" s="440">
        <f t="shared" ca="1" si="363"/>
        <v>1514</v>
      </c>
      <c r="BB933" s="440">
        <f t="shared" ca="1" si="365"/>
        <v>556.00000000000034</v>
      </c>
      <c r="BC933" s="440">
        <f t="shared" ca="1" si="366"/>
        <v>560.4000000000002</v>
      </c>
      <c r="BD933" s="440">
        <f t="shared" ca="1" si="367"/>
        <v>564.80000000000007</v>
      </c>
      <c r="BE933" s="440">
        <f t="shared" ca="1" si="368"/>
        <v>569.20000000000027</v>
      </c>
      <c r="BF933" s="440">
        <f t="shared" ca="1" si="369"/>
        <v>573.60000000000014</v>
      </c>
      <c r="BG933" s="440">
        <f t="shared" ca="1" si="370"/>
        <v>578.00000000000034</v>
      </c>
      <c r="BH933" s="440">
        <f t="shared" ca="1" si="371"/>
        <v>582.4000000000002</v>
      </c>
      <c r="BI933" s="440">
        <f t="shared" ca="1" si="372"/>
        <v>586.80000000000018</v>
      </c>
      <c r="BJ933" s="440">
        <f t="shared" ca="1" si="373"/>
        <v>591.20000000000027</v>
      </c>
      <c r="BK933" s="440">
        <f t="shared" ca="1" si="374"/>
        <v>595.60000000000014</v>
      </c>
      <c r="BL933" s="440">
        <f t="shared" ca="1" si="375"/>
        <v>600.00000000000023</v>
      </c>
      <c r="BM933" s="440">
        <f t="shared" ca="1" si="376"/>
        <v>604.40000000000009</v>
      </c>
      <c r="BN933" s="440">
        <f t="shared" ca="1" si="377"/>
        <v>600.00000000000023</v>
      </c>
      <c r="BO933" s="440">
        <f t="shared" ca="1" si="378"/>
        <v>592.30000000000018</v>
      </c>
      <c r="BP933" s="440">
        <f t="shared" ca="1" si="379"/>
        <v>584.60000000000014</v>
      </c>
      <c r="BQ933" s="440">
        <f t="shared" ca="1" si="380"/>
        <v>576.90000000000009</v>
      </c>
      <c r="BR933" s="440">
        <f t="shared" ca="1" si="381"/>
        <v>569.20000000000027</v>
      </c>
      <c r="BS933" s="440">
        <f t="shared" ca="1" si="382"/>
        <v>561.50000000000023</v>
      </c>
      <c r="BT933" s="440">
        <f t="shared" ca="1" si="383"/>
        <v>553.80000000000018</v>
      </c>
      <c r="BU933" s="440">
        <f t="shared" ca="1" si="384"/>
        <v>546.10000000000014</v>
      </c>
      <c r="BV933" s="440">
        <f t="shared" ca="1" si="385"/>
        <v>538.40000000000009</v>
      </c>
      <c r="BW933" s="447">
        <f t="shared" ca="1" si="386"/>
        <v>530.70000000000027</v>
      </c>
      <c r="BX933" s="440"/>
    </row>
    <row r="934" spans="52:76" x14ac:dyDescent="0.25">
      <c r="AZ934" s="450">
        <f t="shared" ca="1" si="364"/>
        <v>0.8481949159854012</v>
      </c>
      <c r="BA934" s="440">
        <f t="shared" ca="1" si="363"/>
        <v>1545</v>
      </c>
      <c r="BB934" s="440">
        <f t="shared" ca="1" si="365"/>
        <v>556.00000000000034</v>
      </c>
      <c r="BC934" s="440">
        <f t="shared" ca="1" si="366"/>
        <v>560.4000000000002</v>
      </c>
      <c r="BD934" s="440">
        <f t="shared" ca="1" si="367"/>
        <v>564.80000000000007</v>
      </c>
      <c r="BE934" s="440">
        <f t="shared" ca="1" si="368"/>
        <v>569.20000000000027</v>
      </c>
      <c r="BF934" s="440">
        <f t="shared" ca="1" si="369"/>
        <v>573.60000000000014</v>
      </c>
      <c r="BG934" s="440">
        <f t="shared" ca="1" si="370"/>
        <v>578.00000000000034</v>
      </c>
      <c r="BH934" s="440">
        <f t="shared" ca="1" si="371"/>
        <v>582.4000000000002</v>
      </c>
      <c r="BI934" s="440">
        <f t="shared" ca="1" si="372"/>
        <v>586.80000000000018</v>
      </c>
      <c r="BJ934" s="440">
        <f t="shared" ca="1" si="373"/>
        <v>591.20000000000027</v>
      </c>
      <c r="BK934" s="440">
        <f t="shared" ca="1" si="374"/>
        <v>595.60000000000014</v>
      </c>
      <c r="BL934" s="440">
        <f t="shared" ca="1" si="375"/>
        <v>600.00000000000023</v>
      </c>
      <c r="BM934" s="440">
        <f t="shared" ca="1" si="376"/>
        <v>604.40000000000009</v>
      </c>
      <c r="BN934" s="440">
        <f t="shared" ca="1" si="377"/>
        <v>608.80000000000018</v>
      </c>
      <c r="BO934" s="440">
        <f t="shared" ca="1" si="378"/>
        <v>613.20000000000027</v>
      </c>
      <c r="BP934" s="440">
        <f t="shared" ca="1" si="379"/>
        <v>617.60000000000014</v>
      </c>
      <c r="BQ934" s="440">
        <f t="shared" ca="1" si="380"/>
        <v>611.00000000000023</v>
      </c>
      <c r="BR934" s="440">
        <f t="shared" ca="1" si="381"/>
        <v>603.30000000000041</v>
      </c>
      <c r="BS934" s="440">
        <f t="shared" ca="1" si="382"/>
        <v>595.60000000000036</v>
      </c>
      <c r="BT934" s="440">
        <f t="shared" ca="1" si="383"/>
        <v>587.90000000000032</v>
      </c>
      <c r="BU934" s="440">
        <f t="shared" ca="1" si="384"/>
        <v>580.20000000000027</v>
      </c>
      <c r="BV934" s="440">
        <f t="shared" ca="1" si="385"/>
        <v>572.50000000000023</v>
      </c>
      <c r="BW934" s="447">
        <f t="shared" ca="1" si="386"/>
        <v>564.80000000000041</v>
      </c>
      <c r="BX934" s="440"/>
    </row>
    <row r="935" spans="52:76" x14ac:dyDescent="0.25">
      <c r="AZ935" s="450">
        <f t="shared" ca="1" si="364"/>
        <v>0.54209216227832091</v>
      </c>
      <c r="BA935" s="440">
        <f t="shared" ca="1" si="363"/>
        <v>1504</v>
      </c>
      <c r="BB935" s="440">
        <f t="shared" ca="1" si="365"/>
        <v>556.00000000000034</v>
      </c>
      <c r="BC935" s="440">
        <f t="shared" ca="1" si="366"/>
        <v>560.4000000000002</v>
      </c>
      <c r="BD935" s="440">
        <f t="shared" ca="1" si="367"/>
        <v>564.80000000000007</v>
      </c>
      <c r="BE935" s="440">
        <f t="shared" ca="1" si="368"/>
        <v>569.20000000000027</v>
      </c>
      <c r="BF935" s="440">
        <f t="shared" ca="1" si="369"/>
        <v>573.60000000000014</v>
      </c>
      <c r="BG935" s="440">
        <f t="shared" ca="1" si="370"/>
        <v>578.00000000000034</v>
      </c>
      <c r="BH935" s="440">
        <f t="shared" ca="1" si="371"/>
        <v>582.4000000000002</v>
      </c>
      <c r="BI935" s="440">
        <f t="shared" ca="1" si="372"/>
        <v>586.80000000000018</v>
      </c>
      <c r="BJ935" s="440">
        <f t="shared" ca="1" si="373"/>
        <v>591.20000000000027</v>
      </c>
      <c r="BK935" s="440">
        <f t="shared" ca="1" si="374"/>
        <v>595.60000000000014</v>
      </c>
      <c r="BL935" s="440">
        <f t="shared" ca="1" si="375"/>
        <v>600.00000000000023</v>
      </c>
      <c r="BM935" s="440">
        <f t="shared" ca="1" si="376"/>
        <v>596.70000000000005</v>
      </c>
      <c r="BN935" s="440">
        <f t="shared" ca="1" si="377"/>
        <v>589.00000000000023</v>
      </c>
      <c r="BO935" s="440">
        <f t="shared" ca="1" si="378"/>
        <v>581.30000000000018</v>
      </c>
      <c r="BP935" s="440">
        <f t="shared" ca="1" si="379"/>
        <v>573.60000000000014</v>
      </c>
      <c r="BQ935" s="440">
        <f t="shared" ca="1" si="380"/>
        <v>565.90000000000009</v>
      </c>
      <c r="BR935" s="440">
        <f t="shared" ca="1" si="381"/>
        <v>558.20000000000027</v>
      </c>
      <c r="BS935" s="440">
        <f t="shared" ca="1" si="382"/>
        <v>550.50000000000023</v>
      </c>
      <c r="BT935" s="440">
        <f t="shared" ca="1" si="383"/>
        <v>542.80000000000018</v>
      </c>
      <c r="BU935" s="440">
        <f t="shared" ca="1" si="384"/>
        <v>535.10000000000014</v>
      </c>
      <c r="BV935" s="440">
        <f t="shared" ca="1" si="385"/>
        <v>527.40000000000009</v>
      </c>
      <c r="BW935" s="447">
        <f t="shared" ca="1" si="386"/>
        <v>519.70000000000027</v>
      </c>
      <c r="BX935" s="440"/>
    </row>
    <row r="936" spans="52:76" x14ac:dyDescent="0.25">
      <c r="AZ936" s="450">
        <f t="shared" ca="1" si="364"/>
        <v>0.47515408939877213</v>
      </c>
      <c r="BA936" s="440">
        <f t="shared" ca="1" si="363"/>
        <v>1497</v>
      </c>
      <c r="BB936" s="440">
        <f t="shared" ca="1" si="365"/>
        <v>556.00000000000034</v>
      </c>
      <c r="BC936" s="440">
        <f t="shared" ca="1" si="366"/>
        <v>560.4000000000002</v>
      </c>
      <c r="BD936" s="440">
        <f t="shared" ca="1" si="367"/>
        <v>564.80000000000007</v>
      </c>
      <c r="BE936" s="440">
        <f t="shared" ca="1" si="368"/>
        <v>569.20000000000027</v>
      </c>
      <c r="BF936" s="440">
        <f t="shared" ca="1" si="369"/>
        <v>573.60000000000014</v>
      </c>
      <c r="BG936" s="440">
        <f t="shared" ca="1" si="370"/>
        <v>578.00000000000034</v>
      </c>
      <c r="BH936" s="440">
        <f t="shared" ca="1" si="371"/>
        <v>582.4000000000002</v>
      </c>
      <c r="BI936" s="440">
        <f t="shared" ca="1" si="372"/>
        <v>586.80000000000018</v>
      </c>
      <c r="BJ936" s="440">
        <f t="shared" ca="1" si="373"/>
        <v>591.20000000000027</v>
      </c>
      <c r="BK936" s="440">
        <f t="shared" ca="1" si="374"/>
        <v>595.60000000000014</v>
      </c>
      <c r="BL936" s="440">
        <f t="shared" ca="1" si="375"/>
        <v>596.70000000000005</v>
      </c>
      <c r="BM936" s="440">
        <f t="shared" ca="1" si="376"/>
        <v>589</v>
      </c>
      <c r="BN936" s="440">
        <f t="shared" ca="1" si="377"/>
        <v>581.30000000000018</v>
      </c>
      <c r="BO936" s="440">
        <f t="shared" ca="1" si="378"/>
        <v>573.60000000000014</v>
      </c>
      <c r="BP936" s="440">
        <f t="shared" ca="1" si="379"/>
        <v>565.90000000000009</v>
      </c>
      <c r="BQ936" s="440">
        <f t="shared" ca="1" si="380"/>
        <v>558.20000000000005</v>
      </c>
      <c r="BR936" s="440">
        <f t="shared" ca="1" si="381"/>
        <v>550.50000000000023</v>
      </c>
      <c r="BS936" s="440">
        <f t="shared" ca="1" si="382"/>
        <v>542.80000000000018</v>
      </c>
      <c r="BT936" s="440">
        <f t="shared" ca="1" si="383"/>
        <v>535.10000000000014</v>
      </c>
      <c r="BU936" s="440">
        <f t="shared" ca="1" si="384"/>
        <v>527.40000000000009</v>
      </c>
      <c r="BV936" s="440">
        <f t="shared" ca="1" si="385"/>
        <v>519.70000000000005</v>
      </c>
      <c r="BW936" s="447">
        <f t="shared" ca="1" si="386"/>
        <v>512.00000000000023</v>
      </c>
      <c r="BX936" s="440"/>
    </row>
    <row r="937" spans="52:76" x14ac:dyDescent="0.25">
      <c r="AZ937" s="450">
        <f t="shared" ca="1" si="364"/>
        <v>0.56166730422562894</v>
      </c>
      <c r="BA937" s="440">
        <f t="shared" ca="1" si="363"/>
        <v>1506</v>
      </c>
      <c r="BB937" s="440">
        <f t="shared" ca="1" si="365"/>
        <v>556.00000000000034</v>
      </c>
      <c r="BC937" s="440">
        <f t="shared" ca="1" si="366"/>
        <v>560.4000000000002</v>
      </c>
      <c r="BD937" s="440">
        <f t="shared" ca="1" si="367"/>
        <v>564.80000000000007</v>
      </c>
      <c r="BE937" s="440">
        <f t="shared" ca="1" si="368"/>
        <v>569.20000000000027</v>
      </c>
      <c r="BF937" s="440">
        <f t="shared" ca="1" si="369"/>
        <v>573.60000000000014</v>
      </c>
      <c r="BG937" s="440">
        <f t="shared" ca="1" si="370"/>
        <v>578.00000000000034</v>
      </c>
      <c r="BH937" s="440">
        <f t="shared" ca="1" si="371"/>
        <v>582.4000000000002</v>
      </c>
      <c r="BI937" s="440">
        <f t="shared" ca="1" si="372"/>
        <v>586.80000000000018</v>
      </c>
      <c r="BJ937" s="440">
        <f t="shared" ca="1" si="373"/>
        <v>591.20000000000027</v>
      </c>
      <c r="BK937" s="440">
        <f t="shared" ca="1" si="374"/>
        <v>595.60000000000014</v>
      </c>
      <c r="BL937" s="440">
        <f t="shared" ca="1" si="375"/>
        <v>600.00000000000023</v>
      </c>
      <c r="BM937" s="440">
        <f t="shared" ca="1" si="376"/>
        <v>598.90000000000009</v>
      </c>
      <c r="BN937" s="440">
        <f t="shared" ca="1" si="377"/>
        <v>591.20000000000027</v>
      </c>
      <c r="BO937" s="440">
        <f t="shared" ca="1" si="378"/>
        <v>583.50000000000023</v>
      </c>
      <c r="BP937" s="440">
        <f t="shared" ca="1" si="379"/>
        <v>575.80000000000018</v>
      </c>
      <c r="BQ937" s="440">
        <f t="shared" ca="1" si="380"/>
        <v>568.10000000000014</v>
      </c>
      <c r="BR937" s="440">
        <f t="shared" ca="1" si="381"/>
        <v>560.40000000000032</v>
      </c>
      <c r="BS937" s="440">
        <f t="shared" ca="1" si="382"/>
        <v>552.70000000000027</v>
      </c>
      <c r="BT937" s="440">
        <f t="shared" ca="1" si="383"/>
        <v>545.00000000000023</v>
      </c>
      <c r="BU937" s="440">
        <f t="shared" ca="1" si="384"/>
        <v>537.30000000000018</v>
      </c>
      <c r="BV937" s="440">
        <f t="shared" ca="1" si="385"/>
        <v>529.60000000000014</v>
      </c>
      <c r="BW937" s="447">
        <f t="shared" ca="1" si="386"/>
        <v>521.90000000000032</v>
      </c>
      <c r="BX937" s="440"/>
    </row>
    <row r="938" spans="52:76" x14ac:dyDescent="0.25">
      <c r="AZ938" s="450">
        <f t="shared" ca="1" si="364"/>
        <v>0.53663631772761711</v>
      </c>
      <c r="BA938" s="440">
        <f t="shared" ca="1" si="363"/>
        <v>1504</v>
      </c>
      <c r="BB938" s="440">
        <f t="shared" ca="1" si="365"/>
        <v>556.00000000000034</v>
      </c>
      <c r="BC938" s="440">
        <f t="shared" ca="1" si="366"/>
        <v>560.4000000000002</v>
      </c>
      <c r="BD938" s="440">
        <f t="shared" ca="1" si="367"/>
        <v>564.80000000000007</v>
      </c>
      <c r="BE938" s="440">
        <f t="shared" ca="1" si="368"/>
        <v>569.20000000000027</v>
      </c>
      <c r="BF938" s="440">
        <f t="shared" ca="1" si="369"/>
        <v>573.60000000000014</v>
      </c>
      <c r="BG938" s="440">
        <f t="shared" ca="1" si="370"/>
        <v>578.00000000000034</v>
      </c>
      <c r="BH938" s="440">
        <f t="shared" ca="1" si="371"/>
        <v>582.4000000000002</v>
      </c>
      <c r="BI938" s="440">
        <f t="shared" ca="1" si="372"/>
        <v>586.80000000000018</v>
      </c>
      <c r="BJ938" s="440">
        <f t="shared" ca="1" si="373"/>
        <v>591.20000000000027</v>
      </c>
      <c r="BK938" s="440">
        <f t="shared" ca="1" si="374"/>
        <v>595.60000000000014</v>
      </c>
      <c r="BL938" s="440">
        <f t="shared" ca="1" si="375"/>
        <v>600.00000000000023</v>
      </c>
      <c r="BM938" s="440">
        <f t="shared" ca="1" si="376"/>
        <v>596.70000000000005</v>
      </c>
      <c r="BN938" s="440">
        <f t="shared" ca="1" si="377"/>
        <v>589.00000000000023</v>
      </c>
      <c r="BO938" s="440">
        <f t="shared" ca="1" si="378"/>
        <v>581.30000000000018</v>
      </c>
      <c r="BP938" s="440">
        <f t="shared" ca="1" si="379"/>
        <v>573.60000000000014</v>
      </c>
      <c r="BQ938" s="440">
        <f t="shared" ca="1" si="380"/>
        <v>565.90000000000009</v>
      </c>
      <c r="BR938" s="440">
        <f t="shared" ca="1" si="381"/>
        <v>558.20000000000027</v>
      </c>
      <c r="BS938" s="440">
        <f t="shared" ca="1" si="382"/>
        <v>550.50000000000023</v>
      </c>
      <c r="BT938" s="440">
        <f t="shared" ca="1" si="383"/>
        <v>542.80000000000018</v>
      </c>
      <c r="BU938" s="440">
        <f t="shared" ca="1" si="384"/>
        <v>535.10000000000014</v>
      </c>
      <c r="BV938" s="440">
        <f t="shared" ca="1" si="385"/>
        <v>527.40000000000009</v>
      </c>
      <c r="BW938" s="447">
        <f t="shared" ca="1" si="386"/>
        <v>519.70000000000027</v>
      </c>
      <c r="BX938" s="440"/>
    </row>
    <row r="939" spans="52:76" x14ac:dyDescent="0.25">
      <c r="AZ939" s="450">
        <f t="shared" ca="1" si="364"/>
        <v>7.935036284593322E-2</v>
      </c>
      <c r="BA939" s="440">
        <f t="shared" ca="1" si="363"/>
        <v>1437</v>
      </c>
      <c r="BB939" s="440">
        <f t="shared" ca="1" si="365"/>
        <v>556.00000000000034</v>
      </c>
      <c r="BC939" s="440">
        <f t="shared" ca="1" si="366"/>
        <v>560.4000000000002</v>
      </c>
      <c r="BD939" s="440">
        <f t="shared" ca="1" si="367"/>
        <v>564.80000000000007</v>
      </c>
      <c r="BE939" s="440">
        <f t="shared" ca="1" si="368"/>
        <v>569.20000000000027</v>
      </c>
      <c r="BF939" s="440">
        <f t="shared" ca="1" si="369"/>
        <v>573.60000000000014</v>
      </c>
      <c r="BG939" s="440">
        <f t="shared" ca="1" si="370"/>
        <v>569.20000000000016</v>
      </c>
      <c r="BH939" s="440">
        <f t="shared" ca="1" si="371"/>
        <v>561.50000000000011</v>
      </c>
      <c r="BI939" s="440">
        <f t="shared" ca="1" si="372"/>
        <v>553.80000000000018</v>
      </c>
      <c r="BJ939" s="440">
        <f t="shared" ca="1" si="373"/>
        <v>546.10000000000014</v>
      </c>
      <c r="BK939" s="440">
        <f t="shared" ca="1" si="374"/>
        <v>538.40000000000009</v>
      </c>
      <c r="BL939" s="440">
        <f t="shared" ca="1" si="375"/>
        <v>530.70000000000005</v>
      </c>
      <c r="BM939" s="440">
        <f t="shared" ca="1" si="376"/>
        <v>523</v>
      </c>
      <c r="BN939" s="440">
        <f t="shared" ca="1" si="377"/>
        <v>515.30000000000018</v>
      </c>
      <c r="BO939" s="440">
        <f t="shared" ca="1" si="378"/>
        <v>507.60000000000014</v>
      </c>
      <c r="BP939" s="440">
        <f t="shared" ca="1" si="379"/>
        <v>499.90000000000009</v>
      </c>
      <c r="BQ939" s="440">
        <f t="shared" ca="1" si="380"/>
        <v>492.20000000000005</v>
      </c>
      <c r="BR939" s="440">
        <f t="shared" ca="1" si="381"/>
        <v>484.50000000000023</v>
      </c>
      <c r="BS939" s="440">
        <f t="shared" ca="1" si="382"/>
        <v>476.80000000000018</v>
      </c>
      <c r="BT939" s="440">
        <f t="shared" ca="1" si="383"/>
        <v>469.10000000000014</v>
      </c>
      <c r="BU939" s="440">
        <f t="shared" ca="1" si="384"/>
        <v>461.40000000000009</v>
      </c>
      <c r="BV939" s="440">
        <f t="shared" ca="1" si="385"/>
        <v>453.70000000000005</v>
      </c>
      <c r="BW939" s="447">
        <f t="shared" ca="1" si="386"/>
        <v>446.00000000000023</v>
      </c>
      <c r="BX939" s="440"/>
    </row>
    <row r="940" spans="52:76" x14ac:dyDescent="0.25">
      <c r="AZ940" s="450">
        <f t="shared" ca="1" si="364"/>
        <v>0.14346799071550209</v>
      </c>
      <c r="BA940" s="440">
        <f t="shared" ca="1" si="363"/>
        <v>1453</v>
      </c>
      <c r="BB940" s="440">
        <f t="shared" ca="1" si="365"/>
        <v>556.00000000000034</v>
      </c>
      <c r="BC940" s="440">
        <f t="shared" ca="1" si="366"/>
        <v>560.4000000000002</v>
      </c>
      <c r="BD940" s="440">
        <f t="shared" ca="1" si="367"/>
        <v>564.80000000000007</v>
      </c>
      <c r="BE940" s="440">
        <f t="shared" ca="1" si="368"/>
        <v>569.20000000000027</v>
      </c>
      <c r="BF940" s="440">
        <f t="shared" ca="1" si="369"/>
        <v>573.60000000000014</v>
      </c>
      <c r="BG940" s="440">
        <f t="shared" ca="1" si="370"/>
        <v>578.00000000000034</v>
      </c>
      <c r="BH940" s="440">
        <f t="shared" ca="1" si="371"/>
        <v>579.10000000000025</v>
      </c>
      <c r="BI940" s="440">
        <f t="shared" ca="1" si="372"/>
        <v>571.40000000000032</v>
      </c>
      <c r="BJ940" s="440">
        <f t="shared" ca="1" si="373"/>
        <v>563.70000000000027</v>
      </c>
      <c r="BK940" s="440">
        <f t="shared" ca="1" si="374"/>
        <v>556.00000000000023</v>
      </c>
      <c r="BL940" s="440">
        <f t="shared" ca="1" si="375"/>
        <v>548.30000000000018</v>
      </c>
      <c r="BM940" s="440">
        <f t="shared" ca="1" si="376"/>
        <v>540.60000000000014</v>
      </c>
      <c r="BN940" s="440">
        <f t="shared" ca="1" si="377"/>
        <v>532.90000000000032</v>
      </c>
      <c r="BO940" s="440">
        <f t="shared" ca="1" si="378"/>
        <v>525.20000000000027</v>
      </c>
      <c r="BP940" s="440">
        <f t="shared" ca="1" si="379"/>
        <v>517.50000000000023</v>
      </c>
      <c r="BQ940" s="440">
        <f t="shared" ca="1" si="380"/>
        <v>509.80000000000018</v>
      </c>
      <c r="BR940" s="440">
        <f t="shared" ca="1" si="381"/>
        <v>502.10000000000036</v>
      </c>
      <c r="BS940" s="440">
        <f t="shared" ca="1" si="382"/>
        <v>494.40000000000032</v>
      </c>
      <c r="BT940" s="440">
        <f t="shared" ca="1" si="383"/>
        <v>486.70000000000027</v>
      </c>
      <c r="BU940" s="440">
        <f t="shared" ca="1" si="384"/>
        <v>479.00000000000023</v>
      </c>
      <c r="BV940" s="440">
        <f t="shared" ca="1" si="385"/>
        <v>471.30000000000018</v>
      </c>
      <c r="BW940" s="447">
        <f t="shared" ca="1" si="386"/>
        <v>463.60000000000036</v>
      </c>
      <c r="BX940" s="440"/>
    </row>
    <row r="941" spans="52:76" x14ac:dyDescent="0.25">
      <c r="AZ941" s="450">
        <f t="shared" ca="1" si="364"/>
        <v>0.3918262873932129</v>
      </c>
      <c r="BA941" s="440">
        <f t="shared" ca="1" si="363"/>
        <v>1487</v>
      </c>
      <c r="BB941" s="440">
        <f t="shared" ca="1" si="365"/>
        <v>556.00000000000034</v>
      </c>
      <c r="BC941" s="440">
        <f t="shared" ca="1" si="366"/>
        <v>560.4000000000002</v>
      </c>
      <c r="BD941" s="440">
        <f t="shared" ca="1" si="367"/>
        <v>564.80000000000007</v>
      </c>
      <c r="BE941" s="440">
        <f t="shared" ca="1" si="368"/>
        <v>569.20000000000027</v>
      </c>
      <c r="BF941" s="440">
        <f t="shared" ca="1" si="369"/>
        <v>573.60000000000014</v>
      </c>
      <c r="BG941" s="440">
        <f t="shared" ca="1" si="370"/>
        <v>578.00000000000034</v>
      </c>
      <c r="BH941" s="440">
        <f t="shared" ca="1" si="371"/>
        <v>582.4000000000002</v>
      </c>
      <c r="BI941" s="440">
        <f t="shared" ca="1" si="372"/>
        <v>586.80000000000018</v>
      </c>
      <c r="BJ941" s="440">
        <f t="shared" ca="1" si="373"/>
        <v>591.20000000000027</v>
      </c>
      <c r="BK941" s="440">
        <f t="shared" ca="1" si="374"/>
        <v>593.40000000000009</v>
      </c>
      <c r="BL941" s="440">
        <f t="shared" ca="1" si="375"/>
        <v>585.70000000000005</v>
      </c>
      <c r="BM941" s="440">
        <f t="shared" ca="1" si="376"/>
        <v>578</v>
      </c>
      <c r="BN941" s="440">
        <f t="shared" ca="1" si="377"/>
        <v>570.30000000000018</v>
      </c>
      <c r="BO941" s="440">
        <f t="shared" ca="1" si="378"/>
        <v>562.60000000000014</v>
      </c>
      <c r="BP941" s="440">
        <f t="shared" ca="1" si="379"/>
        <v>554.90000000000009</v>
      </c>
      <c r="BQ941" s="440">
        <f t="shared" ca="1" si="380"/>
        <v>547.20000000000005</v>
      </c>
      <c r="BR941" s="440">
        <f t="shared" ca="1" si="381"/>
        <v>539.50000000000023</v>
      </c>
      <c r="BS941" s="440">
        <f t="shared" ca="1" si="382"/>
        <v>531.80000000000018</v>
      </c>
      <c r="BT941" s="440">
        <f t="shared" ca="1" si="383"/>
        <v>524.10000000000014</v>
      </c>
      <c r="BU941" s="440">
        <f t="shared" ca="1" si="384"/>
        <v>516.40000000000009</v>
      </c>
      <c r="BV941" s="440">
        <f t="shared" ca="1" si="385"/>
        <v>508.70000000000005</v>
      </c>
      <c r="BW941" s="447">
        <f t="shared" ca="1" si="386"/>
        <v>501.00000000000023</v>
      </c>
      <c r="BX941" s="440"/>
    </row>
    <row r="942" spans="52:76" x14ac:dyDescent="0.25">
      <c r="AZ942" s="450">
        <f t="shared" ca="1" si="364"/>
        <v>0.94156732147779165</v>
      </c>
      <c r="BA942" s="440">
        <f t="shared" ca="1" si="363"/>
        <v>1568</v>
      </c>
      <c r="BB942" s="440">
        <f t="shared" ca="1" si="365"/>
        <v>556.00000000000034</v>
      </c>
      <c r="BC942" s="440">
        <f t="shared" ca="1" si="366"/>
        <v>560.4000000000002</v>
      </c>
      <c r="BD942" s="440">
        <f t="shared" ca="1" si="367"/>
        <v>564.80000000000007</v>
      </c>
      <c r="BE942" s="440">
        <f t="shared" ca="1" si="368"/>
        <v>569.20000000000027</v>
      </c>
      <c r="BF942" s="440">
        <f t="shared" ca="1" si="369"/>
        <v>573.60000000000014</v>
      </c>
      <c r="BG942" s="440">
        <f t="shared" ca="1" si="370"/>
        <v>578.00000000000034</v>
      </c>
      <c r="BH942" s="440">
        <f t="shared" ca="1" si="371"/>
        <v>582.4000000000002</v>
      </c>
      <c r="BI942" s="440">
        <f t="shared" ca="1" si="372"/>
        <v>586.80000000000018</v>
      </c>
      <c r="BJ942" s="440">
        <f t="shared" ca="1" si="373"/>
        <v>591.20000000000027</v>
      </c>
      <c r="BK942" s="440">
        <f t="shared" ca="1" si="374"/>
        <v>595.60000000000014</v>
      </c>
      <c r="BL942" s="440">
        <f t="shared" ca="1" si="375"/>
        <v>600.00000000000023</v>
      </c>
      <c r="BM942" s="440">
        <f t="shared" ca="1" si="376"/>
        <v>604.40000000000009</v>
      </c>
      <c r="BN942" s="440">
        <f t="shared" ca="1" si="377"/>
        <v>608.80000000000018</v>
      </c>
      <c r="BO942" s="440">
        <f t="shared" ca="1" si="378"/>
        <v>613.20000000000027</v>
      </c>
      <c r="BP942" s="440">
        <f t="shared" ca="1" si="379"/>
        <v>617.60000000000014</v>
      </c>
      <c r="BQ942" s="440">
        <f t="shared" ca="1" si="380"/>
        <v>622.00000000000023</v>
      </c>
      <c r="BR942" s="440">
        <f t="shared" ca="1" si="381"/>
        <v>626.40000000000032</v>
      </c>
      <c r="BS942" s="440">
        <f t="shared" ca="1" si="382"/>
        <v>620.90000000000032</v>
      </c>
      <c r="BT942" s="440">
        <f t="shared" ca="1" si="383"/>
        <v>613.20000000000027</v>
      </c>
      <c r="BU942" s="440">
        <f t="shared" ca="1" si="384"/>
        <v>605.50000000000023</v>
      </c>
      <c r="BV942" s="440">
        <f t="shared" ca="1" si="385"/>
        <v>597.80000000000018</v>
      </c>
      <c r="BW942" s="447">
        <f t="shared" ca="1" si="386"/>
        <v>590.10000000000036</v>
      </c>
      <c r="BX942" s="440"/>
    </row>
    <row r="943" spans="52:76" x14ac:dyDescent="0.25">
      <c r="AZ943" s="450">
        <f t="shared" ca="1" si="364"/>
        <v>0.98349064485558735</v>
      </c>
      <c r="BA943" s="440">
        <f t="shared" ca="1" si="363"/>
        <v>1593</v>
      </c>
      <c r="BB943" s="440">
        <f t="shared" ca="1" si="365"/>
        <v>556.00000000000034</v>
      </c>
      <c r="BC943" s="440">
        <f t="shared" ca="1" si="366"/>
        <v>560.4000000000002</v>
      </c>
      <c r="BD943" s="440">
        <f t="shared" ca="1" si="367"/>
        <v>564.80000000000007</v>
      </c>
      <c r="BE943" s="440">
        <f t="shared" ca="1" si="368"/>
        <v>569.20000000000027</v>
      </c>
      <c r="BF943" s="440">
        <f t="shared" ca="1" si="369"/>
        <v>573.60000000000014</v>
      </c>
      <c r="BG943" s="440">
        <f t="shared" ca="1" si="370"/>
        <v>578.00000000000034</v>
      </c>
      <c r="BH943" s="440">
        <f t="shared" ca="1" si="371"/>
        <v>582.4000000000002</v>
      </c>
      <c r="BI943" s="440">
        <f t="shared" ca="1" si="372"/>
        <v>586.80000000000018</v>
      </c>
      <c r="BJ943" s="440">
        <f t="shared" ca="1" si="373"/>
        <v>591.20000000000027</v>
      </c>
      <c r="BK943" s="440">
        <f t="shared" ca="1" si="374"/>
        <v>595.60000000000014</v>
      </c>
      <c r="BL943" s="440">
        <f t="shared" ca="1" si="375"/>
        <v>600.00000000000023</v>
      </c>
      <c r="BM943" s="440">
        <f t="shared" ca="1" si="376"/>
        <v>604.40000000000009</v>
      </c>
      <c r="BN943" s="440">
        <f t="shared" ca="1" si="377"/>
        <v>608.80000000000018</v>
      </c>
      <c r="BO943" s="440">
        <f t="shared" ca="1" si="378"/>
        <v>613.20000000000027</v>
      </c>
      <c r="BP943" s="440">
        <f t="shared" ca="1" si="379"/>
        <v>617.60000000000014</v>
      </c>
      <c r="BQ943" s="440">
        <f t="shared" ca="1" si="380"/>
        <v>622.00000000000023</v>
      </c>
      <c r="BR943" s="440">
        <f t="shared" ca="1" si="381"/>
        <v>626.40000000000032</v>
      </c>
      <c r="BS943" s="440">
        <f t="shared" ca="1" si="382"/>
        <v>630.80000000000018</v>
      </c>
      <c r="BT943" s="440">
        <f t="shared" ca="1" si="383"/>
        <v>635.20000000000027</v>
      </c>
      <c r="BU943" s="440">
        <f t="shared" ca="1" si="384"/>
        <v>633.00000000000023</v>
      </c>
      <c r="BV943" s="440">
        <f t="shared" ca="1" si="385"/>
        <v>625.30000000000018</v>
      </c>
      <c r="BW943" s="447">
        <f t="shared" ca="1" si="386"/>
        <v>617.60000000000036</v>
      </c>
      <c r="BX943" s="440"/>
    </row>
    <row r="944" spans="52:76" x14ac:dyDescent="0.25">
      <c r="AZ944" s="450">
        <f t="shared" ca="1" si="364"/>
        <v>0.55312968933729401</v>
      </c>
      <c r="BA944" s="440">
        <f t="shared" ca="1" si="363"/>
        <v>1505</v>
      </c>
      <c r="BB944" s="440">
        <f t="shared" ca="1" si="365"/>
        <v>556.00000000000034</v>
      </c>
      <c r="BC944" s="440">
        <f t="shared" ca="1" si="366"/>
        <v>560.4000000000002</v>
      </c>
      <c r="BD944" s="440">
        <f t="shared" ca="1" si="367"/>
        <v>564.80000000000007</v>
      </c>
      <c r="BE944" s="440">
        <f t="shared" ca="1" si="368"/>
        <v>569.20000000000027</v>
      </c>
      <c r="BF944" s="440">
        <f t="shared" ca="1" si="369"/>
        <v>573.60000000000014</v>
      </c>
      <c r="BG944" s="440">
        <f t="shared" ca="1" si="370"/>
        <v>578.00000000000034</v>
      </c>
      <c r="BH944" s="440">
        <f t="shared" ca="1" si="371"/>
        <v>582.4000000000002</v>
      </c>
      <c r="BI944" s="440">
        <f t="shared" ca="1" si="372"/>
        <v>586.80000000000018</v>
      </c>
      <c r="BJ944" s="440">
        <f t="shared" ca="1" si="373"/>
        <v>591.20000000000027</v>
      </c>
      <c r="BK944" s="440">
        <f t="shared" ca="1" si="374"/>
        <v>595.60000000000014</v>
      </c>
      <c r="BL944" s="440">
        <f t="shared" ca="1" si="375"/>
        <v>600.00000000000023</v>
      </c>
      <c r="BM944" s="440">
        <f t="shared" ca="1" si="376"/>
        <v>597.80000000000018</v>
      </c>
      <c r="BN944" s="440">
        <f t="shared" ca="1" si="377"/>
        <v>590.10000000000036</v>
      </c>
      <c r="BO944" s="440">
        <f t="shared" ca="1" si="378"/>
        <v>582.40000000000032</v>
      </c>
      <c r="BP944" s="440">
        <f t="shared" ca="1" si="379"/>
        <v>574.70000000000027</v>
      </c>
      <c r="BQ944" s="440">
        <f t="shared" ca="1" si="380"/>
        <v>567.00000000000023</v>
      </c>
      <c r="BR944" s="440">
        <f t="shared" ca="1" si="381"/>
        <v>559.30000000000041</v>
      </c>
      <c r="BS944" s="440">
        <f t="shared" ca="1" si="382"/>
        <v>551.60000000000036</v>
      </c>
      <c r="BT944" s="440">
        <f t="shared" ca="1" si="383"/>
        <v>543.90000000000032</v>
      </c>
      <c r="BU944" s="440">
        <f t="shared" ca="1" si="384"/>
        <v>536.20000000000027</v>
      </c>
      <c r="BV944" s="440">
        <f t="shared" ca="1" si="385"/>
        <v>528.50000000000023</v>
      </c>
      <c r="BW944" s="447">
        <f t="shared" ca="1" si="386"/>
        <v>520.80000000000041</v>
      </c>
      <c r="BX944" s="440"/>
    </row>
    <row r="945" spans="52:76" x14ac:dyDescent="0.25">
      <c r="AZ945" s="450">
        <f t="shared" ca="1" si="364"/>
        <v>0.4420302370334015</v>
      </c>
      <c r="BA945" s="440">
        <f t="shared" ca="1" si="363"/>
        <v>1493</v>
      </c>
      <c r="BB945" s="440">
        <f t="shared" ca="1" si="365"/>
        <v>556.00000000000034</v>
      </c>
      <c r="BC945" s="440">
        <f t="shared" ca="1" si="366"/>
        <v>560.4000000000002</v>
      </c>
      <c r="BD945" s="440">
        <f t="shared" ca="1" si="367"/>
        <v>564.80000000000007</v>
      </c>
      <c r="BE945" s="440">
        <f t="shared" ca="1" si="368"/>
        <v>569.20000000000027</v>
      </c>
      <c r="BF945" s="440">
        <f t="shared" ca="1" si="369"/>
        <v>573.60000000000014</v>
      </c>
      <c r="BG945" s="440">
        <f t="shared" ca="1" si="370"/>
        <v>578.00000000000034</v>
      </c>
      <c r="BH945" s="440">
        <f t="shared" ca="1" si="371"/>
        <v>582.4000000000002</v>
      </c>
      <c r="BI945" s="440">
        <f t="shared" ca="1" si="372"/>
        <v>586.80000000000018</v>
      </c>
      <c r="BJ945" s="440">
        <f t="shared" ca="1" si="373"/>
        <v>591.20000000000027</v>
      </c>
      <c r="BK945" s="440">
        <f t="shared" ca="1" si="374"/>
        <v>595.60000000000014</v>
      </c>
      <c r="BL945" s="440">
        <f t="shared" ca="1" si="375"/>
        <v>592.30000000000018</v>
      </c>
      <c r="BM945" s="440">
        <f t="shared" ca="1" si="376"/>
        <v>584.60000000000014</v>
      </c>
      <c r="BN945" s="440">
        <f t="shared" ca="1" si="377"/>
        <v>576.90000000000032</v>
      </c>
      <c r="BO945" s="440">
        <f t="shared" ca="1" si="378"/>
        <v>569.20000000000027</v>
      </c>
      <c r="BP945" s="440">
        <f t="shared" ca="1" si="379"/>
        <v>561.50000000000023</v>
      </c>
      <c r="BQ945" s="440">
        <f t="shared" ca="1" si="380"/>
        <v>553.80000000000018</v>
      </c>
      <c r="BR945" s="440">
        <f t="shared" ca="1" si="381"/>
        <v>546.10000000000036</v>
      </c>
      <c r="BS945" s="440">
        <f t="shared" ca="1" si="382"/>
        <v>538.40000000000032</v>
      </c>
      <c r="BT945" s="440">
        <f t="shared" ca="1" si="383"/>
        <v>530.70000000000027</v>
      </c>
      <c r="BU945" s="440">
        <f t="shared" ca="1" si="384"/>
        <v>523.00000000000023</v>
      </c>
      <c r="BV945" s="440">
        <f t="shared" ca="1" si="385"/>
        <v>515.30000000000018</v>
      </c>
      <c r="BW945" s="447">
        <f t="shared" ca="1" si="386"/>
        <v>507.60000000000036</v>
      </c>
      <c r="BX945" s="440"/>
    </row>
    <row r="946" spans="52:76" x14ac:dyDescent="0.25">
      <c r="AZ946" s="450">
        <f t="shared" ca="1" si="364"/>
        <v>0.21114809961934378</v>
      </c>
      <c r="BA946" s="440">
        <f t="shared" ca="1" si="363"/>
        <v>1464</v>
      </c>
      <c r="BB946" s="440">
        <f t="shared" ca="1" si="365"/>
        <v>556.00000000000034</v>
      </c>
      <c r="BC946" s="440">
        <f t="shared" ca="1" si="366"/>
        <v>560.4000000000002</v>
      </c>
      <c r="BD946" s="440">
        <f t="shared" ca="1" si="367"/>
        <v>564.80000000000007</v>
      </c>
      <c r="BE946" s="440">
        <f t="shared" ca="1" si="368"/>
        <v>569.20000000000027</v>
      </c>
      <c r="BF946" s="440">
        <f t="shared" ca="1" si="369"/>
        <v>573.60000000000014</v>
      </c>
      <c r="BG946" s="440">
        <f t="shared" ca="1" si="370"/>
        <v>578.00000000000034</v>
      </c>
      <c r="BH946" s="440">
        <f t="shared" ca="1" si="371"/>
        <v>582.4000000000002</v>
      </c>
      <c r="BI946" s="440">
        <f t="shared" ca="1" si="372"/>
        <v>583.50000000000023</v>
      </c>
      <c r="BJ946" s="440">
        <f t="shared" ca="1" si="373"/>
        <v>575.80000000000018</v>
      </c>
      <c r="BK946" s="440">
        <f t="shared" ca="1" si="374"/>
        <v>568.10000000000014</v>
      </c>
      <c r="BL946" s="440">
        <f t="shared" ca="1" si="375"/>
        <v>560.40000000000009</v>
      </c>
      <c r="BM946" s="440">
        <f t="shared" ca="1" si="376"/>
        <v>552.70000000000005</v>
      </c>
      <c r="BN946" s="440">
        <f t="shared" ca="1" si="377"/>
        <v>545.00000000000023</v>
      </c>
      <c r="BO946" s="440">
        <f t="shared" ca="1" si="378"/>
        <v>537.30000000000018</v>
      </c>
      <c r="BP946" s="440">
        <f t="shared" ca="1" si="379"/>
        <v>529.60000000000014</v>
      </c>
      <c r="BQ946" s="440">
        <f t="shared" ca="1" si="380"/>
        <v>521.90000000000009</v>
      </c>
      <c r="BR946" s="440">
        <f t="shared" ca="1" si="381"/>
        <v>514.20000000000027</v>
      </c>
      <c r="BS946" s="440">
        <f t="shared" ca="1" si="382"/>
        <v>506.50000000000023</v>
      </c>
      <c r="BT946" s="440">
        <f t="shared" ca="1" si="383"/>
        <v>498.80000000000018</v>
      </c>
      <c r="BU946" s="440">
        <f t="shared" ca="1" si="384"/>
        <v>491.10000000000014</v>
      </c>
      <c r="BV946" s="440">
        <f t="shared" ca="1" si="385"/>
        <v>483.40000000000009</v>
      </c>
      <c r="BW946" s="447">
        <f t="shared" ca="1" si="386"/>
        <v>475.70000000000027</v>
      </c>
      <c r="BX946" s="440"/>
    </row>
    <row r="947" spans="52:76" x14ac:dyDescent="0.25">
      <c r="AZ947" s="450">
        <f t="shared" ca="1" si="364"/>
        <v>0.75844992316694781</v>
      </c>
      <c r="BA947" s="440">
        <f t="shared" ca="1" si="363"/>
        <v>1530</v>
      </c>
      <c r="BB947" s="440">
        <f t="shared" ca="1" si="365"/>
        <v>556.00000000000034</v>
      </c>
      <c r="BC947" s="440">
        <f t="shared" ca="1" si="366"/>
        <v>560.4000000000002</v>
      </c>
      <c r="BD947" s="440">
        <f t="shared" ca="1" si="367"/>
        <v>564.80000000000007</v>
      </c>
      <c r="BE947" s="440">
        <f t="shared" ca="1" si="368"/>
        <v>569.20000000000027</v>
      </c>
      <c r="BF947" s="440">
        <f t="shared" ca="1" si="369"/>
        <v>573.60000000000014</v>
      </c>
      <c r="BG947" s="440">
        <f t="shared" ca="1" si="370"/>
        <v>578.00000000000034</v>
      </c>
      <c r="BH947" s="440">
        <f t="shared" ca="1" si="371"/>
        <v>582.4000000000002</v>
      </c>
      <c r="BI947" s="440">
        <f t="shared" ca="1" si="372"/>
        <v>586.80000000000018</v>
      </c>
      <c r="BJ947" s="440">
        <f t="shared" ca="1" si="373"/>
        <v>591.20000000000027</v>
      </c>
      <c r="BK947" s="440">
        <f t="shared" ca="1" si="374"/>
        <v>595.60000000000014</v>
      </c>
      <c r="BL947" s="440">
        <f t="shared" ca="1" si="375"/>
        <v>600.00000000000023</v>
      </c>
      <c r="BM947" s="440">
        <f t="shared" ca="1" si="376"/>
        <v>604.40000000000009</v>
      </c>
      <c r="BN947" s="440">
        <f t="shared" ca="1" si="377"/>
        <v>608.80000000000018</v>
      </c>
      <c r="BO947" s="440">
        <f t="shared" ca="1" si="378"/>
        <v>609.90000000000032</v>
      </c>
      <c r="BP947" s="440">
        <f t="shared" ca="1" si="379"/>
        <v>602.20000000000027</v>
      </c>
      <c r="BQ947" s="440">
        <f t="shared" ca="1" si="380"/>
        <v>594.50000000000023</v>
      </c>
      <c r="BR947" s="440">
        <f t="shared" ca="1" si="381"/>
        <v>586.80000000000041</v>
      </c>
      <c r="BS947" s="440">
        <f t="shared" ca="1" si="382"/>
        <v>579.10000000000036</v>
      </c>
      <c r="BT947" s="440">
        <f t="shared" ca="1" si="383"/>
        <v>571.40000000000032</v>
      </c>
      <c r="BU947" s="440">
        <f t="shared" ca="1" si="384"/>
        <v>563.70000000000027</v>
      </c>
      <c r="BV947" s="440">
        <f t="shared" ca="1" si="385"/>
        <v>556.00000000000023</v>
      </c>
      <c r="BW947" s="447">
        <f t="shared" ca="1" si="386"/>
        <v>548.30000000000041</v>
      </c>
      <c r="BX947" s="440"/>
    </row>
    <row r="948" spans="52:76" x14ac:dyDescent="0.25">
      <c r="AZ948" s="450">
        <f t="shared" ca="1" si="364"/>
        <v>0.55011005990549444</v>
      </c>
      <c r="BA948" s="440">
        <f t="shared" ca="1" si="363"/>
        <v>1505</v>
      </c>
      <c r="BB948" s="440">
        <f t="shared" ca="1" si="365"/>
        <v>556.00000000000034</v>
      </c>
      <c r="BC948" s="440">
        <f t="shared" ca="1" si="366"/>
        <v>560.4000000000002</v>
      </c>
      <c r="BD948" s="440">
        <f t="shared" ca="1" si="367"/>
        <v>564.80000000000007</v>
      </c>
      <c r="BE948" s="440">
        <f t="shared" ca="1" si="368"/>
        <v>569.20000000000027</v>
      </c>
      <c r="BF948" s="440">
        <f t="shared" ca="1" si="369"/>
        <v>573.60000000000014</v>
      </c>
      <c r="BG948" s="440">
        <f t="shared" ca="1" si="370"/>
        <v>578.00000000000034</v>
      </c>
      <c r="BH948" s="440">
        <f t="shared" ca="1" si="371"/>
        <v>582.4000000000002</v>
      </c>
      <c r="BI948" s="440">
        <f t="shared" ca="1" si="372"/>
        <v>586.80000000000018</v>
      </c>
      <c r="BJ948" s="440">
        <f t="shared" ca="1" si="373"/>
        <v>591.20000000000027</v>
      </c>
      <c r="BK948" s="440">
        <f t="shared" ca="1" si="374"/>
        <v>595.60000000000014</v>
      </c>
      <c r="BL948" s="440">
        <f t="shared" ca="1" si="375"/>
        <v>600.00000000000023</v>
      </c>
      <c r="BM948" s="440">
        <f t="shared" ca="1" si="376"/>
        <v>597.80000000000018</v>
      </c>
      <c r="BN948" s="440">
        <f t="shared" ca="1" si="377"/>
        <v>590.10000000000036</v>
      </c>
      <c r="BO948" s="440">
        <f t="shared" ca="1" si="378"/>
        <v>582.40000000000032</v>
      </c>
      <c r="BP948" s="440">
        <f t="shared" ca="1" si="379"/>
        <v>574.70000000000027</v>
      </c>
      <c r="BQ948" s="440">
        <f t="shared" ca="1" si="380"/>
        <v>567.00000000000023</v>
      </c>
      <c r="BR948" s="440">
        <f t="shared" ca="1" si="381"/>
        <v>559.30000000000041</v>
      </c>
      <c r="BS948" s="440">
        <f t="shared" ca="1" si="382"/>
        <v>551.60000000000036</v>
      </c>
      <c r="BT948" s="440">
        <f t="shared" ca="1" si="383"/>
        <v>543.90000000000032</v>
      </c>
      <c r="BU948" s="440">
        <f t="shared" ca="1" si="384"/>
        <v>536.20000000000027</v>
      </c>
      <c r="BV948" s="440">
        <f t="shared" ca="1" si="385"/>
        <v>528.50000000000023</v>
      </c>
      <c r="BW948" s="447">
        <f t="shared" ca="1" si="386"/>
        <v>520.80000000000041</v>
      </c>
      <c r="BX948" s="440"/>
    </row>
    <row r="949" spans="52:76" x14ac:dyDescent="0.25">
      <c r="AZ949" s="450">
        <f t="shared" ca="1" si="364"/>
        <v>0.76606445770557563</v>
      </c>
      <c r="BA949" s="440">
        <f t="shared" ca="1" si="363"/>
        <v>1531</v>
      </c>
      <c r="BB949" s="440">
        <f t="shared" ca="1" si="365"/>
        <v>556.00000000000034</v>
      </c>
      <c r="BC949" s="440">
        <f t="shared" ca="1" si="366"/>
        <v>560.4000000000002</v>
      </c>
      <c r="BD949" s="440">
        <f t="shared" ca="1" si="367"/>
        <v>564.80000000000007</v>
      </c>
      <c r="BE949" s="440">
        <f t="shared" ca="1" si="368"/>
        <v>569.20000000000027</v>
      </c>
      <c r="BF949" s="440">
        <f t="shared" ca="1" si="369"/>
        <v>573.60000000000014</v>
      </c>
      <c r="BG949" s="440">
        <f t="shared" ca="1" si="370"/>
        <v>578.00000000000034</v>
      </c>
      <c r="BH949" s="440">
        <f t="shared" ca="1" si="371"/>
        <v>582.4000000000002</v>
      </c>
      <c r="BI949" s="440">
        <f t="shared" ca="1" si="372"/>
        <v>586.80000000000018</v>
      </c>
      <c r="BJ949" s="440">
        <f t="shared" ca="1" si="373"/>
        <v>591.20000000000027</v>
      </c>
      <c r="BK949" s="440">
        <f t="shared" ca="1" si="374"/>
        <v>595.60000000000014</v>
      </c>
      <c r="BL949" s="440">
        <f t="shared" ca="1" si="375"/>
        <v>600.00000000000023</v>
      </c>
      <c r="BM949" s="440">
        <f t="shared" ca="1" si="376"/>
        <v>604.40000000000009</v>
      </c>
      <c r="BN949" s="440">
        <f t="shared" ca="1" si="377"/>
        <v>608.80000000000018</v>
      </c>
      <c r="BO949" s="440">
        <f t="shared" ca="1" si="378"/>
        <v>611.00000000000023</v>
      </c>
      <c r="BP949" s="440">
        <f t="shared" ca="1" si="379"/>
        <v>603.30000000000018</v>
      </c>
      <c r="BQ949" s="440">
        <f t="shared" ca="1" si="380"/>
        <v>595.60000000000014</v>
      </c>
      <c r="BR949" s="440">
        <f t="shared" ca="1" si="381"/>
        <v>587.90000000000032</v>
      </c>
      <c r="BS949" s="440">
        <f t="shared" ca="1" si="382"/>
        <v>580.20000000000027</v>
      </c>
      <c r="BT949" s="440">
        <f t="shared" ca="1" si="383"/>
        <v>572.50000000000023</v>
      </c>
      <c r="BU949" s="440">
        <f t="shared" ca="1" si="384"/>
        <v>564.80000000000018</v>
      </c>
      <c r="BV949" s="440">
        <f t="shared" ca="1" si="385"/>
        <v>557.10000000000014</v>
      </c>
      <c r="BW949" s="447">
        <f t="shared" ca="1" si="386"/>
        <v>549.40000000000032</v>
      </c>
      <c r="BX949" s="440"/>
    </row>
    <row r="950" spans="52:76" x14ac:dyDescent="0.25">
      <c r="AZ950" s="450">
        <f t="shared" ca="1" si="364"/>
        <v>0.62017062125004185</v>
      </c>
      <c r="BA950" s="440">
        <f t="shared" ca="1" si="363"/>
        <v>1513</v>
      </c>
      <c r="BB950" s="440">
        <f t="shared" ca="1" si="365"/>
        <v>556.00000000000034</v>
      </c>
      <c r="BC950" s="440">
        <f t="shared" ca="1" si="366"/>
        <v>560.4000000000002</v>
      </c>
      <c r="BD950" s="440">
        <f t="shared" ca="1" si="367"/>
        <v>564.80000000000007</v>
      </c>
      <c r="BE950" s="440">
        <f t="shared" ca="1" si="368"/>
        <v>569.20000000000027</v>
      </c>
      <c r="BF950" s="440">
        <f t="shared" ca="1" si="369"/>
        <v>573.60000000000014</v>
      </c>
      <c r="BG950" s="440">
        <f t="shared" ca="1" si="370"/>
        <v>578.00000000000034</v>
      </c>
      <c r="BH950" s="440">
        <f t="shared" ca="1" si="371"/>
        <v>582.4000000000002</v>
      </c>
      <c r="BI950" s="440">
        <f t="shared" ca="1" si="372"/>
        <v>586.80000000000018</v>
      </c>
      <c r="BJ950" s="440">
        <f t="shared" ca="1" si="373"/>
        <v>591.20000000000027</v>
      </c>
      <c r="BK950" s="440">
        <f t="shared" ca="1" si="374"/>
        <v>595.60000000000014</v>
      </c>
      <c r="BL950" s="440">
        <f t="shared" ca="1" si="375"/>
        <v>600.00000000000023</v>
      </c>
      <c r="BM950" s="440">
        <f t="shared" ca="1" si="376"/>
        <v>604.40000000000009</v>
      </c>
      <c r="BN950" s="440">
        <f t="shared" ca="1" si="377"/>
        <v>598.90000000000032</v>
      </c>
      <c r="BO950" s="440">
        <f t="shared" ca="1" si="378"/>
        <v>591.20000000000027</v>
      </c>
      <c r="BP950" s="440">
        <f t="shared" ca="1" si="379"/>
        <v>583.50000000000023</v>
      </c>
      <c r="BQ950" s="440">
        <f t="shared" ca="1" si="380"/>
        <v>575.80000000000018</v>
      </c>
      <c r="BR950" s="440">
        <f t="shared" ca="1" si="381"/>
        <v>568.10000000000036</v>
      </c>
      <c r="BS950" s="440">
        <f t="shared" ca="1" si="382"/>
        <v>560.40000000000032</v>
      </c>
      <c r="BT950" s="440">
        <f t="shared" ca="1" si="383"/>
        <v>552.70000000000027</v>
      </c>
      <c r="BU950" s="440">
        <f t="shared" ca="1" si="384"/>
        <v>545.00000000000023</v>
      </c>
      <c r="BV950" s="440">
        <f t="shared" ca="1" si="385"/>
        <v>537.30000000000018</v>
      </c>
      <c r="BW950" s="447">
        <f t="shared" ca="1" si="386"/>
        <v>529.60000000000036</v>
      </c>
      <c r="BX950" s="440"/>
    </row>
    <row r="951" spans="52:76" x14ac:dyDescent="0.25">
      <c r="AZ951" s="450">
        <f t="shared" ca="1" si="364"/>
        <v>0.66949979450363606</v>
      </c>
      <c r="BA951" s="440">
        <f t="shared" ca="1" si="363"/>
        <v>1519</v>
      </c>
      <c r="BB951" s="440">
        <f t="shared" ca="1" si="365"/>
        <v>556.00000000000034</v>
      </c>
      <c r="BC951" s="440">
        <f t="shared" ca="1" si="366"/>
        <v>560.4000000000002</v>
      </c>
      <c r="BD951" s="440">
        <f t="shared" ca="1" si="367"/>
        <v>564.80000000000007</v>
      </c>
      <c r="BE951" s="440">
        <f t="shared" ca="1" si="368"/>
        <v>569.20000000000027</v>
      </c>
      <c r="BF951" s="440">
        <f t="shared" ca="1" si="369"/>
        <v>573.60000000000014</v>
      </c>
      <c r="BG951" s="440">
        <f t="shared" ca="1" si="370"/>
        <v>578.00000000000034</v>
      </c>
      <c r="BH951" s="440">
        <f t="shared" ca="1" si="371"/>
        <v>582.4000000000002</v>
      </c>
      <c r="BI951" s="440">
        <f t="shared" ca="1" si="372"/>
        <v>586.80000000000018</v>
      </c>
      <c r="BJ951" s="440">
        <f t="shared" ca="1" si="373"/>
        <v>591.20000000000027</v>
      </c>
      <c r="BK951" s="440">
        <f t="shared" ca="1" si="374"/>
        <v>595.60000000000014</v>
      </c>
      <c r="BL951" s="440">
        <f t="shared" ca="1" si="375"/>
        <v>600.00000000000023</v>
      </c>
      <c r="BM951" s="440">
        <f t="shared" ca="1" si="376"/>
        <v>604.40000000000009</v>
      </c>
      <c r="BN951" s="440">
        <f t="shared" ca="1" si="377"/>
        <v>605.50000000000023</v>
      </c>
      <c r="BO951" s="440">
        <f t="shared" ca="1" si="378"/>
        <v>597.80000000000018</v>
      </c>
      <c r="BP951" s="440">
        <f t="shared" ca="1" si="379"/>
        <v>590.10000000000014</v>
      </c>
      <c r="BQ951" s="440">
        <f t="shared" ca="1" si="380"/>
        <v>582.40000000000009</v>
      </c>
      <c r="BR951" s="440">
        <f t="shared" ca="1" si="381"/>
        <v>574.70000000000027</v>
      </c>
      <c r="BS951" s="440">
        <f t="shared" ca="1" si="382"/>
        <v>567.00000000000023</v>
      </c>
      <c r="BT951" s="440">
        <f t="shared" ca="1" si="383"/>
        <v>559.30000000000018</v>
      </c>
      <c r="BU951" s="440">
        <f t="shared" ca="1" si="384"/>
        <v>551.60000000000014</v>
      </c>
      <c r="BV951" s="440">
        <f t="shared" ca="1" si="385"/>
        <v>543.90000000000009</v>
      </c>
      <c r="BW951" s="447">
        <f t="shared" ca="1" si="386"/>
        <v>536.20000000000027</v>
      </c>
      <c r="BX951" s="440"/>
    </row>
    <row r="952" spans="52:76" x14ac:dyDescent="0.25">
      <c r="AZ952" s="450">
        <f t="shared" ca="1" si="364"/>
        <v>0.87297051719301322</v>
      </c>
      <c r="BA952" s="440">
        <f t="shared" ca="1" si="363"/>
        <v>1550</v>
      </c>
      <c r="BB952" s="440">
        <f t="shared" ca="1" si="365"/>
        <v>556.00000000000034</v>
      </c>
      <c r="BC952" s="440">
        <f t="shared" ca="1" si="366"/>
        <v>560.4000000000002</v>
      </c>
      <c r="BD952" s="440">
        <f t="shared" ca="1" si="367"/>
        <v>564.80000000000007</v>
      </c>
      <c r="BE952" s="440">
        <f t="shared" ca="1" si="368"/>
        <v>569.20000000000027</v>
      </c>
      <c r="BF952" s="440">
        <f t="shared" ca="1" si="369"/>
        <v>573.60000000000014</v>
      </c>
      <c r="BG952" s="440">
        <f t="shared" ca="1" si="370"/>
        <v>578.00000000000034</v>
      </c>
      <c r="BH952" s="440">
        <f t="shared" ca="1" si="371"/>
        <v>582.4000000000002</v>
      </c>
      <c r="BI952" s="440">
        <f t="shared" ca="1" si="372"/>
        <v>586.80000000000018</v>
      </c>
      <c r="BJ952" s="440">
        <f t="shared" ca="1" si="373"/>
        <v>591.20000000000027</v>
      </c>
      <c r="BK952" s="440">
        <f t="shared" ca="1" si="374"/>
        <v>595.60000000000014</v>
      </c>
      <c r="BL952" s="440">
        <f t="shared" ca="1" si="375"/>
        <v>600.00000000000023</v>
      </c>
      <c r="BM952" s="440">
        <f t="shared" ca="1" si="376"/>
        <v>604.40000000000009</v>
      </c>
      <c r="BN952" s="440">
        <f t="shared" ca="1" si="377"/>
        <v>608.80000000000018</v>
      </c>
      <c r="BO952" s="440">
        <f t="shared" ca="1" si="378"/>
        <v>613.20000000000027</v>
      </c>
      <c r="BP952" s="440">
        <f t="shared" ca="1" si="379"/>
        <v>617.60000000000014</v>
      </c>
      <c r="BQ952" s="440">
        <f t="shared" ca="1" si="380"/>
        <v>616.50000000000023</v>
      </c>
      <c r="BR952" s="440">
        <f t="shared" ca="1" si="381"/>
        <v>608.80000000000041</v>
      </c>
      <c r="BS952" s="440">
        <f t="shared" ca="1" si="382"/>
        <v>601.10000000000036</v>
      </c>
      <c r="BT952" s="440">
        <f t="shared" ca="1" si="383"/>
        <v>593.40000000000032</v>
      </c>
      <c r="BU952" s="440">
        <f t="shared" ca="1" si="384"/>
        <v>585.70000000000027</v>
      </c>
      <c r="BV952" s="440">
        <f t="shared" ca="1" si="385"/>
        <v>578.00000000000023</v>
      </c>
      <c r="BW952" s="447">
        <f t="shared" ca="1" si="386"/>
        <v>570.30000000000041</v>
      </c>
      <c r="BX952" s="440"/>
    </row>
    <row r="953" spans="52:76" x14ac:dyDescent="0.25">
      <c r="AZ953" s="450">
        <f t="shared" ca="1" si="364"/>
        <v>0.15387174800417958</v>
      </c>
      <c r="BA953" s="440">
        <f t="shared" ca="1" si="363"/>
        <v>1455</v>
      </c>
      <c r="BB953" s="440">
        <f t="shared" ca="1" si="365"/>
        <v>556.00000000000034</v>
      </c>
      <c r="BC953" s="440">
        <f t="shared" ca="1" si="366"/>
        <v>560.4000000000002</v>
      </c>
      <c r="BD953" s="440">
        <f t="shared" ca="1" si="367"/>
        <v>564.80000000000007</v>
      </c>
      <c r="BE953" s="440">
        <f t="shared" ca="1" si="368"/>
        <v>569.20000000000027</v>
      </c>
      <c r="BF953" s="440">
        <f t="shared" ca="1" si="369"/>
        <v>573.60000000000014</v>
      </c>
      <c r="BG953" s="440">
        <f t="shared" ca="1" si="370"/>
        <v>578.00000000000034</v>
      </c>
      <c r="BH953" s="440">
        <f t="shared" ca="1" si="371"/>
        <v>581.3000000000003</v>
      </c>
      <c r="BI953" s="440">
        <f t="shared" ca="1" si="372"/>
        <v>573.60000000000036</v>
      </c>
      <c r="BJ953" s="440">
        <f t="shared" ca="1" si="373"/>
        <v>565.90000000000032</v>
      </c>
      <c r="BK953" s="440">
        <f t="shared" ca="1" si="374"/>
        <v>558.20000000000027</v>
      </c>
      <c r="BL953" s="440">
        <f t="shared" ca="1" si="375"/>
        <v>550.50000000000023</v>
      </c>
      <c r="BM953" s="440">
        <f t="shared" ca="1" si="376"/>
        <v>542.80000000000018</v>
      </c>
      <c r="BN953" s="440">
        <f t="shared" ca="1" si="377"/>
        <v>535.10000000000036</v>
      </c>
      <c r="BO953" s="440">
        <f t="shared" ca="1" si="378"/>
        <v>527.40000000000032</v>
      </c>
      <c r="BP953" s="440">
        <f t="shared" ca="1" si="379"/>
        <v>519.70000000000027</v>
      </c>
      <c r="BQ953" s="440">
        <f t="shared" ca="1" si="380"/>
        <v>512.00000000000023</v>
      </c>
      <c r="BR953" s="440">
        <f t="shared" ca="1" si="381"/>
        <v>504.30000000000041</v>
      </c>
      <c r="BS953" s="440">
        <f t="shared" ca="1" si="382"/>
        <v>496.60000000000036</v>
      </c>
      <c r="BT953" s="440">
        <f t="shared" ca="1" si="383"/>
        <v>488.90000000000032</v>
      </c>
      <c r="BU953" s="440">
        <f t="shared" ca="1" si="384"/>
        <v>481.20000000000027</v>
      </c>
      <c r="BV953" s="440">
        <f t="shared" ca="1" si="385"/>
        <v>473.50000000000023</v>
      </c>
      <c r="BW953" s="447">
        <f t="shared" ca="1" si="386"/>
        <v>465.80000000000041</v>
      </c>
      <c r="BX953" s="440"/>
    </row>
    <row r="954" spans="52:76" x14ac:dyDescent="0.25">
      <c r="AZ954" s="450">
        <f t="shared" ca="1" si="364"/>
        <v>0.12208369668778229</v>
      </c>
      <c r="BA954" s="440">
        <f t="shared" ca="1" si="363"/>
        <v>1448</v>
      </c>
      <c r="BB954" s="440">
        <f t="shared" ca="1" si="365"/>
        <v>556.00000000000034</v>
      </c>
      <c r="BC954" s="440">
        <f t="shared" ca="1" si="366"/>
        <v>560.4000000000002</v>
      </c>
      <c r="BD954" s="440">
        <f t="shared" ca="1" si="367"/>
        <v>564.80000000000007</v>
      </c>
      <c r="BE954" s="440">
        <f t="shared" ca="1" si="368"/>
        <v>569.20000000000027</v>
      </c>
      <c r="BF954" s="440">
        <f t="shared" ca="1" si="369"/>
        <v>573.60000000000014</v>
      </c>
      <c r="BG954" s="440">
        <f t="shared" ca="1" si="370"/>
        <v>578.00000000000034</v>
      </c>
      <c r="BH954" s="440">
        <f t="shared" ca="1" si="371"/>
        <v>573.60000000000025</v>
      </c>
      <c r="BI954" s="440">
        <f t="shared" ca="1" si="372"/>
        <v>565.90000000000032</v>
      </c>
      <c r="BJ954" s="440">
        <f t="shared" ca="1" si="373"/>
        <v>558.20000000000027</v>
      </c>
      <c r="BK954" s="440">
        <f t="shared" ca="1" si="374"/>
        <v>550.50000000000023</v>
      </c>
      <c r="BL954" s="440">
        <f t="shared" ca="1" si="375"/>
        <v>542.80000000000018</v>
      </c>
      <c r="BM954" s="440">
        <f t="shared" ca="1" si="376"/>
        <v>535.10000000000014</v>
      </c>
      <c r="BN954" s="440">
        <f t="shared" ca="1" si="377"/>
        <v>527.40000000000032</v>
      </c>
      <c r="BO954" s="440">
        <f t="shared" ca="1" si="378"/>
        <v>519.70000000000027</v>
      </c>
      <c r="BP954" s="440">
        <f t="shared" ca="1" si="379"/>
        <v>512.00000000000023</v>
      </c>
      <c r="BQ954" s="440">
        <f t="shared" ca="1" si="380"/>
        <v>504.30000000000018</v>
      </c>
      <c r="BR954" s="440">
        <f t="shared" ca="1" si="381"/>
        <v>496.60000000000036</v>
      </c>
      <c r="BS954" s="440">
        <f t="shared" ca="1" si="382"/>
        <v>488.90000000000032</v>
      </c>
      <c r="BT954" s="440">
        <f t="shared" ca="1" si="383"/>
        <v>481.20000000000027</v>
      </c>
      <c r="BU954" s="440">
        <f t="shared" ca="1" si="384"/>
        <v>473.50000000000023</v>
      </c>
      <c r="BV954" s="440">
        <f t="shared" ca="1" si="385"/>
        <v>465.80000000000018</v>
      </c>
      <c r="BW954" s="447">
        <f t="shared" ca="1" si="386"/>
        <v>458.10000000000036</v>
      </c>
      <c r="BX954" s="440"/>
    </row>
    <row r="955" spans="52:76" x14ac:dyDescent="0.25">
      <c r="AZ955" s="450">
        <f t="shared" ca="1" si="364"/>
        <v>0.57010870054986074</v>
      </c>
      <c r="BA955" s="440">
        <f t="shared" ca="1" si="363"/>
        <v>1507</v>
      </c>
      <c r="BB955" s="440">
        <f t="shared" ca="1" si="365"/>
        <v>556.00000000000034</v>
      </c>
      <c r="BC955" s="440">
        <f t="shared" ca="1" si="366"/>
        <v>560.4000000000002</v>
      </c>
      <c r="BD955" s="440">
        <f t="shared" ca="1" si="367"/>
        <v>564.80000000000007</v>
      </c>
      <c r="BE955" s="440">
        <f t="shared" ca="1" si="368"/>
        <v>569.20000000000027</v>
      </c>
      <c r="BF955" s="440">
        <f t="shared" ca="1" si="369"/>
        <v>573.60000000000014</v>
      </c>
      <c r="BG955" s="440">
        <f t="shared" ca="1" si="370"/>
        <v>578.00000000000034</v>
      </c>
      <c r="BH955" s="440">
        <f t="shared" ca="1" si="371"/>
        <v>582.4000000000002</v>
      </c>
      <c r="BI955" s="440">
        <f t="shared" ca="1" si="372"/>
        <v>586.80000000000018</v>
      </c>
      <c r="BJ955" s="440">
        <f t="shared" ca="1" si="373"/>
        <v>591.20000000000027</v>
      </c>
      <c r="BK955" s="440">
        <f t="shared" ca="1" si="374"/>
        <v>595.60000000000014</v>
      </c>
      <c r="BL955" s="440">
        <f t="shared" ca="1" si="375"/>
        <v>600.00000000000023</v>
      </c>
      <c r="BM955" s="440">
        <f t="shared" ca="1" si="376"/>
        <v>600</v>
      </c>
      <c r="BN955" s="440">
        <f t="shared" ca="1" si="377"/>
        <v>592.30000000000018</v>
      </c>
      <c r="BO955" s="440">
        <f t="shared" ca="1" si="378"/>
        <v>584.60000000000014</v>
      </c>
      <c r="BP955" s="440">
        <f t="shared" ca="1" si="379"/>
        <v>576.90000000000009</v>
      </c>
      <c r="BQ955" s="440">
        <f t="shared" ca="1" si="380"/>
        <v>569.20000000000005</v>
      </c>
      <c r="BR955" s="440">
        <f t="shared" ca="1" si="381"/>
        <v>561.50000000000023</v>
      </c>
      <c r="BS955" s="440">
        <f t="shared" ca="1" si="382"/>
        <v>553.80000000000018</v>
      </c>
      <c r="BT955" s="440">
        <f t="shared" ca="1" si="383"/>
        <v>546.10000000000014</v>
      </c>
      <c r="BU955" s="440">
        <f t="shared" ca="1" si="384"/>
        <v>538.40000000000009</v>
      </c>
      <c r="BV955" s="440">
        <f t="shared" ca="1" si="385"/>
        <v>530.70000000000005</v>
      </c>
      <c r="BW955" s="447">
        <f t="shared" ca="1" si="386"/>
        <v>523.00000000000023</v>
      </c>
      <c r="BX955" s="440"/>
    </row>
    <row r="956" spans="52:76" x14ac:dyDescent="0.25">
      <c r="AZ956" s="450">
        <f t="shared" ca="1" si="364"/>
        <v>0.23877313224513064</v>
      </c>
      <c r="BA956" s="440">
        <f t="shared" ca="1" si="363"/>
        <v>1468</v>
      </c>
      <c r="BB956" s="440">
        <f t="shared" ca="1" si="365"/>
        <v>556.00000000000034</v>
      </c>
      <c r="BC956" s="440">
        <f t="shared" ca="1" si="366"/>
        <v>560.4000000000002</v>
      </c>
      <c r="BD956" s="440">
        <f t="shared" ca="1" si="367"/>
        <v>564.80000000000007</v>
      </c>
      <c r="BE956" s="440">
        <f t="shared" ca="1" si="368"/>
        <v>569.20000000000027</v>
      </c>
      <c r="BF956" s="440">
        <f t="shared" ca="1" si="369"/>
        <v>573.60000000000014</v>
      </c>
      <c r="BG956" s="440">
        <f t="shared" ca="1" si="370"/>
        <v>578.00000000000034</v>
      </c>
      <c r="BH956" s="440">
        <f t="shared" ca="1" si="371"/>
        <v>582.4000000000002</v>
      </c>
      <c r="BI956" s="440">
        <f t="shared" ca="1" si="372"/>
        <v>586.80000000000018</v>
      </c>
      <c r="BJ956" s="440">
        <f t="shared" ca="1" si="373"/>
        <v>580.20000000000027</v>
      </c>
      <c r="BK956" s="440">
        <f t="shared" ca="1" si="374"/>
        <v>572.50000000000023</v>
      </c>
      <c r="BL956" s="440">
        <f t="shared" ca="1" si="375"/>
        <v>564.80000000000018</v>
      </c>
      <c r="BM956" s="440">
        <f t="shared" ca="1" si="376"/>
        <v>557.10000000000014</v>
      </c>
      <c r="BN956" s="440">
        <f t="shared" ca="1" si="377"/>
        <v>549.40000000000032</v>
      </c>
      <c r="BO956" s="440">
        <f t="shared" ca="1" si="378"/>
        <v>541.70000000000027</v>
      </c>
      <c r="BP956" s="440">
        <f t="shared" ca="1" si="379"/>
        <v>534.00000000000023</v>
      </c>
      <c r="BQ956" s="440">
        <f t="shared" ca="1" si="380"/>
        <v>526.30000000000018</v>
      </c>
      <c r="BR956" s="440">
        <f t="shared" ca="1" si="381"/>
        <v>518.60000000000036</v>
      </c>
      <c r="BS956" s="440">
        <f t="shared" ca="1" si="382"/>
        <v>510.90000000000032</v>
      </c>
      <c r="BT956" s="440">
        <f t="shared" ca="1" si="383"/>
        <v>503.20000000000027</v>
      </c>
      <c r="BU956" s="440">
        <f t="shared" ca="1" si="384"/>
        <v>495.50000000000023</v>
      </c>
      <c r="BV956" s="440">
        <f t="shared" ca="1" si="385"/>
        <v>487.80000000000018</v>
      </c>
      <c r="BW956" s="447">
        <f t="shared" ca="1" si="386"/>
        <v>480.10000000000036</v>
      </c>
      <c r="BX956" s="440"/>
    </row>
    <row r="957" spans="52:76" x14ac:dyDescent="0.25">
      <c r="AZ957" s="450">
        <f t="shared" ca="1" si="364"/>
        <v>0.193594093001346</v>
      </c>
      <c r="BA957" s="440">
        <f t="shared" ca="1" si="363"/>
        <v>1461</v>
      </c>
      <c r="BB957" s="440">
        <f t="shared" ca="1" si="365"/>
        <v>556.00000000000034</v>
      </c>
      <c r="BC957" s="440">
        <f t="shared" ca="1" si="366"/>
        <v>560.4000000000002</v>
      </c>
      <c r="BD957" s="440">
        <f t="shared" ca="1" si="367"/>
        <v>564.80000000000007</v>
      </c>
      <c r="BE957" s="440">
        <f t="shared" ca="1" si="368"/>
        <v>569.20000000000027</v>
      </c>
      <c r="BF957" s="440">
        <f t="shared" ca="1" si="369"/>
        <v>573.60000000000014</v>
      </c>
      <c r="BG957" s="440">
        <f t="shared" ca="1" si="370"/>
        <v>578.00000000000034</v>
      </c>
      <c r="BH957" s="440">
        <f t="shared" ca="1" si="371"/>
        <v>582.4000000000002</v>
      </c>
      <c r="BI957" s="440">
        <f t="shared" ca="1" si="372"/>
        <v>580.20000000000027</v>
      </c>
      <c r="BJ957" s="440">
        <f t="shared" ca="1" si="373"/>
        <v>572.50000000000023</v>
      </c>
      <c r="BK957" s="440">
        <f t="shared" ca="1" si="374"/>
        <v>564.80000000000018</v>
      </c>
      <c r="BL957" s="440">
        <f t="shared" ca="1" si="375"/>
        <v>557.10000000000014</v>
      </c>
      <c r="BM957" s="440">
        <f t="shared" ca="1" si="376"/>
        <v>549.40000000000009</v>
      </c>
      <c r="BN957" s="440">
        <f t="shared" ca="1" si="377"/>
        <v>541.70000000000027</v>
      </c>
      <c r="BO957" s="440">
        <f t="shared" ca="1" si="378"/>
        <v>534.00000000000023</v>
      </c>
      <c r="BP957" s="440">
        <f t="shared" ca="1" si="379"/>
        <v>526.30000000000018</v>
      </c>
      <c r="BQ957" s="440">
        <f t="shared" ca="1" si="380"/>
        <v>518.60000000000014</v>
      </c>
      <c r="BR957" s="440">
        <f t="shared" ca="1" si="381"/>
        <v>510.90000000000032</v>
      </c>
      <c r="BS957" s="440">
        <f t="shared" ca="1" si="382"/>
        <v>503.20000000000027</v>
      </c>
      <c r="BT957" s="440">
        <f t="shared" ca="1" si="383"/>
        <v>495.50000000000023</v>
      </c>
      <c r="BU957" s="440">
        <f t="shared" ca="1" si="384"/>
        <v>487.80000000000018</v>
      </c>
      <c r="BV957" s="440">
        <f t="shared" ca="1" si="385"/>
        <v>480.10000000000014</v>
      </c>
      <c r="BW957" s="447">
        <f t="shared" ca="1" si="386"/>
        <v>472.40000000000032</v>
      </c>
      <c r="BX957" s="440"/>
    </row>
    <row r="958" spans="52:76" x14ac:dyDescent="0.25">
      <c r="AZ958" s="450">
        <f t="shared" ca="1" si="364"/>
        <v>0.99077285156561201</v>
      </c>
      <c r="BA958" s="440">
        <f t="shared" ca="1" si="363"/>
        <v>1603</v>
      </c>
      <c r="BB958" s="440">
        <f t="shared" ca="1" si="365"/>
        <v>556.00000000000034</v>
      </c>
      <c r="BC958" s="440">
        <f t="shared" ca="1" si="366"/>
        <v>560.4000000000002</v>
      </c>
      <c r="BD958" s="440">
        <f t="shared" ca="1" si="367"/>
        <v>564.80000000000007</v>
      </c>
      <c r="BE958" s="440">
        <f t="shared" ca="1" si="368"/>
        <v>569.20000000000027</v>
      </c>
      <c r="BF958" s="440">
        <f t="shared" ca="1" si="369"/>
        <v>573.60000000000014</v>
      </c>
      <c r="BG958" s="440">
        <f t="shared" ca="1" si="370"/>
        <v>578.00000000000034</v>
      </c>
      <c r="BH958" s="440">
        <f t="shared" ca="1" si="371"/>
        <v>582.4000000000002</v>
      </c>
      <c r="BI958" s="440">
        <f t="shared" ca="1" si="372"/>
        <v>586.80000000000018</v>
      </c>
      <c r="BJ958" s="440">
        <f t="shared" ca="1" si="373"/>
        <v>591.20000000000027</v>
      </c>
      <c r="BK958" s="440">
        <f t="shared" ca="1" si="374"/>
        <v>595.60000000000014</v>
      </c>
      <c r="BL958" s="440">
        <f t="shared" ca="1" si="375"/>
        <v>600.00000000000023</v>
      </c>
      <c r="BM958" s="440">
        <f t="shared" ca="1" si="376"/>
        <v>604.40000000000009</v>
      </c>
      <c r="BN958" s="440">
        <f t="shared" ca="1" si="377"/>
        <v>608.80000000000018</v>
      </c>
      <c r="BO958" s="440">
        <f t="shared" ca="1" si="378"/>
        <v>613.20000000000027</v>
      </c>
      <c r="BP958" s="440">
        <f t="shared" ca="1" si="379"/>
        <v>617.60000000000014</v>
      </c>
      <c r="BQ958" s="440">
        <f t="shared" ca="1" si="380"/>
        <v>622.00000000000023</v>
      </c>
      <c r="BR958" s="440">
        <f t="shared" ca="1" si="381"/>
        <v>626.40000000000032</v>
      </c>
      <c r="BS958" s="440">
        <f t="shared" ca="1" si="382"/>
        <v>630.80000000000018</v>
      </c>
      <c r="BT958" s="440">
        <f t="shared" ca="1" si="383"/>
        <v>635.20000000000027</v>
      </c>
      <c r="BU958" s="440">
        <f t="shared" ca="1" si="384"/>
        <v>639.60000000000014</v>
      </c>
      <c r="BV958" s="440">
        <f t="shared" ca="1" si="385"/>
        <v>636.30000000000018</v>
      </c>
      <c r="BW958" s="447">
        <f t="shared" ca="1" si="386"/>
        <v>628.60000000000036</v>
      </c>
      <c r="BX958" s="440"/>
    </row>
    <row r="959" spans="52:76" x14ac:dyDescent="0.25">
      <c r="AZ959" s="450">
        <f t="shared" ca="1" si="364"/>
        <v>2.2395282284081497E-2</v>
      </c>
      <c r="BA959" s="440">
        <f t="shared" ca="1" si="363"/>
        <v>1411</v>
      </c>
      <c r="BB959" s="440">
        <f t="shared" ca="1" si="365"/>
        <v>556.00000000000034</v>
      </c>
      <c r="BC959" s="440">
        <f t="shared" ca="1" si="366"/>
        <v>560.4000000000002</v>
      </c>
      <c r="BD959" s="440">
        <f t="shared" ca="1" si="367"/>
        <v>563.70000000000016</v>
      </c>
      <c r="BE959" s="440">
        <f t="shared" ca="1" si="368"/>
        <v>556.00000000000023</v>
      </c>
      <c r="BF959" s="440">
        <f t="shared" ca="1" si="369"/>
        <v>548.30000000000018</v>
      </c>
      <c r="BG959" s="440">
        <f t="shared" ca="1" si="370"/>
        <v>540.60000000000025</v>
      </c>
      <c r="BH959" s="440">
        <f t="shared" ca="1" si="371"/>
        <v>532.9000000000002</v>
      </c>
      <c r="BI959" s="440">
        <f t="shared" ca="1" si="372"/>
        <v>525.20000000000027</v>
      </c>
      <c r="BJ959" s="440">
        <f t="shared" ca="1" si="373"/>
        <v>517.50000000000023</v>
      </c>
      <c r="BK959" s="440">
        <f t="shared" ca="1" si="374"/>
        <v>509.80000000000018</v>
      </c>
      <c r="BL959" s="440">
        <f t="shared" ca="1" si="375"/>
        <v>502.10000000000014</v>
      </c>
      <c r="BM959" s="440">
        <f t="shared" ca="1" si="376"/>
        <v>494.40000000000009</v>
      </c>
      <c r="BN959" s="440">
        <f t="shared" ca="1" si="377"/>
        <v>486.70000000000027</v>
      </c>
      <c r="BO959" s="440">
        <f t="shared" ca="1" si="378"/>
        <v>479.00000000000023</v>
      </c>
      <c r="BP959" s="440">
        <f t="shared" ca="1" si="379"/>
        <v>471.30000000000018</v>
      </c>
      <c r="BQ959" s="440">
        <f t="shared" ca="1" si="380"/>
        <v>463.60000000000014</v>
      </c>
      <c r="BR959" s="440">
        <f t="shared" ca="1" si="381"/>
        <v>455.90000000000032</v>
      </c>
      <c r="BS959" s="440">
        <f t="shared" ca="1" si="382"/>
        <v>448.20000000000027</v>
      </c>
      <c r="BT959" s="440">
        <f t="shared" ca="1" si="383"/>
        <v>440.50000000000023</v>
      </c>
      <c r="BU959" s="440">
        <f t="shared" ca="1" si="384"/>
        <v>432.80000000000018</v>
      </c>
      <c r="BV959" s="440">
        <f t="shared" ca="1" si="385"/>
        <v>425.10000000000014</v>
      </c>
      <c r="BW959" s="447">
        <f t="shared" ca="1" si="386"/>
        <v>417.40000000000032</v>
      </c>
      <c r="BX959" s="440"/>
    </row>
    <row r="960" spans="52:76" x14ac:dyDescent="0.25">
      <c r="AZ960" s="450">
        <f t="shared" ca="1" si="364"/>
        <v>7.3371544079247175E-2</v>
      </c>
      <c r="BA960" s="440">
        <f t="shared" ca="1" si="363"/>
        <v>1436</v>
      </c>
      <c r="BB960" s="440">
        <f t="shared" ca="1" si="365"/>
        <v>556.00000000000034</v>
      </c>
      <c r="BC960" s="440">
        <f t="shared" ca="1" si="366"/>
        <v>560.4000000000002</v>
      </c>
      <c r="BD960" s="440">
        <f t="shared" ca="1" si="367"/>
        <v>564.80000000000007</v>
      </c>
      <c r="BE960" s="440">
        <f t="shared" ca="1" si="368"/>
        <v>569.20000000000027</v>
      </c>
      <c r="BF960" s="440">
        <f t="shared" ca="1" si="369"/>
        <v>573.60000000000014</v>
      </c>
      <c r="BG960" s="440">
        <f t="shared" ca="1" si="370"/>
        <v>568.10000000000025</v>
      </c>
      <c r="BH960" s="440">
        <f t="shared" ca="1" si="371"/>
        <v>560.4000000000002</v>
      </c>
      <c r="BI960" s="440">
        <f t="shared" ca="1" si="372"/>
        <v>552.70000000000027</v>
      </c>
      <c r="BJ960" s="440">
        <f t="shared" ca="1" si="373"/>
        <v>545.00000000000023</v>
      </c>
      <c r="BK960" s="440">
        <f t="shared" ca="1" si="374"/>
        <v>537.30000000000018</v>
      </c>
      <c r="BL960" s="440">
        <f t="shared" ca="1" si="375"/>
        <v>529.60000000000014</v>
      </c>
      <c r="BM960" s="440">
        <f t="shared" ca="1" si="376"/>
        <v>521.90000000000009</v>
      </c>
      <c r="BN960" s="440">
        <f t="shared" ca="1" si="377"/>
        <v>514.20000000000027</v>
      </c>
      <c r="BO960" s="440">
        <f t="shared" ca="1" si="378"/>
        <v>506.50000000000023</v>
      </c>
      <c r="BP960" s="440">
        <f t="shared" ca="1" si="379"/>
        <v>498.80000000000018</v>
      </c>
      <c r="BQ960" s="440">
        <f t="shared" ca="1" si="380"/>
        <v>491.10000000000014</v>
      </c>
      <c r="BR960" s="440">
        <f t="shared" ca="1" si="381"/>
        <v>483.40000000000032</v>
      </c>
      <c r="BS960" s="440">
        <f t="shared" ca="1" si="382"/>
        <v>475.70000000000027</v>
      </c>
      <c r="BT960" s="440">
        <f t="shared" ca="1" si="383"/>
        <v>468.00000000000023</v>
      </c>
      <c r="BU960" s="440">
        <f t="shared" ca="1" si="384"/>
        <v>460.30000000000018</v>
      </c>
      <c r="BV960" s="440">
        <f t="shared" ca="1" si="385"/>
        <v>452.60000000000014</v>
      </c>
      <c r="BW960" s="447">
        <f t="shared" ca="1" si="386"/>
        <v>444.90000000000032</v>
      </c>
      <c r="BX960" s="440"/>
    </row>
    <row r="961" spans="52:76" x14ac:dyDescent="0.25">
      <c r="AZ961" s="450">
        <f t="shared" ca="1" si="364"/>
        <v>0.37144402359642403</v>
      </c>
      <c r="BA961" s="440">
        <f t="shared" ca="1" si="363"/>
        <v>1485</v>
      </c>
      <c r="BB961" s="440">
        <f t="shared" ca="1" si="365"/>
        <v>556.00000000000034</v>
      </c>
      <c r="BC961" s="440">
        <f t="shared" ca="1" si="366"/>
        <v>560.4000000000002</v>
      </c>
      <c r="BD961" s="440">
        <f t="shared" ca="1" si="367"/>
        <v>564.80000000000007</v>
      </c>
      <c r="BE961" s="440">
        <f t="shared" ca="1" si="368"/>
        <v>569.20000000000027</v>
      </c>
      <c r="BF961" s="440">
        <f t="shared" ca="1" si="369"/>
        <v>573.60000000000014</v>
      </c>
      <c r="BG961" s="440">
        <f t="shared" ca="1" si="370"/>
        <v>578.00000000000034</v>
      </c>
      <c r="BH961" s="440">
        <f t="shared" ca="1" si="371"/>
        <v>582.4000000000002</v>
      </c>
      <c r="BI961" s="440">
        <f t="shared" ca="1" si="372"/>
        <v>586.80000000000018</v>
      </c>
      <c r="BJ961" s="440">
        <f t="shared" ca="1" si="373"/>
        <v>591.20000000000027</v>
      </c>
      <c r="BK961" s="440">
        <f t="shared" ca="1" si="374"/>
        <v>591.20000000000027</v>
      </c>
      <c r="BL961" s="440">
        <f t="shared" ca="1" si="375"/>
        <v>583.50000000000023</v>
      </c>
      <c r="BM961" s="440">
        <f t="shared" ca="1" si="376"/>
        <v>575.80000000000018</v>
      </c>
      <c r="BN961" s="440">
        <f t="shared" ca="1" si="377"/>
        <v>568.10000000000036</v>
      </c>
      <c r="BO961" s="440">
        <f t="shared" ca="1" si="378"/>
        <v>560.40000000000032</v>
      </c>
      <c r="BP961" s="440">
        <f t="shared" ca="1" si="379"/>
        <v>552.70000000000027</v>
      </c>
      <c r="BQ961" s="440">
        <f t="shared" ca="1" si="380"/>
        <v>545.00000000000023</v>
      </c>
      <c r="BR961" s="440">
        <f t="shared" ca="1" si="381"/>
        <v>537.30000000000041</v>
      </c>
      <c r="BS961" s="440">
        <f t="shared" ca="1" si="382"/>
        <v>529.60000000000036</v>
      </c>
      <c r="BT961" s="440">
        <f t="shared" ca="1" si="383"/>
        <v>521.90000000000032</v>
      </c>
      <c r="BU961" s="440">
        <f t="shared" ca="1" si="384"/>
        <v>514.20000000000027</v>
      </c>
      <c r="BV961" s="440">
        <f t="shared" ca="1" si="385"/>
        <v>506.50000000000023</v>
      </c>
      <c r="BW961" s="447">
        <f t="shared" ca="1" si="386"/>
        <v>498.80000000000041</v>
      </c>
      <c r="BX961" s="440"/>
    </row>
    <row r="962" spans="52:76" x14ac:dyDescent="0.25">
      <c r="AZ962" s="450">
        <f t="shared" ca="1" si="364"/>
        <v>0.30560692385379606</v>
      </c>
      <c r="BA962" s="440">
        <f t="shared" ca="1" si="363"/>
        <v>1477</v>
      </c>
      <c r="BB962" s="440">
        <f t="shared" ca="1" si="365"/>
        <v>556.00000000000034</v>
      </c>
      <c r="BC962" s="440">
        <f t="shared" ca="1" si="366"/>
        <v>560.4000000000002</v>
      </c>
      <c r="BD962" s="440">
        <f t="shared" ca="1" si="367"/>
        <v>564.80000000000007</v>
      </c>
      <c r="BE962" s="440">
        <f t="shared" ca="1" si="368"/>
        <v>569.20000000000027</v>
      </c>
      <c r="BF962" s="440">
        <f t="shared" ca="1" si="369"/>
        <v>573.60000000000014</v>
      </c>
      <c r="BG962" s="440">
        <f t="shared" ca="1" si="370"/>
        <v>578.00000000000034</v>
      </c>
      <c r="BH962" s="440">
        <f t="shared" ca="1" si="371"/>
        <v>582.4000000000002</v>
      </c>
      <c r="BI962" s="440">
        <f t="shared" ca="1" si="372"/>
        <v>586.80000000000018</v>
      </c>
      <c r="BJ962" s="440">
        <f t="shared" ca="1" si="373"/>
        <v>590.10000000000014</v>
      </c>
      <c r="BK962" s="440">
        <f t="shared" ca="1" si="374"/>
        <v>582.40000000000009</v>
      </c>
      <c r="BL962" s="440">
        <f t="shared" ca="1" si="375"/>
        <v>574.70000000000005</v>
      </c>
      <c r="BM962" s="440">
        <f t="shared" ca="1" si="376"/>
        <v>567</v>
      </c>
      <c r="BN962" s="440">
        <f t="shared" ca="1" si="377"/>
        <v>559.30000000000018</v>
      </c>
      <c r="BO962" s="440">
        <f t="shared" ca="1" si="378"/>
        <v>551.60000000000014</v>
      </c>
      <c r="BP962" s="440">
        <f t="shared" ca="1" si="379"/>
        <v>543.90000000000009</v>
      </c>
      <c r="BQ962" s="440">
        <f t="shared" ca="1" si="380"/>
        <v>536.20000000000005</v>
      </c>
      <c r="BR962" s="440">
        <f t="shared" ca="1" si="381"/>
        <v>528.50000000000023</v>
      </c>
      <c r="BS962" s="440">
        <f t="shared" ca="1" si="382"/>
        <v>520.80000000000018</v>
      </c>
      <c r="BT962" s="440">
        <f t="shared" ca="1" si="383"/>
        <v>513.10000000000014</v>
      </c>
      <c r="BU962" s="440">
        <f t="shared" ca="1" si="384"/>
        <v>505.40000000000009</v>
      </c>
      <c r="BV962" s="440">
        <f t="shared" ca="1" si="385"/>
        <v>497.70000000000005</v>
      </c>
      <c r="BW962" s="447">
        <f t="shared" ca="1" si="386"/>
        <v>490.00000000000023</v>
      </c>
      <c r="BX962" s="440"/>
    </row>
    <row r="963" spans="52:76" x14ac:dyDescent="0.25">
      <c r="AZ963" s="450">
        <f t="shared" ca="1" si="364"/>
        <v>0.25479113519615793</v>
      </c>
      <c r="BA963" s="440">
        <f t="shared" ca="1" si="363"/>
        <v>1470</v>
      </c>
      <c r="BB963" s="440">
        <f t="shared" ca="1" si="365"/>
        <v>556.00000000000034</v>
      </c>
      <c r="BC963" s="440">
        <f t="shared" ca="1" si="366"/>
        <v>560.4000000000002</v>
      </c>
      <c r="BD963" s="440">
        <f t="shared" ca="1" si="367"/>
        <v>564.80000000000007</v>
      </c>
      <c r="BE963" s="440">
        <f t="shared" ca="1" si="368"/>
        <v>569.20000000000027</v>
      </c>
      <c r="BF963" s="440">
        <f t="shared" ca="1" si="369"/>
        <v>573.60000000000014</v>
      </c>
      <c r="BG963" s="440">
        <f t="shared" ca="1" si="370"/>
        <v>578.00000000000034</v>
      </c>
      <c r="BH963" s="440">
        <f t="shared" ca="1" si="371"/>
        <v>582.4000000000002</v>
      </c>
      <c r="BI963" s="440">
        <f t="shared" ca="1" si="372"/>
        <v>586.80000000000018</v>
      </c>
      <c r="BJ963" s="440">
        <f t="shared" ca="1" si="373"/>
        <v>582.40000000000032</v>
      </c>
      <c r="BK963" s="440">
        <f t="shared" ca="1" si="374"/>
        <v>574.70000000000027</v>
      </c>
      <c r="BL963" s="440">
        <f t="shared" ca="1" si="375"/>
        <v>567.00000000000023</v>
      </c>
      <c r="BM963" s="440">
        <f t="shared" ca="1" si="376"/>
        <v>559.30000000000018</v>
      </c>
      <c r="BN963" s="440">
        <f t="shared" ca="1" si="377"/>
        <v>551.60000000000036</v>
      </c>
      <c r="BO963" s="440">
        <f t="shared" ca="1" si="378"/>
        <v>543.90000000000032</v>
      </c>
      <c r="BP963" s="440">
        <f t="shared" ca="1" si="379"/>
        <v>536.20000000000027</v>
      </c>
      <c r="BQ963" s="440">
        <f t="shared" ca="1" si="380"/>
        <v>528.50000000000023</v>
      </c>
      <c r="BR963" s="440">
        <f t="shared" ca="1" si="381"/>
        <v>520.80000000000041</v>
      </c>
      <c r="BS963" s="440">
        <f t="shared" ca="1" si="382"/>
        <v>513.10000000000036</v>
      </c>
      <c r="BT963" s="440">
        <f t="shared" ca="1" si="383"/>
        <v>505.40000000000032</v>
      </c>
      <c r="BU963" s="440">
        <f t="shared" ca="1" si="384"/>
        <v>497.70000000000027</v>
      </c>
      <c r="BV963" s="440">
        <f t="shared" ca="1" si="385"/>
        <v>490.00000000000023</v>
      </c>
      <c r="BW963" s="447">
        <f t="shared" ca="1" si="386"/>
        <v>482.30000000000041</v>
      </c>
      <c r="BX963" s="440"/>
    </row>
    <row r="964" spans="52:76" x14ac:dyDescent="0.25">
      <c r="AZ964" s="450">
        <f t="shared" ca="1" si="364"/>
        <v>0.62226951181007073</v>
      </c>
      <c r="BA964" s="440">
        <f t="shared" ref="BA964:BA1027" ca="1" si="387">INT(_xlfn.NORM.INV(AZ964,$K$2,$N$2/2*0.8))</f>
        <v>1513</v>
      </c>
      <c r="BB964" s="440">
        <f t="shared" ca="1" si="365"/>
        <v>556.00000000000034</v>
      </c>
      <c r="BC964" s="440">
        <f t="shared" ca="1" si="366"/>
        <v>560.4000000000002</v>
      </c>
      <c r="BD964" s="440">
        <f t="shared" ca="1" si="367"/>
        <v>564.80000000000007</v>
      </c>
      <c r="BE964" s="440">
        <f t="shared" ca="1" si="368"/>
        <v>569.20000000000027</v>
      </c>
      <c r="BF964" s="440">
        <f t="shared" ca="1" si="369"/>
        <v>573.60000000000014</v>
      </c>
      <c r="BG964" s="440">
        <f t="shared" ca="1" si="370"/>
        <v>578.00000000000034</v>
      </c>
      <c r="BH964" s="440">
        <f t="shared" ca="1" si="371"/>
        <v>582.4000000000002</v>
      </c>
      <c r="BI964" s="440">
        <f t="shared" ca="1" si="372"/>
        <v>586.80000000000018</v>
      </c>
      <c r="BJ964" s="440">
        <f t="shared" ca="1" si="373"/>
        <v>591.20000000000027</v>
      </c>
      <c r="BK964" s="440">
        <f t="shared" ca="1" si="374"/>
        <v>595.60000000000014</v>
      </c>
      <c r="BL964" s="440">
        <f t="shared" ca="1" si="375"/>
        <v>600.00000000000023</v>
      </c>
      <c r="BM964" s="440">
        <f t="shared" ca="1" si="376"/>
        <v>604.40000000000009</v>
      </c>
      <c r="BN964" s="440">
        <f t="shared" ca="1" si="377"/>
        <v>598.90000000000032</v>
      </c>
      <c r="BO964" s="440">
        <f t="shared" ca="1" si="378"/>
        <v>591.20000000000027</v>
      </c>
      <c r="BP964" s="440">
        <f t="shared" ca="1" si="379"/>
        <v>583.50000000000023</v>
      </c>
      <c r="BQ964" s="440">
        <f t="shared" ca="1" si="380"/>
        <v>575.80000000000018</v>
      </c>
      <c r="BR964" s="440">
        <f t="shared" ca="1" si="381"/>
        <v>568.10000000000036</v>
      </c>
      <c r="BS964" s="440">
        <f t="shared" ca="1" si="382"/>
        <v>560.40000000000032</v>
      </c>
      <c r="BT964" s="440">
        <f t="shared" ca="1" si="383"/>
        <v>552.70000000000027</v>
      </c>
      <c r="BU964" s="440">
        <f t="shared" ca="1" si="384"/>
        <v>545.00000000000023</v>
      </c>
      <c r="BV964" s="440">
        <f t="shared" ca="1" si="385"/>
        <v>537.30000000000018</v>
      </c>
      <c r="BW964" s="447">
        <f t="shared" ca="1" si="386"/>
        <v>529.60000000000036</v>
      </c>
      <c r="BX964" s="440"/>
    </row>
    <row r="965" spans="52:76" x14ac:dyDescent="0.25">
      <c r="AZ965" s="450">
        <f t="shared" ref="AZ965:AZ1028" ca="1" si="388">RAND()</f>
        <v>0.81585591608787966</v>
      </c>
      <c r="BA965" s="440">
        <f t="shared" ca="1" si="387"/>
        <v>1539</v>
      </c>
      <c r="BB965" s="440">
        <f t="shared" ca="1" si="365"/>
        <v>556.00000000000034</v>
      </c>
      <c r="BC965" s="440">
        <f t="shared" ca="1" si="366"/>
        <v>560.4000000000002</v>
      </c>
      <c r="BD965" s="440">
        <f t="shared" ca="1" si="367"/>
        <v>564.80000000000007</v>
      </c>
      <c r="BE965" s="440">
        <f t="shared" ca="1" si="368"/>
        <v>569.20000000000027</v>
      </c>
      <c r="BF965" s="440">
        <f t="shared" ca="1" si="369"/>
        <v>573.60000000000014</v>
      </c>
      <c r="BG965" s="440">
        <f t="shared" ca="1" si="370"/>
        <v>578.00000000000034</v>
      </c>
      <c r="BH965" s="440">
        <f t="shared" ca="1" si="371"/>
        <v>582.4000000000002</v>
      </c>
      <c r="BI965" s="440">
        <f t="shared" ca="1" si="372"/>
        <v>586.80000000000018</v>
      </c>
      <c r="BJ965" s="440">
        <f t="shared" ca="1" si="373"/>
        <v>591.20000000000027</v>
      </c>
      <c r="BK965" s="440">
        <f t="shared" ca="1" si="374"/>
        <v>595.60000000000014</v>
      </c>
      <c r="BL965" s="440">
        <f t="shared" ca="1" si="375"/>
        <v>600.00000000000023</v>
      </c>
      <c r="BM965" s="440">
        <f t="shared" ca="1" si="376"/>
        <v>604.40000000000009</v>
      </c>
      <c r="BN965" s="440">
        <f t="shared" ca="1" si="377"/>
        <v>608.80000000000018</v>
      </c>
      <c r="BO965" s="440">
        <f t="shared" ca="1" si="378"/>
        <v>613.20000000000027</v>
      </c>
      <c r="BP965" s="440">
        <f t="shared" ca="1" si="379"/>
        <v>612.10000000000014</v>
      </c>
      <c r="BQ965" s="440">
        <f t="shared" ca="1" si="380"/>
        <v>604.40000000000009</v>
      </c>
      <c r="BR965" s="440">
        <f t="shared" ca="1" si="381"/>
        <v>596.70000000000027</v>
      </c>
      <c r="BS965" s="440">
        <f t="shared" ca="1" si="382"/>
        <v>589.00000000000023</v>
      </c>
      <c r="BT965" s="440">
        <f t="shared" ca="1" si="383"/>
        <v>581.30000000000018</v>
      </c>
      <c r="BU965" s="440">
        <f t="shared" ca="1" si="384"/>
        <v>573.60000000000014</v>
      </c>
      <c r="BV965" s="440">
        <f t="shared" ca="1" si="385"/>
        <v>565.90000000000009</v>
      </c>
      <c r="BW965" s="447">
        <f t="shared" ca="1" si="386"/>
        <v>558.20000000000027</v>
      </c>
      <c r="BX965" s="440"/>
    </row>
    <row r="966" spans="52:76" x14ac:dyDescent="0.25">
      <c r="AZ966" s="450">
        <f t="shared" ca="1" si="388"/>
        <v>0.59466983174482613</v>
      </c>
      <c r="BA966" s="440">
        <f t="shared" ca="1" si="387"/>
        <v>1510</v>
      </c>
      <c r="BB966" s="440">
        <f t="shared" ca="1" si="365"/>
        <v>556.00000000000034</v>
      </c>
      <c r="BC966" s="440">
        <f t="shared" ca="1" si="366"/>
        <v>560.4000000000002</v>
      </c>
      <c r="BD966" s="440">
        <f t="shared" ca="1" si="367"/>
        <v>564.80000000000007</v>
      </c>
      <c r="BE966" s="440">
        <f t="shared" ca="1" si="368"/>
        <v>569.20000000000027</v>
      </c>
      <c r="BF966" s="440">
        <f t="shared" ca="1" si="369"/>
        <v>573.60000000000014</v>
      </c>
      <c r="BG966" s="440">
        <f t="shared" ca="1" si="370"/>
        <v>578.00000000000034</v>
      </c>
      <c r="BH966" s="440">
        <f t="shared" ca="1" si="371"/>
        <v>582.4000000000002</v>
      </c>
      <c r="BI966" s="440">
        <f t="shared" ca="1" si="372"/>
        <v>586.80000000000018</v>
      </c>
      <c r="BJ966" s="440">
        <f t="shared" ca="1" si="373"/>
        <v>591.20000000000027</v>
      </c>
      <c r="BK966" s="440">
        <f t="shared" ca="1" si="374"/>
        <v>595.60000000000014</v>
      </c>
      <c r="BL966" s="440">
        <f t="shared" ca="1" si="375"/>
        <v>600.00000000000023</v>
      </c>
      <c r="BM966" s="440">
        <f t="shared" ca="1" si="376"/>
        <v>603.30000000000018</v>
      </c>
      <c r="BN966" s="440">
        <f t="shared" ca="1" si="377"/>
        <v>595.60000000000036</v>
      </c>
      <c r="BO966" s="440">
        <f t="shared" ca="1" si="378"/>
        <v>587.90000000000032</v>
      </c>
      <c r="BP966" s="440">
        <f t="shared" ca="1" si="379"/>
        <v>580.20000000000027</v>
      </c>
      <c r="BQ966" s="440">
        <f t="shared" ca="1" si="380"/>
        <v>572.50000000000023</v>
      </c>
      <c r="BR966" s="440">
        <f t="shared" ca="1" si="381"/>
        <v>564.80000000000041</v>
      </c>
      <c r="BS966" s="440">
        <f t="shared" ca="1" si="382"/>
        <v>557.10000000000036</v>
      </c>
      <c r="BT966" s="440">
        <f t="shared" ca="1" si="383"/>
        <v>549.40000000000032</v>
      </c>
      <c r="BU966" s="440">
        <f t="shared" ca="1" si="384"/>
        <v>541.70000000000027</v>
      </c>
      <c r="BV966" s="440">
        <f t="shared" ca="1" si="385"/>
        <v>534.00000000000023</v>
      </c>
      <c r="BW966" s="447">
        <f t="shared" ca="1" si="386"/>
        <v>526.30000000000041</v>
      </c>
      <c r="BX966" s="440"/>
    </row>
    <row r="967" spans="52:76" x14ac:dyDescent="0.25">
      <c r="AZ967" s="450">
        <f t="shared" ca="1" si="388"/>
        <v>0.14386185339376489</v>
      </c>
      <c r="BA967" s="440">
        <f t="shared" ca="1" si="387"/>
        <v>1453</v>
      </c>
      <c r="BB967" s="440">
        <f t="shared" ca="1" si="365"/>
        <v>556.00000000000034</v>
      </c>
      <c r="BC967" s="440">
        <f t="shared" ca="1" si="366"/>
        <v>560.4000000000002</v>
      </c>
      <c r="BD967" s="440">
        <f t="shared" ca="1" si="367"/>
        <v>564.80000000000007</v>
      </c>
      <c r="BE967" s="440">
        <f t="shared" ca="1" si="368"/>
        <v>569.20000000000027</v>
      </c>
      <c r="BF967" s="440">
        <f t="shared" ca="1" si="369"/>
        <v>573.60000000000014</v>
      </c>
      <c r="BG967" s="440">
        <f t="shared" ca="1" si="370"/>
        <v>578.00000000000034</v>
      </c>
      <c r="BH967" s="440">
        <f t="shared" ca="1" si="371"/>
        <v>579.10000000000025</v>
      </c>
      <c r="BI967" s="440">
        <f t="shared" ca="1" si="372"/>
        <v>571.40000000000032</v>
      </c>
      <c r="BJ967" s="440">
        <f t="shared" ca="1" si="373"/>
        <v>563.70000000000027</v>
      </c>
      <c r="BK967" s="440">
        <f t="shared" ca="1" si="374"/>
        <v>556.00000000000023</v>
      </c>
      <c r="BL967" s="440">
        <f t="shared" ca="1" si="375"/>
        <v>548.30000000000018</v>
      </c>
      <c r="BM967" s="440">
        <f t="shared" ca="1" si="376"/>
        <v>540.60000000000014</v>
      </c>
      <c r="BN967" s="440">
        <f t="shared" ca="1" si="377"/>
        <v>532.90000000000032</v>
      </c>
      <c r="BO967" s="440">
        <f t="shared" ca="1" si="378"/>
        <v>525.20000000000027</v>
      </c>
      <c r="BP967" s="440">
        <f t="shared" ca="1" si="379"/>
        <v>517.50000000000023</v>
      </c>
      <c r="BQ967" s="440">
        <f t="shared" ca="1" si="380"/>
        <v>509.80000000000018</v>
      </c>
      <c r="BR967" s="440">
        <f t="shared" ca="1" si="381"/>
        <v>502.10000000000036</v>
      </c>
      <c r="BS967" s="440">
        <f t="shared" ca="1" si="382"/>
        <v>494.40000000000032</v>
      </c>
      <c r="BT967" s="440">
        <f t="shared" ca="1" si="383"/>
        <v>486.70000000000027</v>
      </c>
      <c r="BU967" s="440">
        <f t="shared" ca="1" si="384"/>
        <v>479.00000000000023</v>
      </c>
      <c r="BV967" s="440">
        <f t="shared" ca="1" si="385"/>
        <v>471.30000000000018</v>
      </c>
      <c r="BW967" s="447">
        <f t="shared" ca="1" si="386"/>
        <v>463.60000000000036</v>
      </c>
      <c r="BX967" s="440"/>
    </row>
    <row r="968" spans="52:76" x14ac:dyDescent="0.25">
      <c r="AZ968" s="450">
        <f t="shared" ca="1" si="388"/>
        <v>0.10983942051949291</v>
      </c>
      <c r="BA968" s="440">
        <f t="shared" ca="1" si="387"/>
        <v>1445</v>
      </c>
      <c r="BB968" s="440">
        <f t="shared" ca="1" si="365"/>
        <v>556.00000000000034</v>
      </c>
      <c r="BC968" s="440">
        <f t="shared" ca="1" si="366"/>
        <v>560.4000000000002</v>
      </c>
      <c r="BD968" s="440">
        <f t="shared" ca="1" si="367"/>
        <v>564.80000000000007</v>
      </c>
      <c r="BE968" s="440">
        <f t="shared" ca="1" si="368"/>
        <v>569.20000000000027</v>
      </c>
      <c r="BF968" s="440">
        <f t="shared" ca="1" si="369"/>
        <v>573.60000000000014</v>
      </c>
      <c r="BG968" s="440">
        <f t="shared" ca="1" si="370"/>
        <v>578.00000000000034</v>
      </c>
      <c r="BH968" s="440">
        <f t="shared" ca="1" si="371"/>
        <v>570.3000000000003</v>
      </c>
      <c r="BI968" s="440">
        <f t="shared" ca="1" si="372"/>
        <v>562.60000000000036</v>
      </c>
      <c r="BJ968" s="440">
        <f t="shared" ca="1" si="373"/>
        <v>554.90000000000032</v>
      </c>
      <c r="BK968" s="440">
        <f t="shared" ca="1" si="374"/>
        <v>547.20000000000027</v>
      </c>
      <c r="BL968" s="440">
        <f t="shared" ca="1" si="375"/>
        <v>539.50000000000023</v>
      </c>
      <c r="BM968" s="440">
        <f t="shared" ca="1" si="376"/>
        <v>531.80000000000018</v>
      </c>
      <c r="BN968" s="440">
        <f t="shared" ca="1" si="377"/>
        <v>524.10000000000036</v>
      </c>
      <c r="BO968" s="440">
        <f t="shared" ca="1" si="378"/>
        <v>516.40000000000032</v>
      </c>
      <c r="BP968" s="440">
        <f t="shared" ca="1" si="379"/>
        <v>508.70000000000027</v>
      </c>
      <c r="BQ968" s="440">
        <f t="shared" ca="1" si="380"/>
        <v>501.00000000000023</v>
      </c>
      <c r="BR968" s="440">
        <f t="shared" ca="1" si="381"/>
        <v>493.30000000000041</v>
      </c>
      <c r="BS968" s="440">
        <f t="shared" ca="1" si="382"/>
        <v>485.60000000000036</v>
      </c>
      <c r="BT968" s="440">
        <f t="shared" ca="1" si="383"/>
        <v>477.90000000000032</v>
      </c>
      <c r="BU968" s="440">
        <f t="shared" ca="1" si="384"/>
        <v>470.20000000000027</v>
      </c>
      <c r="BV968" s="440">
        <f t="shared" ca="1" si="385"/>
        <v>462.50000000000023</v>
      </c>
      <c r="BW968" s="447">
        <f t="shared" ca="1" si="386"/>
        <v>454.80000000000041</v>
      </c>
      <c r="BX968" s="440"/>
    </row>
    <row r="969" spans="52:76" x14ac:dyDescent="0.25">
      <c r="AZ969" s="450">
        <f t="shared" ca="1" si="388"/>
        <v>0.82138858329455766</v>
      </c>
      <c r="BA969" s="440">
        <f t="shared" ca="1" si="387"/>
        <v>1540</v>
      </c>
      <c r="BB969" s="440">
        <f t="shared" ca="1" si="365"/>
        <v>556.00000000000034</v>
      </c>
      <c r="BC969" s="440">
        <f t="shared" ca="1" si="366"/>
        <v>560.4000000000002</v>
      </c>
      <c r="BD969" s="440">
        <f t="shared" ca="1" si="367"/>
        <v>564.80000000000007</v>
      </c>
      <c r="BE969" s="440">
        <f t="shared" ca="1" si="368"/>
        <v>569.20000000000027</v>
      </c>
      <c r="BF969" s="440">
        <f t="shared" ca="1" si="369"/>
        <v>573.60000000000014</v>
      </c>
      <c r="BG969" s="440">
        <f t="shared" ca="1" si="370"/>
        <v>578.00000000000034</v>
      </c>
      <c r="BH969" s="440">
        <f t="shared" ca="1" si="371"/>
        <v>582.4000000000002</v>
      </c>
      <c r="BI969" s="440">
        <f t="shared" ca="1" si="372"/>
        <v>586.80000000000018</v>
      </c>
      <c r="BJ969" s="440">
        <f t="shared" ca="1" si="373"/>
        <v>591.20000000000027</v>
      </c>
      <c r="BK969" s="440">
        <f t="shared" ca="1" si="374"/>
        <v>595.60000000000014</v>
      </c>
      <c r="BL969" s="440">
        <f t="shared" ca="1" si="375"/>
        <v>600.00000000000023</v>
      </c>
      <c r="BM969" s="440">
        <f t="shared" ca="1" si="376"/>
        <v>604.40000000000009</v>
      </c>
      <c r="BN969" s="440">
        <f t="shared" ca="1" si="377"/>
        <v>608.80000000000018</v>
      </c>
      <c r="BO969" s="440">
        <f t="shared" ca="1" si="378"/>
        <v>613.20000000000027</v>
      </c>
      <c r="BP969" s="440">
        <f t="shared" ca="1" si="379"/>
        <v>613.20000000000027</v>
      </c>
      <c r="BQ969" s="440">
        <f t="shared" ca="1" si="380"/>
        <v>605.50000000000023</v>
      </c>
      <c r="BR969" s="440">
        <f t="shared" ca="1" si="381"/>
        <v>597.80000000000041</v>
      </c>
      <c r="BS969" s="440">
        <f t="shared" ca="1" si="382"/>
        <v>590.10000000000036</v>
      </c>
      <c r="BT969" s="440">
        <f t="shared" ca="1" si="383"/>
        <v>582.40000000000032</v>
      </c>
      <c r="BU969" s="440">
        <f t="shared" ca="1" si="384"/>
        <v>574.70000000000027</v>
      </c>
      <c r="BV969" s="440">
        <f t="shared" ca="1" si="385"/>
        <v>567.00000000000023</v>
      </c>
      <c r="BW969" s="447">
        <f t="shared" ca="1" si="386"/>
        <v>559.30000000000041</v>
      </c>
      <c r="BX969" s="440"/>
    </row>
    <row r="970" spans="52:76" x14ac:dyDescent="0.25">
      <c r="AZ970" s="450">
        <f t="shared" ca="1" si="388"/>
        <v>0.89321169266553002</v>
      </c>
      <c r="BA970" s="440">
        <f t="shared" ca="1" si="387"/>
        <v>1554</v>
      </c>
      <c r="BB970" s="440">
        <f t="shared" ca="1" si="365"/>
        <v>556.00000000000034</v>
      </c>
      <c r="BC970" s="440">
        <f t="shared" ca="1" si="366"/>
        <v>560.4000000000002</v>
      </c>
      <c r="BD970" s="440">
        <f t="shared" ca="1" si="367"/>
        <v>564.80000000000007</v>
      </c>
      <c r="BE970" s="440">
        <f t="shared" ca="1" si="368"/>
        <v>569.20000000000027</v>
      </c>
      <c r="BF970" s="440">
        <f t="shared" ca="1" si="369"/>
        <v>573.60000000000014</v>
      </c>
      <c r="BG970" s="440">
        <f t="shared" ca="1" si="370"/>
        <v>578.00000000000034</v>
      </c>
      <c r="BH970" s="440">
        <f t="shared" ca="1" si="371"/>
        <v>582.4000000000002</v>
      </c>
      <c r="BI970" s="440">
        <f t="shared" ca="1" si="372"/>
        <v>586.80000000000018</v>
      </c>
      <c r="BJ970" s="440">
        <f t="shared" ca="1" si="373"/>
        <v>591.20000000000027</v>
      </c>
      <c r="BK970" s="440">
        <f t="shared" ca="1" si="374"/>
        <v>595.60000000000014</v>
      </c>
      <c r="BL970" s="440">
        <f t="shared" ca="1" si="375"/>
        <v>600.00000000000023</v>
      </c>
      <c r="BM970" s="440">
        <f t="shared" ca="1" si="376"/>
        <v>604.40000000000009</v>
      </c>
      <c r="BN970" s="440">
        <f t="shared" ca="1" si="377"/>
        <v>608.80000000000018</v>
      </c>
      <c r="BO970" s="440">
        <f t="shared" ca="1" si="378"/>
        <v>613.20000000000027</v>
      </c>
      <c r="BP970" s="440">
        <f t="shared" ca="1" si="379"/>
        <v>617.60000000000014</v>
      </c>
      <c r="BQ970" s="440">
        <f t="shared" ca="1" si="380"/>
        <v>620.90000000000009</v>
      </c>
      <c r="BR970" s="440">
        <f t="shared" ca="1" si="381"/>
        <v>613.20000000000027</v>
      </c>
      <c r="BS970" s="440">
        <f t="shared" ca="1" si="382"/>
        <v>605.50000000000023</v>
      </c>
      <c r="BT970" s="440">
        <f t="shared" ca="1" si="383"/>
        <v>597.80000000000018</v>
      </c>
      <c r="BU970" s="440">
        <f t="shared" ca="1" si="384"/>
        <v>590.10000000000014</v>
      </c>
      <c r="BV970" s="440">
        <f t="shared" ca="1" si="385"/>
        <v>582.40000000000009</v>
      </c>
      <c r="BW970" s="447">
        <f t="shared" ca="1" si="386"/>
        <v>574.70000000000027</v>
      </c>
      <c r="BX970" s="440"/>
    </row>
    <row r="971" spans="52:76" x14ac:dyDescent="0.25">
      <c r="AZ971" s="450">
        <f t="shared" ca="1" si="388"/>
        <v>0.54228011978919222</v>
      </c>
      <c r="BA971" s="440">
        <f t="shared" ca="1" si="387"/>
        <v>1504</v>
      </c>
      <c r="BB971" s="440">
        <f t="shared" ca="1" si="365"/>
        <v>556.00000000000034</v>
      </c>
      <c r="BC971" s="440">
        <f t="shared" ca="1" si="366"/>
        <v>560.4000000000002</v>
      </c>
      <c r="BD971" s="440">
        <f t="shared" ca="1" si="367"/>
        <v>564.80000000000007</v>
      </c>
      <c r="BE971" s="440">
        <f t="shared" ca="1" si="368"/>
        <v>569.20000000000027</v>
      </c>
      <c r="BF971" s="440">
        <f t="shared" ca="1" si="369"/>
        <v>573.60000000000014</v>
      </c>
      <c r="BG971" s="440">
        <f t="shared" ca="1" si="370"/>
        <v>578.00000000000034</v>
      </c>
      <c r="BH971" s="440">
        <f t="shared" ca="1" si="371"/>
        <v>582.4000000000002</v>
      </c>
      <c r="BI971" s="440">
        <f t="shared" ca="1" si="372"/>
        <v>586.80000000000018</v>
      </c>
      <c r="BJ971" s="440">
        <f t="shared" ca="1" si="373"/>
        <v>591.20000000000027</v>
      </c>
      <c r="BK971" s="440">
        <f t="shared" ca="1" si="374"/>
        <v>595.60000000000014</v>
      </c>
      <c r="BL971" s="440">
        <f t="shared" ca="1" si="375"/>
        <v>600.00000000000023</v>
      </c>
      <c r="BM971" s="440">
        <f t="shared" ca="1" si="376"/>
        <v>596.70000000000005</v>
      </c>
      <c r="BN971" s="440">
        <f t="shared" ca="1" si="377"/>
        <v>589.00000000000023</v>
      </c>
      <c r="BO971" s="440">
        <f t="shared" ca="1" si="378"/>
        <v>581.30000000000018</v>
      </c>
      <c r="BP971" s="440">
        <f t="shared" ca="1" si="379"/>
        <v>573.60000000000014</v>
      </c>
      <c r="BQ971" s="440">
        <f t="shared" ca="1" si="380"/>
        <v>565.90000000000009</v>
      </c>
      <c r="BR971" s="440">
        <f t="shared" ca="1" si="381"/>
        <v>558.20000000000027</v>
      </c>
      <c r="BS971" s="440">
        <f t="shared" ca="1" si="382"/>
        <v>550.50000000000023</v>
      </c>
      <c r="BT971" s="440">
        <f t="shared" ca="1" si="383"/>
        <v>542.80000000000018</v>
      </c>
      <c r="BU971" s="440">
        <f t="shared" ca="1" si="384"/>
        <v>535.10000000000014</v>
      </c>
      <c r="BV971" s="440">
        <f t="shared" ca="1" si="385"/>
        <v>527.40000000000009</v>
      </c>
      <c r="BW971" s="447">
        <f t="shared" ca="1" si="386"/>
        <v>519.70000000000027</v>
      </c>
      <c r="BX971" s="440"/>
    </row>
    <row r="972" spans="52:76" x14ac:dyDescent="0.25">
      <c r="AZ972" s="450">
        <f t="shared" ca="1" si="388"/>
        <v>1.7016326324615472E-2</v>
      </c>
      <c r="BA972" s="440">
        <f t="shared" ca="1" si="387"/>
        <v>1406</v>
      </c>
      <c r="BB972" s="440">
        <f t="shared" ca="1" si="365"/>
        <v>556.00000000000034</v>
      </c>
      <c r="BC972" s="440">
        <f t="shared" ca="1" si="366"/>
        <v>560.4000000000002</v>
      </c>
      <c r="BD972" s="440">
        <f t="shared" ca="1" si="367"/>
        <v>558.20000000000016</v>
      </c>
      <c r="BE972" s="440">
        <f t="shared" ca="1" si="368"/>
        <v>550.50000000000023</v>
      </c>
      <c r="BF972" s="440">
        <f t="shared" ca="1" si="369"/>
        <v>542.80000000000018</v>
      </c>
      <c r="BG972" s="440">
        <f t="shared" ca="1" si="370"/>
        <v>535.10000000000025</v>
      </c>
      <c r="BH972" s="440">
        <f t="shared" ca="1" si="371"/>
        <v>527.4000000000002</v>
      </c>
      <c r="BI972" s="440">
        <f t="shared" ca="1" si="372"/>
        <v>519.70000000000027</v>
      </c>
      <c r="BJ972" s="440">
        <f t="shared" ca="1" si="373"/>
        <v>512.00000000000023</v>
      </c>
      <c r="BK972" s="440">
        <f t="shared" ca="1" si="374"/>
        <v>504.30000000000018</v>
      </c>
      <c r="BL972" s="440">
        <f t="shared" ca="1" si="375"/>
        <v>496.60000000000014</v>
      </c>
      <c r="BM972" s="440">
        <f t="shared" ca="1" si="376"/>
        <v>488.90000000000009</v>
      </c>
      <c r="BN972" s="440">
        <f t="shared" ca="1" si="377"/>
        <v>481.20000000000027</v>
      </c>
      <c r="BO972" s="440">
        <f t="shared" ca="1" si="378"/>
        <v>473.50000000000023</v>
      </c>
      <c r="BP972" s="440">
        <f t="shared" ca="1" si="379"/>
        <v>465.80000000000018</v>
      </c>
      <c r="BQ972" s="440">
        <f t="shared" ca="1" si="380"/>
        <v>458.10000000000014</v>
      </c>
      <c r="BR972" s="440">
        <f t="shared" ca="1" si="381"/>
        <v>450.40000000000032</v>
      </c>
      <c r="BS972" s="440">
        <f t="shared" ca="1" si="382"/>
        <v>442.70000000000027</v>
      </c>
      <c r="BT972" s="440">
        <f t="shared" ca="1" si="383"/>
        <v>435.00000000000023</v>
      </c>
      <c r="BU972" s="440">
        <f t="shared" ca="1" si="384"/>
        <v>427.30000000000018</v>
      </c>
      <c r="BV972" s="440">
        <f t="shared" ca="1" si="385"/>
        <v>419.60000000000014</v>
      </c>
      <c r="BW972" s="447">
        <f t="shared" ca="1" si="386"/>
        <v>411.90000000000032</v>
      </c>
      <c r="BX972" s="440"/>
    </row>
    <row r="973" spans="52:76" x14ac:dyDescent="0.25">
      <c r="AZ973" s="450">
        <f t="shared" ca="1" si="388"/>
        <v>0.756658978457036</v>
      </c>
      <c r="BA973" s="440">
        <f t="shared" ca="1" si="387"/>
        <v>1530</v>
      </c>
      <c r="BB973" s="440">
        <f t="shared" ca="1" si="365"/>
        <v>556.00000000000034</v>
      </c>
      <c r="BC973" s="440">
        <f t="shared" ca="1" si="366"/>
        <v>560.4000000000002</v>
      </c>
      <c r="BD973" s="440">
        <f t="shared" ca="1" si="367"/>
        <v>564.80000000000007</v>
      </c>
      <c r="BE973" s="440">
        <f t="shared" ca="1" si="368"/>
        <v>569.20000000000027</v>
      </c>
      <c r="BF973" s="440">
        <f t="shared" ca="1" si="369"/>
        <v>573.60000000000014</v>
      </c>
      <c r="BG973" s="440">
        <f t="shared" ca="1" si="370"/>
        <v>578.00000000000034</v>
      </c>
      <c r="BH973" s="440">
        <f t="shared" ca="1" si="371"/>
        <v>582.4000000000002</v>
      </c>
      <c r="BI973" s="440">
        <f t="shared" ca="1" si="372"/>
        <v>586.80000000000018</v>
      </c>
      <c r="BJ973" s="440">
        <f t="shared" ca="1" si="373"/>
        <v>591.20000000000027</v>
      </c>
      <c r="BK973" s="440">
        <f t="shared" ca="1" si="374"/>
        <v>595.60000000000014</v>
      </c>
      <c r="BL973" s="440">
        <f t="shared" ca="1" si="375"/>
        <v>600.00000000000023</v>
      </c>
      <c r="BM973" s="440">
        <f t="shared" ca="1" si="376"/>
        <v>604.40000000000009</v>
      </c>
      <c r="BN973" s="440">
        <f t="shared" ca="1" si="377"/>
        <v>608.80000000000018</v>
      </c>
      <c r="BO973" s="440">
        <f t="shared" ca="1" si="378"/>
        <v>609.90000000000032</v>
      </c>
      <c r="BP973" s="440">
        <f t="shared" ca="1" si="379"/>
        <v>602.20000000000027</v>
      </c>
      <c r="BQ973" s="440">
        <f t="shared" ca="1" si="380"/>
        <v>594.50000000000023</v>
      </c>
      <c r="BR973" s="440">
        <f t="shared" ca="1" si="381"/>
        <v>586.80000000000041</v>
      </c>
      <c r="BS973" s="440">
        <f t="shared" ca="1" si="382"/>
        <v>579.10000000000036</v>
      </c>
      <c r="BT973" s="440">
        <f t="shared" ca="1" si="383"/>
        <v>571.40000000000032</v>
      </c>
      <c r="BU973" s="440">
        <f t="shared" ca="1" si="384"/>
        <v>563.70000000000027</v>
      </c>
      <c r="BV973" s="440">
        <f t="shared" ca="1" si="385"/>
        <v>556.00000000000023</v>
      </c>
      <c r="BW973" s="447">
        <f t="shared" ca="1" si="386"/>
        <v>548.30000000000041</v>
      </c>
      <c r="BX973" s="440"/>
    </row>
    <row r="974" spans="52:76" x14ac:dyDescent="0.25">
      <c r="AZ974" s="450">
        <f t="shared" ca="1" si="388"/>
        <v>0.41933913730843364</v>
      </c>
      <c r="BA974" s="440">
        <f t="shared" ca="1" si="387"/>
        <v>1491</v>
      </c>
      <c r="BB974" s="440">
        <f t="shared" ca="1" si="365"/>
        <v>556.00000000000034</v>
      </c>
      <c r="BC974" s="440">
        <f t="shared" ca="1" si="366"/>
        <v>560.4000000000002</v>
      </c>
      <c r="BD974" s="440">
        <f t="shared" ca="1" si="367"/>
        <v>564.80000000000007</v>
      </c>
      <c r="BE974" s="440">
        <f t="shared" ca="1" si="368"/>
        <v>569.20000000000027</v>
      </c>
      <c r="BF974" s="440">
        <f t="shared" ca="1" si="369"/>
        <v>573.60000000000014</v>
      </c>
      <c r="BG974" s="440">
        <f t="shared" ca="1" si="370"/>
        <v>578.00000000000034</v>
      </c>
      <c r="BH974" s="440">
        <f t="shared" ca="1" si="371"/>
        <v>582.4000000000002</v>
      </c>
      <c r="BI974" s="440">
        <f t="shared" ca="1" si="372"/>
        <v>586.80000000000018</v>
      </c>
      <c r="BJ974" s="440">
        <f t="shared" ca="1" si="373"/>
        <v>591.20000000000027</v>
      </c>
      <c r="BK974" s="440">
        <f t="shared" ca="1" si="374"/>
        <v>595.60000000000014</v>
      </c>
      <c r="BL974" s="440">
        <f t="shared" ca="1" si="375"/>
        <v>590.10000000000014</v>
      </c>
      <c r="BM974" s="440">
        <f t="shared" ca="1" si="376"/>
        <v>582.40000000000009</v>
      </c>
      <c r="BN974" s="440">
        <f t="shared" ca="1" si="377"/>
        <v>574.70000000000027</v>
      </c>
      <c r="BO974" s="440">
        <f t="shared" ca="1" si="378"/>
        <v>567.00000000000023</v>
      </c>
      <c r="BP974" s="440">
        <f t="shared" ca="1" si="379"/>
        <v>559.30000000000018</v>
      </c>
      <c r="BQ974" s="440">
        <f t="shared" ca="1" si="380"/>
        <v>551.60000000000014</v>
      </c>
      <c r="BR974" s="440">
        <f t="shared" ca="1" si="381"/>
        <v>543.90000000000032</v>
      </c>
      <c r="BS974" s="440">
        <f t="shared" ca="1" si="382"/>
        <v>536.20000000000027</v>
      </c>
      <c r="BT974" s="440">
        <f t="shared" ca="1" si="383"/>
        <v>528.50000000000023</v>
      </c>
      <c r="BU974" s="440">
        <f t="shared" ca="1" si="384"/>
        <v>520.80000000000018</v>
      </c>
      <c r="BV974" s="440">
        <f t="shared" ca="1" si="385"/>
        <v>513.10000000000014</v>
      </c>
      <c r="BW974" s="447">
        <f t="shared" ca="1" si="386"/>
        <v>505.40000000000032</v>
      </c>
      <c r="BX974" s="440"/>
    </row>
    <row r="975" spans="52:76" x14ac:dyDescent="0.25">
      <c r="AZ975" s="450">
        <f t="shared" ca="1" si="388"/>
        <v>0.1867301383705201</v>
      </c>
      <c r="BA975" s="440">
        <f t="shared" ca="1" si="387"/>
        <v>1460</v>
      </c>
      <c r="BB975" s="440">
        <f t="shared" ca="1" si="365"/>
        <v>556.00000000000034</v>
      </c>
      <c r="BC975" s="440">
        <f t="shared" ca="1" si="366"/>
        <v>560.4000000000002</v>
      </c>
      <c r="BD975" s="440">
        <f t="shared" ca="1" si="367"/>
        <v>564.80000000000007</v>
      </c>
      <c r="BE975" s="440">
        <f t="shared" ca="1" si="368"/>
        <v>569.20000000000027</v>
      </c>
      <c r="BF975" s="440">
        <f t="shared" ca="1" si="369"/>
        <v>573.60000000000014</v>
      </c>
      <c r="BG975" s="440">
        <f t="shared" ca="1" si="370"/>
        <v>578.00000000000034</v>
      </c>
      <c r="BH975" s="440">
        <f t="shared" ca="1" si="371"/>
        <v>582.4000000000002</v>
      </c>
      <c r="BI975" s="440">
        <f t="shared" ca="1" si="372"/>
        <v>579.10000000000036</v>
      </c>
      <c r="BJ975" s="440">
        <f t="shared" ca="1" si="373"/>
        <v>571.40000000000032</v>
      </c>
      <c r="BK975" s="440">
        <f t="shared" ca="1" si="374"/>
        <v>563.70000000000027</v>
      </c>
      <c r="BL975" s="440">
        <f t="shared" ca="1" si="375"/>
        <v>556.00000000000023</v>
      </c>
      <c r="BM975" s="440">
        <f t="shared" ca="1" si="376"/>
        <v>548.30000000000018</v>
      </c>
      <c r="BN975" s="440">
        <f t="shared" ca="1" si="377"/>
        <v>540.60000000000036</v>
      </c>
      <c r="BO975" s="440">
        <f t="shared" ca="1" si="378"/>
        <v>532.90000000000032</v>
      </c>
      <c r="BP975" s="440">
        <f t="shared" ca="1" si="379"/>
        <v>525.20000000000027</v>
      </c>
      <c r="BQ975" s="440">
        <f t="shared" ca="1" si="380"/>
        <v>517.50000000000023</v>
      </c>
      <c r="BR975" s="440">
        <f t="shared" ca="1" si="381"/>
        <v>509.80000000000041</v>
      </c>
      <c r="BS975" s="440">
        <f t="shared" ca="1" si="382"/>
        <v>502.10000000000036</v>
      </c>
      <c r="BT975" s="440">
        <f t="shared" ca="1" si="383"/>
        <v>494.40000000000032</v>
      </c>
      <c r="BU975" s="440">
        <f t="shared" ca="1" si="384"/>
        <v>486.70000000000027</v>
      </c>
      <c r="BV975" s="440">
        <f t="shared" ca="1" si="385"/>
        <v>479.00000000000023</v>
      </c>
      <c r="BW975" s="447">
        <f t="shared" ca="1" si="386"/>
        <v>471.30000000000041</v>
      </c>
      <c r="BX975" s="440"/>
    </row>
    <row r="976" spans="52:76" x14ac:dyDescent="0.25">
      <c r="AZ976" s="450">
        <f t="shared" ca="1" si="388"/>
        <v>0.38641443133322761</v>
      </c>
      <c r="BA976" s="440">
        <f t="shared" ca="1" si="387"/>
        <v>1487</v>
      </c>
      <c r="BB976" s="440">
        <f t="shared" ca="1" si="365"/>
        <v>556.00000000000034</v>
      </c>
      <c r="BC976" s="440">
        <f t="shared" ca="1" si="366"/>
        <v>560.4000000000002</v>
      </c>
      <c r="BD976" s="440">
        <f t="shared" ca="1" si="367"/>
        <v>564.80000000000007</v>
      </c>
      <c r="BE976" s="440">
        <f t="shared" ca="1" si="368"/>
        <v>569.20000000000027</v>
      </c>
      <c r="BF976" s="440">
        <f t="shared" ca="1" si="369"/>
        <v>573.60000000000014</v>
      </c>
      <c r="BG976" s="440">
        <f t="shared" ca="1" si="370"/>
        <v>578.00000000000034</v>
      </c>
      <c r="BH976" s="440">
        <f t="shared" ca="1" si="371"/>
        <v>582.4000000000002</v>
      </c>
      <c r="BI976" s="440">
        <f t="shared" ca="1" si="372"/>
        <v>586.80000000000018</v>
      </c>
      <c r="BJ976" s="440">
        <f t="shared" ca="1" si="373"/>
        <v>591.20000000000027</v>
      </c>
      <c r="BK976" s="440">
        <f t="shared" ca="1" si="374"/>
        <v>593.40000000000009</v>
      </c>
      <c r="BL976" s="440">
        <f t="shared" ca="1" si="375"/>
        <v>585.70000000000005</v>
      </c>
      <c r="BM976" s="440">
        <f t="shared" ca="1" si="376"/>
        <v>578</v>
      </c>
      <c r="BN976" s="440">
        <f t="shared" ca="1" si="377"/>
        <v>570.30000000000018</v>
      </c>
      <c r="BO976" s="440">
        <f t="shared" ca="1" si="378"/>
        <v>562.60000000000014</v>
      </c>
      <c r="BP976" s="440">
        <f t="shared" ca="1" si="379"/>
        <v>554.90000000000009</v>
      </c>
      <c r="BQ976" s="440">
        <f t="shared" ca="1" si="380"/>
        <v>547.20000000000005</v>
      </c>
      <c r="BR976" s="440">
        <f t="shared" ca="1" si="381"/>
        <v>539.50000000000023</v>
      </c>
      <c r="BS976" s="440">
        <f t="shared" ca="1" si="382"/>
        <v>531.80000000000018</v>
      </c>
      <c r="BT976" s="440">
        <f t="shared" ca="1" si="383"/>
        <v>524.10000000000014</v>
      </c>
      <c r="BU976" s="440">
        <f t="shared" ca="1" si="384"/>
        <v>516.40000000000009</v>
      </c>
      <c r="BV976" s="440">
        <f t="shared" ca="1" si="385"/>
        <v>508.70000000000005</v>
      </c>
      <c r="BW976" s="447">
        <f t="shared" ca="1" si="386"/>
        <v>501.00000000000023</v>
      </c>
      <c r="BX976" s="440"/>
    </row>
    <row r="977" spans="52:76" x14ac:dyDescent="0.25">
      <c r="AZ977" s="450">
        <f t="shared" ca="1" si="388"/>
        <v>0.23936752608697143</v>
      </c>
      <c r="BA977" s="440">
        <f t="shared" ca="1" si="387"/>
        <v>1468</v>
      </c>
      <c r="BB977" s="440">
        <f t="shared" ca="1" si="365"/>
        <v>556.00000000000034</v>
      </c>
      <c r="BC977" s="440">
        <f t="shared" ca="1" si="366"/>
        <v>560.4000000000002</v>
      </c>
      <c r="BD977" s="440">
        <f t="shared" ca="1" si="367"/>
        <v>564.80000000000007</v>
      </c>
      <c r="BE977" s="440">
        <f t="shared" ca="1" si="368"/>
        <v>569.20000000000027</v>
      </c>
      <c r="BF977" s="440">
        <f t="shared" ca="1" si="369"/>
        <v>573.60000000000014</v>
      </c>
      <c r="BG977" s="440">
        <f t="shared" ca="1" si="370"/>
        <v>578.00000000000034</v>
      </c>
      <c r="BH977" s="440">
        <f t="shared" ca="1" si="371"/>
        <v>582.4000000000002</v>
      </c>
      <c r="BI977" s="440">
        <f t="shared" ca="1" si="372"/>
        <v>586.80000000000018</v>
      </c>
      <c r="BJ977" s="440">
        <f t="shared" ca="1" si="373"/>
        <v>580.20000000000027</v>
      </c>
      <c r="BK977" s="440">
        <f t="shared" ca="1" si="374"/>
        <v>572.50000000000023</v>
      </c>
      <c r="BL977" s="440">
        <f t="shared" ca="1" si="375"/>
        <v>564.80000000000018</v>
      </c>
      <c r="BM977" s="440">
        <f t="shared" ca="1" si="376"/>
        <v>557.10000000000014</v>
      </c>
      <c r="BN977" s="440">
        <f t="shared" ca="1" si="377"/>
        <v>549.40000000000032</v>
      </c>
      <c r="BO977" s="440">
        <f t="shared" ca="1" si="378"/>
        <v>541.70000000000027</v>
      </c>
      <c r="BP977" s="440">
        <f t="shared" ca="1" si="379"/>
        <v>534.00000000000023</v>
      </c>
      <c r="BQ977" s="440">
        <f t="shared" ca="1" si="380"/>
        <v>526.30000000000018</v>
      </c>
      <c r="BR977" s="440">
        <f t="shared" ca="1" si="381"/>
        <v>518.60000000000036</v>
      </c>
      <c r="BS977" s="440">
        <f t="shared" ca="1" si="382"/>
        <v>510.90000000000032</v>
      </c>
      <c r="BT977" s="440">
        <f t="shared" ca="1" si="383"/>
        <v>503.20000000000027</v>
      </c>
      <c r="BU977" s="440">
        <f t="shared" ca="1" si="384"/>
        <v>495.50000000000023</v>
      </c>
      <c r="BV977" s="440">
        <f t="shared" ca="1" si="385"/>
        <v>487.80000000000018</v>
      </c>
      <c r="BW977" s="447">
        <f t="shared" ca="1" si="386"/>
        <v>480.10000000000036</v>
      </c>
      <c r="BX977" s="440"/>
    </row>
    <row r="978" spans="52:76" x14ac:dyDescent="0.25">
      <c r="AZ978" s="450">
        <f t="shared" ca="1" si="388"/>
        <v>9.978011006068721E-2</v>
      </c>
      <c r="BA978" s="440">
        <f t="shared" ca="1" si="387"/>
        <v>1443</v>
      </c>
      <c r="BB978" s="440">
        <f t="shared" ca="1" si="365"/>
        <v>556.00000000000034</v>
      </c>
      <c r="BC978" s="440">
        <f t="shared" ca="1" si="366"/>
        <v>560.4000000000002</v>
      </c>
      <c r="BD978" s="440">
        <f t="shared" ca="1" si="367"/>
        <v>564.80000000000007</v>
      </c>
      <c r="BE978" s="440">
        <f t="shared" ca="1" si="368"/>
        <v>569.20000000000027</v>
      </c>
      <c r="BF978" s="440">
        <f t="shared" ca="1" si="369"/>
        <v>573.60000000000014</v>
      </c>
      <c r="BG978" s="440">
        <f t="shared" ca="1" si="370"/>
        <v>575.8000000000003</v>
      </c>
      <c r="BH978" s="440">
        <f t="shared" ca="1" si="371"/>
        <v>568.10000000000025</v>
      </c>
      <c r="BI978" s="440">
        <f t="shared" ca="1" si="372"/>
        <v>560.40000000000032</v>
      </c>
      <c r="BJ978" s="440">
        <f t="shared" ca="1" si="373"/>
        <v>552.70000000000027</v>
      </c>
      <c r="BK978" s="440">
        <f t="shared" ca="1" si="374"/>
        <v>545.00000000000023</v>
      </c>
      <c r="BL978" s="440">
        <f t="shared" ca="1" si="375"/>
        <v>537.30000000000018</v>
      </c>
      <c r="BM978" s="440">
        <f t="shared" ca="1" si="376"/>
        <v>529.60000000000014</v>
      </c>
      <c r="BN978" s="440">
        <f t="shared" ca="1" si="377"/>
        <v>521.90000000000032</v>
      </c>
      <c r="BO978" s="440">
        <f t="shared" ca="1" si="378"/>
        <v>514.20000000000027</v>
      </c>
      <c r="BP978" s="440">
        <f t="shared" ca="1" si="379"/>
        <v>506.50000000000023</v>
      </c>
      <c r="BQ978" s="440">
        <f t="shared" ca="1" si="380"/>
        <v>498.80000000000018</v>
      </c>
      <c r="BR978" s="440">
        <f t="shared" ca="1" si="381"/>
        <v>491.10000000000036</v>
      </c>
      <c r="BS978" s="440">
        <f t="shared" ca="1" si="382"/>
        <v>483.40000000000032</v>
      </c>
      <c r="BT978" s="440">
        <f t="shared" ca="1" si="383"/>
        <v>475.70000000000027</v>
      </c>
      <c r="BU978" s="440">
        <f t="shared" ca="1" si="384"/>
        <v>468.00000000000023</v>
      </c>
      <c r="BV978" s="440">
        <f t="shared" ca="1" si="385"/>
        <v>460.30000000000018</v>
      </c>
      <c r="BW978" s="447">
        <f t="shared" ca="1" si="386"/>
        <v>452.60000000000036</v>
      </c>
      <c r="BX978" s="440"/>
    </row>
    <row r="979" spans="52:76" x14ac:dyDescent="0.25">
      <c r="AZ979" s="450">
        <f t="shared" ca="1" si="388"/>
        <v>0.17269435214596529</v>
      </c>
      <c r="BA979" s="440">
        <f t="shared" ca="1" si="387"/>
        <v>1458</v>
      </c>
      <c r="BB979" s="440">
        <f t="shared" ca="1" si="365"/>
        <v>556.00000000000034</v>
      </c>
      <c r="BC979" s="440">
        <f t="shared" ca="1" si="366"/>
        <v>560.4000000000002</v>
      </c>
      <c r="BD979" s="440">
        <f t="shared" ca="1" si="367"/>
        <v>564.80000000000007</v>
      </c>
      <c r="BE979" s="440">
        <f t="shared" ca="1" si="368"/>
        <v>569.20000000000027</v>
      </c>
      <c r="BF979" s="440">
        <f t="shared" ca="1" si="369"/>
        <v>573.60000000000014</v>
      </c>
      <c r="BG979" s="440">
        <f t="shared" ca="1" si="370"/>
        <v>578.00000000000034</v>
      </c>
      <c r="BH979" s="440">
        <f t="shared" ca="1" si="371"/>
        <v>582.4000000000002</v>
      </c>
      <c r="BI979" s="440">
        <f t="shared" ca="1" si="372"/>
        <v>576.90000000000032</v>
      </c>
      <c r="BJ979" s="440">
        <f t="shared" ca="1" si="373"/>
        <v>569.20000000000027</v>
      </c>
      <c r="BK979" s="440">
        <f t="shared" ca="1" si="374"/>
        <v>561.50000000000023</v>
      </c>
      <c r="BL979" s="440">
        <f t="shared" ca="1" si="375"/>
        <v>553.80000000000018</v>
      </c>
      <c r="BM979" s="440">
        <f t="shared" ca="1" si="376"/>
        <v>546.10000000000014</v>
      </c>
      <c r="BN979" s="440">
        <f t="shared" ca="1" si="377"/>
        <v>538.40000000000032</v>
      </c>
      <c r="BO979" s="440">
        <f t="shared" ca="1" si="378"/>
        <v>530.70000000000027</v>
      </c>
      <c r="BP979" s="440">
        <f t="shared" ca="1" si="379"/>
        <v>523.00000000000023</v>
      </c>
      <c r="BQ979" s="440">
        <f t="shared" ca="1" si="380"/>
        <v>515.30000000000018</v>
      </c>
      <c r="BR979" s="440">
        <f t="shared" ca="1" si="381"/>
        <v>507.60000000000036</v>
      </c>
      <c r="BS979" s="440">
        <f t="shared" ca="1" si="382"/>
        <v>499.90000000000032</v>
      </c>
      <c r="BT979" s="440">
        <f t="shared" ca="1" si="383"/>
        <v>492.20000000000027</v>
      </c>
      <c r="BU979" s="440">
        <f t="shared" ca="1" si="384"/>
        <v>484.50000000000023</v>
      </c>
      <c r="BV979" s="440">
        <f t="shared" ca="1" si="385"/>
        <v>476.80000000000018</v>
      </c>
      <c r="BW979" s="447">
        <f t="shared" ca="1" si="386"/>
        <v>469.10000000000036</v>
      </c>
      <c r="BX979" s="440"/>
    </row>
    <row r="980" spans="52:76" x14ac:dyDescent="0.25">
      <c r="AZ980" s="450">
        <f t="shared" ca="1" si="388"/>
        <v>0.98917482739913098</v>
      </c>
      <c r="BA980" s="440">
        <f t="shared" ca="1" si="387"/>
        <v>1601</v>
      </c>
      <c r="BB980" s="440">
        <f t="shared" ref="BB980:BB1043" ca="1" si="389">$C$4*MIN(B$9,$BA980)-B$9*$G$4</f>
        <v>556.00000000000034</v>
      </c>
      <c r="BC980" s="440">
        <f t="shared" ref="BC980:BC1043" ca="1" si="390">$C$4*MIN(C$9,$BA980)-C$9*$G$4</f>
        <v>560.4000000000002</v>
      </c>
      <c r="BD980" s="440">
        <f t="shared" ref="BD980:BD1043" ca="1" si="391">$C$4*MIN(D$9,$BA980)-D$9*$G$4</f>
        <v>564.80000000000007</v>
      </c>
      <c r="BE980" s="440">
        <f t="shared" ref="BE980:BE1043" ca="1" si="392">$C$4*MIN(E$9,$BA980)-E$9*$G$4</f>
        <v>569.20000000000027</v>
      </c>
      <c r="BF980" s="440">
        <f t="shared" ref="BF980:BF1043" ca="1" si="393">$C$4*MIN(F$9,$BA980)-F$9*$G$4</f>
        <v>573.60000000000014</v>
      </c>
      <c r="BG980" s="440">
        <f t="shared" ref="BG980:BG1043" ca="1" si="394">$C$4*MIN(G$9,$BA980)-G$9*$G$4</f>
        <v>578.00000000000034</v>
      </c>
      <c r="BH980" s="440">
        <f t="shared" ref="BH980:BH1043" ca="1" si="395">$C$4*MIN(H$9,$BA980)-H$9*$G$4</f>
        <v>582.4000000000002</v>
      </c>
      <c r="BI980" s="440">
        <f t="shared" ref="BI980:BI1043" ca="1" si="396">$C$4*MIN(I$9,$BA980)-I$9*$G$4</f>
        <v>586.80000000000018</v>
      </c>
      <c r="BJ980" s="440">
        <f t="shared" ref="BJ980:BJ1043" ca="1" si="397">$C$4*MIN(J$9,$BA980)-J$9*$G$4</f>
        <v>591.20000000000027</v>
      </c>
      <c r="BK980" s="440">
        <f t="shared" ref="BK980:BK1043" ca="1" si="398">$C$4*MIN(K$9,$BA980)-K$9*$G$4</f>
        <v>595.60000000000014</v>
      </c>
      <c r="BL980" s="440">
        <f t="shared" ref="BL980:BL1043" ca="1" si="399">$C$4*MIN(L$9,$BA980)-L$9*$G$4</f>
        <v>600.00000000000023</v>
      </c>
      <c r="BM980" s="440">
        <f t="shared" ref="BM980:BM1043" ca="1" si="400">$C$4*MIN(M$9,$BA980)-M$9*$G$4</f>
        <v>604.40000000000009</v>
      </c>
      <c r="BN980" s="440">
        <f t="shared" ref="BN980:BN1043" ca="1" si="401">$C$4*MIN(N$9,$BA980)-N$9*$G$4</f>
        <v>608.80000000000018</v>
      </c>
      <c r="BO980" s="440">
        <f t="shared" ref="BO980:BO1043" ca="1" si="402">$C$4*MIN(O$9,$BA980)-O$9*$G$4</f>
        <v>613.20000000000027</v>
      </c>
      <c r="BP980" s="440">
        <f t="shared" ref="BP980:BP1043" ca="1" si="403">$C$4*MIN(P$9,$BA980)-P$9*$G$4</f>
        <v>617.60000000000014</v>
      </c>
      <c r="BQ980" s="440">
        <f t="shared" ref="BQ980:BQ1043" ca="1" si="404">$C$4*MIN(Q$9,$BA980)-Q$9*$G$4</f>
        <v>622.00000000000023</v>
      </c>
      <c r="BR980" s="440">
        <f t="shared" ref="BR980:BR1043" ca="1" si="405">$C$4*MIN(R$9,$BA980)-R$9*$G$4</f>
        <v>626.40000000000032</v>
      </c>
      <c r="BS980" s="440">
        <f t="shared" ref="BS980:BS1043" ca="1" si="406">$C$4*MIN(S$9,$BA980)-S$9*$G$4</f>
        <v>630.80000000000018</v>
      </c>
      <c r="BT980" s="440">
        <f t="shared" ref="BT980:BT1043" ca="1" si="407">$C$4*MIN(T$9,$BA980)-T$9*$G$4</f>
        <v>635.20000000000027</v>
      </c>
      <c r="BU980" s="440">
        <f t="shared" ref="BU980:BU1043" ca="1" si="408">$C$4*MIN(U$9,$BA980)-U$9*$G$4</f>
        <v>639.60000000000014</v>
      </c>
      <c r="BV980" s="440">
        <f t="shared" ref="BV980:BV1043" ca="1" si="409">$C$4*MIN(V$9,$BA980)-V$9*$G$4</f>
        <v>634.10000000000014</v>
      </c>
      <c r="BW980" s="447">
        <f t="shared" ref="BW980:BW1043" ca="1" si="410">$C$4*MIN(W$9,$BA980)-W$9*$G$4</f>
        <v>626.40000000000032</v>
      </c>
      <c r="BX980" s="440"/>
    </row>
    <row r="981" spans="52:76" x14ac:dyDescent="0.25">
      <c r="AZ981" s="450">
        <f t="shared" ca="1" si="388"/>
        <v>0.77666466299702941</v>
      </c>
      <c r="BA981" s="440">
        <f t="shared" ca="1" si="387"/>
        <v>1533</v>
      </c>
      <c r="BB981" s="440">
        <f t="shared" ca="1" si="389"/>
        <v>556.00000000000034</v>
      </c>
      <c r="BC981" s="440">
        <f t="shared" ca="1" si="390"/>
        <v>560.4000000000002</v>
      </c>
      <c r="BD981" s="440">
        <f t="shared" ca="1" si="391"/>
        <v>564.80000000000007</v>
      </c>
      <c r="BE981" s="440">
        <f t="shared" ca="1" si="392"/>
        <v>569.20000000000027</v>
      </c>
      <c r="BF981" s="440">
        <f t="shared" ca="1" si="393"/>
        <v>573.60000000000014</v>
      </c>
      <c r="BG981" s="440">
        <f t="shared" ca="1" si="394"/>
        <v>578.00000000000034</v>
      </c>
      <c r="BH981" s="440">
        <f t="shared" ca="1" si="395"/>
        <v>582.4000000000002</v>
      </c>
      <c r="BI981" s="440">
        <f t="shared" ca="1" si="396"/>
        <v>586.80000000000018</v>
      </c>
      <c r="BJ981" s="440">
        <f t="shared" ca="1" si="397"/>
        <v>591.20000000000027</v>
      </c>
      <c r="BK981" s="440">
        <f t="shared" ca="1" si="398"/>
        <v>595.60000000000014</v>
      </c>
      <c r="BL981" s="440">
        <f t="shared" ca="1" si="399"/>
        <v>600.00000000000023</v>
      </c>
      <c r="BM981" s="440">
        <f t="shared" ca="1" si="400"/>
        <v>604.40000000000009</v>
      </c>
      <c r="BN981" s="440">
        <f t="shared" ca="1" si="401"/>
        <v>608.80000000000018</v>
      </c>
      <c r="BO981" s="440">
        <f t="shared" ca="1" si="402"/>
        <v>613.20000000000027</v>
      </c>
      <c r="BP981" s="440">
        <f t="shared" ca="1" si="403"/>
        <v>605.50000000000023</v>
      </c>
      <c r="BQ981" s="440">
        <f t="shared" ca="1" si="404"/>
        <v>597.80000000000018</v>
      </c>
      <c r="BR981" s="440">
        <f t="shared" ca="1" si="405"/>
        <v>590.10000000000036</v>
      </c>
      <c r="BS981" s="440">
        <f t="shared" ca="1" si="406"/>
        <v>582.40000000000032</v>
      </c>
      <c r="BT981" s="440">
        <f t="shared" ca="1" si="407"/>
        <v>574.70000000000027</v>
      </c>
      <c r="BU981" s="440">
        <f t="shared" ca="1" si="408"/>
        <v>567.00000000000023</v>
      </c>
      <c r="BV981" s="440">
        <f t="shared" ca="1" si="409"/>
        <v>559.30000000000018</v>
      </c>
      <c r="BW981" s="447">
        <f t="shared" ca="1" si="410"/>
        <v>551.60000000000036</v>
      </c>
      <c r="BX981" s="440"/>
    </row>
    <row r="982" spans="52:76" x14ac:dyDescent="0.25">
      <c r="AZ982" s="450">
        <f t="shared" ca="1" si="388"/>
        <v>0.66480612099202174</v>
      </c>
      <c r="BA982" s="440">
        <f t="shared" ca="1" si="387"/>
        <v>1518</v>
      </c>
      <c r="BB982" s="440">
        <f t="shared" ca="1" si="389"/>
        <v>556.00000000000034</v>
      </c>
      <c r="BC982" s="440">
        <f t="shared" ca="1" si="390"/>
        <v>560.4000000000002</v>
      </c>
      <c r="BD982" s="440">
        <f t="shared" ca="1" si="391"/>
        <v>564.80000000000007</v>
      </c>
      <c r="BE982" s="440">
        <f t="shared" ca="1" si="392"/>
        <v>569.20000000000027</v>
      </c>
      <c r="BF982" s="440">
        <f t="shared" ca="1" si="393"/>
        <v>573.60000000000014</v>
      </c>
      <c r="BG982" s="440">
        <f t="shared" ca="1" si="394"/>
        <v>578.00000000000034</v>
      </c>
      <c r="BH982" s="440">
        <f t="shared" ca="1" si="395"/>
        <v>582.4000000000002</v>
      </c>
      <c r="BI982" s="440">
        <f t="shared" ca="1" si="396"/>
        <v>586.80000000000018</v>
      </c>
      <c r="BJ982" s="440">
        <f t="shared" ca="1" si="397"/>
        <v>591.20000000000027</v>
      </c>
      <c r="BK982" s="440">
        <f t="shared" ca="1" si="398"/>
        <v>595.60000000000014</v>
      </c>
      <c r="BL982" s="440">
        <f t="shared" ca="1" si="399"/>
        <v>600.00000000000023</v>
      </c>
      <c r="BM982" s="440">
        <f t="shared" ca="1" si="400"/>
        <v>604.40000000000009</v>
      </c>
      <c r="BN982" s="440">
        <f t="shared" ca="1" si="401"/>
        <v>604.40000000000032</v>
      </c>
      <c r="BO982" s="440">
        <f t="shared" ca="1" si="402"/>
        <v>596.70000000000027</v>
      </c>
      <c r="BP982" s="440">
        <f t="shared" ca="1" si="403"/>
        <v>589.00000000000023</v>
      </c>
      <c r="BQ982" s="440">
        <f t="shared" ca="1" si="404"/>
        <v>581.30000000000018</v>
      </c>
      <c r="BR982" s="440">
        <f t="shared" ca="1" si="405"/>
        <v>573.60000000000036</v>
      </c>
      <c r="BS982" s="440">
        <f t="shared" ca="1" si="406"/>
        <v>565.90000000000032</v>
      </c>
      <c r="BT982" s="440">
        <f t="shared" ca="1" si="407"/>
        <v>558.20000000000027</v>
      </c>
      <c r="BU982" s="440">
        <f t="shared" ca="1" si="408"/>
        <v>550.50000000000023</v>
      </c>
      <c r="BV982" s="440">
        <f t="shared" ca="1" si="409"/>
        <v>542.80000000000018</v>
      </c>
      <c r="BW982" s="447">
        <f t="shared" ca="1" si="410"/>
        <v>535.10000000000036</v>
      </c>
      <c r="BX982" s="440"/>
    </row>
    <row r="983" spans="52:76" x14ac:dyDescent="0.25">
      <c r="AZ983" s="450">
        <f t="shared" ca="1" si="388"/>
        <v>0.12319881977041935</v>
      </c>
      <c r="BA983" s="440">
        <f t="shared" ca="1" si="387"/>
        <v>1448</v>
      </c>
      <c r="BB983" s="440">
        <f t="shared" ca="1" si="389"/>
        <v>556.00000000000034</v>
      </c>
      <c r="BC983" s="440">
        <f t="shared" ca="1" si="390"/>
        <v>560.4000000000002</v>
      </c>
      <c r="BD983" s="440">
        <f t="shared" ca="1" si="391"/>
        <v>564.80000000000007</v>
      </c>
      <c r="BE983" s="440">
        <f t="shared" ca="1" si="392"/>
        <v>569.20000000000027</v>
      </c>
      <c r="BF983" s="440">
        <f t="shared" ca="1" si="393"/>
        <v>573.60000000000014</v>
      </c>
      <c r="BG983" s="440">
        <f t="shared" ca="1" si="394"/>
        <v>578.00000000000034</v>
      </c>
      <c r="BH983" s="440">
        <f t="shared" ca="1" si="395"/>
        <v>573.60000000000025</v>
      </c>
      <c r="BI983" s="440">
        <f t="shared" ca="1" si="396"/>
        <v>565.90000000000032</v>
      </c>
      <c r="BJ983" s="440">
        <f t="shared" ca="1" si="397"/>
        <v>558.20000000000027</v>
      </c>
      <c r="BK983" s="440">
        <f t="shared" ca="1" si="398"/>
        <v>550.50000000000023</v>
      </c>
      <c r="BL983" s="440">
        <f t="shared" ca="1" si="399"/>
        <v>542.80000000000018</v>
      </c>
      <c r="BM983" s="440">
        <f t="shared" ca="1" si="400"/>
        <v>535.10000000000014</v>
      </c>
      <c r="BN983" s="440">
        <f t="shared" ca="1" si="401"/>
        <v>527.40000000000032</v>
      </c>
      <c r="BO983" s="440">
        <f t="shared" ca="1" si="402"/>
        <v>519.70000000000027</v>
      </c>
      <c r="BP983" s="440">
        <f t="shared" ca="1" si="403"/>
        <v>512.00000000000023</v>
      </c>
      <c r="BQ983" s="440">
        <f t="shared" ca="1" si="404"/>
        <v>504.30000000000018</v>
      </c>
      <c r="BR983" s="440">
        <f t="shared" ca="1" si="405"/>
        <v>496.60000000000036</v>
      </c>
      <c r="BS983" s="440">
        <f t="shared" ca="1" si="406"/>
        <v>488.90000000000032</v>
      </c>
      <c r="BT983" s="440">
        <f t="shared" ca="1" si="407"/>
        <v>481.20000000000027</v>
      </c>
      <c r="BU983" s="440">
        <f t="shared" ca="1" si="408"/>
        <v>473.50000000000023</v>
      </c>
      <c r="BV983" s="440">
        <f t="shared" ca="1" si="409"/>
        <v>465.80000000000018</v>
      </c>
      <c r="BW983" s="447">
        <f t="shared" ca="1" si="410"/>
        <v>458.10000000000036</v>
      </c>
      <c r="BX983" s="440"/>
    </row>
    <row r="984" spans="52:76" x14ac:dyDescent="0.25">
      <c r="AZ984" s="450">
        <f t="shared" ca="1" si="388"/>
        <v>0.36465528762737009</v>
      </c>
      <c r="BA984" s="440">
        <f t="shared" ca="1" si="387"/>
        <v>1484</v>
      </c>
      <c r="BB984" s="440">
        <f t="shared" ca="1" si="389"/>
        <v>556.00000000000034</v>
      </c>
      <c r="BC984" s="440">
        <f t="shared" ca="1" si="390"/>
        <v>560.4000000000002</v>
      </c>
      <c r="BD984" s="440">
        <f t="shared" ca="1" si="391"/>
        <v>564.80000000000007</v>
      </c>
      <c r="BE984" s="440">
        <f t="shared" ca="1" si="392"/>
        <v>569.20000000000027</v>
      </c>
      <c r="BF984" s="440">
        <f t="shared" ca="1" si="393"/>
        <v>573.60000000000014</v>
      </c>
      <c r="BG984" s="440">
        <f t="shared" ca="1" si="394"/>
        <v>578.00000000000034</v>
      </c>
      <c r="BH984" s="440">
        <f t="shared" ca="1" si="395"/>
        <v>582.4000000000002</v>
      </c>
      <c r="BI984" s="440">
        <f t="shared" ca="1" si="396"/>
        <v>586.80000000000018</v>
      </c>
      <c r="BJ984" s="440">
        <f t="shared" ca="1" si="397"/>
        <v>591.20000000000027</v>
      </c>
      <c r="BK984" s="440">
        <f t="shared" ca="1" si="398"/>
        <v>590.10000000000014</v>
      </c>
      <c r="BL984" s="440">
        <f t="shared" ca="1" si="399"/>
        <v>582.40000000000009</v>
      </c>
      <c r="BM984" s="440">
        <f t="shared" ca="1" si="400"/>
        <v>574.70000000000005</v>
      </c>
      <c r="BN984" s="440">
        <f t="shared" ca="1" si="401"/>
        <v>567.00000000000023</v>
      </c>
      <c r="BO984" s="440">
        <f t="shared" ca="1" si="402"/>
        <v>559.30000000000018</v>
      </c>
      <c r="BP984" s="440">
        <f t="shared" ca="1" si="403"/>
        <v>551.60000000000014</v>
      </c>
      <c r="BQ984" s="440">
        <f t="shared" ca="1" si="404"/>
        <v>543.90000000000009</v>
      </c>
      <c r="BR984" s="440">
        <f t="shared" ca="1" si="405"/>
        <v>536.20000000000027</v>
      </c>
      <c r="BS984" s="440">
        <f t="shared" ca="1" si="406"/>
        <v>528.50000000000023</v>
      </c>
      <c r="BT984" s="440">
        <f t="shared" ca="1" si="407"/>
        <v>520.80000000000018</v>
      </c>
      <c r="BU984" s="440">
        <f t="shared" ca="1" si="408"/>
        <v>513.10000000000014</v>
      </c>
      <c r="BV984" s="440">
        <f t="shared" ca="1" si="409"/>
        <v>505.40000000000009</v>
      </c>
      <c r="BW984" s="447">
        <f t="shared" ca="1" si="410"/>
        <v>497.70000000000027</v>
      </c>
      <c r="BX984" s="440"/>
    </row>
    <row r="985" spans="52:76" x14ac:dyDescent="0.25">
      <c r="AZ985" s="450">
        <f t="shared" ca="1" si="388"/>
        <v>0.71212783011308123</v>
      </c>
      <c r="BA985" s="440">
        <f t="shared" ca="1" si="387"/>
        <v>1524</v>
      </c>
      <c r="BB985" s="440">
        <f t="shared" ca="1" si="389"/>
        <v>556.00000000000034</v>
      </c>
      <c r="BC985" s="440">
        <f t="shared" ca="1" si="390"/>
        <v>560.4000000000002</v>
      </c>
      <c r="BD985" s="440">
        <f t="shared" ca="1" si="391"/>
        <v>564.80000000000007</v>
      </c>
      <c r="BE985" s="440">
        <f t="shared" ca="1" si="392"/>
        <v>569.20000000000027</v>
      </c>
      <c r="BF985" s="440">
        <f t="shared" ca="1" si="393"/>
        <v>573.60000000000014</v>
      </c>
      <c r="BG985" s="440">
        <f t="shared" ca="1" si="394"/>
        <v>578.00000000000034</v>
      </c>
      <c r="BH985" s="440">
        <f t="shared" ca="1" si="395"/>
        <v>582.4000000000002</v>
      </c>
      <c r="BI985" s="440">
        <f t="shared" ca="1" si="396"/>
        <v>586.80000000000018</v>
      </c>
      <c r="BJ985" s="440">
        <f t="shared" ca="1" si="397"/>
        <v>591.20000000000027</v>
      </c>
      <c r="BK985" s="440">
        <f t="shared" ca="1" si="398"/>
        <v>595.60000000000014</v>
      </c>
      <c r="BL985" s="440">
        <f t="shared" ca="1" si="399"/>
        <v>600.00000000000023</v>
      </c>
      <c r="BM985" s="440">
        <f t="shared" ca="1" si="400"/>
        <v>604.40000000000009</v>
      </c>
      <c r="BN985" s="440">
        <f t="shared" ca="1" si="401"/>
        <v>608.80000000000018</v>
      </c>
      <c r="BO985" s="440">
        <f t="shared" ca="1" si="402"/>
        <v>603.30000000000018</v>
      </c>
      <c r="BP985" s="440">
        <f t="shared" ca="1" si="403"/>
        <v>595.60000000000014</v>
      </c>
      <c r="BQ985" s="440">
        <f t="shared" ca="1" si="404"/>
        <v>587.90000000000009</v>
      </c>
      <c r="BR985" s="440">
        <f t="shared" ca="1" si="405"/>
        <v>580.20000000000027</v>
      </c>
      <c r="BS985" s="440">
        <f t="shared" ca="1" si="406"/>
        <v>572.50000000000023</v>
      </c>
      <c r="BT985" s="440">
        <f t="shared" ca="1" si="407"/>
        <v>564.80000000000018</v>
      </c>
      <c r="BU985" s="440">
        <f t="shared" ca="1" si="408"/>
        <v>557.10000000000014</v>
      </c>
      <c r="BV985" s="440">
        <f t="shared" ca="1" si="409"/>
        <v>549.40000000000009</v>
      </c>
      <c r="BW985" s="447">
        <f t="shared" ca="1" si="410"/>
        <v>541.70000000000027</v>
      </c>
      <c r="BX985" s="440"/>
    </row>
    <row r="986" spans="52:76" x14ac:dyDescent="0.25">
      <c r="AZ986" s="450">
        <f t="shared" ca="1" si="388"/>
        <v>0.24831285362594036</v>
      </c>
      <c r="BA986" s="440">
        <f t="shared" ca="1" si="387"/>
        <v>1470</v>
      </c>
      <c r="BB986" s="440">
        <f t="shared" ca="1" si="389"/>
        <v>556.00000000000034</v>
      </c>
      <c r="BC986" s="440">
        <f t="shared" ca="1" si="390"/>
        <v>560.4000000000002</v>
      </c>
      <c r="BD986" s="440">
        <f t="shared" ca="1" si="391"/>
        <v>564.80000000000007</v>
      </c>
      <c r="BE986" s="440">
        <f t="shared" ca="1" si="392"/>
        <v>569.20000000000027</v>
      </c>
      <c r="BF986" s="440">
        <f t="shared" ca="1" si="393"/>
        <v>573.60000000000014</v>
      </c>
      <c r="BG986" s="440">
        <f t="shared" ca="1" si="394"/>
        <v>578.00000000000034</v>
      </c>
      <c r="BH986" s="440">
        <f t="shared" ca="1" si="395"/>
        <v>582.4000000000002</v>
      </c>
      <c r="BI986" s="440">
        <f t="shared" ca="1" si="396"/>
        <v>586.80000000000018</v>
      </c>
      <c r="BJ986" s="440">
        <f t="shared" ca="1" si="397"/>
        <v>582.40000000000032</v>
      </c>
      <c r="BK986" s="440">
        <f t="shared" ca="1" si="398"/>
        <v>574.70000000000027</v>
      </c>
      <c r="BL986" s="440">
        <f t="shared" ca="1" si="399"/>
        <v>567.00000000000023</v>
      </c>
      <c r="BM986" s="440">
        <f t="shared" ca="1" si="400"/>
        <v>559.30000000000018</v>
      </c>
      <c r="BN986" s="440">
        <f t="shared" ca="1" si="401"/>
        <v>551.60000000000036</v>
      </c>
      <c r="BO986" s="440">
        <f t="shared" ca="1" si="402"/>
        <v>543.90000000000032</v>
      </c>
      <c r="BP986" s="440">
        <f t="shared" ca="1" si="403"/>
        <v>536.20000000000027</v>
      </c>
      <c r="BQ986" s="440">
        <f t="shared" ca="1" si="404"/>
        <v>528.50000000000023</v>
      </c>
      <c r="BR986" s="440">
        <f t="shared" ca="1" si="405"/>
        <v>520.80000000000041</v>
      </c>
      <c r="BS986" s="440">
        <f t="shared" ca="1" si="406"/>
        <v>513.10000000000036</v>
      </c>
      <c r="BT986" s="440">
        <f t="shared" ca="1" si="407"/>
        <v>505.40000000000032</v>
      </c>
      <c r="BU986" s="440">
        <f t="shared" ca="1" si="408"/>
        <v>497.70000000000027</v>
      </c>
      <c r="BV986" s="440">
        <f t="shared" ca="1" si="409"/>
        <v>490.00000000000023</v>
      </c>
      <c r="BW986" s="447">
        <f t="shared" ca="1" si="410"/>
        <v>482.30000000000041</v>
      </c>
      <c r="BX986" s="440"/>
    </row>
    <row r="987" spans="52:76" x14ac:dyDescent="0.25">
      <c r="AZ987" s="450">
        <f t="shared" ca="1" si="388"/>
        <v>0.67463793977102016</v>
      </c>
      <c r="BA987" s="440">
        <f t="shared" ca="1" si="387"/>
        <v>1519</v>
      </c>
      <c r="BB987" s="440">
        <f t="shared" ca="1" si="389"/>
        <v>556.00000000000034</v>
      </c>
      <c r="BC987" s="440">
        <f t="shared" ca="1" si="390"/>
        <v>560.4000000000002</v>
      </c>
      <c r="BD987" s="440">
        <f t="shared" ca="1" si="391"/>
        <v>564.80000000000007</v>
      </c>
      <c r="BE987" s="440">
        <f t="shared" ca="1" si="392"/>
        <v>569.20000000000027</v>
      </c>
      <c r="BF987" s="440">
        <f t="shared" ca="1" si="393"/>
        <v>573.60000000000014</v>
      </c>
      <c r="BG987" s="440">
        <f t="shared" ca="1" si="394"/>
        <v>578.00000000000034</v>
      </c>
      <c r="BH987" s="440">
        <f t="shared" ca="1" si="395"/>
        <v>582.4000000000002</v>
      </c>
      <c r="BI987" s="440">
        <f t="shared" ca="1" si="396"/>
        <v>586.80000000000018</v>
      </c>
      <c r="BJ987" s="440">
        <f t="shared" ca="1" si="397"/>
        <v>591.20000000000027</v>
      </c>
      <c r="BK987" s="440">
        <f t="shared" ca="1" si="398"/>
        <v>595.60000000000014</v>
      </c>
      <c r="BL987" s="440">
        <f t="shared" ca="1" si="399"/>
        <v>600.00000000000023</v>
      </c>
      <c r="BM987" s="440">
        <f t="shared" ca="1" si="400"/>
        <v>604.40000000000009</v>
      </c>
      <c r="BN987" s="440">
        <f t="shared" ca="1" si="401"/>
        <v>605.50000000000023</v>
      </c>
      <c r="BO987" s="440">
        <f t="shared" ca="1" si="402"/>
        <v>597.80000000000018</v>
      </c>
      <c r="BP987" s="440">
        <f t="shared" ca="1" si="403"/>
        <v>590.10000000000014</v>
      </c>
      <c r="BQ987" s="440">
        <f t="shared" ca="1" si="404"/>
        <v>582.40000000000009</v>
      </c>
      <c r="BR987" s="440">
        <f t="shared" ca="1" si="405"/>
        <v>574.70000000000027</v>
      </c>
      <c r="BS987" s="440">
        <f t="shared" ca="1" si="406"/>
        <v>567.00000000000023</v>
      </c>
      <c r="BT987" s="440">
        <f t="shared" ca="1" si="407"/>
        <v>559.30000000000018</v>
      </c>
      <c r="BU987" s="440">
        <f t="shared" ca="1" si="408"/>
        <v>551.60000000000014</v>
      </c>
      <c r="BV987" s="440">
        <f t="shared" ca="1" si="409"/>
        <v>543.90000000000009</v>
      </c>
      <c r="BW987" s="447">
        <f t="shared" ca="1" si="410"/>
        <v>536.20000000000027</v>
      </c>
      <c r="BX987" s="440"/>
    </row>
    <row r="988" spans="52:76" x14ac:dyDescent="0.25">
      <c r="AZ988" s="450">
        <f t="shared" ca="1" si="388"/>
        <v>0.51600971680318597</v>
      </c>
      <c r="BA988" s="440">
        <f t="shared" ca="1" si="387"/>
        <v>1501</v>
      </c>
      <c r="BB988" s="440">
        <f t="shared" ca="1" si="389"/>
        <v>556.00000000000034</v>
      </c>
      <c r="BC988" s="440">
        <f t="shared" ca="1" si="390"/>
        <v>560.4000000000002</v>
      </c>
      <c r="BD988" s="440">
        <f t="shared" ca="1" si="391"/>
        <v>564.80000000000007</v>
      </c>
      <c r="BE988" s="440">
        <f t="shared" ca="1" si="392"/>
        <v>569.20000000000027</v>
      </c>
      <c r="BF988" s="440">
        <f t="shared" ca="1" si="393"/>
        <v>573.60000000000014</v>
      </c>
      <c r="BG988" s="440">
        <f t="shared" ca="1" si="394"/>
        <v>578.00000000000034</v>
      </c>
      <c r="BH988" s="440">
        <f t="shared" ca="1" si="395"/>
        <v>582.4000000000002</v>
      </c>
      <c r="BI988" s="440">
        <f t="shared" ca="1" si="396"/>
        <v>586.80000000000018</v>
      </c>
      <c r="BJ988" s="440">
        <f t="shared" ca="1" si="397"/>
        <v>591.20000000000027</v>
      </c>
      <c r="BK988" s="440">
        <f t="shared" ca="1" si="398"/>
        <v>595.60000000000014</v>
      </c>
      <c r="BL988" s="440">
        <f t="shared" ca="1" si="399"/>
        <v>600.00000000000023</v>
      </c>
      <c r="BM988" s="440">
        <f t="shared" ca="1" si="400"/>
        <v>593.40000000000009</v>
      </c>
      <c r="BN988" s="440">
        <f t="shared" ca="1" si="401"/>
        <v>585.70000000000027</v>
      </c>
      <c r="BO988" s="440">
        <f t="shared" ca="1" si="402"/>
        <v>578.00000000000023</v>
      </c>
      <c r="BP988" s="440">
        <f t="shared" ca="1" si="403"/>
        <v>570.30000000000018</v>
      </c>
      <c r="BQ988" s="440">
        <f t="shared" ca="1" si="404"/>
        <v>562.60000000000014</v>
      </c>
      <c r="BR988" s="440">
        <f t="shared" ca="1" si="405"/>
        <v>554.90000000000032</v>
      </c>
      <c r="BS988" s="440">
        <f t="shared" ca="1" si="406"/>
        <v>547.20000000000027</v>
      </c>
      <c r="BT988" s="440">
        <f t="shared" ca="1" si="407"/>
        <v>539.50000000000023</v>
      </c>
      <c r="BU988" s="440">
        <f t="shared" ca="1" si="408"/>
        <v>531.80000000000018</v>
      </c>
      <c r="BV988" s="440">
        <f t="shared" ca="1" si="409"/>
        <v>524.10000000000014</v>
      </c>
      <c r="BW988" s="447">
        <f t="shared" ca="1" si="410"/>
        <v>516.40000000000032</v>
      </c>
      <c r="BX988" s="440"/>
    </row>
    <row r="989" spans="52:76" x14ac:dyDescent="0.25">
      <c r="AZ989" s="450">
        <f t="shared" ca="1" si="388"/>
        <v>0.96375233762171653</v>
      </c>
      <c r="BA989" s="440">
        <f t="shared" ca="1" si="387"/>
        <v>1579</v>
      </c>
      <c r="BB989" s="440">
        <f t="shared" ca="1" si="389"/>
        <v>556.00000000000034</v>
      </c>
      <c r="BC989" s="440">
        <f t="shared" ca="1" si="390"/>
        <v>560.4000000000002</v>
      </c>
      <c r="BD989" s="440">
        <f t="shared" ca="1" si="391"/>
        <v>564.80000000000007</v>
      </c>
      <c r="BE989" s="440">
        <f t="shared" ca="1" si="392"/>
        <v>569.20000000000027</v>
      </c>
      <c r="BF989" s="440">
        <f t="shared" ca="1" si="393"/>
        <v>573.60000000000014</v>
      </c>
      <c r="BG989" s="440">
        <f t="shared" ca="1" si="394"/>
        <v>578.00000000000034</v>
      </c>
      <c r="BH989" s="440">
        <f t="shared" ca="1" si="395"/>
        <v>582.4000000000002</v>
      </c>
      <c r="BI989" s="440">
        <f t="shared" ca="1" si="396"/>
        <v>586.80000000000018</v>
      </c>
      <c r="BJ989" s="440">
        <f t="shared" ca="1" si="397"/>
        <v>591.20000000000027</v>
      </c>
      <c r="BK989" s="440">
        <f t="shared" ca="1" si="398"/>
        <v>595.60000000000014</v>
      </c>
      <c r="BL989" s="440">
        <f t="shared" ca="1" si="399"/>
        <v>600.00000000000023</v>
      </c>
      <c r="BM989" s="440">
        <f t="shared" ca="1" si="400"/>
        <v>604.40000000000009</v>
      </c>
      <c r="BN989" s="440">
        <f t="shared" ca="1" si="401"/>
        <v>608.80000000000018</v>
      </c>
      <c r="BO989" s="440">
        <f t="shared" ca="1" si="402"/>
        <v>613.20000000000027</v>
      </c>
      <c r="BP989" s="440">
        <f t="shared" ca="1" si="403"/>
        <v>617.60000000000014</v>
      </c>
      <c r="BQ989" s="440">
        <f t="shared" ca="1" si="404"/>
        <v>622.00000000000023</v>
      </c>
      <c r="BR989" s="440">
        <f t="shared" ca="1" si="405"/>
        <v>626.40000000000032</v>
      </c>
      <c r="BS989" s="440">
        <f t="shared" ca="1" si="406"/>
        <v>630.80000000000018</v>
      </c>
      <c r="BT989" s="440">
        <f t="shared" ca="1" si="407"/>
        <v>625.30000000000018</v>
      </c>
      <c r="BU989" s="440">
        <f t="shared" ca="1" si="408"/>
        <v>617.60000000000014</v>
      </c>
      <c r="BV989" s="440">
        <f t="shared" ca="1" si="409"/>
        <v>609.90000000000009</v>
      </c>
      <c r="BW989" s="447">
        <f t="shared" ca="1" si="410"/>
        <v>602.20000000000027</v>
      </c>
      <c r="BX989" s="440"/>
    </row>
    <row r="990" spans="52:76" x14ac:dyDescent="0.25">
      <c r="AZ990" s="450">
        <f t="shared" ca="1" si="388"/>
        <v>0.99913582402979073</v>
      </c>
      <c r="BA990" s="440">
        <f t="shared" ca="1" si="387"/>
        <v>1637</v>
      </c>
      <c r="BB990" s="440">
        <f t="shared" ca="1" si="389"/>
        <v>556.00000000000034</v>
      </c>
      <c r="BC990" s="440">
        <f t="shared" ca="1" si="390"/>
        <v>560.4000000000002</v>
      </c>
      <c r="BD990" s="440">
        <f t="shared" ca="1" si="391"/>
        <v>564.80000000000007</v>
      </c>
      <c r="BE990" s="440">
        <f t="shared" ca="1" si="392"/>
        <v>569.20000000000027</v>
      </c>
      <c r="BF990" s="440">
        <f t="shared" ca="1" si="393"/>
        <v>573.60000000000014</v>
      </c>
      <c r="BG990" s="440">
        <f t="shared" ca="1" si="394"/>
        <v>578.00000000000034</v>
      </c>
      <c r="BH990" s="440">
        <f t="shared" ca="1" si="395"/>
        <v>582.4000000000002</v>
      </c>
      <c r="BI990" s="440">
        <f t="shared" ca="1" si="396"/>
        <v>586.80000000000018</v>
      </c>
      <c r="BJ990" s="440">
        <f t="shared" ca="1" si="397"/>
        <v>591.20000000000027</v>
      </c>
      <c r="BK990" s="440">
        <f t="shared" ca="1" si="398"/>
        <v>595.60000000000014</v>
      </c>
      <c r="BL990" s="440">
        <f t="shared" ca="1" si="399"/>
        <v>600.00000000000023</v>
      </c>
      <c r="BM990" s="440">
        <f t="shared" ca="1" si="400"/>
        <v>604.40000000000009</v>
      </c>
      <c r="BN990" s="440">
        <f t="shared" ca="1" si="401"/>
        <v>608.80000000000018</v>
      </c>
      <c r="BO990" s="440">
        <f t="shared" ca="1" si="402"/>
        <v>613.20000000000027</v>
      </c>
      <c r="BP990" s="440">
        <f t="shared" ca="1" si="403"/>
        <v>617.60000000000014</v>
      </c>
      <c r="BQ990" s="440">
        <f t="shared" ca="1" si="404"/>
        <v>622.00000000000023</v>
      </c>
      <c r="BR990" s="440">
        <f t="shared" ca="1" si="405"/>
        <v>626.40000000000032</v>
      </c>
      <c r="BS990" s="440">
        <f t="shared" ca="1" si="406"/>
        <v>630.80000000000018</v>
      </c>
      <c r="BT990" s="440">
        <f t="shared" ca="1" si="407"/>
        <v>635.20000000000027</v>
      </c>
      <c r="BU990" s="440">
        <f t="shared" ca="1" si="408"/>
        <v>639.60000000000014</v>
      </c>
      <c r="BV990" s="440">
        <f t="shared" ca="1" si="409"/>
        <v>644.00000000000023</v>
      </c>
      <c r="BW990" s="447">
        <f t="shared" ca="1" si="410"/>
        <v>648.40000000000032</v>
      </c>
      <c r="BX990" s="440"/>
    </row>
    <row r="991" spans="52:76" x14ac:dyDescent="0.25">
      <c r="AZ991" s="450">
        <f t="shared" ca="1" si="388"/>
        <v>0.18151615404861676</v>
      </c>
      <c r="BA991" s="440">
        <f t="shared" ca="1" si="387"/>
        <v>1459</v>
      </c>
      <c r="BB991" s="440">
        <f t="shared" ca="1" si="389"/>
        <v>556.00000000000034</v>
      </c>
      <c r="BC991" s="440">
        <f t="shared" ca="1" si="390"/>
        <v>560.4000000000002</v>
      </c>
      <c r="BD991" s="440">
        <f t="shared" ca="1" si="391"/>
        <v>564.80000000000007</v>
      </c>
      <c r="BE991" s="440">
        <f t="shared" ca="1" si="392"/>
        <v>569.20000000000027</v>
      </c>
      <c r="BF991" s="440">
        <f t="shared" ca="1" si="393"/>
        <v>573.60000000000014</v>
      </c>
      <c r="BG991" s="440">
        <f t="shared" ca="1" si="394"/>
        <v>578.00000000000034</v>
      </c>
      <c r="BH991" s="440">
        <f t="shared" ca="1" si="395"/>
        <v>582.4000000000002</v>
      </c>
      <c r="BI991" s="440">
        <f t="shared" ca="1" si="396"/>
        <v>578.00000000000023</v>
      </c>
      <c r="BJ991" s="440">
        <f t="shared" ca="1" si="397"/>
        <v>570.30000000000018</v>
      </c>
      <c r="BK991" s="440">
        <f t="shared" ca="1" si="398"/>
        <v>562.60000000000014</v>
      </c>
      <c r="BL991" s="440">
        <f t="shared" ca="1" si="399"/>
        <v>554.90000000000009</v>
      </c>
      <c r="BM991" s="440">
        <f t="shared" ca="1" si="400"/>
        <v>547.20000000000005</v>
      </c>
      <c r="BN991" s="440">
        <f t="shared" ca="1" si="401"/>
        <v>539.50000000000023</v>
      </c>
      <c r="BO991" s="440">
        <f t="shared" ca="1" si="402"/>
        <v>531.80000000000018</v>
      </c>
      <c r="BP991" s="440">
        <f t="shared" ca="1" si="403"/>
        <v>524.10000000000014</v>
      </c>
      <c r="BQ991" s="440">
        <f t="shared" ca="1" si="404"/>
        <v>516.40000000000009</v>
      </c>
      <c r="BR991" s="440">
        <f t="shared" ca="1" si="405"/>
        <v>508.70000000000027</v>
      </c>
      <c r="BS991" s="440">
        <f t="shared" ca="1" si="406"/>
        <v>501.00000000000023</v>
      </c>
      <c r="BT991" s="440">
        <f t="shared" ca="1" si="407"/>
        <v>493.30000000000018</v>
      </c>
      <c r="BU991" s="440">
        <f t="shared" ca="1" si="408"/>
        <v>485.60000000000014</v>
      </c>
      <c r="BV991" s="440">
        <f t="shared" ca="1" si="409"/>
        <v>477.90000000000009</v>
      </c>
      <c r="BW991" s="447">
        <f t="shared" ca="1" si="410"/>
        <v>470.20000000000027</v>
      </c>
      <c r="BX991" s="440"/>
    </row>
    <row r="992" spans="52:76" x14ac:dyDescent="0.25">
      <c r="AZ992" s="450">
        <f t="shared" ca="1" si="388"/>
        <v>0.29150578393025905</v>
      </c>
      <c r="BA992" s="440">
        <f t="shared" ca="1" si="387"/>
        <v>1475</v>
      </c>
      <c r="BB992" s="440">
        <f t="shared" ca="1" si="389"/>
        <v>556.00000000000034</v>
      </c>
      <c r="BC992" s="440">
        <f t="shared" ca="1" si="390"/>
        <v>560.4000000000002</v>
      </c>
      <c r="BD992" s="440">
        <f t="shared" ca="1" si="391"/>
        <v>564.80000000000007</v>
      </c>
      <c r="BE992" s="440">
        <f t="shared" ca="1" si="392"/>
        <v>569.20000000000027</v>
      </c>
      <c r="BF992" s="440">
        <f t="shared" ca="1" si="393"/>
        <v>573.60000000000014</v>
      </c>
      <c r="BG992" s="440">
        <f t="shared" ca="1" si="394"/>
        <v>578.00000000000034</v>
      </c>
      <c r="BH992" s="440">
        <f t="shared" ca="1" si="395"/>
        <v>582.4000000000002</v>
      </c>
      <c r="BI992" s="440">
        <f t="shared" ca="1" si="396"/>
        <v>586.80000000000018</v>
      </c>
      <c r="BJ992" s="440">
        <f t="shared" ca="1" si="397"/>
        <v>587.90000000000032</v>
      </c>
      <c r="BK992" s="440">
        <f t="shared" ca="1" si="398"/>
        <v>580.20000000000027</v>
      </c>
      <c r="BL992" s="440">
        <f t="shared" ca="1" si="399"/>
        <v>572.50000000000023</v>
      </c>
      <c r="BM992" s="440">
        <f t="shared" ca="1" si="400"/>
        <v>564.80000000000018</v>
      </c>
      <c r="BN992" s="440">
        <f t="shared" ca="1" si="401"/>
        <v>557.10000000000036</v>
      </c>
      <c r="BO992" s="440">
        <f t="shared" ca="1" si="402"/>
        <v>549.40000000000032</v>
      </c>
      <c r="BP992" s="440">
        <f t="shared" ca="1" si="403"/>
        <v>541.70000000000027</v>
      </c>
      <c r="BQ992" s="440">
        <f t="shared" ca="1" si="404"/>
        <v>534.00000000000023</v>
      </c>
      <c r="BR992" s="440">
        <f t="shared" ca="1" si="405"/>
        <v>526.30000000000041</v>
      </c>
      <c r="BS992" s="440">
        <f t="shared" ca="1" si="406"/>
        <v>518.60000000000036</v>
      </c>
      <c r="BT992" s="440">
        <f t="shared" ca="1" si="407"/>
        <v>510.90000000000032</v>
      </c>
      <c r="BU992" s="440">
        <f t="shared" ca="1" si="408"/>
        <v>503.20000000000027</v>
      </c>
      <c r="BV992" s="440">
        <f t="shared" ca="1" si="409"/>
        <v>495.50000000000023</v>
      </c>
      <c r="BW992" s="447">
        <f t="shared" ca="1" si="410"/>
        <v>487.80000000000041</v>
      </c>
      <c r="BX992" s="440"/>
    </row>
    <row r="993" spans="52:76" x14ac:dyDescent="0.25">
      <c r="AZ993" s="450">
        <f t="shared" ca="1" si="388"/>
        <v>0.88966907094638203</v>
      </c>
      <c r="BA993" s="440">
        <f t="shared" ca="1" si="387"/>
        <v>1553</v>
      </c>
      <c r="BB993" s="440">
        <f t="shared" ca="1" si="389"/>
        <v>556.00000000000034</v>
      </c>
      <c r="BC993" s="440">
        <f t="shared" ca="1" si="390"/>
        <v>560.4000000000002</v>
      </c>
      <c r="BD993" s="440">
        <f t="shared" ca="1" si="391"/>
        <v>564.80000000000007</v>
      </c>
      <c r="BE993" s="440">
        <f t="shared" ca="1" si="392"/>
        <v>569.20000000000027</v>
      </c>
      <c r="BF993" s="440">
        <f t="shared" ca="1" si="393"/>
        <v>573.60000000000014</v>
      </c>
      <c r="BG993" s="440">
        <f t="shared" ca="1" si="394"/>
        <v>578.00000000000034</v>
      </c>
      <c r="BH993" s="440">
        <f t="shared" ca="1" si="395"/>
        <v>582.4000000000002</v>
      </c>
      <c r="BI993" s="440">
        <f t="shared" ca="1" si="396"/>
        <v>586.80000000000018</v>
      </c>
      <c r="BJ993" s="440">
        <f t="shared" ca="1" si="397"/>
        <v>591.20000000000027</v>
      </c>
      <c r="BK993" s="440">
        <f t="shared" ca="1" si="398"/>
        <v>595.60000000000014</v>
      </c>
      <c r="BL993" s="440">
        <f t="shared" ca="1" si="399"/>
        <v>600.00000000000023</v>
      </c>
      <c r="BM993" s="440">
        <f t="shared" ca="1" si="400"/>
        <v>604.40000000000009</v>
      </c>
      <c r="BN993" s="440">
        <f t="shared" ca="1" si="401"/>
        <v>608.80000000000018</v>
      </c>
      <c r="BO993" s="440">
        <f t="shared" ca="1" si="402"/>
        <v>613.20000000000027</v>
      </c>
      <c r="BP993" s="440">
        <f t="shared" ca="1" si="403"/>
        <v>617.60000000000014</v>
      </c>
      <c r="BQ993" s="440">
        <f t="shared" ca="1" si="404"/>
        <v>619.80000000000018</v>
      </c>
      <c r="BR993" s="440">
        <f t="shared" ca="1" si="405"/>
        <v>612.10000000000036</v>
      </c>
      <c r="BS993" s="440">
        <f t="shared" ca="1" si="406"/>
        <v>604.40000000000032</v>
      </c>
      <c r="BT993" s="440">
        <f t="shared" ca="1" si="407"/>
        <v>596.70000000000027</v>
      </c>
      <c r="BU993" s="440">
        <f t="shared" ca="1" si="408"/>
        <v>589.00000000000023</v>
      </c>
      <c r="BV993" s="440">
        <f t="shared" ca="1" si="409"/>
        <v>581.30000000000018</v>
      </c>
      <c r="BW993" s="447">
        <f t="shared" ca="1" si="410"/>
        <v>573.60000000000036</v>
      </c>
      <c r="BX993" s="440"/>
    </row>
    <row r="994" spans="52:76" x14ac:dyDescent="0.25">
      <c r="AZ994" s="450">
        <f t="shared" ca="1" si="388"/>
        <v>0.33516180797982698</v>
      </c>
      <c r="BA994" s="440">
        <f t="shared" ca="1" si="387"/>
        <v>1481</v>
      </c>
      <c r="BB994" s="440">
        <f t="shared" ca="1" si="389"/>
        <v>556.00000000000034</v>
      </c>
      <c r="BC994" s="440">
        <f t="shared" ca="1" si="390"/>
        <v>560.4000000000002</v>
      </c>
      <c r="BD994" s="440">
        <f t="shared" ca="1" si="391"/>
        <v>564.80000000000007</v>
      </c>
      <c r="BE994" s="440">
        <f t="shared" ca="1" si="392"/>
        <v>569.20000000000027</v>
      </c>
      <c r="BF994" s="440">
        <f t="shared" ca="1" si="393"/>
        <v>573.60000000000014</v>
      </c>
      <c r="BG994" s="440">
        <f t="shared" ca="1" si="394"/>
        <v>578.00000000000034</v>
      </c>
      <c r="BH994" s="440">
        <f t="shared" ca="1" si="395"/>
        <v>582.4000000000002</v>
      </c>
      <c r="BI994" s="440">
        <f t="shared" ca="1" si="396"/>
        <v>586.80000000000018</v>
      </c>
      <c r="BJ994" s="440">
        <f t="shared" ca="1" si="397"/>
        <v>591.20000000000027</v>
      </c>
      <c r="BK994" s="440">
        <f t="shared" ca="1" si="398"/>
        <v>586.80000000000018</v>
      </c>
      <c r="BL994" s="440">
        <f t="shared" ca="1" si="399"/>
        <v>579.10000000000014</v>
      </c>
      <c r="BM994" s="440">
        <f t="shared" ca="1" si="400"/>
        <v>571.40000000000009</v>
      </c>
      <c r="BN994" s="440">
        <f t="shared" ca="1" si="401"/>
        <v>563.70000000000027</v>
      </c>
      <c r="BO994" s="440">
        <f t="shared" ca="1" si="402"/>
        <v>556.00000000000023</v>
      </c>
      <c r="BP994" s="440">
        <f t="shared" ca="1" si="403"/>
        <v>548.30000000000018</v>
      </c>
      <c r="BQ994" s="440">
        <f t="shared" ca="1" si="404"/>
        <v>540.60000000000014</v>
      </c>
      <c r="BR994" s="440">
        <f t="shared" ca="1" si="405"/>
        <v>532.90000000000032</v>
      </c>
      <c r="BS994" s="440">
        <f t="shared" ca="1" si="406"/>
        <v>525.20000000000027</v>
      </c>
      <c r="BT994" s="440">
        <f t="shared" ca="1" si="407"/>
        <v>517.50000000000023</v>
      </c>
      <c r="BU994" s="440">
        <f t="shared" ca="1" si="408"/>
        <v>509.80000000000018</v>
      </c>
      <c r="BV994" s="440">
        <f t="shared" ca="1" si="409"/>
        <v>502.10000000000014</v>
      </c>
      <c r="BW994" s="447">
        <f t="shared" ca="1" si="410"/>
        <v>494.40000000000032</v>
      </c>
      <c r="BX994" s="440"/>
    </row>
    <row r="995" spans="52:76" x14ac:dyDescent="0.25">
      <c r="AZ995" s="450">
        <f t="shared" ca="1" si="388"/>
        <v>0.23178974759515247</v>
      </c>
      <c r="BA995" s="440">
        <f t="shared" ca="1" si="387"/>
        <v>1467</v>
      </c>
      <c r="BB995" s="440">
        <f t="shared" ca="1" si="389"/>
        <v>556.00000000000034</v>
      </c>
      <c r="BC995" s="440">
        <f t="shared" ca="1" si="390"/>
        <v>560.4000000000002</v>
      </c>
      <c r="BD995" s="440">
        <f t="shared" ca="1" si="391"/>
        <v>564.80000000000007</v>
      </c>
      <c r="BE995" s="440">
        <f t="shared" ca="1" si="392"/>
        <v>569.20000000000027</v>
      </c>
      <c r="BF995" s="440">
        <f t="shared" ca="1" si="393"/>
        <v>573.60000000000014</v>
      </c>
      <c r="BG995" s="440">
        <f t="shared" ca="1" si="394"/>
        <v>578.00000000000034</v>
      </c>
      <c r="BH995" s="440">
        <f t="shared" ca="1" si="395"/>
        <v>582.4000000000002</v>
      </c>
      <c r="BI995" s="440">
        <f t="shared" ca="1" si="396"/>
        <v>586.80000000000018</v>
      </c>
      <c r="BJ995" s="440">
        <f t="shared" ca="1" si="397"/>
        <v>579.10000000000014</v>
      </c>
      <c r="BK995" s="440">
        <f t="shared" ca="1" si="398"/>
        <v>571.40000000000009</v>
      </c>
      <c r="BL995" s="440">
        <f t="shared" ca="1" si="399"/>
        <v>563.70000000000005</v>
      </c>
      <c r="BM995" s="440">
        <f t="shared" ca="1" si="400"/>
        <v>556</v>
      </c>
      <c r="BN995" s="440">
        <f t="shared" ca="1" si="401"/>
        <v>548.30000000000018</v>
      </c>
      <c r="BO995" s="440">
        <f t="shared" ca="1" si="402"/>
        <v>540.60000000000014</v>
      </c>
      <c r="BP995" s="440">
        <f t="shared" ca="1" si="403"/>
        <v>532.90000000000009</v>
      </c>
      <c r="BQ995" s="440">
        <f t="shared" ca="1" si="404"/>
        <v>525.20000000000005</v>
      </c>
      <c r="BR995" s="440">
        <f t="shared" ca="1" si="405"/>
        <v>517.50000000000023</v>
      </c>
      <c r="BS995" s="440">
        <f t="shared" ca="1" si="406"/>
        <v>509.80000000000018</v>
      </c>
      <c r="BT995" s="440">
        <f t="shared" ca="1" si="407"/>
        <v>502.10000000000014</v>
      </c>
      <c r="BU995" s="440">
        <f t="shared" ca="1" si="408"/>
        <v>494.40000000000009</v>
      </c>
      <c r="BV995" s="440">
        <f t="shared" ca="1" si="409"/>
        <v>486.70000000000005</v>
      </c>
      <c r="BW995" s="447">
        <f t="shared" ca="1" si="410"/>
        <v>479.00000000000023</v>
      </c>
      <c r="BX995" s="440"/>
    </row>
    <row r="996" spans="52:76" x14ac:dyDescent="0.25">
      <c r="AZ996" s="450">
        <f t="shared" ca="1" si="388"/>
        <v>1.5516552397467631E-2</v>
      </c>
      <c r="BA996" s="440">
        <f t="shared" ca="1" si="387"/>
        <v>1405</v>
      </c>
      <c r="BB996" s="440">
        <f t="shared" ca="1" si="389"/>
        <v>556.00000000000034</v>
      </c>
      <c r="BC996" s="440">
        <f t="shared" ca="1" si="390"/>
        <v>560.4000000000002</v>
      </c>
      <c r="BD996" s="440">
        <f t="shared" ca="1" si="391"/>
        <v>557.10000000000025</v>
      </c>
      <c r="BE996" s="440">
        <f t="shared" ca="1" si="392"/>
        <v>549.40000000000032</v>
      </c>
      <c r="BF996" s="440">
        <f t="shared" ca="1" si="393"/>
        <v>541.70000000000027</v>
      </c>
      <c r="BG996" s="440">
        <f t="shared" ca="1" si="394"/>
        <v>534.00000000000034</v>
      </c>
      <c r="BH996" s="440">
        <f t="shared" ca="1" si="395"/>
        <v>526.3000000000003</v>
      </c>
      <c r="BI996" s="440">
        <f t="shared" ca="1" si="396"/>
        <v>518.60000000000036</v>
      </c>
      <c r="BJ996" s="440">
        <f t="shared" ca="1" si="397"/>
        <v>510.90000000000032</v>
      </c>
      <c r="BK996" s="440">
        <f t="shared" ca="1" si="398"/>
        <v>503.20000000000027</v>
      </c>
      <c r="BL996" s="440">
        <f t="shared" ca="1" si="399"/>
        <v>495.50000000000023</v>
      </c>
      <c r="BM996" s="440">
        <f t="shared" ca="1" si="400"/>
        <v>487.80000000000018</v>
      </c>
      <c r="BN996" s="440">
        <f t="shared" ca="1" si="401"/>
        <v>480.10000000000036</v>
      </c>
      <c r="BO996" s="440">
        <f t="shared" ca="1" si="402"/>
        <v>472.40000000000032</v>
      </c>
      <c r="BP996" s="440">
        <f t="shared" ca="1" si="403"/>
        <v>464.70000000000027</v>
      </c>
      <c r="BQ996" s="440">
        <f t="shared" ca="1" si="404"/>
        <v>457.00000000000023</v>
      </c>
      <c r="BR996" s="440">
        <f t="shared" ca="1" si="405"/>
        <v>449.30000000000041</v>
      </c>
      <c r="BS996" s="440">
        <f t="shared" ca="1" si="406"/>
        <v>441.60000000000036</v>
      </c>
      <c r="BT996" s="440">
        <f t="shared" ca="1" si="407"/>
        <v>433.90000000000032</v>
      </c>
      <c r="BU996" s="440">
        <f t="shared" ca="1" si="408"/>
        <v>426.20000000000027</v>
      </c>
      <c r="BV996" s="440">
        <f t="shared" ca="1" si="409"/>
        <v>418.50000000000023</v>
      </c>
      <c r="BW996" s="447">
        <f t="shared" ca="1" si="410"/>
        <v>410.80000000000041</v>
      </c>
      <c r="BX996" s="440"/>
    </row>
    <row r="997" spans="52:76" x14ac:dyDescent="0.25">
      <c r="AZ997" s="450">
        <f t="shared" ca="1" si="388"/>
        <v>0.75166416197668895</v>
      </c>
      <c r="BA997" s="440">
        <f t="shared" ca="1" si="387"/>
        <v>1529</v>
      </c>
      <c r="BB997" s="440">
        <f t="shared" ca="1" si="389"/>
        <v>556.00000000000034</v>
      </c>
      <c r="BC997" s="440">
        <f t="shared" ca="1" si="390"/>
        <v>560.4000000000002</v>
      </c>
      <c r="BD997" s="440">
        <f t="shared" ca="1" si="391"/>
        <v>564.80000000000007</v>
      </c>
      <c r="BE997" s="440">
        <f t="shared" ca="1" si="392"/>
        <v>569.20000000000027</v>
      </c>
      <c r="BF997" s="440">
        <f t="shared" ca="1" si="393"/>
        <v>573.60000000000014</v>
      </c>
      <c r="BG997" s="440">
        <f t="shared" ca="1" si="394"/>
        <v>578.00000000000034</v>
      </c>
      <c r="BH997" s="440">
        <f t="shared" ca="1" si="395"/>
        <v>582.4000000000002</v>
      </c>
      <c r="BI997" s="440">
        <f t="shared" ca="1" si="396"/>
        <v>586.80000000000018</v>
      </c>
      <c r="BJ997" s="440">
        <f t="shared" ca="1" si="397"/>
        <v>591.20000000000027</v>
      </c>
      <c r="BK997" s="440">
        <f t="shared" ca="1" si="398"/>
        <v>595.60000000000014</v>
      </c>
      <c r="BL997" s="440">
        <f t="shared" ca="1" si="399"/>
        <v>600.00000000000023</v>
      </c>
      <c r="BM997" s="440">
        <f t="shared" ca="1" si="400"/>
        <v>604.40000000000009</v>
      </c>
      <c r="BN997" s="440">
        <f t="shared" ca="1" si="401"/>
        <v>608.80000000000018</v>
      </c>
      <c r="BO997" s="440">
        <f t="shared" ca="1" si="402"/>
        <v>608.80000000000018</v>
      </c>
      <c r="BP997" s="440">
        <f t="shared" ca="1" si="403"/>
        <v>601.10000000000014</v>
      </c>
      <c r="BQ997" s="440">
        <f t="shared" ca="1" si="404"/>
        <v>593.40000000000009</v>
      </c>
      <c r="BR997" s="440">
        <f t="shared" ca="1" si="405"/>
        <v>585.70000000000027</v>
      </c>
      <c r="BS997" s="440">
        <f t="shared" ca="1" si="406"/>
        <v>578.00000000000023</v>
      </c>
      <c r="BT997" s="440">
        <f t="shared" ca="1" si="407"/>
        <v>570.30000000000018</v>
      </c>
      <c r="BU997" s="440">
        <f t="shared" ca="1" si="408"/>
        <v>562.60000000000014</v>
      </c>
      <c r="BV997" s="440">
        <f t="shared" ca="1" si="409"/>
        <v>554.90000000000009</v>
      </c>
      <c r="BW997" s="447">
        <f t="shared" ca="1" si="410"/>
        <v>547.20000000000027</v>
      </c>
      <c r="BX997" s="440"/>
    </row>
    <row r="998" spans="52:76" x14ac:dyDescent="0.25">
      <c r="AZ998" s="450">
        <f t="shared" ca="1" si="388"/>
        <v>0.13059113090611341</v>
      </c>
      <c r="BA998" s="440">
        <f t="shared" ca="1" si="387"/>
        <v>1450</v>
      </c>
      <c r="BB998" s="440">
        <f t="shared" ca="1" si="389"/>
        <v>556.00000000000034</v>
      </c>
      <c r="BC998" s="440">
        <f t="shared" ca="1" si="390"/>
        <v>560.4000000000002</v>
      </c>
      <c r="BD998" s="440">
        <f t="shared" ca="1" si="391"/>
        <v>564.80000000000007</v>
      </c>
      <c r="BE998" s="440">
        <f t="shared" ca="1" si="392"/>
        <v>569.20000000000027</v>
      </c>
      <c r="BF998" s="440">
        <f t="shared" ca="1" si="393"/>
        <v>573.60000000000014</v>
      </c>
      <c r="BG998" s="440">
        <f t="shared" ca="1" si="394"/>
        <v>578.00000000000034</v>
      </c>
      <c r="BH998" s="440">
        <f t="shared" ca="1" si="395"/>
        <v>575.8000000000003</v>
      </c>
      <c r="BI998" s="440">
        <f t="shared" ca="1" si="396"/>
        <v>568.10000000000036</v>
      </c>
      <c r="BJ998" s="440">
        <f t="shared" ca="1" si="397"/>
        <v>560.40000000000032</v>
      </c>
      <c r="BK998" s="440">
        <f t="shared" ca="1" si="398"/>
        <v>552.70000000000027</v>
      </c>
      <c r="BL998" s="440">
        <f t="shared" ca="1" si="399"/>
        <v>545.00000000000023</v>
      </c>
      <c r="BM998" s="440">
        <f t="shared" ca="1" si="400"/>
        <v>537.30000000000018</v>
      </c>
      <c r="BN998" s="440">
        <f t="shared" ca="1" si="401"/>
        <v>529.60000000000036</v>
      </c>
      <c r="BO998" s="440">
        <f t="shared" ca="1" si="402"/>
        <v>521.90000000000032</v>
      </c>
      <c r="BP998" s="440">
        <f t="shared" ca="1" si="403"/>
        <v>514.20000000000027</v>
      </c>
      <c r="BQ998" s="440">
        <f t="shared" ca="1" si="404"/>
        <v>506.50000000000023</v>
      </c>
      <c r="BR998" s="440">
        <f t="shared" ca="1" si="405"/>
        <v>498.80000000000041</v>
      </c>
      <c r="BS998" s="440">
        <f t="shared" ca="1" si="406"/>
        <v>491.10000000000036</v>
      </c>
      <c r="BT998" s="440">
        <f t="shared" ca="1" si="407"/>
        <v>483.40000000000032</v>
      </c>
      <c r="BU998" s="440">
        <f t="shared" ca="1" si="408"/>
        <v>475.70000000000027</v>
      </c>
      <c r="BV998" s="440">
        <f t="shared" ca="1" si="409"/>
        <v>468.00000000000023</v>
      </c>
      <c r="BW998" s="447">
        <f t="shared" ca="1" si="410"/>
        <v>460.30000000000041</v>
      </c>
      <c r="BX998" s="440"/>
    </row>
    <row r="999" spans="52:76" x14ac:dyDescent="0.25">
      <c r="AZ999" s="450">
        <f t="shared" ca="1" si="388"/>
        <v>0.87198326206900523</v>
      </c>
      <c r="BA999" s="440">
        <f t="shared" ca="1" si="387"/>
        <v>1549</v>
      </c>
      <c r="BB999" s="440">
        <f t="shared" ca="1" si="389"/>
        <v>556.00000000000034</v>
      </c>
      <c r="BC999" s="440">
        <f t="shared" ca="1" si="390"/>
        <v>560.4000000000002</v>
      </c>
      <c r="BD999" s="440">
        <f t="shared" ca="1" si="391"/>
        <v>564.80000000000007</v>
      </c>
      <c r="BE999" s="440">
        <f t="shared" ca="1" si="392"/>
        <v>569.20000000000027</v>
      </c>
      <c r="BF999" s="440">
        <f t="shared" ca="1" si="393"/>
        <v>573.60000000000014</v>
      </c>
      <c r="BG999" s="440">
        <f t="shared" ca="1" si="394"/>
        <v>578.00000000000034</v>
      </c>
      <c r="BH999" s="440">
        <f t="shared" ca="1" si="395"/>
        <v>582.4000000000002</v>
      </c>
      <c r="BI999" s="440">
        <f t="shared" ca="1" si="396"/>
        <v>586.80000000000018</v>
      </c>
      <c r="BJ999" s="440">
        <f t="shared" ca="1" si="397"/>
        <v>591.20000000000027</v>
      </c>
      <c r="BK999" s="440">
        <f t="shared" ca="1" si="398"/>
        <v>595.60000000000014</v>
      </c>
      <c r="BL999" s="440">
        <f t="shared" ca="1" si="399"/>
        <v>600.00000000000023</v>
      </c>
      <c r="BM999" s="440">
        <f t="shared" ca="1" si="400"/>
        <v>604.40000000000009</v>
      </c>
      <c r="BN999" s="440">
        <f t="shared" ca="1" si="401"/>
        <v>608.80000000000018</v>
      </c>
      <c r="BO999" s="440">
        <f t="shared" ca="1" si="402"/>
        <v>613.20000000000027</v>
      </c>
      <c r="BP999" s="440">
        <f t="shared" ca="1" si="403"/>
        <v>617.60000000000014</v>
      </c>
      <c r="BQ999" s="440">
        <f t="shared" ca="1" si="404"/>
        <v>615.40000000000009</v>
      </c>
      <c r="BR999" s="440">
        <f t="shared" ca="1" si="405"/>
        <v>607.70000000000027</v>
      </c>
      <c r="BS999" s="440">
        <f t="shared" ca="1" si="406"/>
        <v>600.00000000000023</v>
      </c>
      <c r="BT999" s="440">
        <f t="shared" ca="1" si="407"/>
        <v>592.30000000000018</v>
      </c>
      <c r="BU999" s="440">
        <f t="shared" ca="1" si="408"/>
        <v>584.60000000000014</v>
      </c>
      <c r="BV999" s="440">
        <f t="shared" ca="1" si="409"/>
        <v>576.90000000000009</v>
      </c>
      <c r="BW999" s="447">
        <f t="shared" ca="1" si="410"/>
        <v>569.20000000000027</v>
      </c>
      <c r="BX999" s="440"/>
    </row>
    <row r="1000" spans="52:76" x14ac:dyDescent="0.25">
      <c r="AZ1000" s="450">
        <f t="shared" ca="1" si="388"/>
        <v>0.5406435936726165</v>
      </c>
      <c r="BA1000" s="440">
        <f t="shared" ca="1" si="387"/>
        <v>1504</v>
      </c>
      <c r="BB1000" s="440">
        <f t="shared" ca="1" si="389"/>
        <v>556.00000000000034</v>
      </c>
      <c r="BC1000" s="440">
        <f t="shared" ca="1" si="390"/>
        <v>560.4000000000002</v>
      </c>
      <c r="BD1000" s="440">
        <f t="shared" ca="1" si="391"/>
        <v>564.80000000000007</v>
      </c>
      <c r="BE1000" s="440">
        <f t="shared" ca="1" si="392"/>
        <v>569.20000000000027</v>
      </c>
      <c r="BF1000" s="440">
        <f t="shared" ca="1" si="393"/>
        <v>573.60000000000014</v>
      </c>
      <c r="BG1000" s="440">
        <f t="shared" ca="1" si="394"/>
        <v>578.00000000000034</v>
      </c>
      <c r="BH1000" s="440">
        <f t="shared" ca="1" si="395"/>
        <v>582.4000000000002</v>
      </c>
      <c r="BI1000" s="440">
        <f t="shared" ca="1" si="396"/>
        <v>586.80000000000018</v>
      </c>
      <c r="BJ1000" s="440">
        <f t="shared" ca="1" si="397"/>
        <v>591.20000000000027</v>
      </c>
      <c r="BK1000" s="440">
        <f t="shared" ca="1" si="398"/>
        <v>595.60000000000014</v>
      </c>
      <c r="BL1000" s="440">
        <f t="shared" ca="1" si="399"/>
        <v>600.00000000000023</v>
      </c>
      <c r="BM1000" s="440">
        <f t="shared" ca="1" si="400"/>
        <v>596.70000000000005</v>
      </c>
      <c r="BN1000" s="440">
        <f t="shared" ca="1" si="401"/>
        <v>589.00000000000023</v>
      </c>
      <c r="BO1000" s="440">
        <f t="shared" ca="1" si="402"/>
        <v>581.30000000000018</v>
      </c>
      <c r="BP1000" s="440">
        <f t="shared" ca="1" si="403"/>
        <v>573.60000000000014</v>
      </c>
      <c r="BQ1000" s="440">
        <f t="shared" ca="1" si="404"/>
        <v>565.90000000000009</v>
      </c>
      <c r="BR1000" s="440">
        <f t="shared" ca="1" si="405"/>
        <v>558.20000000000027</v>
      </c>
      <c r="BS1000" s="440">
        <f t="shared" ca="1" si="406"/>
        <v>550.50000000000023</v>
      </c>
      <c r="BT1000" s="440">
        <f t="shared" ca="1" si="407"/>
        <v>542.80000000000018</v>
      </c>
      <c r="BU1000" s="440">
        <f t="shared" ca="1" si="408"/>
        <v>535.10000000000014</v>
      </c>
      <c r="BV1000" s="440">
        <f t="shared" ca="1" si="409"/>
        <v>527.40000000000009</v>
      </c>
      <c r="BW1000" s="447">
        <f t="shared" ca="1" si="410"/>
        <v>519.70000000000027</v>
      </c>
      <c r="BX1000" s="440"/>
    </row>
    <row r="1001" spans="52:76" x14ac:dyDescent="0.25">
      <c r="AZ1001" s="450">
        <f t="shared" ca="1" si="388"/>
        <v>0.32356784483553569</v>
      </c>
      <c r="BA1001" s="440">
        <f t="shared" ca="1" si="387"/>
        <v>1479</v>
      </c>
      <c r="BB1001" s="440">
        <f t="shared" ca="1" si="389"/>
        <v>556.00000000000034</v>
      </c>
      <c r="BC1001" s="440">
        <f t="shared" ca="1" si="390"/>
        <v>560.4000000000002</v>
      </c>
      <c r="BD1001" s="440">
        <f t="shared" ca="1" si="391"/>
        <v>564.80000000000007</v>
      </c>
      <c r="BE1001" s="440">
        <f t="shared" ca="1" si="392"/>
        <v>569.20000000000027</v>
      </c>
      <c r="BF1001" s="440">
        <f t="shared" ca="1" si="393"/>
        <v>573.60000000000014</v>
      </c>
      <c r="BG1001" s="440">
        <f t="shared" ca="1" si="394"/>
        <v>578.00000000000034</v>
      </c>
      <c r="BH1001" s="440">
        <f t="shared" ca="1" si="395"/>
        <v>582.4000000000002</v>
      </c>
      <c r="BI1001" s="440">
        <f t="shared" ca="1" si="396"/>
        <v>586.80000000000018</v>
      </c>
      <c r="BJ1001" s="440">
        <f t="shared" ca="1" si="397"/>
        <v>591.20000000000027</v>
      </c>
      <c r="BK1001" s="440">
        <f t="shared" ca="1" si="398"/>
        <v>584.60000000000014</v>
      </c>
      <c r="BL1001" s="440">
        <f t="shared" ca="1" si="399"/>
        <v>576.90000000000009</v>
      </c>
      <c r="BM1001" s="440">
        <f t="shared" ca="1" si="400"/>
        <v>569.20000000000005</v>
      </c>
      <c r="BN1001" s="440">
        <f t="shared" ca="1" si="401"/>
        <v>561.50000000000023</v>
      </c>
      <c r="BO1001" s="440">
        <f t="shared" ca="1" si="402"/>
        <v>553.80000000000018</v>
      </c>
      <c r="BP1001" s="440">
        <f t="shared" ca="1" si="403"/>
        <v>546.10000000000014</v>
      </c>
      <c r="BQ1001" s="440">
        <f t="shared" ca="1" si="404"/>
        <v>538.40000000000009</v>
      </c>
      <c r="BR1001" s="440">
        <f t="shared" ca="1" si="405"/>
        <v>530.70000000000027</v>
      </c>
      <c r="BS1001" s="440">
        <f t="shared" ca="1" si="406"/>
        <v>523.00000000000023</v>
      </c>
      <c r="BT1001" s="440">
        <f t="shared" ca="1" si="407"/>
        <v>515.30000000000018</v>
      </c>
      <c r="BU1001" s="440">
        <f t="shared" ca="1" si="408"/>
        <v>507.60000000000014</v>
      </c>
      <c r="BV1001" s="440">
        <f t="shared" ca="1" si="409"/>
        <v>499.90000000000009</v>
      </c>
      <c r="BW1001" s="447">
        <f t="shared" ca="1" si="410"/>
        <v>492.20000000000027</v>
      </c>
      <c r="BX1001" s="440"/>
    </row>
    <row r="1002" spans="52:76" x14ac:dyDescent="0.25">
      <c r="AZ1002" s="450">
        <f t="shared" ca="1" si="388"/>
        <v>0.66920253893276027</v>
      </c>
      <c r="BA1002" s="440">
        <f t="shared" ca="1" si="387"/>
        <v>1519</v>
      </c>
      <c r="BB1002" s="440">
        <f t="shared" ca="1" si="389"/>
        <v>556.00000000000034</v>
      </c>
      <c r="BC1002" s="440">
        <f t="shared" ca="1" si="390"/>
        <v>560.4000000000002</v>
      </c>
      <c r="BD1002" s="440">
        <f t="shared" ca="1" si="391"/>
        <v>564.80000000000007</v>
      </c>
      <c r="BE1002" s="440">
        <f t="shared" ca="1" si="392"/>
        <v>569.20000000000027</v>
      </c>
      <c r="BF1002" s="440">
        <f t="shared" ca="1" si="393"/>
        <v>573.60000000000014</v>
      </c>
      <c r="BG1002" s="440">
        <f t="shared" ca="1" si="394"/>
        <v>578.00000000000034</v>
      </c>
      <c r="BH1002" s="440">
        <f t="shared" ca="1" si="395"/>
        <v>582.4000000000002</v>
      </c>
      <c r="BI1002" s="440">
        <f t="shared" ca="1" si="396"/>
        <v>586.80000000000018</v>
      </c>
      <c r="BJ1002" s="440">
        <f t="shared" ca="1" si="397"/>
        <v>591.20000000000027</v>
      </c>
      <c r="BK1002" s="440">
        <f t="shared" ca="1" si="398"/>
        <v>595.60000000000014</v>
      </c>
      <c r="BL1002" s="440">
        <f t="shared" ca="1" si="399"/>
        <v>600.00000000000023</v>
      </c>
      <c r="BM1002" s="440">
        <f t="shared" ca="1" si="400"/>
        <v>604.40000000000009</v>
      </c>
      <c r="BN1002" s="440">
        <f t="shared" ca="1" si="401"/>
        <v>605.50000000000023</v>
      </c>
      <c r="BO1002" s="440">
        <f t="shared" ca="1" si="402"/>
        <v>597.80000000000018</v>
      </c>
      <c r="BP1002" s="440">
        <f t="shared" ca="1" si="403"/>
        <v>590.10000000000014</v>
      </c>
      <c r="BQ1002" s="440">
        <f t="shared" ca="1" si="404"/>
        <v>582.40000000000009</v>
      </c>
      <c r="BR1002" s="440">
        <f t="shared" ca="1" si="405"/>
        <v>574.70000000000027</v>
      </c>
      <c r="BS1002" s="440">
        <f t="shared" ca="1" si="406"/>
        <v>567.00000000000023</v>
      </c>
      <c r="BT1002" s="440">
        <f t="shared" ca="1" si="407"/>
        <v>559.30000000000018</v>
      </c>
      <c r="BU1002" s="440">
        <f t="shared" ca="1" si="408"/>
        <v>551.60000000000014</v>
      </c>
      <c r="BV1002" s="440">
        <f t="shared" ca="1" si="409"/>
        <v>543.90000000000009</v>
      </c>
      <c r="BW1002" s="447">
        <f t="shared" ca="1" si="410"/>
        <v>536.20000000000027</v>
      </c>
      <c r="BX1002" s="440"/>
    </row>
    <row r="1003" spans="52:76" x14ac:dyDescent="0.25">
      <c r="AZ1003" s="450">
        <f t="shared" ca="1" si="388"/>
        <v>0.32386770973730095</v>
      </c>
      <c r="BA1003" s="440">
        <f t="shared" ca="1" si="387"/>
        <v>1479</v>
      </c>
      <c r="BB1003" s="440">
        <f t="shared" ca="1" si="389"/>
        <v>556.00000000000034</v>
      </c>
      <c r="BC1003" s="440">
        <f t="shared" ca="1" si="390"/>
        <v>560.4000000000002</v>
      </c>
      <c r="BD1003" s="440">
        <f t="shared" ca="1" si="391"/>
        <v>564.80000000000007</v>
      </c>
      <c r="BE1003" s="440">
        <f t="shared" ca="1" si="392"/>
        <v>569.20000000000027</v>
      </c>
      <c r="BF1003" s="440">
        <f t="shared" ca="1" si="393"/>
        <v>573.60000000000014</v>
      </c>
      <c r="BG1003" s="440">
        <f t="shared" ca="1" si="394"/>
        <v>578.00000000000034</v>
      </c>
      <c r="BH1003" s="440">
        <f t="shared" ca="1" si="395"/>
        <v>582.4000000000002</v>
      </c>
      <c r="BI1003" s="440">
        <f t="shared" ca="1" si="396"/>
        <v>586.80000000000018</v>
      </c>
      <c r="BJ1003" s="440">
        <f t="shared" ca="1" si="397"/>
        <v>591.20000000000027</v>
      </c>
      <c r="BK1003" s="440">
        <f t="shared" ca="1" si="398"/>
        <v>584.60000000000014</v>
      </c>
      <c r="BL1003" s="440">
        <f t="shared" ca="1" si="399"/>
        <v>576.90000000000009</v>
      </c>
      <c r="BM1003" s="440">
        <f t="shared" ca="1" si="400"/>
        <v>569.20000000000005</v>
      </c>
      <c r="BN1003" s="440">
        <f t="shared" ca="1" si="401"/>
        <v>561.50000000000023</v>
      </c>
      <c r="BO1003" s="440">
        <f t="shared" ca="1" si="402"/>
        <v>553.80000000000018</v>
      </c>
      <c r="BP1003" s="440">
        <f t="shared" ca="1" si="403"/>
        <v>546.10000000000014</v>
      </c>
      <c r="BQ1003" s="440">
        <f t="shared" ca="1" si="404"/>
        <v>538.40000000000009</v>
      </c>
      <c r="BR1003" s="440">
        <f t="shared" ca="1" si="405"/>
        <v>530.70000000000027</v>
      </c>
      <c r="BS1003" s="440">
        <f t="shared" ca="1" si="406"/>
        <v>523.00000000000023</v>
      </c>
      <c r="BT1003" s="440">
        <f t="shared" ca="1" si="407"/>
        <v>515.30000000000018</v>
      </c>
      <c r="BU1003" s="440">
        <f t="shared" ca="1" si="408"/>
        <v>507.60000000000014</v>
      </c>
      <c r="BV1003" s="440">
        <f t="shared" ca="1" si="409"/>
        <v>499.90000000000009</v>
      </c>
      <c r="BW1003" s="447">
        <f t="shared" ca="1" si="410"/>
        <v>492.20000000000027</v>
      </c>
      <c r="BX1003" s="440"/>
    </row>
    <row r="1004" spans="52:76" x14ac:dyDescent="0.25">
      <c r="AZ1004" s="450">
        <f t="shared" ca="1" si="388"/>
        <v>8.8207713678983057E-2</v>
      </c>
      <c r="BA1004" s="440">
        <f t="shared" ca="1" si="387"/>
        <v>1440</v>
      </c>
      <c r="BB1004" s="440">
        <f t="shared" ca="1" si="389"/>
        <v>556.00000000000034</v>
      </c>
      <c r="BC1004" s="440">
        <f t="shared" ca="1" si="390"/>
        <v>560.4000000000002</v>
      </c>
      <c r="BD1004" s="440">
        <f t="shared" ca="1" si="391"/>
        <v>564.80000000000007</v>
      </c>
      <c r="BE1004" s="440">
        <f t="shared" ca="1" si="392"/>
        <v>569.20000000000027</v>
      </c>
      <c r="BF1004" s="440">
        <f t="shared" ca="1" si="393"/>
        <v>573.60000000000014</v>
      </c>
      <c r="BG1004" s="440">
        <f t="shared" ca="1" si="394"/>
        <v>572.50000000000034</v>
      </c>
      <c r="BH1004" s="440">
        <f t="shared" ca="1" si="395"/>
        <v>564.8000000000003</v>
      </c>
      <c r="BI1004" s="440">
        <f t="shared" ca="1" si="396"/>
        <v>557.10000000000036</v>
      </c>
      <c r="BJ1004" s="440">
        <f t="shared" ca="1" si="397"/>
        <v>549.40000000000032</v>
      </c>
      <c r="BK1004" s="440">
        <f t="shared" ca="1" si="398"/>
        <v>541.70000000000027</v>
      </c>
      <c r="BL1004" s="440">
        <f t="shared" ca="1" si="399"/>
        <v>534.00000000000023</v>
      </c>
      <c r="BM1004" s="440">
        <f t="shared" ca="1" si="400"/>
        <v>526.30000000000018</v>
      </c>
      <c r="BN1004" s="440">
        <f t="shared" ca="1" si="401"/>
        <v>518.60000000000036</v>
      </c>
      <c r="BO1004" s="440">
        <f t="shared" ca="1" si="402"/>
        <v>510.90000000000032</v>
      </c>
      <c r="BP1004" s="440">
        <f t="shared" ca="1" si="403"/>
        <v>503.20000000000027</v>
      </c>
      <c r="BQ1004" s="440">
        <f t="shared" ca="1" si="404"/>
        <v>495.50000000000023</v>
      </c>
      <c r="BR1004" s="440">
        <f t="shared" ca="1" si="405"/>
        <v>487.80000000000041</v>
      </c>
      <c r="BS1004" s="440">
        <f t="shared" ca="1" si="406"/>
        <v>480.10000000000036</v>
      </c>
      <c r="BT1004" s="440">
        <f t="shared" ca="1" si="407"/>
        <v>472.40000000000032</v>
      </c>
      <c r="BU1004" s="440">
        <f t="shared" ca="1" si="408"/>
        <v>464.70000000000027</v>
      </c>
      <c r="BV1004" s="440">
        <f t="shared" ca="1" si="409"/>
        <v>457.00000000000023</v>
      </c>
      <c r="BW1004" s="447">
        <f t="shared" ca="1" si="410"/>
        <v>449.30000000000041</v>
      </c>
      <c r="BX1004" s="440"/>
    </row>
    <row r="1005" spans="52:76" x14ac:dyDescent="0.25">
      <c r="AZ1005" s="450">
        <f t="shared" ca="1" si="388"/>
        <v>0.80692436350330288</v>
      </c>
      <c r="BA1005" s="440">
        <f t="shared" ca="1" si="387"/>
        <v>1538</v>
      </c>
      <c r="BB1005" s="440">
        <f t="shared" ca="1" si="389"/>
        <v>556.00000000000034</v>
      </c>
      <c r="BC1005" s="440">
        <f t="shared" ca="1" si="390"/>
        <v>560.4000000000002</v>
      </c>
      <c r="BD1005" s="440">
        <f t="shared" ca="1" si="391"/>
        <v>564.80000000000007</v>
      </c>
      <c r="BE1005" s="440">
        <f t="shared" ca="1" si="392"/>
        <v>569.20000000000027</v>
      </c>
      <c r="BF1005" s="440">
        <f t="shared" ca="1" si="393"/>
        <v>573.60000000000014</v>
      </c>
      <c r="BG1005" s="440">
        <f t="shared" ca="1" si="394"/>
        <v>578.00000000000034</v>
      </c>
      <c r="BH1005" s="440">
        <f t="shared" ca="1" si="395"/>
        <v>582.4000000000002</v>
      </c>
      <c r="BI1005" s="440">
        <f t="shared" ca="1" si="396"/>
        <v>586.80000000000018</v>
      </c>
      <c r="BJ1005" s="440">
        <f t="shared" ca="1" si="397"/>
        <v>591.20000000000027</v>
      </c>
      <c r="BK1005" s="440">
        <f t="shared" ca="1" si="398"/>
        <v>595.60000000000014</v>
      </c>
      <c r="BL1005" s="440">
        <f t="shared" ca="1" si="399"/>
        <v>600.00000000000023</v>
      </c>
      <c r="BM1005" s="440">
        <f t="shared" ca="1" si="400"/>
        <v>604.40000000000009</v>
      </c>
      <c r="BN1005" s="440">
        <f t="shared" ca="1" si="401"/>
        <v>608.80000000000018</v>
      </c>
      <c r="BO1005" s="440">
        <f t="shared" ca="1" si="402"/>
        <v>613.20000000000027</v>
      </c>
      <c r="BP1005" s="440">
        <f t="shared" ca="1" si="403"/>
        <v>611.00000000000023</v>
      </c>
      <c r="BQ1005" s="440">
        <f t="shared" ca="1" si="404"/>
        <v>603.30000000000018</v>
      </c>
      <c r="BR1005" s="440">
        <f t="shared" ca="1" si="405"/>
        <v>595.60000000000036</v>
      </c>
      <c r="BS1005" s="440">
        <f t="shared" ca="1" si="406"/>
        <v>587.90000000000032</v>
      </c>
      <c r="BT1005" s="440">
        <f t="shared" ca="1" si="407"/>
        <v>580.20000000000027</v>
      </c>
      <c r="BU1005" s="440">
        <f t="shared" ca="1" si="408"/>
        <v>572.50000000000023</v>
      </c>
      <c r="BV1005" s="440">
        <f t="shared" ca="1" si="409"/>
        <v>564.80000000000018</v>
      </c>
      <c r="BW1005" s="447">
        <f t="shared" ca="1" si="410"/>
        <v>557.10000000000036</v>
      </c>
      <c r="BX1005" s="440"/>
    </row>
    <row r="1006" spans="52:76" x14ac:dyDescent="0.25">
      <c r="AZ1006" s="450">
        <f t="shared" ca="1" si="388"/>
        <v>0.50825700211493352</v>
      </c>
      <c r="BA1006" s="440">
        <f t="shared" ca="1" si="387"/>
        <v>1500</v>
      </c>
      <c r="BB1006" s="440">
        <f t="shared" ca="1" si="389"/>
        <v>556.00000000000034</v>
      </c>
      <c r="BC1006" s="440">
        <f t="shared" ca="1" si="390"/>
        <v>560.4000000000002</v>
      </c>
      <c r="BD1006" s="440">
        <f t="shared" ca="1" si="391"/>
        <v>564.80000000000007</v>
      </c>
      <c r="BE1006" s="440">
        <f t="shared" ca="1" si="392"/>
        <v>569.20000000000027</v>
      </c>
      <c r="BF1006" s="440">
        <f t="shared" ca="1" si="393"/>
        <v>573.60000000000014</v>
      </c>
      <c r="BG1006" s="440">
        <f t="shared" ca="1" si="394"/>
        <v>578.00000000000034</v>
      </c>
      <c r="BH1006" s="440">
        <f t="shared" ca="1" si="395"/>
        <v>582.4000000000002</v>
      </c>
      <c r="BI1006" s="440">
        <f t="shared" ca="1" si="396"/>
        <v>586.80000000000018</v>
      </c>
      <c r="BJ1006" s="440">
        <f t="shared" ca="1" si="397"/>
        <v>591.20000000000027</v>
      </c>
      <c r="BK1006" s="440">
        <f t="shared" ca="1" si="398"/>
        <v>595.60000000000014</v>
      </c>
      <c r="BL1006" s="440">
        <f t="shared" ca="1" si="399"/>
        <v>600.00000000000023</v>
      </c>
      <c r="BM1006" s="440">
        <f t="shared" ca="1" si="400"/>
        <v>592.30000000000018</v>
      </c>
      <c r="BN1006" s="440">
        <f t="shared" ca="1" si="401"/>
        <v>584.60000000000036</v>
      </c>
      <c r="BO1006" s="440">
        <f t="shared" ca="1" si="402"/>
        <v>576.90000000000032</v>
      </c>
      <c r="BP1006" s="440">
        <f t="shared" ca="1" si="403"/>
        <v>569.20000000000027</v>
      </c>
      <c r="BQ1006" s="440">
        <f t="shared" ca="1" si="404"/>
        <v>561.50000000000023</v>
      </c>
      <c r="BR1006" s="440">
        <f t="shared" ca="1" si="405"/>
        <v>553.80000000000041</v>
      </c>
      <c r="BS1006" s="440">
        <f t="shared" ca="1" si="406"/>
        <v>546.10000000000036</v>
      </c>
      <c r="BT1006" s="440">
        <f t="shared" ca="1" si="407"/>
        <v>538.40000000000032</v>
      </c>
      <c r="BU1006" s="440">
        <f t="shared" ca="1" si="408"/>
        <v>530.70000000000027</v>
      </c>
      <c r="BV1006" s="440">
        <f t="shared" ca="1" si="409"/>
        <v>523.00000000000023</v>
      </c>
      <c r="BW1006" s="447">
        <f t="shared" ca="1" si="410"/>
        <v>515.30000000000041</v>
      </c>
      <c r="BX1006" s="440"/>
    </row>
    <row r="1007" spans="52:76" x14ac:dyDescent="0.25">
      <c r="AZ1007" s="450">
        <f t="shared" ca="1" si="388"/>
        <v>0.9416273836279283</v>
      </c>
      <c r="BA1007" s="440">
        <f t="shared" ca="1" si="387"/>
        <v>1569</v>
      </c>
      <c r="BB1007" s="440">
        <f t="shared" ca="1" si="389"/>
        <v>556.00000000000034</v>
      </c>
      <c r="BC1007" s="440">
        <f t="shared" ca="1" si="390"/>
        <v>560.4000000000002</v>
      </c>
      <c r="BD1007" s="440">
        <f t="shared" ca="1" si="391"/>
        <v>564.80000000000007</v>
      </c>
      <c r="BE1007" s="440">
        <f t="shared" ca="1" si="392"/>
        <v>569.20000000000027</v>
      </c>
      <c r="BF1007" s="440">
        <f t="shared" ca="1" si="393"/>
        <v>573.60000000000014</v>
      </c>
      <c r="BG1007" s="440">
        <f t="shared" ca="1" si="394"/>
        <v>578.00000000000034</v>
      </c>
      <c r="BH1007" s="440">
        <f t="shared" ca="1" si="395"/>
        <v>582.4000000000002</v>
      </c>
      <c r="BI1007" s="440">
        <f t="shared" ca="1" si="396"/>
        <v>586.80000000000018</v>
      </c>
      <c r="BJ1007" s="440">
        <f t="shared" ca="1" si="397"/>
        <v>591.20000000000027</v>
      </c>
      <c r="BK1007" s="440">
        <f t="shared" ca="1" si="398"/>
        <v>595.60000000000014</v>
      </c>
      <c r="BL1007" s="440">
        <f t="shared" ca="1" si="399"/>
        <v>600.00000000000023</v>
      </c>
      <c r="BM1007" s="440">
        <f t="shared" ca="1" si="400"/>
        <v>604.40000000000009</v>
      </c>
      <c r="BN1007" s="440">
        <f t="shared" ca="1" si="401"/>
        <v>608.80000000000018</v>
      </c>
      <c r="BO1007" s="440">
        <f t="shared" ca="1" si="402"/>
        <v>613.20000000000027</v>
      </c>
      <c r="BP1007" s="440">
        <f t="shared" ca="1" si="403"/>
        <v>617.60000000000014</v>
      </c>
      <c r="BQ1007" s="440">
        <f t="shared" ca="1" si="404"/>
        <v>622.00000000000023</v>
      </c>
      <c r="BR1007" s="440">
        <f t="shared" ca="1" si="405"/>
        <v>626.40000000000032</v>
      </c>
      <c r="BS1007" s="440">
        <f t="shared" ca="1" si="406"/>
        <v>622.00000000000023</v>
      </c>
      <c r="BT1007" s="440">
        <f t="shared" ca="1" si="407"/>
        <v>614.30000000000018</v>
      </c>
      <c r="BU1007" s="440">
        <f t="shared" ca="1" si="408"/>
        <v>606.60000000000014</v>
      </c>
      <c r="BV1007" s="440">
        <f t="shared" ca="1" si="409"/>
        <v>598.90000000000009</v>
      </c>
      <c r="BW1007" s="447">
        <f t="shared" ca="1" si="410"/>
        <v>591.20000000000027</v>
      </c>
      <c r="BX1007" s="440"/>
    </row>
    <row r="1008" spans="52:76" x14ac:dyDescent="0.25">
      <c r="AZ1008" s="450">
        <f t="shared" ca="1" si="388"/>
        <v>0.45298810887937591</v>
      </c>
      <c r="BA1008" s="440">
        <f t="shared" ca="1" si="387"/>
        <v>1494</v>
      </c>
      <c r="BB1008" s="440">
        <f t="shared" ca="1" si="389"/>
        <v>556.00000000000034</v>
      </c>
      <c r="BC1008" s="440">
        <f t="shared" ca="1" si="390"/>
        <v>560.4000000000002</v>
      </c>
      <c r="BD1008" s="440">
        <f t="shared" ca="1" si="391"/>
        <v>564.80000000000007</v>
      </c>
      <c r="BE1008" s="440">
        <f t="shared" ca="1" si="392"/>
        <v>569.20000000000027</v>
      </c>
      <c r="BF1008" s="440">
        <f t="shared" ca="1" si="393"/>
        <v>573.60000000000014</v>
      </c>
      <c r="BG1008" s="440">
        <f t="shared" ca="1" si="394"/>
        <v>578.00000000000034</v>
      </c>
      <c r="BH1008" s="440">
        <f t="shared" ca="1" si="395"/>
        <v>582.4000000000002</v>
      </c>
      <c r="BI1008" s="440">
        <f t="shared" ca="1" si="396"/>
        <v>586.80000000000018</v>
      </c>
      <c r="BJ1008" s="440">
        <f t="shared" ca="1" si="397"/>
        <v>591.20000000000027</v>
      </c>
      <c r="BK1008" s="440">
        <f t="shared" ca="1" si="398"/>
        <v>595.60000000000014</v>
      </c>
      <c r="BL1008" s="440">
        <f t="shared" ca="1" si="399"/>
        <v>593.40000000000009</v>
      </c>
      <c r="BM1008" s="440">
        <f t="shared" ca="1" si="400"/>
        <v>585.70000000000005</v>
      </c>
      <c r="BN1008" s="440">
        <f t="shared" ca="1" si="401"/>
        <v>578.00000000000023</v>
      </c>
      <c r="BO1008" s="440">
        <f t="shared" ca="1" si="402"/>
        <v>570.30000000000018</v>
      </c>
      <c r="BP1008" s="440">
        <f t="shared" ca="1" si="403"/>
        <v>562.60000000000014</v>
      </c>
      <c r="BQ1008" s="440">
        <f t="shared" ca="1" si="404"/>
        <v>554.90000000000009</v>
      </c>
      <c r="BR1008" s="440">
        <f t="shared" ca="1" si="405"/>
        <v>547.20000000000027</v>
      </c>
      <c r="BS1008" s="440">
        <f t="shared" ca="1" si="406"/>
        <v>539.50000000000023</v>
      </c>
      <c r="BT1008" s="440">
        <f t="shared" ca="1" si="407"/>
        <v>531.80000000000018</v>
      </c>
      <c r="BU1008" s="440">
        <f t="shared" ca="1" si="408"/>
        <v>524.10000000000014</v>
      </c>
      <c r="BV1008" s="440">
        <f t="shared" ca="1" si="409"/>
        <v>516.40000000000009</v>
      </c>
      <c r="BW1008" s="447">
        <f t="shared" ca="1" si="410"/>
        <v>508.70000000000027</v>
      </c>
      <c r="BX1008" s="440"/>
    </row>
    <row r="1009" spans="52:76" x14ac:dyDescent="0.25">
      <c r="AZ1009" s="450">
        <f t="shared" ca="1" si="388"/>
        <v>0.8447546872452395</v>
      </c>
      <c r="BA1009" s="440">
        <f t="shared" ca="1" si="387"/>
        <v>1544</v>
      </c>
      <c r="BB1009" s="440">
        <f t="shared" ca="1" si="389"/>
        <v>556.00000000000034</v>
      </c>
      <c r="BC1009" s="440">
        <f t="shared" ca="1" si="390"/>
        <v>560.4000000000002</v>
      </c>
      <c r="BD1009" s="440">
        <f t="shared" ca="1" si="391"/>
        <v>564.80000000000007</v>
      </c>
      <c r="BE1009" s="440">
        <f t="shared" ca="1" si="392"/>
        <v>569.20000000000027</v>
      </c>
      <c r="BF1009" s="440">
        <f t="shared" ca="1" si="393"/>
        <v>573.60000000000014</v>
      </c>
      <c r="BG1009" s="440">
        <f t="shared" ca="1" si="394"/>
        <v>578.00000000000034</v>
      </c>
      <c r="BH1009" s="440">
        <f t="shared" ca="1" si="395"/>
        <v>582.4000000000002</v>
      </c>
      <c r="BI1009" s="440">
        <f t="shared" ca="1" si="396"/>
        <v>586.80000000000018</v>
      </c>
      <c r="BJ1009" s="440">
        <f t="shared" ca="1" si="397"/>
        <v>591.20000000000027</v>
      </c>
      <c r="BK1009" s="440">
        <f t="shared" ca="1" si="398"/>
        <v>595.60000000000014</v>
      </c>
      <c r="BL1009" s="440">
        <f t="shared" ca="1" si="399"/>
        <v>600.00000000000023</v>
      </c>
      <c r="BM1009" s="440">
        <f t="shared" ca="1" si="400"/>
        <v>604.40000000000009</v>
      </c>
      <c r="BN1009" s="440">
        <f t="shared" ca="1" si="401"/>
        <v>608.80000000000018</v>
      </c>
      <c r="BO1009" s="440">
        <f t="shared" ca="1" si="402"/>
        <v>613.20000000000027</v>
      </c>
      <c r="BP1009" s="440">
        <f t="shared" ca="1" si="403"/>
        <v>617.60000000000014</v>
      </c>
      <c r="BQ1009" s="440">
        <f t="shared" ca="1" si="404"/>
        <v>609.90000000000009</v>
      </c>
      <c r="BR1009" s="440">
        <f t="shared" ca="1" si="405"/>
        <v>602.20000000000027</v>
      </c>
      <c r="BS1009" s="440">
        <f t="shared" ca="1" si="406"/>
        <v>594.50000000000023</v>
      </c>
      <c r="BT1009" s="440">
        <f t="shared" ca="1" si="407"/>
        <v>586.80000000000018</v>
      </c>
      <c r="BU1009" s="440">
        <f t="shared" ca="1" si="408"/>
        <v>579.10000000000014</v>
      </c>
      <c r="BV1009" s="440">
        <f t="shared" ca="1" si="409"/>
        <v>571.40000000000009</v>
      </c>
      <c r="BW1009" s="447">
        <f t="shared" ca="1" si="410"/>
        <v>563.70000000000027</v>
      </c>
      <c r="BX1009" s="440"/>
    </row>
    <row r="1010" spans="52:76" x14ac:dyDescent="0.25">
      <c r="AZ1010" s="450">
        <f t="shared" ca="1" si="388"/>
        <v>0.27808521692514887</v>
      </c>
      <c r="BA1010" s="440">
        <f t="shared" ca="1" si="387"/>
        <v>1474</v>
      </c>
      <c r="BB1010" s="440">
        <f t="shared" ca="1" si="389"/>
        <v>556.00000000000034</v>
      </c>
      <c r="BC1010" s="440">
        <f t="shared" ca="1" si="390"/>
        <v>560.4000000000002</v>
      </c>
      <c r="BD1010" s="440">
        <f t="shared" ca="1" si="391"/>
        <v>564.80000000000007</v>
      </c>
      <c r="BE1010" s="440">
        <f t="shared" ca="1" si="392"/>
        <v>569.20000000000027</v>
      </c>
      <c r="BF1010" s="440">
        <f t="shared" ca="1" si="393"/>
        <v>573.60000000000014</v>
      </c>
      <c r="BG1010" s="440">
        <f t="shared" ca="1" si="394"/>
        <v>578.00000000000034</v>
      </c>
      <c r="BH1010" s="440">
        <f t="shared" ca="1" si="395"/>
        <v>582.4000000000002</v>
      </c>
      <c r="BI1010" s="440">
        <f t="shared" ca="1" si="396"/>
        <v>586.80000000000018</v>
      </c>
      <c r="BJ1010" s="440">
        <f t="shared" ca="1" si="397"/>
        <v>586.80000000000018</v>
      </c>
      <c r="BK1010" s="440">
        <f t="shared" ca="1" si="398"/>
        <v>579.10000000000014</v>
      </c>
      <c r="BL1010" s="440">
        <f t="shared" ca="1" si="399"/>
        <v>571.40000000000009</v>
      </c>
      <c r="BM1010" s="440">
        <f t="shared" ca="1" si="400"/>
        <v>563.70000000000005</v>
      </c>
      <c r="BN1010" s="440">
        <f t="shared" ca="1" si="401"/>
        <v>556.00000000000023</v>
      </c>
      <c r="BO1010" s="440">
        <f t="shared" ca="1" si="402"/>
        <v>548.30000000000018</v>
      </c>
      <c r="BP1010" s="440">
        <f t="shared" ca="1" si="403"/>
        <v>540.60000000000014</v>
      </c>
      <c r="BQ1010" s="440">
        <f t="shared" ca="1" si="404"/>
        <v>532.90000000000009</v>
      </c>
      <c r="BR1010" s="440">
        <f t="shared" ca="1" si="405"/>
        <v>525.20000000000027</v>
      </c>
      <c r="BS1010" s="440">
        <f t="shared" ca="1" si="406"/>
        <v>517.50000000000023</v>
      </c>
      <c r="BT1010" s="440">
        <f t="shared" ca="1" si="407"/>
        <v>509.80000000000018</v>
      </c>
      <c r="BU1010" s="440">
        <f t="shared" ca="1" si="408"/>
        <v>502.10000000000014</v>
      </c>
      <c r="BV1010" s="440">
        <f t="shared" ca="1" si="409"/>
        <v>494.40000000000009</v>
      </c>
      <c r="BW1010" s="447">
        <f t="shared" ca="1" si="410"/>
        <v>486.70000000000027</v>
      </c>
      <c r="BX1010" s="440"/>
    </row>
    <row r="1011" spans="52:76" x14ac:dyDescent="0.25">
      <c r="AZ1011" s="450">
        <f t="shared" ca="1" si="388"/>
        <v>0.2000532388725722</v>
      </c>
      <c r="BA1011" s="440">
        <f t="shared" ca="1" si="387"/>
        <v>1462</v>
      </c>
      <c r="BB1011" s="440">
        <f t="shared" ca="1" si="389"/>
        <v>556.00000000000034</v>
      </c>
      <c r="BC1011" s="440">
        <f t="shared" ca="1" si="390"/>
        <v>560.4000000000002</v>
      </c>
      <c r="BD1011" s="440">
        <f t="shared" ca="1" si="391"/>
        <v>564.80000000000007</v>
      </c>
      <c r="BE1011" s="440">
        <f t="shared" ca="1" si="392"/>
        <v>569.20000000000027</v>
      </c>
      <c r="BF1011" s="440">
        <f t="shared" ca="1" si="393"/>
        <v>573.60000000000014</v>
      </c>
      <c r="BG1011" s="440">
        <f t="shared" ca="1" si="394"/>
        <v>578.00000000000034</v>
      </c>
      <c r="BH1011" s="440">
        <f t="shared" ca="1" si="395"/>
        <v>582.4000000000002</v>
      </c>
      <c r="BI1011" s="440">
        <f t="shared" ca="1" si="396"/>
        <v>581.30000000000018</v>
      </c>
      <c r="BJ1011" s="440">
        <f t="shared" ca="1" si="397"/>
        <v>573.60000000000014</v>
      </c>
      <c r="BK1011" s="440">
        <f t="shared" ca="1" si="398"/>
        <v>565.90000000000009</v>
      </c>
      <c r="BL1011" s="440">
        <f t="shared" ca="1" si="399"/>
        <v>558.20000000000005</v>
      </c>
      <c r="BM1011" s="440">
        <f t="shared" ca="1" si="400"/>
        <v>550.5</v>
      </c>
      <c r="BN1011" s="440">
        <f t="shared" ca="1" si="401"/>
        <v>542.80000000000018</v>
      </c>
      <c r="BO1011" s="440">
        <f t="shared" ca="1" si="402"/>
        <v>535.10000000000014</v>
      </c>
      <c r="BP1011" s="440">
        <f t="shared" ca="1" si="403"/>
        <v>527.40000000000009</v>
      </c>
      <c r="BQ1011" s="440">
        <f t="shared" ca="1" si="404"/>
        <v>519.70000000000005</v>
      </c>
      <c r="BR1011" s="440">
        <f t="shared" ca="1" si="405"/>
        <v>512.00000000000023</v>
      </c>
      <c r="BS1011" s="440">
        <f t="shared" ca="1" si="406"/>
        <v>504.30000000000018</v>
      </c>
      <c r="BT1011" s="440">
        <f t="shared" ca="1" si="407"/>
        <v>496.60000000000014</v>
      </c>
      <c r="BU1011" s="440">
        <f t="shared" ca="1" si="408"/>
        <v>488.90000000000009</v>
      </c>
      <c r="BV1011" s="440">
        <f t="shared" ca="1" si="409"/>
        <v>481.20000000000005</v>
      </c>
      <c r="BW1011" s="447">
        <f t="shared" ca="1" si="410"/>
        <v>473.50000000000023</v>
      </c>
      <c r="BX1011" s="440"/>
    </row>
    <row r="1012" spans="52:76" x14ac:dyDescent="0.25">
      <c r="AZ1012" s="450">
        <f t="shared" ca="1" si="388"/>
        <v>0.10988072134213345</v>
      </c>
      <c r="BA1012" s="440">
        <f t="shared" ca="1" si="387"/>
        <v>1446</v>
      </c>
      <c r="BB1012" s="440">
        <f t="shared" ca="1" si="389"/>
        <v>556.00000000000034</v>
      </c>
      <c r="BC1012" s="440">
        <f t="shared" ca="1" si="390"/>
        <v>560.4000000000002</v>
      </c>
      <c r="BD1012" s="440">
        <f t="shared" ca="1" si="391"/>
        <v>564.80000000000007</v>
      </c>
      <c r="BE1012" s="440">
        <f t="shared" ca="1" si="392"/>
        <v>569.20000000000027</v>
      </c>
      <c r="BF1012" s="440">
        <f t="shared" ca="1" si="393"/>
        <v>573.60000000000014</v>
      </c>
      <c r="BG1012" s="440">
        <f t="shared" ca="1" si="394"/>
        <v>578.00000000000034</v>
      </c>
      <c r="BH1012" s="440">
        <f t="shared" ca="1" si="395"/>
        <v>571.4000000000002</v>
      </c>
      <c r="BI1012" s="440">
        <f t="shared" ca="1" si="396"/>
        <v>563.70000000000027</v>
      </c>
      <c r="BJ1012" s="440">
        <f t="shared" ca="1" si="397"/>
        <v>556.00000000000023</v>
      </c>
      <c r="BK1012" s="440">
        <f t="shared" ca="1" si="398"/>
        <v>548.30000000000018</v>
      </c>
      <c r="BL1012" s="440">
        <f t="shared" ca="1" si="399"/>
        <v>540.60000000000014</v>
      </c>
      <c r="BM1012" s="440">
        <f t="shared" ca="1" si="400"/>
        <v>532.90000000000009</v>
      </c>
      <c r="BN1012" s="440">
        <f t="shared" ca="1" si="401"/>
        <v>525.20000000000027</v>
      </c>
      <c r="BO1012" s="440">
        <f t="shared" ca="1" si="402"/>
        <v>517.50000000000023</v>
      </c>
      <c r="BP1012" s="440">
        <f t="shared" ca="1" si="403"/>
        <v>509.80000000000018</v>
      </c>
      <c r="BQ1012" s="440">
        <f t="shared" ca="1" si="404"/>
        <v>502.10000000000014</v>
      </c>
      <c r="BR1012" s="440">
        <f t="shared" ca="1" si="405"/>
        <v>494.40000000000032</v>
      </c>
      <c r="BS1012" s="440">
        <f t="shared" ca="1" si="406"/>
        <v>486.70000000000027</v>
      </c>
      <c r="BT1012" s="440">
        <f t="shared" ca="1" si="407"/>
        <v>479.00000000000023</v>
      </c>
      <c r="BU1012" s="440">
        <f t="shared" ca="1" si="408"/>
        <v>471.30000000000018</v>
      </c>
      <c r="BV1012" s="440">
        <f t="shared" ca="1" si="409"/>
        <v>463.60000000000014</v>
      </c>
      <c r="BW1012" s="447">
        <f t="shared" ca="1" si="410"/>
        <v>455.90000000000032</v>
      </c>
      <c r="BX1012" s="440"/>
    </row>
    <row r="1013" spans="52:76" x14ac:dyDescent="0.25">
      <c r="AZ1013" s="450">
        <f t="shared" ca="1" si="388"/>
        <v>2.9522962331753777E-2</v>
      </c>
      <c r="BA1013" s="440">
        <f t="shared" ca="1" si="387"/>
        <v>1416</v>
      </c>
      <c r="BB1013" s="440">
        <f t="shared" ca="1" si="389"/>
        <v>556.00000000000034</v>
      </c>
      <c r="BC1013" s="440">
        <f t="shared" ca="1" si="390"/>
        <v>560.4000000000002</v>
      </c>
      <c r="BD1013" s="440">
        <f t="shared" ca="1" si="391"/>
        <v>564.80000000000007</v>
      </c>
      <c r="BE1013" s="440">
        <f t="shared" ca="1" si="392"/>
        <v>561.50000000000023</v>
      </c>
      <c r="BF1013" s="440">
        <f t="shared" ca="1" si="393"/>
        <v>553.80000000000018</v>
      </c>
      <c r="BG1013" s="440">
        <f t="shared" ca="1" si="394"/>
        <v>546.10000000000025</v>
      </c>
      <c r="BH1013" s="440">
        <f t="shared" ca="1" si="395"/>
        <v>538.4000000000002</v>
      </c>
      <c r="BI1013" s="440">
        <f t="shared" ca="1" si="396"/>
        <v>530.70000000000027</v>
      </c>
      <c r="BJ1013" s="440">
        <f t="shared" ca="1" si="397"/>
        <v>523.00000000000023</v>
      </c>
      <c r="BK1013" s="440">
        <f t="shared" ca="1" si="398"/>
        <v>515.30000000000018</v>
      </c>
      <c r="BL1013" s="440">
        <f t="shared" ca="1" si="399"/>
        <v>507.60000000000014</v>
      </c>
      <c r="BM1013" s="440">
        <f t="shared" ca="1" si="400"/>
        <v>499.90000000000009</v>
      </c>
      <c r="BN1013" s="440">
        <f t="shared" ca="1" si="401"/>
        <v>492.20000000000027</v>
      </c>
      <c r="BO1013" s="440">
        <f t="shared" ca="1" si="402"/>
        <v>484.50000000000023</v>
      </c>
      <c r="BP1013" s="440">
        <f t="shared" ca="1" si="403"/>
        <v>476.80000000000018</v>
      </c>
      <c r="BQ1013" s="440">
        <f t="shared" ca="1" si="404"/>
        <v>469.10000000000014</v>
      </c>
      <c r="BR1013" s="440">
        <f t="shared" ca="1" si="405"/>
        <v>461.40000000000032</v>
      </c>
      <c r="BS1013" s="440">
        <f t="shared" ca="1" si="406"/>
        <v>453.70000000000027</v>
      </c>
      <c r="BT1013" s="440">
        <f t="shared" ca="1" si="407"/>
        <v>446.00000000000023</v>
      </c>
      <c r="BU1013" s="440">
        <f t="shared" ca="1" si="408"/>
        <v>438.30000000000018</v>
      </c>
      <c r="BV1013" s="440">
        <f t="shared" ca="1" si="409"/>
        <v>430.60000000000014</v>
      </c>
      <c r="BW1013" s="447">
        <f t="shared" ca="1" si="410"/>
        <v>422.90000000000032</v>
      </c>
      <c r="BX1013" s="440"/>
    </row>
    <row r="1014" spans="52:76" x14ac:dyDescent="0.25">
      <c r="AZ1014" s="450">
        <f t="shared" ca="1" si="388"/>
        <v>0.74991802856247081</v>
      </c>
      <c r="BA1014" s="440">
        <f t="shared" ca="1" si="387"/>
        <v>1529</v>
      </c>
      <c r="BB1014" s="440">
        <f t="shared" ca="1" si="389"/>
        <v>556.00000000000034</v>
      </c>
      <c r="BC1014" s="440">
        <f t="shared" ca="1" si="390"/>
        <v>560.4000000000002</v>
      </c>
      <c r="BD1014" s="440">
        <f t="shared" ca="1" si="391"/>
        <v>564.80000000000007</v>
      </c>
      <c r="BE1014" s="440">
        <f t="shared" ca="1" si="392"/>
        <v>569.20000000000027</v>
      </c>
      <c r="BF1014" s="440">
        <f t="shared" ca="1" si="393"/>
        <v>573.60000000000014</v>
      </c>
      <c r="BG1014" s="440">
        <f t="shared" ca="1" si="394"/>
        <v>578.00000000000034</v>
      </c>
      <c r="BH1014" s="440">
        <f t="shared" ca="1" si="395"/>
        <v>582.4000000000002</v>
      </c>
      <c r="BI1014" s="440">
        <f t="shared" ca="1" si="396"/>
        <v>586.80000000000018</v>
      </c>
      <c r="BJ1014" s="440">
        <f t="shared" ca="1" si="397"/>
        <v>591.20000000000027</v>
      </c>
      <c r="BK1014" s="440">
        <f t="shared" ca="1" si="398"/>
        <v>595.60000000000014</v>
      </c>
      <c r="BL1014" s="440">
        <f t="shared" ca="1" si="399"/>
        <v>600.00000000000023</v>
      </c>
      <c r="BM1014" s="440">
        <f t="shared" ca="1" si="400"/>
        <v>604.40000000000009</v>
      </c>
      <c r="BN1014" s="440">
        <f t="shared" ca="1" si="401"/>
        <v>608.80000000000018</v>
      </c>
      <c r="BO1014" s="440">
        <f t="shared" ca="1" si="402"/>
        <v>608.80000000000018</v>
      </c>
      <c r="BP1014" s="440">
        <f t="shared" ca="1" si="403"/>
        <v>601.10000000000014</v>
      </c>
      <c r="BQ1014" s="440">
        <f t="shared" ca="1" si="404"/>
        <v>593.40000000000009</v>
      </c>
      <c r="BR1014" s="440">
        <f t="shared" ca="1" si="405"/>
        <v>585.70000000000027</v>
      </c>
      <c r="BS1014" s="440">
        <f t="shared" ca="1" si="406"/>
        <v>578.00000000000023</v>
      </c>
      <c r="BT1014" s="440">
        <f t="shared" ca="1" si="407"/>
        <v>570.30000000000018</v>
      </c>
      <c r="BU1014" s="440">
        <f t="shared" ca="1" si="408"/>
        <v>562.60000000000014</v>
      </c>
      <c r="BV1014" s="440">
        <f t="shared" ca="1" si="409"/>
        <v>554.90000000000009</v>
      </c>
      <c r="BW1014" s="447">
        <f t="shared" ca="1" si="410"/>
        <v>547.20000000000027</v>
      </c>
      <c r="BX1014" s="440"/>
    </row>
    <row r="1015" spans="52:76" x14ac:dyDescent="0.25">
      <c r="AZ1015" s="450">
        <f t="shared" ca="1" si="388"/>
        <v>0.50693839083705727</v>
      </c>
      <c r="BA1015" s="440">
        <f t="shared" ca="1" si="387"/>
        <v>1500</v>
      </c>
      <c r="BB1015" s="440">
        <f t="shared" ca="1" si="389"/>
        <v>556.00000000000034</v>
      </c>
      <c r="BC1015" s="440">
        <f t="shared" ca="1" si="390"/>
        <v>560.4000000000002</v>
      </c>
      <c r="BD1015" s="440">
        <f t="shared" ca="1" si="391"/>
        <v>564.80000000000007</v>
      </c>
      <c r="BE1015" s="440">
        <f t="shared" ca="1" si="392"/>
        <v>569.20000000000027</v>
      </c>
      <c r="BF1015" s="440">
        <f t="shared" ca="1" si="393"/>
        <v>573.60000000000014</v>
      </c>
      <c r="BG1015" s="440">
        <f t="shared" ca="1" si="394"/>
        <v>578.00000000000034</v>
      </c>
      <c r="BH1015" s="440">
        <f t="shared" ca="1" si="395"/>
        <v>582.4000000000002</v>
      </c>
      <c r="BI1015" s="440">
        <f t="shared" ca="1" si="396"/>
        <v>586.80000000000018</v>
      </c>
      <c r="BJ1015" s="440">
        <f t="shared" ca="1" si="397"/>
        <v>591.20000000000027</v>
      </c>
      <c r="BK1015" s="440">
        <f t="shared" ca="1" si="398"/>
        <v>595.60000000000014</v>
      </c>
      <c r="BL1015" s="440">
        <f t="shared" ca="1" si="399"/>
        <v>600.00000000000023</v>
      </c>
      <c r="BM1015" s="440">
        <f t="shared" ca="1" si="400"/>
        <v>592.30000000000018</v>
      </c>
      <c r="BN1015" s="440">
        <f t="shared" ca="1" si="401"/>
        <v>584.60000000000036</v>
      </c>
      <c r="BO1015" s="440">
        <f t="shared" ca="1" si="402"/>
        <v>576.90000000000032</v>
      </c>
      <c r="BP1015" s="440">
        <f t="shared" ca="1" si="403"/>
        <v>569.20000000000027</v>
      </c>
      <c r="BQ1015" s="440">
        <f t="shared" ca="1" si="404"/>
        <v>561.50000000000023</v>
      </c>
      <c r="BR1015" s="440">
        <f t="shared" ca="1" si="405"/>
        <v>553.80000000000041</v>
      </c>
      <c r="BS1015" s="440">
        <f t="shared" ca="1" si="406"/>
        <v>546.10000000000036</v>
      </c>
      <c r="BT1015" s="440">
        <f t="shared" ca="1" si="407"/>
        <v>538.40000000000032</v>
      </c>
      <c r="BU1015" s="440">
        <f t="shared" ca="1" si="408"/>
        <v>530.70000000000027</v>
      </c>
      <c r="BV1015" s="440">
        <f t="shared" ca="1" si="409"/>
        <v>523.00000000000023</v>
      </c>
      <c r="BW1015" s="447">
        <f t="shared" ca="1" si="410"/>
        <v>515.30000000000041</v>
      </c>
      <c r="BX1015" s="440"/>
    </row>
    <row r="1016" spans="52:76" x14ac:dyDescent="0.25">
      <c r="AZ1016" s="450">
        <f t="shared" ca="1" si="388"/>
        <v>0.94240853055536122</v>
      </c>
      <c r="BA1016" s="440">
        <f t="shared" ca="1" si="387"/>
        <v>1569</v>
      </c>
      <c r="BB1016" s="440">
        <f t="shared" ca="1" si="389"/>
        <v>556.00000000000034</v>
      </c>
      <c r="BC1016" s="440">
        <f t="shared" ca="1" si="390"/>
        <v>560.4000000000002</v>
      </c>
      <c r="BD1016" s="440">
        <f t="shared" ca="1" si="391"/>
        <v>564.80000000000007</v>
      </c>
      <c r="BE1016" s="440">
        <f t="shared" ca="1" si="392"/>
        <v>569.20000000000027</v>
      </c>
      <c r="BF1016" s="440">
        <f t="shared" ca="1" si="393"/>
        <v>573.60000000000014</v>
      </c>
      <c r="BG1016" s="440">
        <f t="shared" ca="1" si="394"/>
        <v>578.00000000000034</v>
      </c>
      <c r="BH1016" s="440">
        <f t="shared" ca="1" si="395"/>
        <v>582.4000000000002</v>
      </c>
      <c r="BI1016" s="440">
        <f t="shared" ca="1" si="396"/>
        <v>586.80000000000018</v>
      </c>
      <c r="BJ1016" s="440">
        <f t="shared" ca="1" si="397"/>
        <v>591.20000000000027</v>
      </c>
      <c r="BK1016" s="440">
        <f t="shared" ca="1" si="398"/>
        <v>595.60000000000014</v>
      </c>
      <c r="BL1016" s="440">
        <f t="shared" ca="1" si="399"/>
        <v>600.00000000000023</v>
      </c>
      <c r="BM1016" s="440">
        <f t="shared" ca="1" si="400"/>
        <v>604.40000000000009</v>
      </c>
      <c r="BN1016" s="440">
        <f t="shared" ca="1" si="401"/>
        <v>608.80000000000018</v>
      </c>
      <c r="BO1016" s="440">
        <f t="shared" ca="1" si="402"/>
        <v>613.20000000000027</v>
      </c>
      <c r="BP1016" s="440">
        <f t="shared" ca="1" si="403"/>
        <v>617.60000000000014</v>
      </c>
      <c r="BQ1016" s="440">
        <f t="shared" ca="1" si="404"/>
        <v>622.00000000000023</v>
      </c>
      <c r="BR1016" s="440">
        <f t="shared" ca="1" si="405"/>
        <v>626.40000000000032</v>
      </c>
      <c r="BS1016" s="440">
        <f t="shared" ca="1" si="406"/>
        <v>622.00000000000023</v>
      </c>
      <c r="BT1016" s="440">
        <f t="shared" ca="1" si="407"/>
        <v>614.30000000000018</v>
      </c>
      <c r="BU1016" s="440">
        <f t="shared" ca="1" si="408"/>
        <v>606.60000000000014</v>
      </c>
      <c r="BV1016" s="440">
        <f t="shared" ca="1" si="409"/>
        <v>598.90000000000009</v>
      </c>
      <c r="BW1016" s="447">
        <f t="shared" ca="1" si="410"/>
        <v>591.20000000000027</v>
      </c>
      <c r="BX1016" s="440"/>
    </row>
    <row r="1017" spans="52:76" x14ac:dyDescent="0.25">
      <c r="AZ1017" s="450">
        <f t="shared" ca="1" si="388"/>
        <v>0.47463980156438179</v>
      </c>
      <c r="BA1017" s="440">
        <f t="shared" ca="1" si="387"/>
        <v>1497</v>
      </c>
      <c r="BB1017" s="440">
        <f t="shared" ca="1" si="389"/>
        <v>556.00000000000034</v>
      </c>
      <c r="BC1017" s="440">
        <f t="shared" ca="1" si="390"/>
        <v>560.4000000000002</v>
      </c>
      <c r="BD1017" s="440">
        <f t="shared" ca="1" si="391"/>
        <v>564.80000000000007</v>
      </c>
      <c r="BE1017" s="440">
        <f t="shared" ca="1" si="392"/>
        <v>569.20000000000027</v>
      </c>
      <c r="BF1017" s="440">
        <f t="shared" ca="1" si="393"/>
        <v>573.60000000000014</v>
      </c>
      <c r="BG1017" s="440">
        <f t="shared" ca="1" si="394"/>
        <v>578.00000000000034</v>
      </c>
      <c r="BH1017" s="440">
        <f t="shared" ca="1" si="395"/>
        <v>582.4000000000002</v>
      </c>
      <c r="BI1017" s="440">
        <f t="shared" ca="1" si="396"/>
        <v>586.80000000000018</v>
      </c>
      <c r="BJ1017" s="440">
        <f t="shared" ca="1" si="397"/>
        <v>591.20000000000027</v>
      </c>
      <c r="BK1017" s="440">
        <f t="shared" ca="1" si="398"/>
        <v>595.60000000000014</v>
      </c>
      <c r="BL1017" s="440">
        <f t="shared" ca="1" si="399"/>
        <v>596.70000000000005</v>
      </c>
      <c r="BM1017" s="440">
        <f t="shared" ca="1" si="400"/>
        <v>589</v>
      </c>
      <c r="BN1017" s="440">
        <f t="shared" ca="1" si="401"/>
        <v>581.30000000000018</v>
      </c>
      <c r="BO1017" s="440">
        <f t="shared" ca="1" si="402"/>
        <v>573.60000000000014</v>
      </c>
      <c r="BP1017" s="440">
        <f t="shared" ca="1" si="403"/>
        <v>565.90000000000009</v>
      </c>
      <c r="BQ1017" s="440">
        <f t="shared" ca="1" si="404"/>
        <v>558.20000000000005</v>
      </c>
      <c r="BR1017" s="440">
        <f t="shared" ca="1" si="405"/>
        <v>550.50000000000023</v>
      </c>
      <c r="BS1017" s="440">
        <f t="shared" ca="1" si="406"/>
        <v>542.80000000000018</v>
      </c>
      <c r="BT1017" s="440">
        <f t="shared" ca="1" si="407"/>
        <v>535.10000000000014</v>
      </c>
      <c r="BU1017" s="440">
        <f t="shared" ca="1" si="408"/>
        <v>527.40000000000009</v>
      </c>
      <c r="BV1017" s="440">
        <f t="shared" ca="1" si="409"/>
        <v>519.70000000000005</v>
      </c>
      <c r="BW1017" s="447">
        <f t="shared" ca="1" si="410"/>
        <v>512.00000000000023</v>
      </c>
      <c r="BX1017" s="440"/>
    </row>
    <row r="1018" spans="52:76" x14ac:dyDescent="0.25">
      <c r="AZ1018" s="450">
        <f t="shared" ca="1" si="388"/>
        <v>3.9852401150559325E-2</v>
      </c>
      <c r="BA1018" s="440">
        <f t="shared" ca="1" si="387"/>
        <v>1422</v>
      </c>
      <c r="BB1018" s="440">
        <f t="shared" ca="1" si="389"/>
        <v>556.00000000000034</v>
      </c>
      <c r="BC1018" s="440">
        <f t="shared" ca="1" si="390"/>
        <v>560.4000000000002</v>
      </c>
      <c r="BD1018" s="440">
        <f t="shared" ca="1" si="391"/>
        <v>564.80000000000007</v>
      </c>
      <c r="BE1018" s="440">
        <f t="shared" ca="1" si="392"/>
        <v>568.10000000000014</v>
      </c>
      <c r="BF1018" s="440">
        <f t="shared" ca="1" si="393"/>
        <v>560.40000000000009</v>
      </c>
      <c r="BG1018" s="440">
        <f t="shared" ca="1" si="394"/>
        <v>552.70000000000016</v>
      </c>
      <c r="BH1018" s="440">
        <f t="shared" ca="1" si="395"/>
        <v>545.00000000000011</v>
      </c>
      <c r="BI1018" s="440">
        <f t="shared" ca="1" si="396"/>
        <v>537.30000000000018</v>
      </c>
      <c r="BJ1018" s="440">
        <f t="shared" ca="1" si="397"/>
        <v>529.60000000000014</v>
      </c>
      <c r="BK1018" s="440">
        <f t="shared" ca="1" si="398"/>
        <v>521.90000000000009</v>
      </c>
      <c r="BL1018" s="440">
        <f t="shared" ca="1" si="399"/>
        <v>514.20000000000005</v>
      </c>
      <c r="BM1018" s="440">
        <f t="shared" ca="1" si="400"/>
        <v>506.5</v>
      </c>
      <c r="BN1018" s="440">
        <f t="shared" ca="1" si="401"/>
        <v>498.80000000000018</v>
      </c>
      <c r="BO1018" s="440">
        <f t="shared" ca="1" si="402"/>
        <v>491.10000000000014</v>
      </c>
      <c r="BP1018" s="440">
        <f t="shared" ca="1" si="403"/>
        <v>483.40000000000009</v>
      </c>
      <c r="BQ1018" s="440">
        <f t="shared" ca="1" si="404"/>
        <v>475.70000000000005</v>
      </c>
      <c r="BR1018" s="440">
        <f t="shared" ca="1" si="405"/>
        <v>468.00000000000023</v>
      </c>
      <c r="BS1018" s="440">
        <f t="shared" ca="1" si="406"/>
        <v>460.30000000000018</v>
      </c>
      <c r="BT1018" s="440">
        <f t="shared" ca="1" si="407"/>
        <v>452.60000000000014</v>
      </c>
      <c r="BU1018" s="440">
        <f t="shared" ca="1" si="408"/>
        <v>444.90000000000009</v>
      </c>
      <c r="BV1018" s="440">
        <f t="shared" ca="1" si="409"/>
        <v>437.20000000000005</v>
      </c>
      <c r="BW1018" s="447">
        <f t="shared" ca="1" si="410"/>
        <v>429.50000000000023</v>
      </c>
      <c r="BX1018" s="440"/>
    </row>
    <row r="1019" spans="52:76" x14ac:dyDescent="0.25">
      <c r="AZ1019" s="450">
        <f t="shared" ca="1" si="388"/>
        <v>0.47834028964213549</v>
      </c>
      <c r="BA1019" s="440">
        <f t="shared" ca="1" si="387"/>
        <v>1497</v>
      </c>
      <c r="BB1019" s="440">
        <f t="shared" ca="1" si="389"/>
        <v>556.00000000000034</v>
      </c>
      <c r="BC1019" s="440">
        <f t="shared" ca="1" si="390"/>
        <v>560.4000000000002</v>
      </c>
      <c r="BD1019" s="440">
        <f t="shared" ca="1" si="391"/>
        <v>564.80000000000007</v>
      </c>
      <c r="BE1019" s="440">
        <f t="shared" ca="1" si="392"/>
        <v>569.20000000000027</v>
      </c>
      <c r="BF1019" s="440">
        <f t="shared" ca="1" si="393"/>
        <v>573.60000000000014</v>
      </c>
      <c r="BG1019" s="440">
        <f t="shared" ca="1" si="394"/>
        <v>578.00000000000034</v>
      </c>
      <c r="BH1019" s="440">
        <f t="shared" ca="1" si="395"/>
        <v>582.4000000000002</v>
      </c>
      <c r="BI1019" s="440">
        <f t="shared" ca="1" si="396"/>
        <v>586.80000000000018</v>
      </c>
      <c r="BJ1019" s="440">
        <f t="shared" ca="1" si="397"/>
        <v>591.20000000000027</v>
      </c>
      <c r="BK1019" s="440">
        <f t="shared" ca="1" si="398"/>
        <v>595.60000000000014</v>
      </c>
      <c r="BL1019" s="440">
        <f t="shared" ca="1" si="399"/>
        <v>596.70000000000005</v>
      </c>
      <c r="BM1019" s="440">
        <f t="shared" ca="1" si="400"/>
        <v>589</v>
      </c>
      <c r="BN1019" s="440">
        <f t="shared" ca="1" si="401"/>
        <v>581.30000000000018</v>
      </c>
      <c r="BO1019" s="440">
        <f t="shared" ca="1" si="402"/>
        <v>573.60000000000014</v>
      </c>
      <c r="BP1019" s="440">
        <f t="shared" ca="1" si="403"/>
        <v>565.90000000000009</v>
      </c>
      <c r="BQ1019" s="440">
        <f t="shared" ca="1" si="404"/>
        <v>558.20000000000005</v>
      </c>
      <c r="BR1019" s="440">
        <f t="shared" ca="1" si="405"/>
        <v>550.50000000000023</v>
      </c>
      <c r="BS1019" s="440">
        <f t="shared" ca="1" si="406"/>
        <v>542.80000000000018</v>
      </c>
      <c r="BT1019" s="440">
        <f t="shared" ca="1" si="407"/>
        <v>535.10000000000014</v>
      </c>
      <c r="BU1019" s="440">
        <f t="shared" ca="1" si="408"/>
        <v>527.40000000000009</v>
      </c>
      <c r="BV1019" s="440">
        <f t="shared" ca="1" si="409"/>
        <v>519.70000000000005</v>
      </c>
      <c r="BW1019" s="447">
        <f t="shared" ca="1" si="410"/>
        <v>512.00000000000023</v>
      </c>
      <c r="BX1019" s="440"/>
    </row>
    <row r="1020" spans="52:76" x14ac:dyDescent="0.25">
      <c r="AZ1020" s="450">
        <f t="shared" ca="1" si="388"/>
        <v>9.5233061761896165E-2</v>
      </c>
      <c r="BA1020" s="440">
        <f t="shared" ca="1" si="387"/>
        <v>1442</v>
      </c>
      <c r="BB1020" s="440">
        <f t="shared" ca="1" si="389"/>
        <v>556.00000000000034</v>
      </c>
      <c r="BC1020" s="440">
        <f t="shared" ca="1" si="390"/>
        <v>560.4000000000002</v>
      </c>
      <c r="BD1020" s="440">
        <f t="shared" ca="1" si="391"/>
        <v>564.80000000000007</v>
      </c>
      <c r="BE1020" s="440">
        <f t="shared" ca="1" si="392"/>
        <v>569.20000000000027</v>
      </c>
      <c r="BF1020" s="440">
        <f t="shared" ca="1" si="393"/>
        <v>573.60000000000014</v>
      </c>
      <c r="BG1020" s="440">
        <f t="shared" ca="1" si="394"/>
        <v>574.70000000000016</v>
      </c>
      <c r="BH1020" s="440">
        <f t="shared" ca="1" si="395"/>
        <v>567.00000000000011</v>
      </c>
      <c r="BI1020" s="440">
        <f t="shared" ca="1" si="396"/>
        <v>559.30000000000018</v>
      </c>
      <c r="BJ1020" s="440">
        <f t="shared" ca="1" si="397"/>
        <v>551.60000000000014</v>
      </c>
      <c r="BK1020" s="440">
        <f t="shared" ca="1" si="398"/>
        <v>543.90000000000009</v>
      </c>
      <c r="BL1020" s="440">
        <f t="shared" ca="1" si="399"/>
        <v>536.20000000000005</v>
      </c>
      <c r="BM1020" s="440">
        <f t="shared" ca="1" si="400"/>
        <v>528.5</v>
      </c>
      <c r="BN1020" s="440">
        <f t="shared" ca="1" si="401"/>
        <v>520.80000000000018</v>
      </c>
      <c r="BO1020" s="440">
        <f t="shared" ca="1" si="402"/>
        <v>513.10000000000014</v>
      </c>
      <c r="BP1020" s="440">
        <f t="shared" ca="1" si="403"/>
        <v>505.40000000000009</v>
      </c>
      <c r="BQ1020" s="440">
        <f t="shared" ca="1" si="404"/>
        <v>497.70000000000005</v>
      </c>
      <c r="BR1020" s="440">
        <f t="shared" ca="1" si="405"/>
        <v>490.00000000000023</v>
      </c>
      <c r="BS1020" s="440">
        <f t="shared" ca="1" si="406"/>
        <v>482.30000000000018</v>
      </c>
      <c r="BT1020" s="440">
        <f t="shared" ca="1" si="407"/>
        <v>474.60000000000014</v>
      </c>
      <c r="BU1020" s="440">
        <f t="shared" ca="1" si="408"/>
        <v>466.90000000000009</v>
      </c>
      <c r="BV1020" s="440">
        <f t="shared" ca="1" si="409"/>
        <v>459.20000000000005</v>
      </c>
      <c r="BW1020" s="447">
        <f t="shared" ca="1" si="410"/>
        <v>451.50000000000023</v>
      </c>
      <c r="BX1020" s="440"/>
    </row>
    <row r="1021" spans="52:76" x14ac:dyDescent="0.25">
      <c r="AZ1021" s="450">
        <f t="shared" ca="1" si="388"/>
        <v>1.6885190237569958E-3</v>
      </c>
      <c r="BA1021" s="440">
        <f t="shared" ca="1" si="387"/>
        <v>1371</v>
      </c>
      <c r="BB1021" s="440">
        <f t="shared" ca="1" si="389"/>
        <v>535.10000000000025</v>
      </c>
      <c r="BC1021" s="440">
        <f t="shared" ca="1" si="390"/>
        <v>527.4000000000002</v>
      </c>
      <c r="BD1021" s="440">
        <f t="shared" ca="1" si="391"/>
        <v>519.70000000000016</v>
      </c>
      <c r="BE1021" s="440">
        <f t="shared" ca="1" si="392"/>
        <v>512.00000000000023</v>
      </c>
      <c r="BF1021" s="440">
        <f t="shared" ca="1" si="393"/>
        <v>504.30000000000018</v>
      </c>
      <c r="BG1021" s="440">
        <f t="shared" ca="1" si="394"/>
        <v>496.60000000000025</v>
      </c>
      <c r="BH1021" s="440">
        <f t="shared" ca="1" si="395"/>
        <v>488.9000000000002</v>
      </c>
      <c r="BI1021" s="440">
        <f t="shared" ca="1" si="396"/>
        <v>481.20000000000027</v>
      </c>
      <c r="BJ1021" s="440">
        <f t="shared" ca="1" si="397"/>
        <v>473.50000000000023</v>
      </c>
      <c r="BK1021" s="440">
        <f t="shared" ca="1" si="398"/>
        <v>465.80000000000018</v>
      </c>
      <c r="BL1021" s="440">
        <f t="shared" ca="1" si="399"/>
        <v>458.10000000000014</v>
      </c>
      <c r="BM1021" s="440">
        <f t="shared" ca="1" si="400"/>
        <v>450.40000000000009</v>
      </c>
      <c r="BN1021" s="440">
        <f t="shared" ca="1" si="401"/>
        <v>442.70000000000027</v>
      </c>
      <c r="BO1021" s="440">
        <f t="shared" ca="1" si="402"/>
        <v>435.00000000000023</v>
      </c>
      <c r="BP1021" s="440">
        <f t="shared" ca="1" si="403"/>
        <v>427.30000000000018</v>
      </c>
      <c r="BQ1021" s="440">
        <f t="shared" ca="1" si="404"/>
        <v>419.60000000000014</v>
      </c>
      <c r="BR1021" s="440">
        <f t="shared" ca="1" si="405"/>
        <v>411.90000000000032</v>
      </c>
      <c r="BS1021" s="440">
        <f t="shared" ca="1" si="406"/>
        <v>404.20000000000027</v>
      </c>
      <c r="BT1021" s="440">
        <f t="shared" ca="1" si="407"/>
        <v>396.50000000000023</v>
      </c>
      <c r="BU1021" s="440">
        <f t="shared" ca="1" si="408"/>
        <v>388.80000000000018</v>
      </c>
      <c r="BV1021" s="440">
        <f t="shared" ca="1" si="409"/>
        <v>381.10000000000014</v>
      </c>
      <c r="BW1021" s="447">
        <f t="shared" ca="1" si="410"/>
        <v>373.40000000000032</v>
      </c>
      <c r="BX1021" s="440"/>
    </row>
    <row r="1022" spans="52:76" x14ac:dyDescent="0.25">
      <c r="AZ1022" s="450">
        <f t="shared" ca="1" si="388"/>
        <v>0.32866729086509405</v>
      </c>
      <c r="BA1022" s="440">
        <f t="shared" ca="1" si="387"/>
        <v>1480</v>
      </c>
      <c r="BB1022" s="440">
        <f t="shared" ca="1" si="389"/>
        <v>556.00000000000034</v>
      </c>
      <c r="BC1022" s="440">
        <f t="shared" ca="1" si="390"/>
        <v>560.4000000000002</v>
      </c>
      <c r="BD1022" s="440">
        <f t="shared" ca="1" si="391"/>
        <v>564.80000000000007</v>
      </c>
      <c r="BE1022" s="440">
        <f t="shared" ca="1" si="392"/>
        <v>569.20000000000027</v>
      </c>
      <c r="BF1022" s="440">
        <f t="shared" ca="1" si="393"/>
        <v>573.60000000000014</v>
      </c>
      <c r="BG1022" s="440">
        <f t="shared" ca="1" si="394"/>
        <v>578.00000000000034</v>
      </c>
      <c r="BH1022" s="440">
        <f t="shared" ca="1" si="395"/>
        <v>582.4000000000002</v>
      </c>
      <c r="BI1022" s="440">
        <f t="shared" ca="1" si="396"/>
        <v>586.80000000000018</v>
      </c>
      <c r="BJ1022" s="440">
        <f t="shared" ca="1" si="397"/>
        <v>591.20000000000027</v>
      </c>
      <c r="BK1022" s="440">
        <f t="shared" ca="1" si="398"/>
        <v>585.70000000000027</v>
      </c>
      <c r="BL1022" s="440">
        <f t="shared" ca="1" si="399"/>
        <v>578.00000000000023</v>
      </c>
      <c r="BM1022" s="440">
        <f t="shared" ca="1" si="400"/>
        <v>570.30000000000018</v>
      </c>
      <c r="BN1022" s="440">
        <f t="shared" ca="1" si="401"/>
        <v>562.60000000000036</v>
      </c>
      <c r="BO1022" s="440">
        <f t="shared" ca="1" si="402"/>
        <v>554.90000000000032</v>
      </c>
      <c r="BP1022" s="440">
        <f t="shared" ca="1" si="403"/>
        <v>547.20000000000027</v>
      </c>
      <c r="BQ1022" s="440">
        <f t="shared" ca="1" si="404"/>
        <v>539.50000000000023</v>
      </c>
      <c r="BR1022" s="440">
        <f t="shared" ca="1" si="405"/>
        <v>531.80000000000041</v>
      </c>
      <c r="BS1022" s="440">
        <f t="shared" ca="1" si="406"/>
        <v>524.10000000000036</v>
      </c>
      <c r="BT1022" s="440">
        <f t="shared" ca="1" si="407"/>
        <v>516.40000000000032</v>
      </c>
      <c r="BU1022" s="440">
        <f t="shared" ca="1" si="408"/>
        <v>508.70000000000027</v>
      </c>
      <c r="BV1022" s="440">
        <f t="shared" ca="1" si="409"/>
        <v>501.00000000000023</v>
      </c>
      <c r="BW1022" s="447">
        <f t="shared" ca="1" si="410"/>
        <v>493.30000000000041</v>
      </c>
      <c r="BX1022" s="440"/>
    </row>
    <row r="1023" spans="52:76" x14ac:dyDescent="0.25">
      <c r="AZ1023" s="450">
        <f t="shared" ca="1" si="388"/>
        <v>2.8070591844786108E-2</v>
      </c>
      <c r="BA1023" s="440">
        <f t="shared" ca="1" si="387"/>
        <v>1415</v>
      </c>
      <c r="BB1023" s="440">
        <f t="shared" ca="1" si="389"/>
        <v>556.00000000000034</v>
      </c>
      <c r="BC1023" s="440">
        <f t="shared" ca="1" si="390"/>
        <v>560.4000000000002</v>
      </c>
      <c r="BD1023" s="440">
        <f t="shared" ca="1" si="391"/>
        <v>564.80000000000007</v>
      </c>
      <c r="BE1023" s="440">
        <f t="shared" ca="1" si="392"/>
        <v>560.40000000000032</v>
      </c>
      <c r="BF1023" s="440">
        <f t="shared" ca="1" si="393"/>
        <v>552.70000000000027</v>
      </c>
      <c r="BG1023" s="440">
        <f t="shared" ca="1" si="394"/>
        <v>545.00000000000034</v>
      </c>
      <c r="BH1023" s="440">
        <f t="shared" ca="1" si="395"/>
        <v>537.3000000000003</v>
      </c>
      <c r="BI1023" s="440">
        <f t="shared" ca="1" si="396"/>
        <v>529.60000000000036</v>
      </c>
      <c r="BJ1023" s="440">
        <f t="shared" ca="1" si="397"/>
        <v>521.90000000000032</v>
      </c>
      <c r="BK1023" s="440">
        <f t="shared" ca="1" si="398"/>
        <v>514.20000000000027</v>
      </c>
      <c r="BL1023" s="440">
        <f t="shared" ca="1" si="399"/>
        <v>506.50000000000023</v>
      </c>
      <c r="BM1023" s="440">
        <f t="shared" ca="1" si="400"/>
        <v>498.80000000000018</v>
      </c>
      <c r="BN1023" s="440">
        <f t="shared" ca="1" si="401"/>
        <v>491.10000000000036</v>
      </c>
      <c r="BO1023" s="440">
        <f t="shared" ca="1" si="402"/>
        <v>483.40000000000032</v>
      </c>
      <c r="BP1023" s="440">
        <f t="shared" ca="1" si="403"/>
        <v>475.70000000000027</v>
      </c>
      <c r="BQ1023" s="440">
        <f t="shared" ca="1" si="404"/>
        <v>468.00000000000023</v>
      </c>
      <c r="BR1023" s="440">
        <f t="shared" ca="1" si="405"/>
        <v>460.30000000000041</v>
      </c>
      <c r="BS1023" s="440">
        <f t="shared" ca="1" si="406"/>
        <v>452.60000000000036</v>
      </c>
      <c r="BT1023" s="440">
        <f t="shared" ca="1" si="407"/>
        <v>444.90000000000032</v>
      </c>
      <c r="BU1023" s="440">
        <f t="shared" ca="1" si="408"/>
        <v>437.20000000000027</v>
      </c>
      <c r="BV1023" s="440">
        <f t="shared" ca="1" si="409"/>
        <v>429.50000000000023</v>
      </c>
      <c r="BW1023" s="447">
        <f t="shared" ca="1" si="410"/>
        <v>421.80000000000041</v>
      </c>
      <c r="BX1023" s="440"/>
    </row>
    <row r="1024" spans="52:76" x14ac:dyDescent="0.25">
      <c r="AZ1024" s="450">
        <f t="shared" ca="1" si="388"/>
        <v>0.92691482611259612</v>
      </c>
      <c r="BA1024" s="440">
        <f t="shared" ca="1" si="387"/>
        <v>1563</v>
      </c>
      <c r="BB1024" s="440">
        <f t="shared" ca="1" si="389"/>
        <v>556.00000000000034</v>
      </c>
      <c r="BC1024" s="440">
        <f t="shared" ca="1" si="390"/>
        <v>560.4000000000002</v>
      </c>
      <c r="BD1024" s="440">
        <f t="shared" ca="1" si="391"/>
        <v>564.80000000000007</v>
      </c>
      <c r="BE1024" s="440">
        <f t="shared" ca="1" si="392"/>
        <v>569.20000000000027</v>
      </c>
      <c r="BF1024" s="440">
        <f t="shared" ca="1" si="393"/>
        <v>573.60000000000014</v>
      </c>
      <c r="BG1024" s="440">
        <f t="shared" ca="1" si="394"/>
        <v>578.00000000000034</v>
      </c>
      <c r="BH1024" s="440">
        <f t="shared" ca="1" si="395"/>
        <v>582.4000000000002</v>
      </c>
      <c r="BI1024" s="440">
        <f t="shared" ca="1" si="396"/>
        <v>586.80000000000018</v>
      </c>
      <c r="BJ1024" s="440">
        <f t="shared" ca="1" si="397"/>
        <v>591.20000000000027</v>
      </c>
      <c r="BK1024" s="440">
        <f t="shared" ca="1" si="398"/>
        <v>595.60000000000014</v>
      </c>
      <c r="BL1024" s="440">
        <f t="shared" ca="1" si="399"/>
        <v>600.00000000000023</v>
      </c>
      <c r="BM1024" s="440">
        <f t="shared" ca="1" si="400"/>
        <v>604.40000000000009</v>
      </c>
      <c r="BN1024" s="440">
        <f t="shared" ca="1" si="401"/>
        <v>608.80000000000018</v>
      </c>
      <c r="BO1024" s="440">
        <f t="shared" ca="1" si="402"/>
        <v>613.20000000000027</v>
      </c>
      <c r="BP1024" s="440">
        <f t="shared" ca="1" si="403"/>
        <v>617.60000000000014</v>
      </c>
      <c r="BQ1024" s="440">
        <f t="shared" ca="1" si="404"/>
        <v>622.00000000000023</v>
      </c>
      <c r="BR1024" s="440">
        <f t="shared" ca="1" si="405"/>
        <v>623.10000000000036</v>
      </c>
      <c r="BS1024" s="440">
        <f t="shared" ca="1" si="406"/>
        <v>615.40000000000032</v>
      </c>
      <c r="BT1024" s="440">
        <f t="shared" ca="1" si="407"/>
        <v>607.70000000000027</v>
      </c>
      <c r="BU1024" s="440">
        <f t="shared" ca="1" si="408"/>
        <v>600.00000000000023</v>
      </c>
      <c r="BV1024" s="440">
        <f t="shared" ca="1" si="409"/>
        <v>592.30000000000018</v>
      </c>
      <c r="BW1024" s="447">
        <f t="shared" ca="1" si="410"/>
        <v>584.60000000000036</v>
      </c>
      <c r="BX1024" s="440"/>
    </row>
    <row r="1025" spans="52:76" x14ac:dyDescent="0.25">
      <c r="AZ1025" s="450">
        <f t="shared" ca="1" si="388"/>
        <v>0.10796600901300657</v>
      </c>
      <c r="BA1025" s="440">
        <f t="shared" ca="1" si="387"/>
        <v>1445</v>
      </c>
      <c r="BB1025" s="440">
        <f t="shared" ca="1" si="389"/>
        <v>556.00000000000034</v>
      </c>
      <c r="BC1025" s="440">
        <f t="shared" ca="1" si="390"/>
        <v>560.4000000000002</v>
      </c>
      <c r="BD1025" s="440">
        <f t="shared" ca="1" si="391"/>
        <v>564.80000000000007</v>
      </c>
      <c r="BE1025" s="440">
        <f t="shared" ca="1" si="392"/>
        <v>569.20000000000027</v>
      </c>
      <c r="BF1025" s="440">
        <f t="shared" ca="1" si="393"/>
        <v>573.60000000000014</v>
      </c>
      <c r="BG1025" s="440">
        <f t="shared" ca="1" si="394"/>
        <v>578.00000000000034</v>
      </c>
      <c r="BH1025" s="440">
        <f t="shared" ca="1" si="395"/>
        <v>570.3000000000003</v>
      </c>
      <c r="BI1025" s="440">
        <f t="shared" ca="1" si="396"/>
        <v>562.60000000000036</v>
      </c>
      <c r="BJ1025" s="440">
        <f t="shared" ca="1" si="397"/>
        <v>554.90000000000032</v>
      </c>
      <c r="BK1025" s="440">
        <f t="shared" ca="1" si="398"/>
        <v>547.20000000000027</v>
      </c>
      <c r="BL1025" s="440">
        <f t="shared" ca="1" si="399"/>
        <v>539.50000000000023</v>
      </c>
      <c r="BM1025" s="440">
        <f t="shared" ca="1" si="400"/>
        <v>531.80000000000018</v>
      </c>
      <c r="BN1025" s="440">
        <f t="shared" ca="1" si="401"/>
        <v>524.10000000000036</v>
      </c>
      <c r="BO1025" s="440">
        <f t="shared" ca="1" si="402"/>
        <v>516.40000000000032</v>
      </c>
      <c r="BP1025" s="440">
        <f t="shared" ca="1" si="403"/>
        <v>508.70000000000027</v>
      </c>
      <c r="BQ1025" s="440">
        <f t="shared" ca="1" si="404"/>
        <v>501.00000000000023</v>
      </c>
      <c r="BR1025" s="440">
        <f t="shared" ca="1" si="405"/>
        <v>493.30000000000041</v>
      </c>
      <c r="BS1025" s="440">
        <f t="shared" ca="1" si="406"/>
        <v>485.60000000000036</v>
      </c>
      <c r="BT1025" s="440">
        <f t="shared" ca="1" si="407"/>
        <v>477.90000000000032</v>
      </c>
      <c r="BU1025" s="440">
        <f t="shared" ca="1" si="408"/>
        <v>470.20000000000027</v>
      </c>
      <c r="BV1025" s="440">
        <f t="shared" ca="1" si="409"/>
        <v>462.50000000000023</v>
      </c>
      <c r="BW1025" s="447">
        <f t="shared" ca="1" si="410"/>
        <v>454.80000000000041</v>
      </c>
      <c r="BX1025" s="440"/>
    </row>
    <row r="1026" spans="52:76" x14ac:dyDescent="0.25">
      <c r="AZ1026" s="450">
        <f t="shared" ca="1" si="388"/>
        <v>0.3789494554536107</v>
      </c>
      <c r="BA1026" s="440">
        <f t="shared" ca="1" si="387"/>
        <v>1486</v>
      </c>
      <c r="BB1026" s="440">
        <f t="shared" ca="1" si="389"/>
        <v>556.00000000000034</v>
      </c>
      <c r="BC1026" s="440">
        <f t="shared" ca="1" si="390"/>
        <v>560.4000000000002</v>
      </c>
      <c r="BD1026" s="440">
        <f t="shared" ca="1" si="391"/>
        <v>564.80000000000007</v>
      </c>
      <c r="BE1026" s="440">
        <f t="shared" ca="1" si="392"/>
        <v>569.20000000000027</v>
      </c>
      <c r="BF1026" s="440">
        <f t="shared" ca="1" si="393"/>
        <v>573.60000000000014</v>
      </c>
      <c r="BG1026" s="440">
        <f t="shared" ca="1" si="394"/>
        <v>578.00000000000034</v>
      </c>
      <c r="BH1026" s="440">
        <f t="shared" ca="1" si="395"/>
        <v>582.4000000000002</v>
      </c>
      <c r="BI1026" s="440">
        <f t="shared" ca="1" si="396"/>
        <v>586.80000000000018</v>
      </c>
      <c r="BJ1026" s="440">
        <f t="shared" ca="1" si="397"/>
        <v>591.20000000000027</v>
      </c>
      <c r="BK1026" s="440">
        <f t="shared" ca="1" si="398"/>
        <v>592.30000000000018</v>
      </c>
      <c r="BL1026" s="440">
        <f t="shared" ca="1" si="399"/>
        <v>584.60000000000014</v>
      </c>
      <c r="BM1026" s="440">
        <f t="shared" ca="1" si="400"/>
        <v>576.90000000000009</v>
      </c>
      <c r="BN1026" s="440">
        <f t="shared" ca="1" si="401"/>
        <v>569.20000000000027</v>
      </c>
      <c r="BO1026" s="440">
        <f t="shared" ca="1" si="402"/>
        <v>561.50000000000023</v>
      </c>
      <c r="BP1026" s="440">
        <f t="shared" ca="1" si="403"/>
        <v>553.80000000000018</v>
      </c>
      <c r="BQ1026" s="440">
        <f t="shared" ca="1" si="404"/>
        <v>546.10000000000014</v>
      </c>
      <c r="BR1026" s="440">
        <f t="shared" ca="1" si="405"/>
        <v>538.40000000000032</v>
      </c>
      <c r="BS1026" s="440">
        <f t="shared" ca="1" si="406"/>
        <v>530.70000000000027</v>
      </c>
      <c r="BT1026" s="440">
        <f t="shared" ca="1" si="407"/>
        <v>523.00000000000023</v>
      </c>
      <c r="BU1026" s="440">
        <f t="shared" ca="1" si="408"/>
        <v>515.30000000000018</v>
      </c>
      <c r="BV1026" s="440">
        <f t="shared" ca="1" si="409"/>
        <v>507.60000000000014</v>
      </c>
      <c r="BW1026" s="447">
        <f t="shared" ca="1" si="410"/>
        <v>499.90000000000032</v>
      </c>
      <c r="BX1026" s="440"/>
    </row>
    <row r="1027" spans="52:76" x14ac:dyDescent="0.25">
      <c r="AZ1027" s="450">
        <f t="shared" ca="1" si="388"/>
        <v>9.3658148206807734E-3</v>
      </c>
      <c r="BA1027" s="440">
        <f t="shared" ca="1" si="387"/>
        <v>1396</v>
      </c>
      <c r="BB1027" s="440">
        <f t="shared" ca="1" si="389"/>
        <v>556.00000000000034</v>
      </c>
      <c r="BC1027" s="440">
        <f t="shared" ca="1" si="390"/>
        <v>554.9000000000002</v>
      </c>
      <c r="BD1027" s="440">
        <f t="shared" ca="1" si="391"/>
        <v>547.20000000000016</v>
      </c>
      <c r="BE1027" s="440">
        <f t="shared" ca="1" si="392"/>
        <v>539.50000000000023</v>
      </c>
      <c r="BF1027" s="440">
        <f t="shared" ca="1" si="393"/>
        <v>531.80000000000018</v>
      </c>
      <c r="BG1027" s="440">
        <f t="shared" ca="1" si="394"/>
        <v>524.10000000000025</v>
      </c>
      <c r="BH1027" s="440">
        <f t="shared" ca="1" si="395"/>
        <v>516.4000000000002</v>
      </c>
      <c r="BI1027" s="440">
        <f t="shared" ca="1" si="396"/>
        <v>508.70000000000027</v>
      </c>
      <c r="BJ1027" s="440">
        <f t="shared" ca="1" si="397"/>
        <v>501.00000000000023</v>
      </c>
      <c r="BK1027" s="440">
        <f t="shared" ca="1" si="398"/>
        <v>493.30000000000018</v>
      </c>
      <c r="BL1027" s="440">
        <f t="shared" ca="1" si="399"/>
        <v>485.60000000000014</v>
      </c>
      <c r="BM1027" s="440">
        <f t="shared" ca="1" si="400"/>
        <v>477.90000000000009</v>
      </c>
      <c r="BN1027" s="440">
        <f t="shared" ca="1" si="401"/>
        <v>470.20000000000027</v>
      </c>
      <c r="BO1027" s="440">
        <f t="shared" ca="1" si="402"/>
        <v>462.50000000000023</v>
      </c>
      <c r="BP1027" s="440">
        <f t="shared" ca="1" si="403"/>
        <v>454.80000000000018</v>
      </c>
      <c r="BQ1027" s="440">
        <f t="shared" ca="1" si="404"/>
        <v>447.10000000000014</v>
      </c>
      <c r="BR1027" s="440">
        <f t="shared" ca="1" si="405"/>
        <v>439.40000000000032</v>
      </c>
      <c r="BS1027" s="440">
        <f t="shared" ca="1" si="406"/>
        <v>431.70000000000027</v>
      </c>
      <c r="BT1027" s="440">
        <f t="shared" ca="1" si="407"/>
        <v>424.00000000000023</v>
      </c>
      <c r="BU1027" s="440">
        <f t="shared" ca="1" si="408"/>
        <v>416.30000000000018</v>
      </c>
      <c r="BV1027" s="440">
        <f t="shared" ca="1" si="409"/>
        <v>408.60000000000014</v>
      </c>
      <c r="BW1027" s="447">
        <f t="shared" ca="1" si="410"/>
        <v>400.90000000000032</v>
      </c>
      <c r="BX1027" s="440"/>
    </row>
    <row r="1028" spans="52:76" x14ac:dyDescent="0.25">
      <c r="AZ1028" s="450">
        <f t="shared" ca="1" si="388"/>
        <v>0.54345886440711699</v>
      </c>
      <c r="BA1028" s="440">
        <f t="shared" ref="BA1028:BA1091" ca="1" si="411">INT(_xlfn.NORM.INV(AZ1028,$K$2,$N$2/2*0.8))</f>
        <v>1504</v>
      </c>
      <c r="BB1028" s="440">
        <f t="shared" ca="1" si="389"/>
        <v>556.00000000000034</v>
      </c>
      <c r="BC1028" s="440">
        <f t="shared" ca="1" si="390"/>
        <v>560.4000000000002</v>
      </c>
      <c r="BD1028" s="440">
        <f t="shared" ca="1" si="391"/>
        <v>564.80000000000007</v>
      </c>
      <c r="BE1028" s="440">
        <f t="shared" ca="1" si="392"/>
        <v>569.20000000000027</v>
      </c>
      <c r="BF1028" s="440">
        <f t="shared" ca="1" si="393"/>
        <v>573.60000000000014</v>
      </c>
      <c r="BG1028" s="440">
        <f t="shared" ca="1" si="394"/>
        <v>578.00000000000034</v>
      </c>
      <c r="BH1028" s="440">
        <f t="shared" ca="1" si="395"/>
        <v>582.4000000000002</v>
      </c>
      <c r="BI1028" s="440">
        <f t="shared" ca="1" si="396"/>
        <v>586.80000000000018</v>
      </c>
      <c r="BJ1028" s="440">
        <f t="shared" ca="1" si="397"/>
        <v>591.20000000000027</v>
      </c>
      <c r="BK1028" s="440">
        <f t="shared" ca="1" si="398"/>
        <v>595.60000000000014</v>
      </c>
      <c r="BL1028" s="440">
        <f t="shared" ca="1" si="399"/>
        <v>600.00000000000023</v>
      </c>
      <c r="BM1028" s="440">
        <f t="shared" ca="1" si="400"/>
        <v>596.70000000000005</v>
      </c>
      <c r="BN1028" s="440">
        <f t="shared" ca="1" si="401"/>
        <v>589.00000000000023</v>
      </c>
      <c r="BO1028" s="440">
        <f t="shared" ca="1" si="402"/>
        <v>581.30000000000018</v>
      </c>
      <c r="BP1028" s="440">
        <f t="shared" ca="1" si="403"/>
        <v>573.60000000000014</v>
      </c>
      <c r="BQ1028" s="440">
        <f t="shared" ca="1" si="404"/>
        <v>565.90000000000009</v>
      </c>
      <c r="BR1028" s="440">
        <f t="shared" ca="1" si="405"/>
        <v>558.20000000000027</v>
      </c>
      <c r="BS1028" s="440">
        <f t="shared" ca="1" si="406"/>
        <v>550.50000000000023</v>
      </c>
      <c r="BT1028" s="440">
        <f t="shared" ca="1" si="407"/>
        <v>542.80000000000018</v>
      </c>
      <c r="BU1028" s="440">
        <f t="shared" ca="1" si="408"/>
        <v>535.10000000000014</v>
      </c>
      <c r="BV1028" s="440">
        <f t="shared" ca="1" si="409"/>
        <v>527.40000000000009</v>
      </c>
      <c r="BW1028" s="447">
        <f t="shared" ca="1" si="410"/>
        <v>519.70000000000027</v>
      </c>
      <c r="BX1028" s="440"/>
    </row>
    <row r="1029" spans="52:76" x14ac:dyDescent="0.25">
      <c r="AZ1029" s="450">
        <f t="shared" ref="AZ1029:AZ1092" ca="1" si="412">RAND()</f>
        <v>0.5930506132896991</v>
      </c>
      <c r="BA1029" s="440">
        <f t="shared" ca="1" si="411"/>
        <v>1510</v>
      </c>
      <c r="BB1029" s="440">
        <f t="shared" ca="1" si="389"/>
        <v>556.00000000000034</v>
      </c>
      <c r="BC1029" s="440">
        <f t="shared" ca="1" si="390"/>
        <v>560.4000000000002</v>
      </c>
      <c r="BD1029" s="440">
        <f t="shared" ca="1" si="391"/>
        <v>564.80000000000007</v>
      </c>
      <c r="BE1029" s="440">
        <f t="shared" ca="1" si="392"/>
        <v>569.20000000000027</v>
      </c>
      <c r="BF1029" s="440">
        <f t="shared" ca="1" si="393"/>
        <v>573.60000000000014</v>
      </c>
      <c r="BG1029" s="440">
        <f t="shared" ca="1" si="394"/>
        <v>578.00000000000034</v>
      </c>
      <c r="BH1029" s="440">
        <f t="shared" ca="1" si="395"/>
        <v>582.4000000000002</v>
      </c>
      <c r="BI1029" s="440">
        <f t="shared" ca="1" si="396"/>
        <v>586.80000000000018</v>
      </c>
      <c r="BJ1029" s="440">
        <f t="shared" ca="1" si="397"/>
        <v>591.20000000000027</v>
      </c>
      <c r="BK1029" s="440">
        <f t="shared" ca="1" si="398"/>
        <v>595.60000000000014</v>
      </c>
      <c r="BL1029" s="440">
        <f t="shared" ca="1" si="399"/>
        <v>600.00000000000023</v>
      </c>
      <c r="BM1029" s="440">
        <f t="shared" ca="1" si="400"/>
        <v>603.30000000000018</v>
      </c>
      <c r="BN1029" s="440">
        <f t="shared" ca="1" si="401"/>
        <v>595.60000000000036</v>
      </c>
      <c r="BO1029" s="440">
        <f t="shared" ca="1" si="402"/>
        <v>587.90000000000032</v>
      </c>
      <c r="BP1029" s="440">
        <f t="shared" ca="1" si="403"/>
        <v>580.20000000000027</v>
      </c>
      <c r="BQ1029" s="440">
        <f t="shared" ca="1" si="404"/>
        <v>572.50000000000023</v>
      </c>
      <c r="BR1029" s="440">
        <f t="shared" ca="1" si="405"/>
        <v>564.80000000000041</v>
      </c>
      <c r="BS1029" s="440">
        <f t="shared" ca="1" si="406"/>
        <v>557.10000000000036</v>
      </c>
      <c r="BT1029" s="440">
        <f t="shared" ca="1" si="407"/>
        <v>549.40000000000032</v>
      </c>
      <c r="BU1029" s="440">
        <f t="shared" ca="1" si="408"/>
        <v>541.70000000000027</v>
      </c>
      <c r="BV1029" s="440">
        <f t="shared" ca="1" si="409"/>
        <v>534.00000000000023</v>
      </c>
      <c r="BW1029" s="447">
        <f t="shared" ca="1" si="410"/>
        <v>526.30000000000041</v>
      </c>
      <c r="BX1029" s="440"/>
    </row>
    <row r="1030" spans="52:76" x14ac:dyDescent="0.25">
      <c r="AZ1030" s="450">
        <f t="shared" ca="1" si="412"/>
        <v>0.56473329423298468</v>
      </c>
      <c r="BA1030" s="440">
        <f t="shared" ca="1" si="411"/>
        <v>1507</v>
      </c>
      <c r="BB1030" s="440">
        <f t="shared" ca="1" si="389"/>
        <v>556.00000000000034</v>
      </c>
      <c r="BC1030" s="440">
        <f t="shared" ca="1" si="390"/>
        <v>560.4000000000002</v>
      </c>
      <c r="BD1030" s="440">
        <f t="shared" ca="1" si="391"/>
        <v>564.80000000000007</v>
      </c>
      <c r="BE1030" s="440">
        <f t="shared" ca="1" si="392"/>
        <v>569.20000000000027</v>
      </c>
      <c r="BF1030" s="440">
        <f t="shared" ca="1" si="393"/>
        <v>573.60000000000014</v>
      </c>
      <c r="BG1030" s="440">
        <f t="shared" ca="1" si="394"/>
        <v>578.00000000000034</v>
      </c>
      <c r="BH1030" s="440">
        <f t="shared" ca="1" si="395"/>
        <v>582.4000000000002</v>
      </c>
      <c r="BI1030" s="440">
        <f t="shared" ca="1" si="396"/>
        <v>586.80000000000018</v>
      </c>
      <c r="BJ1030" s="440">
        <f t="shared" ca="1" si="397"/>
        <v>591.20000000000027</v>
      </c>
      <c r="BK1030" s="440">
        <f t="shared" ca="1" si="398"/>
        <v>595.60000000000014</v>
      </c>
      <c r="BL1030" s="440">
        <f t="shared" ca="1" si="399"/>
        <v>600.00000000000023</v>
      </c>
      <c r="BM1030" s="440">
        <f t="shared" ca="1" si="400"/>
        <v>600</v>
      </c>
      <c r="BN1030" s="440">
        <f t="shared" ca="1" si="401"/>
        <v>592.30000000000018</v>
      </c>
      <c r="BO1030" s="440">
        <f t="shared" ca="1" si="402"/>
        <v>584.60000000000014</v>
      </c>
      <c r="BP1030" s="440">
        <f t="shared" ca="1" si="403"/>
        <v>576.90000000000009</v>
      </c>
      <c r="BQ1030" s="440">
        <f t="shared" ca="1" si="404"/>
        <v>569.20000000000005</v>
      </c>
      <c r="BR1030" s="440">
        <f t="shared" ca="1" si="405"/>
        <v>561.50000000000023</v>
      </c>
      <c r="BS1030" s="440">
        <f t="shared" ca="1" si="406"/>
        <v>553.80000000000018</v>
      </c>
      <c r="BT1030" s="440">
        <f t="shared" ca="1" si="407"/>
        <v>546.10000000000014</v>
      </c>
      <c r="BU1030" s="440">
        <f t="shared" ca="1" si="408"/>
        <v>538.40000000000009</v>
      </c>
      <c r="BV1030" s="440">
        <f t="shared" ca="1" si="409"/>
        <v>530.70000000000005</v>
      </c>
      <c r="BW1030" s="447">
        <f t="shared" ca="1" si="410"/>
        <v>523.00000000000023</v>
      </c>
      <c r="BX1030" s="440"/>
    </row>
    <row r="1031" spans="52:76" x14ac:dyDescent="0.25">
      <c r="AZ1031" s="450">
        <f t="shared" ca="1" si="412"/>
        <v>0.32412544330857107</v>
      </c>
      <c r="BA1031" s="440">
        <f t="shared" ca="1" si="411"/>
        <v>1479</v>
      </c>
      <c r="BB1031" s="440">
        <f t="shared" ca="1" si="389"/>
        <v>556.00000000000034</v>
      </c>
      <c r="BC1031" s="440">
        <f t="shared" ca="1" si="390"/>
        <v>560.4000000000002</v>
      </c>
      <c r="BD1031" s="440">
        <f t="shared" ca="1" si="391"/>
        <v>564.80000000000007</v>
      </c>
      <c r="BE1031" s="440">
        <f t="shared" ca="1" si="392"/>
        <v>569.20000000000027</v>
      </c>
      <c r="BF1031" s="440">
        <f t="shared" ca="1" si="393"/>
        <v>573.60000000000014</v>
      </c>
      <c r="BG1031" s="440">
        <f t="shared" ca="1" si="394"/>
        <v>578.00000000000034</v>
      </c>
      <c r="BH1031" s="440">
        <f t="shared" ca="1" si="395"/>
        <v>582.4000000000002</v>
      </c>
      <c r="BI1031" s="440">
        <f t="shared" ca="1" si="396"/>
        <v>586.80000000000018</v>
      </c>
      <c r="BJ1031" s="440">
        <f t="shared" ca="1" si="397"/>
        <v>591.20000000000027</v>
      </c>
      <c r="BK1031" s="440">
        <f t="shared" ca="1" si="398"/>
        <v>584.60000000000014</v>
      </c>
      <c r="BL1031" s="440">
        <f t="shared" ca="1" si="399"/>
        <v>576.90000000000009</v>
      </c>
      <c r="BM1031" s="440">
        <f t="shared" ca="1" si="400"/>
        <v>569.20000000000005</v>
      </c>
      <c r="BN1031" s="440">
        <f t="shared" ca="1" si="401"/>
        <v>561.50000000000023</v>
      </c>
      <c r="BO1031" s="440">
        <f t="shared" ca="1" si="402"/>
        <v>553.80000000000018</v>
      </c>
      <c r="BP1031" s="440">
        <f t="shared" ca="1" si="403"/>
        <v>546.10000000000014</v>
      </c>
      <c r="BQ1031" s="440">
        <f t="shared" ca="1" si="404"/>
        <v>538.40000000000009</v>
      </c>
      <c r="BR1031" s="440">
        <f t="shared" ca="1" si="405"/>
        <v>530.70000000000027</v>
      </c>
      <c r="BS1031" s="440">
        <f t="shared" ca="1" si="406"/>
        <v>523.00000000000023</v>
      </c>
      <c r="BT1031" s="440">
        <f t="shared" ca="1" si="407"/>
        <v>515.30000000000018</v>
      </c>
      <c r="BU1031" s="440">
        <f t="shared" ca="1" si="408"/>
        <v>507.60000000000014</v>
      </c>
      <c r="BV1031" s="440">
        <f t="shared" ca="1" si="409"/>
        <v>499.90000000000009</v>
      </c>
      <c r="BW1031" s="447">
        <f t="shared" ca="1" si="410"/>
        <v>492.20000000000027</v>
      </c>
      <c r="BX1031" s="440"/>
    </row>
    <row r="1032" spans="52:76" x14ac:dyDescent="0.25">
      <c r="AZ1032" s="450">
        <f t="shared" ca="1" si="412"/>
        <v>0.25104964866994295</v>
      </c>
      <c r="BA1032" s="440">
        <f t="shared" ca="1" si="411"/>
        <v>1470</v>
      </c>
      <c r="BB1032" s="440">
        <f t="shared" ca="1" si="389"/>
        <v>556.00000000000034</v>
      </c>
      <c r="BC1032" s="440">
        <f t="shared" ca="1" si="390"/>
        <v>560.4000000000002</v>
      </c>
      <c r="BD1032" s="440">
        <f t="shared" ca="1" si="391"/>
        <v>564.80000000000007</v>
      </c>
      <c r="BE1032" s="440">
        <f t="shared" ca="1" si="392"/>
        <v>569.20000000000027</v>
      </c>
      <c r="BF1032" s="440">
        <f t="shared" ca="1" si="393"/>
        <v>573.60000000000014</v>
      </c>
      <c r="BG1032" s="440">
        <f t="shared" ca="1" si="394"/>
        <v>578.00000000000034</v>
      </c>
      <c r="BH1032" s="440">
        <f t="shared" ca="1" si="395"/>
        <v>582.4000000000002</v>
      </c>
      <c r="BI1032" s="440">
        <f t="shared" ca="1" si="396"/>
        <v>586.80000000000018</v>
      </c>
      <c r="BJ1032" s="440">
        <f t="shared" ca="1" si="397"/>
        <v>582.40000000000032</v>
      </c>
      <c r="BK1032" s="440">
        <f t="shared" ca="1" si="398"/>
        <v>574.70000000000027</v>
      </c>
      <c r="BL1032" s="440">
        <f t="shared" ca="1" si="399"/>
        <v>567.00000000000023</v>
      </c>
      <c r="BM1032" s="440">
        <f t="shared" ca="1" si="400"/>
        <v>559.30000000000018</v>
      </c>
      <c r="BN1032" s="440">
        <f t="shared" ca="1" si="401"/>
        <v>551.60000000000036</v>
      </c>
      <c r="BO1032" s="440">
        <f t="shared" ca="1" si="402"/>
        <v>543.90000000000032</v>
      </c>
      <c r="BP1032" s="440">
        <f t="shared" ca="1" si="403"/>
        <v>536.20000000000027</v>
      </c>
      <c r="BQ1032" s="440">
        <f t="shared" ca="1" si="404"/>
        <v>528.50000000000023</v>
      </c>
      <c r="BR1032" s="440">
        <f t="shared" ca="1" si="405"/>
        <v>520.80000000000041</v>
      </c>
      <c r="BS1032" s="440">
        <f t="shared" ca="1" si="406"/>
        <v>513.10000000000036</v>
      </c>
      <c r="BT1032" s="440">
        <f t="shared" ca="1" si="407"/>
        <v>505.40000000000032</v>
      </c>
      <c r="BU1032" s="440">
        <f t="shared" ca="1" si="408"/>
        <v>497.70000000000027</v>
      </c>
      <c r="BV1032" s="440">
        <f t="shared" ca="1" si="409"/>
        <v>490.00000000000023</v>
      </c>
      <c r="BW1032" s="447">
        <f t="shared" ca="1" si="410"/>
        <v>482.30000000000041</v>
      </c>
      <c r="BX1032" s="440"/>
    </row>
    <row r="1033" spans="52:76" x14ac:dyDescent="0.25">
      <c r="AZ1033" s="450">
        <f t="shared" ca="1" si="412"/>
        <v>0.27752173480237796</v>
      </c>
      <c r="BA1033" s="440">
        <f t="shared" ca="1" si="411"/>
        <v>1474</v>
      </c>
      <c r="BB1033" s="440">
        <f t="shared" ca="1" si="389"/>
        <v>556.00000000000034</v>
      </c>
      <c r="BC1033" s="440">
        <f t="shared" ca="1" si="390"/>
        <v>560.4000000000002</v>
      </c>
      <c r="BD1033" s="440">
        <f t="shared" ca="1" si="391"/>
        <v>564.80000000000007</v>
      </c>
      <c r="BE1033" s="440">
        <f t="shared" ca="1" si="392"/>
        <v>569.20000000000027</v>
      </c>
      <c r="BF1033" s="440">
        <f t="shared" ca="1" si="393"/>
        <v>573.60000000000014</v>
      </c>
      <c r="BG1033" s="440">
        <f t="shared" ca="1" si="394"/>
        <v>578.00000000000034</v>
      </c>
      <c r="BH1033" s="440">
        <f t="shared" ca="1" si="395"/>
        <v>582.4000000000002</v>
      </c>
      <c r="BI1033" s="440">
        <f t="shared" ca="1" si="396"/>
        <v>586.80000000000018</v>
      </c>
      <c r="BJ1033" s="440">
        <f t="shared" ca="1" si="397"/>
        <v>586.80000000000018</v>
      </c>
      <c r="BK1033" s="440">
        <f t="shared" ca="1" si="398"/>
        <v>579.10000000000014</v>
      </c>
      <c r="BL1033" s="440">
        <f t="shared" ca="1" si="399"/>
        <v>571.40000000000009</v>
      </c>
      <c r="BM1033" s="440">
        <f t="shared" ca="1" si="400"/>
        <v>563.70000000000005</v>
      </c>
      <c r="BN1033" s="440">
        <f t="shared" ca="1" si="401"/>
        <v>556.00000000000023</v>
      </c>
      <c r="BO1033" s="440">
        <f t="shared" ca="1" si="402"/>
        <v>548.30000000000018</v>
      </c>
      <c r="BP1033" s="440">
        <f t="shared" ca="1" si="403"/>
        <v>540.60000000000014</v>
      </c>
      <c r="BQ1033" s="440">
        <f t="shared" ca="1" si="404"/>
        <v>532.90000000000009</v>
      </c>
      <c r="BR1033" s="440">
        <f t="shared" ca="1" si="405"/>
        <v>525.20000000000027</v>
      </c>
      <c r="BS1033" s="440">
        <f t="shared" ca="1" si="406"/>
        <v>517.50000000000023</v>
      </c>
      <c r="BT1033" s="440">
        <f t="shared" ca="1" si="407"/>
        <v>509.80000000000018</v>
      </c>
      <c r="BU1033" s="440">
        <f t="shared" ca="1" si="408"/>
        <v>502.10000000000014</v>
      </c>
      <c r="BV1033" s="440">
        <f t="shared" ca="1" si="409"/>
        <v>494.40000000000009</v>
      </c>
      <c r="BW1033" s="447">
        <f t="shared" ca="1" si="410"/>
        <v>486.70000000000027</v>
      </c>
      <c r="BX1033" s="440"/>
    </row>
    <row r="1034" spans="52:76" x14ac:dyDescent="0.25">
      <c r="AZ1034" s="450">
        <f t="shared" ca="1" si="412"/>
        <v>5.1581597399943169E-2</v>
      </c>
      <c r="BA1034" s="440">
        <f t="shared" ca="1" si="411"/>
        <v>1428</v>
      </c>
      <c r="BB1034" s="440">
        <f t="shared" ca="1" si="389"/>
        <v>556.00000000000034</v>
      </c>
      <c r="BC1034" s="440">
        <f t="shared" ca="1" si="390"/>
        <v>560.4000000000002</v>
      </c>
      <c r="BD1034" s="440">
        <f t="shared" ca="1" si="391"/>
        <v>564.80000000000007</v>
      </c>
      <c r="BE1034" s="440">
        <f t="shared" ca="1" si="392"/>
        <v>569.20000000000027</v>
      </c>
      <c r="BF1034" s="440">
        <f t="shared" ca="1" si="393"/>
        <v>567.00000000000023</v>
      </c>
      <c r="BG1034" s="440">
        <f t="shared" ca="1" si="394"/>
        <v>559.3000000000003</v>
      </c>
      <c r="BH1034" s="440">
        <f t="shared" ca="1" si="395"/>
        <v>551.60000000000025</v>
      </c>
      <c r="BI1034" s="440">
        <f t="shared" ca="1" si="396"/>
        <v>543.90000000000032</v>
      </c>
      <c r="BJ1034" s="440">
        <f t="shared" ca="1" si="397"/>
        <v>536.20000000000027</v>
      </c>
      <c r="BK1034" s="440">
        <f t="shared" ca="1" si="398"/>
        <v>528.50000000000023</v>
      </c>
      <c r="BL1034" s="440">
        <f t="shared" ca="1" si="399"/>
        <v>520.80000000000018</v>
      </c>
      <c r="BM1034" s="440">
        <f t="shared" ca="1" si="400"/>
        <v>513.10000000000014</v>
      </c>
      <c r="BN1034" s="440">
        <f t="shared" ca="1" si="401"/>
        <v>505.40000000000032</v>
      </c>
      <c r="BO1034" s="440">
        <f t="shared" ca="1" si="402"/>
        <v>497.70000000000027</v>
      </c>
      <c r="BP1034" s="440">
        <f t="shared" ca="1" si="403"/>
        <v>490.00000000000023</v>
      </c>
      <c r="BQ1034" s="440">
        <f t="shared" ca="1" si="404"/>
        <v>482.30000000000018</v>
      </c>
      <c r="BR1034" s="440">
        <f t="shared" ca="1" si="405"/>
        <v>474.60000000000036</v>
      </c>
      <c r="BS1034" s="440">
        <f t="shared" ca="1" si="406"/>
        <v>466.90000000000032</v>
      </c>
      <c r="BT1034" s="440">
        <f t="shared" ca="1" si="407"/>
        <v>459.20000000000027</v>
      </c>
      <c r="BU1034" s="440">
        <f t="shared" ca="1" si="408"/>
        <v>451.50000000000023</v>
      </c>
      <c r="BV1034" s="440">
        <f t="shared" ca="1" si="409"/>
        <v>443.80000000000018</v>
      </c>
      <c r="BW1034" s="447">
        <f t="shared" ca="1" si="410"/>
        <v>436.10000000000036</v>
      </c>
      <c r="BX1034" s="440"/>
    </row>
    <row r="1035" spans="52:76" x14ac:dyDescent="0.25">
      <c r="AZ1035" s="450">
        <f t="shared" ca="1" si="412"/>
        <v>0.59440315204122363</v>
      </c>
      <c r="BA1035" s="440">
        <f t="shared" ca="1" si="411"/>
        <v>1510</v>
      </c>
      <c r="BB1035" s="440">
        <f t="shared" ca="1" si="389"/>
        <v>556.00000000000034</v>
      </c>
      <c r="BC1035" s="440">
        <f t="shared" ca="1" si="390"/>
        <v>560.4000000000002</v>
      </c>
      <c r="BD1035" s="440">
        <f t="shared" ca="1" si="391"/>
        <v>564.80000000000007</v>
      </c>
      <c r="BE1035" s="440">
        <f t="shared" ca="1" si="392"/>
        <v>569.20000000000027</v>
      </c>
      <c r="BF1035" s="440">
        <f t="shared" ca="1" si="393"/>
        <v>573.60000000000014</v>
      </c>
      <c r="BG1035" s="440">
        <f t="shared" ca="1" si="394"/>
        <v>578.00000000000034</v>
      </c>
      <c r="BH1035" s="440">
        <f t="shared" ca="1" si="395"/>
        <v>582.4000000000002</v>
      </c>
      <c r="BI1035" s="440">
        <f t="shared" ca="1" si="396"/>
        <v>586.80000000000018</v>
      </c>
      <c r="BJ1035" s="440">
        <f t="shared" ca="1" si="397"/>
        <v>591.20000000000027</v>
      </c>
      <c r="BK1035" s="440">
        <f t="shared" ca="1" si="398"/>
        <v>595.60000000000014</v>
      </c>
      <c r="BL1035" s="440">
        <f t="shared" ca="1" si="399"/>
        <v>600.00000000000023</v>
      </c>
      <c r="BM1035" s="440">
        <f t="shared" ca="1" si="400"/>
        <v>603.30000000000018</v>
      </c>
      <c r="BN1035" s="440">
        <f t="shared" ca="1" si="401"/>
        <v>595.60000000000036</v>
      </c>
      <c r="BO1035" s="440">
        <f t="shared" ca="1" si="402"/>
        <v>587.90000000000032</v>
      </c>
      <c r="BP1035" s="440">
        <f t="shared" ca="1" si="403"/>
        <v>580.20000000000027</v>
      </c>
      <c r="BQ1035" s="440">
        <f t="shared" ca="1" si="404"/>
        <v>572.50000000000023</v>
      </c>
      <c r="BR1035" s="440">
        <f t="shared" ca="1" si="405"/>
        <v>564.80000000000041</v>
      </c>
      <c r="BS1035" s="440">
        <f t="shared" ca="1" si="406"/>
        <v>557.10000000000036</v>
      </c>
      <c r="BT1035" s="440">
        <f t="shared" ca="1" si="407"/>
        <v>549.40000000000032</v>
      </c>
      <c r="BU1035" s="440">
        <f t="shared" ca="1" si="408"/>
        <v>541.70000000000027</v>
      </c>
      <c r="BV1035" s="440">
        <f t="shared" ca="1" si="409"/>
        <v>534.00000000000023</v>
      </c>
      <c r="BW1035" s="447">
        <f t="shared" ca="1" si="410"/>
        <v>526.30000000000041</v>
      </c>
      <c r="BX1035" s="440"/>
    </row>
    <row r="1036" spans="52:76" x14ac:dyDescent="0.25">
      <c r="AZ1036" s="450">
        <f t="shared" ca="1" si="412"/>
        <v>0.88994196466813047</v>
      </c>
      <c r="BA1036" s="440">
        <f t="shared" ca="1" si="411"/>
        <v>1553</v>
      </c>
      <c r="BB1036" s="440">
        <f t="shared" ca="1" si="389"/>
        <v>556.00000000000034</v>
      </c>
      <c r="BC1036" s="440">
        <f t="shared" ca="1" si="390"/>
        <v>560.4000000000002</v>
      </c>
      <c r="BD1036" s="440">
        <f t="shared" ca="1" si="391"/>
        <v>564.80000000000007</v>
      </c>
      <c r="BE1036" s="440">
        <f t="shared" ca="1" si="392"/>
        <v>569.20000000000027</v>
      </c>
      <c r="BF1036" s="440">
        <f t="shared" ca="1" si="393"/>
        <v>573.60000000000014</v>
      </c>
      <c r="BG1036" s="440">
        <f t="shared" ca="1" si="394"/>
        <v>578.00000000000034</v>
      </c>
      <c r="BH1036" s="440">
        <f t="shared" ca="1" si="395"/>
        <v>582.4000000000002</v>
      </c>
      <c r="BI1036" s="440">
        <f t="shared" ca="1" si="396"/>
        <v>586.80000000000018</v>
      </c>
      <c r="BJ1036" s="440">
        <f t="shared" ca="1" si="397"/>
        <v>591.20000000000027</v>
      </c>
      <c r="BK1036" s="440">
        <f t="shared" ca="1" si="398"/>
        <v>595.60000000000014</v>
      </c>
      <c r="BL1036" s="440">
        <f t="shared" ca="1" si="399"/>
        <v>600.00000000000023</v>
      </c>
      <c r="BM1036" s="440">
        <f t="shared" ca="1" si="400"/>
        <v>604.40000000000009</v>
      </c>
      <c r="BN1036" s="440">
        <f t="shared" ca="1" si="401"/>
        <v>608.80000000000018</v>
      </c>
      <c r="BO1036" s="440">
        <f t="shared" ca="1" si="402"/>
        <v>613.20000000000027</v>
      </c>
      <c r="BP1036" s="440">
        <f t="shared" ca="1" si="403"/>
        <v>617.60000000000014</v>
      </c>
      <c r="BQ1036" s="440">
        <f t="shared" ca="1" si="404"/>
        <v>619.80000000000018</v>
      </c>
      <c r="BR1036" s="440">
        <f t="shared" ca="1" si="405"/>
        <v>612.10000000000036</v>
      </c>
      <c r="BS1036" s="440">
        <f t="shared" ca="1" si="406"/>
        <v>604.40000000000032</v>
      </c>
      <c r="BT1036" s="440">
        <f t="shared" ca="1" si="407"/>
        <v>596.70000000000027</v>
      </c>
      <c r="BU1036" s="440">
        <f t="shared" ca="1" si="408"/>
        <v>589.00000000000023</v>
      </c>
      <c r="BV1036" s="440">
        <f t="shared" ca="1" si="409"/>
        <v>581.30000000000018</v>
      </c>
      <c r="BW1036" s="447">
        <f t="shared" ca="1" si="410"/>
        <v>573.60000000000036</v>
      </c>
      <c r="BX1036" s="440"/>
    </row>
    <row r="1037" spans="52:76" x14ac:dyDescent="0.25">
      <c r="AZ1037" s="450">
        <f t="shared" ca="1" si="412"/>
        <v>0.32066783178591907</v>
      </c>
      <c r="BA1037" s="440">
        <f t="shared" ca="1" si="411"/>
        <v>1479</v>
      </c>
      <c r="BB1037" s="440">
        <f t="shared" ca="1" si="389"/>
        <v>556.00000000000034</v>
      </c>
      <c r="BC1037" s="440">
        <f t="shared" ca="1" si="390"/>
        <v>560.4000000000002</v>
      </c>
      <c r="BD1037" s="440">
        <f t="shared" ca="1" si="391"/>
        <v>564.80000000000007</v>
      </c>
      <c r="BE1037" s="440">
        <f t="shared" ca="1" si="392"/>
        <v>569.20000000000027</v>
      </c>
      <c r="BF1037" s="440">
        <f t="shared" ca="1" si="393"/>
        <v>573.60000000000014</v>
      </c>
      <c r="BG1037" s="440">
        <f t="shared" ca="1" si="394"/>
        <v>578.00000000000034</v>
      </c>
      <c r="BH1037" s="440">
        <f t="shared" ca="1" si="395"/>
        <v>582.4000000000002</v>
      </c>
      <c r="BI1037" s="440">
        <f t="shared" ca="1" si="396"/>
        <v>586.80000000000018</v>
      </c>
      <c r="BJ1037" s="440">
        <f t="shared" ca="1" si="397"/>
        <v>591.20000000000027</v>
      </c>
      <c r="BK1037" s="440">
        <f t="shared" ca="1" si="398"/>
        <v>584.60000000000014</v>
      </c>
      <c r="BL1037" s="440">
        <f t="shared" ca="1" si="399"/>
        <v>576.90000000000009</v>
      </c>
      <c r="BM1037" s="440">
        <f t="shared" ca="1" si="400"/>
        <v>569.20000000000005</v>
      </c>
      <c r="BN1037" s="440">
        <f t="shared" ca="1" si="401"/>
        <v>561.50000000000023</v>
      </c>
      <c r="BO1037" s="440">
        <f t="shared" ca="1" si="402"/>
        <v>553.80000000000018</v>
      </c>
      <c r="BP1037" s="440">
        <f t="shared" ca="1" si="403"/>
        <v>546.10000000000014</v>
      </c>
      <c r="BQ1037" s="440">
        <f t="shared" ca="1" si="404"/>
        <v>538.40000000000009</v>
      </c>
      <c r="BR1037" s="440">
        <f t="shared" ca="1" si="405"/>
        <v>530.70000000000027</v>
      </c>
      <c r="BS1037" s="440">
        <f t="shared" ca="1" si="406"/>
        <v>523.00000000000023</v>
      </c>
      <c r="BT1037" s="440">
        <f t="shared" ca="1" si="407"/>
        <v>515.30000000000018</v>
      </c>
      <c r="BU1037" s="440">
        <f t="shared" ca="1" si="408"/>
        <v>507.60000000000014</v>
      </c>
      <c r="BV1037" s="440">
        <f t="shared" ca="1" si="409"/>
        <v>499.90000000000009</v>
      </c>
      <c r="BW1037" s="447">
        <f t="shared" ca="1" si="410"/>
        <v>492.20000000000027</v>
      </c>
      <c r="BX1037" s="440"/>
    </row>
    <row r="1038" spans="52:76" x14ac:dyDescent="0.25">
      <c r="AZ1038" s="450">
        <f t="shared" ca="1" si="412"/>
        <v>0.58858245654440777</v>
      </c>
      <c r="BA1038" s="440">
        <f t="shared" ca="1" si="411"/>
        <v>1509</v>
      </c>
      <c r="BB1038" s="440">
        <f t="shared" ca="1" si="389"/>
        <v>556.00000000000034</v>
      </c>
      <c r="BC1038" s="440">
        <f t="shared" ca="1" si="390"/>
        <v>560.4000000000002</v>
      </c>
      <c r="BD1038" s="440">
        <f t="shared" ca="1" si="391"/>
        <v>564.80000000000007</v>
      </c>
      <c r="BE1038" s="440">
        <f t="shared" ca="1" si="392"/>
        <v>569.20000000000027</v>
      </c>
      <c r="BF1038" s="440">
        <f t="shared" ca="1" si="393"/>
        <v>573.60000000000014</v>
      </c>
      <c r="BG1038" s="440">
        <f t="shared" ca="1" si="394"/>
        <v>578.00000000000034</v>
      </c>
      <c r="BH1038" s="440">
        <f t="shared" ca="1" si="395"/>
        <v>582.4000000000002</v>
      </c>
      <c r="BI1038" s="440">
        <f t="shared" ca="1" si="396"/>
        <v>586.80000000000018</v>
      </c>
      <c r="BJ1038" s="440">
        <f t="shared" ca="1" si="397"/>
        <v>591.20000000000027</v>
      </c>
      <c r="BK1038" s="440">
        <f t="shared" ca="1" si="398"/>
        <v>595.60000000000014</v>
      </c>
      <c r="BL1038" s="440">
        <f t="shared" ca="1" si="399"/>
        <v>600.00000000000023</v>
      </c>
      <c r="BM1038" s="440">
        <f t="shared" ca="1" si="400"/>
        <v>602.20000000000005</v>
      </c>
      <c r="BN1038" s="440">
        <f t="shared" ca="1" si="401"/>
        <v>594.50000000000023</v>
      </c>
      <c r="BO1038" s="440">
        <f t="shared" ca="1" si="402"/>
        <v>586.80000000000018</v>
      </c>
      <c r="BP1038" s="440">
        <f t="shared" ca="1" si="403"/>
        <v>579.10000000000014</v>
      </c>
      <c r="BQ1038" s="440">
        <f t="shared" ca="1" si="404"/>
        <v>571.40000000000009</v>
      </c>
      <c r="BR1038" s="440">
        <f t="shared" ca="1" si="405"/>
        <v>563.70000000000027</v>
      </c>
      <c r="BS1038" s="440">
        <f t="shared" ca="1" si="406"/>
        <v>556.00000000000023</v>
      </c>
      <c r="BT1038" s="440">
        <f t="shared" ca="1" si="407"/>
        <v>548.30000000000018</v>
      </c>
      <c r="BU1038" s="440">
        <f t="shared" ca="1" si="408"/>
        <v>540.60000000000014</v>
      </c>
      <c r="BV1038" s="440">
        <f t="shared" ca="1" si="409"/>
        <v>532.90000000000009</v>
      </c>
      <c r="BW1038" s="447">
        <f t="shared" ca="1" si="410"/>
        <v>525.20000000000027</v>
      </c>
      <c r="BX1038" s="440"/>
    </row>
    <row r="1039" spans="52:76" x14ac:dyDescent="0.25">
      <c r="AZ1039" s="450">
        <f t="shared" ca="1" si="412"/>
        <v>0.55214763940565059</v>
      </c>
      <c r="BA1039" s="440">
        <f t="shared" ca="1" si="411"/>
        <v>1505</v>
      </c>
      <c r="BB1039" s="440">
        <f t="shared" ca="1" si="389"/>
        <v>556.00000000000034</v>
      </c>
      <c r="BC1039" s="440">
        <f t="shared" ca="1" si="390"/>
        <v>560.4000000000002</v>
      </c>
      <c r="BD1039" s="440">
        <f t="shared" ca="1" si="391"/>
        <v>564.80000000000007</v>
      </c>
      <c r="BE1039" s="440">
        <f t="shared" ca="1" si="392"/>
        <v>569.20000000000027</v>
      </c>
      <c r="BF1039" s="440">
        <f t="shared" ca="1" si="393"/>
        <v>573.60000000000014</v>
      </c>
      <c r="BG1039" s="440">
        <f t="shared" ca="1" si="394"/>
        <v>578.00000000000034</v>
      </c>
      <c r="BH1039" s="440">
        <f t="shared" ca="1" si="395"/>
        <v>582.4000000000002</v>
      </c>
      <c r="BI1039" s="440">
        <f t="shared" ca="1" si="396"/>
        <v>586.80000000000018</v>
      </c>
      <c r="BJ1039" s="440">
        <f t="shared" ca="1" si="397"/>
        <v>591.20000000000027</v>
      </c>
      <c r="BK1039" s="440">
        <f t="shared" ca="1" si="398"/>
        <v>595.60000000000014</v>
      </c>
      <c r="BL1039" s="440">
        <f t="shared" ca="1" si="399"/>
        <v>600.00000000000023</v>
      </c>
      <c r="BM1039" s="440">
        <f t="shared" ca="1" si="400"/>
        <v>597.80000000000018</v>
      </c>
      <c r="BN1039" s="440">
        <f t="shared" ca="1" si="401"/>
        <v>590.10000000000036</v>
      </c>
      <c r="BO1039" s="440">
        <f t="shared" ca="1" si="402"/>
        <v>582.40000000000032</v>
      </c>
      <c r="BP1039" s="440">
        <f t="shared" ca="1" si="403"/>
        <v>574.70000000000027</v>
      </c>
      <c r="BQ1039" s="440">
        <f t="shared" ca="1" si="404"/>
        <v>567.00000000000023</v>
      </c>
      <c r="BR1039" s="440">
        <f t="shared" ca="1" si="405"/>
        <v>559.30000000000041</v>
      </c>
      <c r="BS1039" s="440">
        <f t="shared" ca="1" si="406"/>
        <v>551.60000000000036</v>
      </c>
      <c r="BT1039" s="440">
        <f t="shared" ca="1" si="407"/>
        <v>543.90000000000032</v>
      </c>
      <c r="BU1039" s="440">
        <f t="shared" ca="1" si="408"/>
        <v>536.20000000000027</v>
      </c>
      <c r="BV1039" s="440">
        <f t="shared" ca="1" si="409"/>
        <v>528.50000000000023</v>
      </c>
      <c r="BW1039" s="447">
        <f t="shared" ca="1" si="410"/>
        <v>520.80000000000041</v>
      </c>
      <c r="BX1039" s="440"/>
    </row>
    <row r="1040" spans="52:76" x14ac:dyDescent="0.25">
      <c r="AZ1040" s="450">
        <f t="shared" ca="1" si="412"/>
        <v>0.423051322211484</v>
      </c>
      <c r="BA1040" s="440">
        <f t="shared" ca="1" si="411"/>
        <v>1491</v>
      </c>
      <c r="BB1040" s="440">
        <f t="shared" ca="1" si="389"/>
        <v>556.00000000000034</v>
      </c>
      <c r="BC1040" s="440">
        <f t="shared" ca="1" si="390"/>
        <v>560.4000000000002</v>
      </c>
      <c r="BD1040" s="440">
        <f t="shared" ca="1" si="391"/>
        <v>564.80000000000007</v>
      </c>
      <c r="BE1040" s="440">
        <f t="shared" ca="1" si="392"/>
        <v>569.20000000000027</v>
      </c>
      <c r="BF1040" s="440">
        <f t="shared" ca="1" si="393"/>
        <v>573.60000000000014</v>
      </c>
      <c r="BG1040" s="440">
        <f t="shared" ca="1" si="394"/>
        <v>578.00000000000034</v>
      </c>
      <c r="BH1040" s="440">
        <f t="shared" ca="1" si="395"/>
        <v>582.4000000000002</v>
      </c>
      <c r="BI1040" s="440">
        <f t="shared" ca="1" si="396"/>
        <v>586.80000000000018</v>
      </c>
      <c r="BJ1040" s="440">
        <f t="shared" ca="1" si="397"/>
        <v>591.20000000000027</v>
      </c>
      <c r="BK1040" s="440">
        <f t="shared" ca="1" si="398"/>
        <v>595.60000000000014</v>
      </c>
      <c r="BL1040" s="440">
        <f t="shared" ca="1" si="399"/>
        <v>590.10000000000014</v>
      </c>
      <c r="BM1040" s="440">
        <f t="shared" ca="1" si="400"/>
        <v>582.40000000000009</v>
      </c>
      <c r="BN1040" s="440">
        <f t="shared" ca="1" si="401"/>
        <v>574.70000000000027</v>
      </c>
      <c r="BO1040" s="440">
        <f t="shared" ca="1" si="402"/>
        <v>567.00000000000023</v>
      </c>
      <c r="BP1040" s="440">
        <f t="shared" ca="1" si="403"/>
        <v>559.30000000000018</v>
      </c>
      <c r="BQ1040" s="440">
        <f t="shared" ca="1" si="404"/>
        <v>551.60000000000014</v>
      </c>
      <c r="BR1040" s="440">
        <f t="shared" ca="1" si="405"/>
        <v>543.90000000000032</v>
      </c>
      <c r="BS1040" s="440">
        <f t="shared" ca="1" si="406"/>
        <v>536.20000000000027</v>
      </c>
      <c r="BT1040" s="440">
        <f t="shared" ca="1" si="407"/>
        <v>528.50000000000023</v>
      </c>
      <c r="BU1040" s="440">
        <f t="shared" ca="1" si="408"/>
        <v>520.80000000000018</v>
      </c>
      <c r="BV1040" s="440">
        <f t="shared" ca="1" si="409"/>
        <v>513.10000000000014</v>
      </c>
      <c r="BW1040" s="447">
        <f t="shared" ca="1" si="410"/>
        <v>505.40000000000032</v>
      </c>
      <c r="BX1040" s="440"/>
    </row>
    <row r="1041" spans="52:76" x14ac:dyDescent="0.25">
      <c r="AZ1041" s="450">
        <f t="shared" ca="1" si="412"/>
        <v>0.38813132790278804</v>
      </c>
      <c r="BA1041" s="440">
        <f t="shared" ca="1" si="411"/>
        <v>1487</v>
      </c>
      <c r="BB1041" s="440">
        <f t="shared" ca="1" si="389"/>
        <v>556.00000000000034</v>
      </c>
      <c r="BC1041" s="440">
        <f t="shared" ca="1" si="390"/>
        <v>560.4000000000002</v>
      </c>
      <c r="BD1041" s="440">
        <f t="shared" ca="1" si="391"/>
        <v>564.80000000000007</v>
      </c>
      <c r="BE1041" s="440">
        <f t="shared" ca="1" si="392"/>
        <v>569.20000000000027</v>
      </c>
      <c r="BF1041" s="440">
        <f t="shared" ca="1" si="393"/>
        <v>573.60000000000014</v>
      </c>
      <c r="BG1041" s="440">
        <f t="shared" ca="1" si="394"/>
        <v>578.00000000000034</v>
      </c>
      <c r="BH1041" s="440">
        <f t="shared" ca="1" si="395"/>
        <v>582.4000000000002</v>
      </c>
      <c r="BI1041" s="440">
        <f t="shared" ca="1" si="396"/>
        <v>586.80000000000018</v>
      </c>
      <c r="BJ1041" s="440">
        <f t="shared" ca="1" si="397"/>
        <v>591.20000000000027</v>
      </c>
      <c r="BK1041" s="440">
        <f t="shared" ca="1" si="398"/>
        <v>593.40000000000009</v>
      </c>
      <c r="BL1041" s="440">
        <f t="shared" ca="1" si="399"/>
        <v>585.70000000000005</v>
      </c>
      <c r="BM1041" s="440">
        <f t="shared" ca="1" si="400"/>
        <v>578</v>
      </c>
      <c r="BN1041" s="440">
        <f t="shared" ca="1" si="401"/>
        <v>570.30000000000018</v>
      </c>
      <c r="BO1041" s="440">
        <f t="shared" ca="1" si="402"/>
        <v>562.60000000000014</v>
      </c>
      <c r="BP1041" s="440">
        <f t="shared" ca="1" si="403"/>
        <v>554.90000000000009</v>
      </c>
      <c r="BQ1041" s="440">
        <f t="shared" ca="1" si="404"/>
        <v>547.20000000000005</v>
      </c>
      <c r="BR1041" s="440">
        <f t="shared" ca="1" si="405"/>
        <v>539.50000000000023</v>
      </c>
      <c r="BS1041" s="440">
        <f t="shared" ca="1" si="406"/>
        <v>531.80000000000018</v>
      </c>
      <c r="BT1041" s="440">
        <f t="shared" ca="1" si="407"/>
        <v>524.10000000000014</v>
      </c>
      <c r="BU1041" s="440">
        <f t="shared" ca="1" si="408"/>
        <v>516.40000000000009</v>
      </c>
      <c r="BV1041" s="440">
        <f t="shared" ca="1" si="409"/>
        <v>508.70000000000005</v>
      </c>
      <c r="BW1041" s="447">
        <f t="shared" ca="1" si="410"/>
        <v>501.00000000000023</v>
      </c>
      <c r="BX1041" s="440"/>
    </row>
    <row r="1042" spans="52:76" x14ac:dyDescent="0.25">
      <c r="AZ1042" s="450">
        <f t="shared" ca="1" si="412"/>
        <v>0.29963310660068154</v>
      </c>
      <c r="BA1042" s="440">
        <f t="shared" ca="1" si="411"/>
        <v>1476</v>
      </c>
      <c r="BB1042" s="440">
        <f t="shared" ca="1" si="389"/>
        <v>556.00000000000034</v>
      </c>
      <c r="BC1042" s="440">
        <f t="shared" ca="1" si="390"/>
        <v>560.4000000000002</v>
      </c>
      <c r="BD1042" s="440">
        <f t="shared" ca="1" si="391"/>
        <v>564.80000000000007</v>
      </c>
      <c r="BE1042" s="440">
        <f t="shared" ca="1" si="392"/>
        <v>569.20000000000027</v>
      </c>
      <c r="BF1042" s="440">
        <f t="shared" ca="1" si="393"/>
        <v>573.60000000000014</v>
      </c>
      <c r="BG1042" s="440">
        <f t="shared" ca="1" si="394"/>
        <v>578.00000000000034</v>
      </c>
      <c r="BH1042" s="440">
        <f t="shared" ca="1" si="395"/>
        <v>582.4000000000002</v>
      </c>
      <c r="BI1042" s="440">
        <f t="shared" ca="1" si="396"/>
        <v>586.80000000000018</v>
      </c>
      <c r="BJ1042" s="440">
        <f t="shared" ca="1" si="397"/>
        <v>589.00000000000023</v>
      </c>
      <c r="BK1042" s="440">
        <f t="shared" ca="1" si="398"/>
        <v>581.30000000000018</v>
      </c>
      <c r="BL1042" s="440">
        <f t="shared" ca="1" si="399"/>
        <v>573.60000000000014</v>
      </c>
      <c r="BM1042" s="440">
        <f t="shared" ca="1" si="400"/>
        <v>565.90000000000009</v>
      </c>
      <c r="BN1042" s="440">
        <f t="shared" ca="1" si="401"/>
        <v>558.20000000000027</v>
      </c>
      <c r="BO1042" s="440">
        <f t="shared" ca="1" si="402"/>
        <v>550.50000000000023</v>
      </c>
      <c r="BP1042" s="440">
        <f t="shared" ca="1" si="403"/>
        <v>542.80000000000018</v>
      </c>
      <c r="BQ1042" s="440">
        <f t="shared" ca="1" si="404"/>
        <v>535.10000000000014</v>
      </c>
      <c r="BR1042" s="440">
        <f t="shared" ca="1" si="405"/>
        <v>527.40000000000032</v>
      </c>
      <c r="BS1042" s="440">
        <f t="shared" ca="1" si="406"/>
        <v>519.70000000000027</v>
      </c>
      <c r="BT1042" s="440">
        <f t="shared" ca="1" si="407"/>
        <v>512.00000000000023</v>
      </c>
      <c r="BU1042" s="440">
        <f t="shared" ca="1" si="408"/>
        <v>504.30000000000018</v>
      </c>
      <c r="BV1042" s="440">
        <f t="shared" ca="1" si="409"/>
        <v>496.60000000000014</v>
      </c>
      <c r="BW1042" s="447">
        <f t="shared" ca="1" si="410"/>
        <v>488.90000000000032</v>
      </c>
      <c r="BX1042" s="440"/>
    </row>
    <row r="1043" spans="52:76" x14ac:dyDescent="0.25">
      <c r="AZ1043" s="450">
        <f t="shared" ca="1" si="412"/>
        <v>0.15148780079159185</v>
      </c>
      <c r="BA1043" s="440">
        <f t="shared" ca="1" si="411"/>
        <v>1454</v>
      </c>
      <c r="BB1043" s="440">
        <f t="shared" ca="1" si="389"/>
        <v>556.00000000000034</v>
      </c>
      <c r="BC1043" s="440">
        <f t="shared" ca="1" si="390"/>
        <v>560.4000000000002</v>
      </c>
      <c r="BD1043" s="440">
        <f t="shared" ca="1" si="391"/>
        <v>564.80000000000007</v>
      </c>
      <c r="BE1043" s="440">
        <f t="shared" ca="1" si="392"/>
        <v>569.20000000000027</v>
      </c>
      <c r="BF1043" s="440">
        <f t="shared" ca="1" si="393"/>
        <v>573.60000000000014</v>
      </c>
      <c r="BG1043" s="440">
        <f t="shared" ca="1" si="394"/>
        <v>578.00000000000034</v>
      </c>
      <c r="BH1043" s="440">
        <f t="shared" ca="1" si="395"/>
        <v>580.20000000000016</v>
      </c>
      <c r="BI1043" s="440">
        <f t="shared" ca="1" si="396"/>
        <v>572.50000000000023</v>
      </c>
      <c r="BJ1043" s="440">
        <f t="shared" ca="1" si="397"/>
        <v>564.80000000000018</v>
      </c>
      <c r="BK1043" s="440">
        <f t="shared" ca="1" si="398"/>
        <v>557.10000000000014</v>
      </c>
      <c r="BL1043" s="440">
        <f t="shared" ca="1" si="399"/>
        <v>549.40000000000009</v>
      </c>
      <c r="BM1043" s="440">
        <f t="shared" ca="1" si="400"/>
        <v>541.70000000000005</v>
      </c>
      <c r="BN1043" s="440">
        <f t="shared" ca="1" si="401"/>
        <v>534.00000000000023</v>
      </c>
      <c r="BO1043" s="440">
        <f t="shared" ca="1" si="402"/>
        <v>526.30000000000018</v>
      </c>
      <c r="BP1043" s="440">
        <f t="shared" ca="1" si="403"/>
        <v>518.60000000000014</v>
      </c>
      <c r="BQ1043" s="440">
        <f t="shared" ca="1" si="404"/>
        <v>510.90000000000009</v>
      </c>
      <c r="BR1043" s="440">
        <f t="shared" ca="1" si="405"/>
        <v>503.20000000000027</v>
      </c>
      <c r="BS1043" s="440">
        <f t="shared" ca="1" si="406"/>
        <v>495.50000000000023</v>
      </c>
      <c r="BT1043" s="440">
        <f t="shared" ca="1" si="407"/>
        <v>487.80000000000018</v>
      </c>
      <c r="BU1043" s="440">
        <f t="shared" ca="1" si="408"/>
        <v>480.10000000000014</v>
      </c>
      <c r="BV1043" s="440">
        <f t="shared" ca="1" si="409"/>
        <v>472.40000000000009</v>
      </c>
      <c r="BW1043" s="447">
        <f t="shared" ca="1" si="410"/>
        <v>464.70000000000027</v>
      </c>
      <c r="BX1043" s="440"/>
    </row>
    <row r="1044" spans="52:76" x14ac:dyDescent="0.25">
      <c r="AZ1044" s="450">
        <f t="shared" ca="1" si="412"/>
        <v>6.6701075803882404E-2</v>
      </c>
      <c r="BA1044" s="440">
        <f t="shared" ca="1" si="411"/>
        <v>1433</v>
      </c>
      <c r="BB1044" s="440">
        <f t="shared" ref="BB1044:BB1107" ca="1" si="413">$C$4*MIN(B$9,$BA1044)-B$9*$G$4</f>
        <v>556.00000000000034</v>
      </c>
      <c r="BC1044" s="440">
        <f t="shared" ref="BC1044:BC1107" ca="1" si="414">$C$4*MIN(C$9,$BA1044)-C$9*$G$4</f>
        <v>560.4000000000002</v>
      </c>
      <c r="BD1044" s="440">
        <f t="shared" ref="BD1044:BD1107" ca="1" si="415">$C$4*MIN(D$9,$BA1044)-D$9*$G$4</f>
        <v>564.80000000000007</v>
      </c>
      <c r="BE1044" s="440">
        <f t="shared" ref="BE1044:BE1107" ca="1" si="416">$C$4*MIN(E$9,$BA1044)-E$9*$G$4</f>
        <v>569.20000000000027</v>
      </c>
      <c r="BF1044" s="440">
        <f t="shared" ref="BF1044:BF1107" ca="1" si="417">$C$4*MIN(F$9,$BA1044)-F$9*$G$4</f>
        <v>572.50000000000023</v>
      </c>
      <c r="BG1044" s="440">
        <f t="shared" ref="BG1044:BG1107" ca="1" si="418">$C$4*MIN(G$9,$BA1044)-G$9*$G$4</f>
        <v>564.8000000000003</v>
      </c>
      <c r="BH1044" s="440">
        <f t="shared" ref="BH1044:BH1107" ca="1" si="419">$C$4*MIN(H$9,$BA1044)-H$9*$G$4</f>
        <v>557.10000000000025</v>
      </c>
      <c r="BI1044" s="440">
        <f t="shared" ref="BI1044:BI1107" ca="1" si="420">$C$4*MIN(I$9,$BA1044)-I$9*$G$4</f>
        <v>549.40000000000032</v>
      </c>
      <c r="BJ1044" s="440">
        <f t="shared" ref="BJ1044:BJ1107" ca="1" si="421">$C$4*MIN(J$9,$BA1044)-J$9*$G$4</f>
        <v>541.70000000000027</v>
      </c>
      <c r="BK1044" s="440">
        <f t="shared" ref="BK1044:BK1107" ca="1" si="422">$C$4*MIN(K$9,$BA1044)-K$9*$G$4</f>
        <v>534.00000000000023</v>
      </c>
      <c r="BL1044" s="440">
        <f t="shared" ref="BL1044:BL1107" ca="1" si="423">$C$4*MIN(L$9,$BA1044)-L$9*$G$4</f>
        <v>526.30000000000018</v>
      </c>
      <c r="BM1044" s="440">
        <f t="shared" ref="BM1044:BM1107" ca="1" si="424">$C$4*MIN(M$9,$BA1044)-M$9*$G$4</f>
        <v>518.60000000000014</v>
      </c>
      <c r="BN1044" s="440">
        <f t="shared" ref="BN1044:BN1107" ca="1" si="425">$C$4*MIN(N$9,$BA1044)-N$9*$G$4</f>
        <v>510.90000000000032</v>
      </c>
      <c r="BO1044" s="440">
        <f t="shared" ref="BO1044:BO1107" ca="1" si="426">$C$4*MIN(O$9,$BA1044)-O$9*$G$4</f>
        <v>503.20000000000027</v>
      </c>
      <c r="BP1044" s="440">
        <f t="shared" ref="BP1044:BP1107" ca="1" si="427">$C$4*MIN(P$9,$BA1044)-P$9*$G$4</f>
        <v>495.50000000000023</v>
      </c>
      <c r="BQ1044" s="440">
        <f t="shared" ref="BQ1044:BQ1107" ca="1" si="428">$C$4*MIN(Q$9,$BA1044)-Q$9*$G$4</f>
        <v>487.80000000000018</v>
      </c>
      <c r="BR1044" s="440">
        <f t="shared" ref="BR1044:BR1107" ca="1" si="429">$C$4*MIN(R$9,$BA1044)-R$9*$G$4</f>
        <v>480.10000000000036</v>
      </c>
      <c r="BS1044" s="440">
        <f t="shared" ref="BS1044:BS1107" ca="1" si="430">$C$4*MIN(S$9,$BA1044)-S$9*$G$4</f>
        <v>472.40000000000032</v>
      </c>
      <c r="BT1044" s="440">
        <f t="shared" ref="BT1044:BT1107" ca="1" si="431">$C$4*MIN(T$9,$BA1044)-T$9*$G$4</f>
        <v>464.70000000000027</v>
      </c>
      <c r="BU1044" s="440">
        <f t="shared" ref="BU1044:BU1107" ca="1" si="432">$C$4*MIN(U$9,$BA1044)-U$9*$G$4</f>
        <v>457.00000000000023</v>
      </c>
      <c r="BV1044" s="440">
        <f t="shared" ref="BV1044:BV1107" ca="1" si="433">$C$4*MIN(V$9,$BA1044)-V$9*$G$4</f>
        <v>449.30000000000018</v>
      </c>
      <c r="BW1044" s="447">
        <f t="shared" ref="BW1044:BW1107" ca="1" si="434">$C$4*MIN(W$9,$BA1044)-W$9*$G$4</f>
        <v>441.60000000000036</v>
      </c>
      <c r="BX1044" s="440"/>
    </row>
    <row r="1045" spans="52:76" x14ac:dyDescent="0.25">
      <c r="AZ1045" s="450">
        <f t="shared" ca="1" si="412"/>
        <v>0.5108247823809291</v>
      </c>
      <c r="BA1045" s="440">
        <f t="shared" ca="1" si="411"/>
        <v>1501</v>
      </c>
      <c r="BB1045" s="440">
        <f t="shared" ca="1" si="413"/>
        <v>556.00000000000034</v>
      </c>
      <c r="BC1045" s="440">
        <f t="shared" ca="1" si="414"/>
        <v>560.4000000000002</v>
      </c>
      <c r="BD1045" s="440">
        <f t="shared" ca="1" si="415"/>
        <v>564.80000000000007</v>
      </c>
      <c r="BE1045" s="440">
        <f t="shared" ca="1" si="416"/>
        <v>569.20000000000027</v>
      </c>
      <c r="BF1045" s="440">
        <f t="shared" ca="1" si="417"/>
        <v>573.60000000000014</v>
      </c>
      <c r="BG1045" s="440">
        <f t="shared" ca="1" si="418"/>
        <v>578.00000000000034</v>
      </c>
      <c r="BH1045" s="440">
        <f t="shared" ca="1" si="419"/>
        <v>582.4000000000002</v>
      </c>
      <c r="BI1045" s="440">
        <f t="shared" ca="1" si="420"/>
        <v>586.80000000000018</v>
      </c>
      <c r="BJ1045" s="440">
        <f t="shared" ca="1" si="421"/>
        <v>591.20000000000027</v>
      </c>
      <c r="BK1045" s="440">
        <f t="shared" ca="1" si="422"/>
        <v>595.60000000000014</v>
      </c>
      <c r="BL1045" s="440">
        <f t="shared" ca="1" si="423"/>
        <v>600.00000000000023</v>
      </c>
      <c r="BM1045" s="440">
        <f t="shared" ca="1" si="424"/>
        <v>593.40000000000009</v>
      </c>
      <c r="BN1045" s="440">
        <f t="shared" ca="1" si="425"/>
        <v>585.70000000000027</v>
      </c>
      <c r="BO1045" s="440">
        <f t="shared" ca="1" si="426"/>
        <v>578.00000000000023</v>
      </c>
      <c r="BP1045" s="440">
        <f t="shared" ca="1" si="427"/>
        <v>570.30000000000018</v>
      </c>
      <c r="BQ1045" s="440">
        <f t="shared" ca="1" si="428"/>
        <v>562.60000000000014</v>
      </c>
      <c r="BR1045" s="440">
        <f t="shared" ca="1" si="429"/>
        <v>554.90000000000032</v>
      </c>
      <c r="BS1045" s="440">
        <f t="shared" ca="1" si="430"/>
        <v>547.20000000000027</v>
      </c>
      <c r="BT1045" s="440">
        <f t="shared" ca="1" si="431"/>
        <v>539.50000000000023</v>
      </c>
      <c r="BU1045" s="440">
        <f t="shared" ca="1" si="432"/>
        <v>531.80000000000018</v>
      </c>
      <c r="BV1045" s="440">
        <f t="shared" ca="1" si="433"/>
        <v>524.10000000000014</v>
      </c>
      <c r="BW1045" s="447">
        <f t="shared" ca="1" si="434"/>
        <v>516.40000000000032</v>
      </c>
      <c r="BX1045" s="440"/>
    </row>
    <row r="1046" spans="52:76" x14ac:dyDescent="0.25">
      <c r="AZ1046" s="450">
        <f t="shared" ca="1" si="412"/>
        <v>0.51192385386329509</v>
      </c>
      <c r="BA1046" s="440">
        <f t="shared" ca="1" si="411"/>
        <v>1501</v>
      </c>
      <c r="BB1046" s="440">
        <f t="shared" ca="1" si="413"/>
        <v>556.00000000000034</v>
      </c>
      <c r="BC1046" s="440">
        <f t="shared" ca="1" si="414"/>
        <v>560.4000000000002</v>
      </c>
      <c r="BD1046" s="440">
        <f t="shared" ca="1" si="415"/>
        <v>564.80000000000007</v>
      </c>
      <c r="BE1046" s="440">
        <f t="shared" ca="1" si="416"/>
        <v>569.20000000000027</v>
      </c>
      <c r="BF1046" s="440">
        <f t="shared" ca="1" si="417"/>
        <v>573.60000000000014</v>
      </c>
      <c r="BG1046" s="440">
        <f t="shared" ca="1" si="418"/>
        <v>578.00000000000034</v>
      </c>
      <c r="BH1046" s="440">
        <f t="shared" ca="1" si="419"/>
        <v>582.4000000000002</v>
      </c>
      <c r="BI1046" s="440">
        <f t="shared" ca="1" si="420"/>
        <v>586.80000000000018</v>
      </c>
      <c r="BJ1046" s="440">
        <f t="shared" ca="1" si="421"/>
        <v>591.20000000000027</v>
      </c>
      <c r="BK1046" s="440">
        <f t="shared" ca="1" si="422"/>
        <v>595.60000000000014</v>
      </c>
      <c r="BL1046" s="440">
        <f t="shared" ca="1" si="423"/>
        <v>600.00000000000023</v>
      </c>
      <c r="BM1046" s="440">
        <f t="shared" ca="1" si="424"/>
        <v>593.40000000000009</v>
      </c>
      <c r="BN1046" s="440">
        <f t="shared" ca="1" si="425"/>
        <v>585.70000000000027</v>
      </c>
      <c r="BO1046" s="440">
        <f t="shared" ca="1" si="426"/>
        <v>578.00000000000023</v>
      </c>
      <c r="BP1046" s="440">
        <f t="shared" ca="1" si="427"/>
        <v>570.30000000000018</v>
      </c>
      <c r="BQ1046" s="440">
        <f t="shared" ca="1" si="428"/>
        <v>562.60000000000014</v>
      </c>
      <c r="BR1046" s="440">
        <f t="shared" ca="1" si="429"/>
        <v>554.90000000000032</v>
      </c>
      <c r="BS1046" s="440">
        <f t="shared" ca="1" si="430"/>
        <v>547.20000000000027</v>
      </c>
      <c r="BT1046" s="440">
        <f t="shared" ca="1" si="431"/>
        <v>539.50000000000023</v>
      </c>
      <c r="BU1046" s="440">
        <f t="shared" ca="1" si="432"/>
        <v>531.80000000000018</v>
      </c>
      <c r="BV1046" s="440">
        <f t="shared" ca="1" si="433"/>
        <v>524.10000000000014</v>
      </c>
      <c r="BW1046" s="447">
        <f t="shared" ca="1" si="434"/>
        <v>516.40000000000032</v>
      </c>
      <c r="BX1046" s="440"/>
    </row>
    <row r="1047" spans="52:76" x14ac:dyDescent="0.25">
      <c r="AZ1047" s="450">
        <f t="shared" ca="1" si="412"/>
        <v>8.2924135611989302E-2</v>
      </c>
      <c r="BA1047" s="440">
        <f t="shared" ca="1" si="411"/>
        <v>1439</v>
      </c>
      <c r="BB1047" s="440">
        <f t="shared" ca="1" si="413"/>
        <v>556.00000000000034</v>
      </c>
      <c r="BC1047" s="440">
        <f t="shared" ca="1" si="414"/>
        <v>560.4000000000002</v>
      </c>
      <c r="BD1047" s="440">
        <f t="shared" ca="1" si="415"/>
        <v>564.80000000000007</v>
      </c>
      <c r="BE1047" s="440">
        <f t="shared" ca="1" si="416"/>
        <v>569.20000000000027</v>
      </c>
      <c r="BF1047" s="440">
        <f t="shared" ca="1" si="417"/>
        <v>573.60000000000014</v>
      </c>
      <c r="BG1047" s="440">
        <f t="shared" ca="1" si="418"/>
        <v>571.4000000000002</v>
      </c>
      <c r="BH1047" s="440">
        <f t="shared" ca="1" si="419"/>
        <v>563.70000000000016</v>
      </c>
      <c r="BI1047" s="440">
        <f t="shared" ca="1" si="420"/>
        <v>556.00000000000023</v>
      </c>
      <c r="BJ1047" s="440">
        <f t="shared" ca="1" si="421"/>
        <v>548.30000000000018</v>
      </c>
      <c r="BK1047" s="440">
        <f t="shared" ca="1" si="422"/>
        <v>540.60000000000014</v>
      </c>
      <c r="BL1047" s="440">
        <f t="shared" ca="1" si="423"/>
        <v>532.90000000000009</v>
      </c>
      <c r="BM1047" s="440">
        <f t="shared" ca="1" si="424"/>
        <v>525.20000000000005</v>
      </c>
      <c r="BN1047" s="440">
        <f t="shared" ca="1" si="425"/>
        <v>517.50000000000023</v>
      </c>
      <c r="BO1047" s="440">
        <f t="shared" ca="1" si="426"/>
        <v>509.80000000000018</v>
      </c>
      <c r="BP1047" s="440">
        <f t="shared" ca="1" si="427"/>
        <v>502.10000000000014</v>
      </c>
      <c r="BQ1047" s="440">
        <f t="shared" ca="1" si="428"/>
        <v>494.40000000000009</v>
      </c>
      <c r="BR1047" s="440">
        <f t="shared" ca="1" si="429"/>
        <v>486.70000000000027</v>
      </c>
      <c r="BS1047" s="440">
        <f t="shared" ca="1" si="430"/>
        <v>479.00000000000023</v>
      </c>
      <c r="BT1047" s="440">
        <f t="shared" ca="1" si="431"/>
        <v>471.30000000000018</v>
      </c>
      <c r="BU1047" s="440">
        <f t="shared" ca="1" si="432"/>
        <v>463.60000000000014</v>
      </c>
      <c r="BV1047" s="440">
        <f t="shared" ca="1" si="433"/>
        <v>455.90000000000009</v>
      </c>
      <c r="BW1047" s="447">
        <f t="shared" ca="1" si="434"/>
        <v>448.20000000000027</v>
      </c>
      <c r="BX1047" s="440"/>
    </row>
    <row r="1048" spans="52:76" x14ac:dyDescent="0.25">
      <c r="AZ1048" s="450">
        <f t="shared" ca="1" si="412"/>
        <v>0.67940514694018139</v>
      </c>
      <c r="BA1048" s="440">
        <f t="shared" ca="1" si="411"/>
        <v>1520</v>
      </c>
      <c r="BB1048" s="440">
        <f t="shared" ca="1" si="413"/>
        <v>556.00000000000034</v>
      </c>
      <c r="BC1048" s="440">
        <f t="shared" ca="1" si="414"/>
        <v>560.4000000000002</v>
      </c>
      <c r="BD1048" s="440">
        <f t="shared" ca="1" si="415"/>
        <v>564.80000000000007</v>
      </c>
      <c r="BE1048" s="440">
        <f t="shared" ca="1" si="416"/>
        <v>569.20000000000027</v>
      </c>
      <c r="BF1048" s="440">
        <f t="shared" ca="1" si="417"/>
        <v>573.60000000000014</v>
      </c>
      <c r="BG1048" s="440">
        <f t="shared" ca="1" si="418"/>
        <v>578.00000000000034</v>
      </c>
      <c r="BH1048" s="440">
        <f t="shared" ca="1" si="419"/>
        <v>582.4000000000002</v>
      </c>
      <c r="BI1048" s="440">
        <f t="shared" ca="1" si="420"/>
        <v>586.80000000000018</v>
      </c>
      <c r="BJ1048" s="440">
        <f t="shared" ca="1" si="421"/>
        <v>591.20000000000027</v>
      </c>
      <c r="BK1048" s="440">
        <f t="shared" ca="1" si="422"/>
        <v>595.60000000000014</v>
      </c>
      <c r="BL1048" s="440">
        <f t="shared" ca="1" si="423"/>
        <v>600.00000000000023</v>
      </c>
      <c r="BM1048" s="440">
        <f t="shared" ca="1" si="424"/>
        <v>604.40000000000009</v>
      </c>
      <c r="BN1048" s="440">
        <f t="shared" ca="1" si="425"/>
        <v>606.60000000000036</v>
      </c>
      <c r="BO1048" s="440">
        <f t="shared" ca="1" si="426"/>
        <v>598.90000000000032</v>
      </c>
      <c r="BP1048" s="440">
        <f t="shared" ca="1" si="427"/>
        <v>591.20000000000027</v>
      </c>
      <c r="BQ1048" s="440">
        <f t="shared" ca="1" si="428"/>
        <v>583.50000000000023</v>
      </c>
      <c r="BR1048" s="440">
        <f t="shared" ca="1" si="429"/>
        <v>575.80000000000041</v>
      </c>
      <c r="BS1048" s="440">
        <f t="shared" ca="1" si="430"/>
        <v>568.10000000000036</v>
      </c>
      <c r="BT1048" s="440">
        <f t="shared" ca="1" si="431"/>
        <v>560.40000000000032</v>
      </c>
      <c r="BU1048" s="440">
        <f t="shared" ca="1" si="432"/>
        <v>552.70000000000027</v>
      </c>
      <c r="BV1048" s="440">
        <f t="shared" ca="1" si="433"/>
        <v>545.00000000000023</v>
      </c>
      <c r="BW1048" s="447">
        <f t="shared" ca="1" si="434"/>
        <v>537.30000000000041</v>
      </c>
      <c r="BX1048" s="440"/>
    </row>
    <row r="1049" spans="52:76" x14ac:dyDescent="0.25">
      <c r="AZ1049" s="450">
        <f t="shared" ca="1" si="412"/>
        <v>0.70118451825912331</v>
      </c>
      <c r="BA1049" s="440">
        <f t="shared" ca="1" si="411"/>
        <v>1523</v>
      </c>
      <c r="BB1049" s="440">
        <f t="shared" ca="1" si="413"/>
        <v>556.00000000000034</v>
      </c>
      <c r="BC1049" s="440">
        <f t="shared" ca="1" si="414"/>
        <v>560.4000000000002</v>
      </c>
      <c r="BD1049" s="440">
        <f t="shared" ca="1" si="415"/>
        <v>564.80000000000007</v>
      </c>
      <c r="BE1049" s="440">
        <f t="shared" ca="1" si="416"/>
        <v>569.20000000000027</v>
      </c>
      <c r="BF1049" s="440">
        <f t="shared" ca="1" si="417"/>
        <v>573.60000000000014</v>
      </c>
      <c r="BG1049" s="440">
        <f t="shared" ca="1" si="418"/>
        <v>578.00000000000034</v>
      </c>
      <c r="BH1049" s="440">
        <f t="shared" ca="1" si="419"/>
        <v>582.4000000000002</v>
      </c>
      <c r="BI1049" s="440">
        <f t="shared" ca="1" si="420"/>
        <v>586.80000000000018</v>
      </c>
      <c r="BJ1049" s="440">
        <f t="shared" ca="1" si="421"/>
        <v>591.20000000000027</v>
      </c>
      <c r="BK1049" s="440">
        <f t="shared" ca="1" si="422"/>
        <v>595.60000000000014</v>
      </c>
      <c r="BL1049" s="440">
        <f t="shared" ca="1" si="423"/>
        <v>600.00000000000023</v>
      </c>
      <c r="BM1049" s="440">
        <f t="shared" ca="1" si="424"/>
        <v>604.40000000000009</v>
      </c>
      <c r="BN1049" s="440">
        <f t="shared" ca="1" si="425"/>
        <v>608.80000000000018</v>
      </c>
      <c r="BO1049" s="440">
        <f t="shared" ca="1" si="426"/>
        <v>602.20000000000027</v>
      </c>
      <c r="BP1049" s="440">
        <f t="shared" ca="1" si="427"/>
        <v>594.50000000000023</v>
      </c>
      <c r="BQ1049" s="440">
        <f t="shared" ca="1" si="428"/>
        <v>586.80000000000018</v>
      </c>
      <c r="BR1049" s="440">
        <f t="shared" ca="1" si="429"/>
        <v>579.10000000000036</v>
      </c>
      <c r="BS1049" s="440">
        <f t="shared" ca="1" si="430"/>
        <v>571.40000000000032</v>
      </c>
      <c r="BT1049" s="440">
        <f t="shared" ca="1" si="431"/>
        <v>563.70000000000027</v>
      </c>
      <c r="BU1049" s="440">
        <f t="shared" ca="1" si="432"/>
        <v>556.00000000000023</v>
      </c>
      <c r="BV1049" s="440">
        <f t="shared" ca="1" si="433"/>
        <v>548.30000000000018</v>
      </c>
      <c r="BW1049" s="447">
        <f t="shared" ca="1" si="434"/>
        <v>540.60000000000036</v>
      </c>
      <c r="BX1049" s="440"/>
    </row>
    <row r="1050" spans="52:76" x14ac:dyDescent="0.25">
      <c r="AZ1050" s="450">
        <f t="shared" ca="1" si="412"/>
        <v>0.17045750255407621</v>
      </c>
      <c r="BA1050" s="440">
        <f t="shared" ca="1" si="411"/>
        <v>1458</v>
      </c>
      <c r="BB1050" s="440">
        <f t="shared" ca="1" si="413"/>
        <v>556.00000000000034</v>
      </c>
      <c r="BC1050" s="440">
        <f t="shared" ca="1" si="414"/>
        <v>560.4000000000002</v>
      </c>
      <c r="BD1050" s="440">
        <f t="shared" ca="1" si="415"/>
        <v>564.80000000000007</v>
      </c>
      <c r="BE1050" s="440">
        <f t="shared" ca="1" si="416"/>
        <v>569.20000000000027</v>
      </c>
      <c r="BF1050" s="440">
        <f t="shared" ca="1" si="417"/>
        <v>573.60000000000014</v>
      </c>
      <c r="BG1050" s="440">
        <f t="shared" ca="1" si="418"/>
        <v>578.00000000000034</v>
      </c>
      <c r="BH1050" s="440">
        <f t="shared" ca="1" si="419"/>
        <v>582.4000000000002</v>
      </c>
      <c r="BI1050" s="440">
        <f t="shared" ca="1" si="420"/>
        <v>576.90000000000032</v>
      </c>
      <c r="BJ1050" s="440">
        <f t="shared" ca="1" si="421"/>
        <v>569.20000000000027</v>
      </c>
      <c r="BK1050" s="440">
        <f t="shared" ca="1" si="422"/>
        <v>561.50000000000023</v>
      </c>
      <c r="BL1050" s="440">
        <f t="shared" ca="1" si="423"/>
        <v>553.80000000000018</v>
      </c>
      <c r="BM1050" s="440">
        <f t="shared" ca="1" si="424"/>
        <v>546.10000000000014</v>
      </c>
      <c r="BN1050" s="440">
        <f t="shared" ca="1" si="425"/>
        <v>538.40000000000032</v>
      </c>
      <c r="BO1050" s="440">
        <f t="shared" ca="1" si="426"/>
        <v>530.70000000000027</v>
      </c>
      <c r="BP1050" s="440">
        <f t="shared" ca="1" si="427"/>
        <v>523.00000000000023</v>
      </c>
      <c r="BQ1050" s="440">
        <f t="shared" ca="1" si="428"/>
        <v>515.30000000000018</v>
      </c>
      <c r="BR1050" s="440">
        <f t="shared" ca="1" si="429"/>
        <v>507.60000000000036</v>
      </c>
      <c r="BS1050" s="440">
        <f t="shared" ca="1" si="430"/>
        <v>499.90000000000032</v>
      </c>
      <c r="BT1050" s="440">
        <f t="shared" ca="1" si="431"/>
        <v>492.20000000000027</v>
      </c>
      <c r="BU1050" s="440">
        <f t="shared" ca="1" si="432"/>
        <v>484.50000000000023</v>
      </c>
      <c r="BV1050" s="440">
        <f t="shared" ca="1" si="433"/>
        <v>476.80000000000018</v>
      </c>
      <c r="BW1050" s="447">
        <f t="shared" ca="1" si="434"/>
        <v>469.10000000000036</v>
      </c>
      <c r="BX1050" s="440"/>
    </row>
    <row r="1051" spans="52:76" x14ac:dyDescent="0.25">
      <c r="AZ1051" s="450">
        <f t="shared" ca="1" si="412"/>
        <v>0.73123676021691242</v>
      </c>
      <c r="BA1051" s="440">
        <f t="shared" ca="1" si="411"/>
        <v>1527</v>
      </c>
      <c r="BB1051" s="440">
        <f t="shared" ca="1" si="413"/>
        <v>556.00000000000034</v>
      </c>
      <c r="BC1051" s="440">
        <f t="shared" ca="1" si="414"/>
        <v>560.4000000000002</v>
      </c>
      <c r="BD1051" s="440">
        <f t="shared" ca="1" si="415"/>
        <v>564.80000000000007</v>
      </c>
      <c r="BE1051" s="440">
        <f t="shared" ca="1" si="416"/>
        <v>569.20000000000027</v>
      </c>
      <c r="BF1051" s="440">
        <f t="shared" ca="1" si="417"/>
        <v>573.60000000000014</v>
      </c>
      <c r="BG1051" s="440">
        <f t="shared" ca="1" si="418"/>
        <v>578.00000000000034</v>
      </c>
      <c r="BH1051" s="440">
        <f t="shared" ca="1" si="419"/>
        <v>582.4000000000002</v>
      </c>
      <c r="BI1051" s="440">
        <f t="shared" ca="1" si="420"/>
        <v>586.80000000000018</v>
      </c>
      <c r="BJ1051" s="440">
        <f t="shared" ca="1" si="421"/>
        <v>591.20000000000027</v>
      </c>
      <c r="BK1051" s="440">
        <f t="shared" ca="1" si="422"/>
        <v>595.60000000000014</v>
      </c>
      <c r="BL1051" s="440">
        <f t="shared" ca="1" si="423"/>
        <v>600.00000000000023</v>
      </c>
      <c r="BM1051" s="440">
        <f t="shared" ca="1" si="424"/>
        <v>604.40000000000009</v>
      </c>
      <c r="BN1051" s="440">
        <f t="shared" ca="1" si="425"/>
        <v>608.80000000000018</v>
      </c>
      <c r="BO1051" s="440">
        <f t="shared" ca="1" si="426"/>
        <v>606.60000000000014</v>
      </c>
      <c r="BP1051" s="440">
        <f t="shared" ca="1" si="427"/>
        <v>598.90000000000009</v>
      </c>
      <c r="BQ1051" s="440">
        <f t="shared" ca="1" si="428"/>
        <v>591.20000000000005</v>
      </c>
      <c r="BR1051" s="440">
        <f t="shared" ca="1" si="429"/>
        <v>583.50000000000023</v>
      </c>
      <c r="BS1051" s="440">
        <f t="shared" ca="1" si="430"/>
        <v>575.80000000000018</v>
      </c>
      <c r="BT1051" s="440">
        <f t="shared" ca="1" si="431"/>
        <v>568.10000000000014</v>
      </c>
      <c r="BU1051" s="440">
        <f t="shared" ca="1" si="432"/>
        <v>560.40000000000009</v>
      </c>
      <c r="BV1051" s="440">
        <f t="shared" ca="1" si="433"/>
        <v>552.70000000000005</v>
      </c>
      <c r="BW1051" s="447">
        <f t="shared" ca="1" si="434"/>
        <v>545.00000000000023</v>
      </c>
      <c r="BX1051" s="440"/>
    </row>
    <row r="1052" spans="52:76" x14ac:dyDescent="0.25">
      <c r="AZ1052" s="450">
        <f t="shared" ca="1" si="412"/>
        <v>0.18794192683626809</v>
      </c>
      <c r="BA1052" s="440">
        <f t="shared" ca="1" si="411"/>
        <v>1461</v>
      </c>
      <c r="BB1052" s="440">
        <f t="shared" ca="1" si="413"/>
        <v>556.00000000000034</v>
      </c>
      <c r="BC1052" s="440">
        <f t="shared" ca="1" si="414"/>
        <v>560.4000000000002</v>
      </c>
      <c r="BD1052" s="440">
        <f t="shared" ca="1" si="415"/>
        <v>564.80000000000007</v>
      </c>
      <c r="BE1052" s="440">
        <f t="shared" ca="1" si="416"/>
        <v>569.20000000000027</v>
      </c>
      <c r="BF1052" s="440">
        <f t="shared" ca="1" si="417"/>
        <v>573.60000000000014</v>
      </c>
      <c r="BG1052" s="440">
        <f t="shared" ca="1" si="418"/>
        <v>578.00000000000034</v>
      </c>
      <c r="BH1052" s="440">
        <f t="shared" ca="1" si="419"/>
        <v>582.4000000000002</v>
      </c>
      <c r="BI1052" s="440">
        <f t="shared" ca="1" si="420"/>
        <v>580.20000000000027</v>
      </c>
      <c r="BJ1052" s="440">
        <f t="shared" ca="1" si="421"/>
        <v>572.50000000000023</v>
      </c>
      <c r="BK1052" s="440">
        <f t="shared" ca="1" si="422"/>
        <v>564.80000000000018</v>
      </c>
      <c r="BL1052" s="440">
        <f t="shared" ca="1" si="423"/>
        <v>557.10000000000014</v>
      </c>
      <c r="BM1052" s="440">
        <f t="shared" ca="1" si="424"/>
        <v>549.40000000000009</v>
      </c>
      <c r="BN1052" s="440">
        <f t="shared" ca="1" si="425"/>
        <v>541.70000000000027</v>
      </c>
      <c r="BO1052" s="440">
        <f t="shared" ca="1" si="426"/>
        <v>534.00000000000023</v>
      </c>
      <c r="BP1052" s="440">
        <f t="shared" ca="1" si="427"/>
        <v>526.30000000000018</v>
      </c>
      <c r="BQ1052" s="440">
        <f t="shared" ca="1" si="428"/>
        <v>518.60000000000014</v>
      </c>
      <c r="BR1052" s="440">
        <f t="shared" ca="1" si="429"/>
        <v>510.90000000000032</v>
      </c>
      <c r="BS1052" s="440">
        <f t="shared" ca="1" si="430"/>
        <v>503.20000000000027</v>
      </c>
      <c r="BT1052" s="440">
        <f t="shared" ca="1" si="431"/>
        <v>495.50000000000023</v>
      </c>
      <c r="BU1052" s="440">
        <f t="shared" ca="1" si="432"/>
        <v>487.80000000000018</v>
      </c>
      <c r="BV1052" s="440">
        <f t="shared" ca="1" si="433"/>
        <v>480.10000000000014</v>
      </c>
      <c r="BW1052" s="447">
        <f t="shared" ca="1" si="434"/>
        <v>472.40000000000032</v>
      </c>
      <c r="BX1052" s="440"/>
    </row>
    <row r="1053" spans="52:76" x14ac:dyDescent="0.25">
      <c r="AZ1053" s="450">
        <f t="shared" ca="1" si="412"/>
        <v>0.2028143258690378</v>
      </c>
      <c r="BA1053" s="440">
        <f t="shared" ca="1" si="411"/>
        <v>1463</v>
      </c>
      <c r="BB1053" s="440">
        <f t="shared" ca="1" si="413"/>
        <v>556.00000000000034</v>
      </c>
      <c r="BC1053" s="440">
        <f t="shared" ca="1" si="414"/>
        <v>560.4000000000002</v>
      </c>
      <c r="BD1053" s="440">
        <f t="shared" ca="1" si="415"/>
        <v>564.80000000000007</v>
      </c>
      <c r="BE1053" s="440">
        <f t="shared" ca="1" si="416"/>
        <v>569.20000000000027</v>
      </c>
      <c r="BF1053" s="440">
        <f t="shared" ca="1" si="417"/>
        <v>573.60000000000014</v>
      </c>
      <c r="BG1053" s="440">
        <f t="shared" ca="1" si="418"/>
        <v>578.00000000000034</v>
      </c>
      <c r="BH1053" s="440">
        <f t="shared" ca="1" si="419"/>
        <v>582.4000000000002</v>
      </c>
      <c r="BI1053" s="440">
        <f t="shared" ca="1" si="420"/>
        <v>582.40000000000032</v>
      </c>
      <c r="BJ1053" s="440">
        <f t="shared" ca="1" si="421"/>
        <v>574.70000000000027</v>
      </c>
      <c r="BK1053" s="440">
        <f t="shared" ca="1" si="422"/>
        <v>567.00000000000023</v>
      </c>
      <c r="BL1053" s="440">
        <f t="shared" ca="1" si="423"/>
        <v>559.30000000000018</v>
      </c>
      <c r="BM1053" s="440">
        <f t="shared" ca="1" si="424"/>
        <v>551.60000000000014</v>
      </c>
      <c r="BN1053" s="440">
        <f t="shared" ca="1" si="425"/>
        <v>543.90000000000032</v>
      </c>
      <c r="BO1053" s="440">
        <f t="shared" ca="1" si="426"/>
        <v>536.20000000000027</v>
      </c>
      <c r="BP1053" s="440">
        <f t="shared" ca="1" si="427"/>
        <v>528.50000000000023</v>
      </c>
      <c r="BQ1053" s="440">
        <f t="shared" ca="1" si="428"/>
        <v>520.80000000000018</v>
      </c>
      <c r="BR1053" s="440">
        <f t="shared" ca="1" si="429"/>
        <v>513.10000000000036</v>
      </c>
      <c r="BS1053" s="440">
        <f t="shared" ca="1" si="430"/>
        <v>505.40000000000032</v>
      </c>
      <c r="BT1053" s="440">
        <f t="shared" ca="1" si="431"/>
        <v>497.70000000000027</v>
      </c>
      <c r="BU1053" s="440">
        <f t="shared" ca="1" si="432"/>
        <v>490.00000000000023</v>
      </c>
      <c r="BV1053" s="440">
        <f t="shared" ca="1" si="433"/>
        <v>482.30000000000018</v>
      </c>
      <c r="BW1053" s="447">
        <f t="shared" ca="1" si="434"/>
        <v>474.60000000000036</v>
      </c>
      <c r="BX1053" s="440"/>
    </row>
    <row r="1054" spans="52:76" x14ac:dyDescent="0.25">
      <c r="AZ1054" s="450">
        <f t="shared" ca="1" si="412"/>
        <v>0.35486419780677658</v>
      </c>
      <c r="BA1054" s="440">
        <f t="shared" ca="1" si="411"/>
        <v>1483</v>
      </c>
      <c r="BB1054" s="440">
        <f t="shared" ca="1" si="413"/>
        <v>556.00000000000034</v>
      </c>
      <c r="BC1054" s="440">
        <f t="shared" ca="1" si="414"/>
        <v>560.4000000000002</v>
      </c>
      <c r="BD1054" s="440">
        <f t="shared" ca="1" si="415"/>
        <v>564.80000000000007</v>
      </c>
      <c r="BE1054" s="440">
        <f t="shared" ca="1" si="416"/>
        <v>569.20000000000027</v>
      </c>
      <c r="BF1054" s="440">
        <f t="shared" ca="1" si="417"/>
        <v>573.60000000000014</v>
      </c>
      <c r="BG1054" s="440">
        <f t="shared" ca="1" si="418"/>
        <v>578.00000000000034</v>
      </c>
      <c r="BH1054" s="440">
        <f t="shared" ca="1" si="419"/>
        <v>582.4000000000002</v>
      </c>
      <c r="BI1054" s="440">
        <f t="shared" ca="1" si="420"/>
        <v>586.80000000000018</v>
      </c>
      <c r="BJ1054" s="440">
        <f t="shared" ca="1" si="421"/>
        <v>591.20000000000027</v>
      </c>
      <c r="BK1054" s="440">
        <f t="shared" ca="1" si="422"/>
        <v>589.00000000000023</v>
      </c>
      <c r="BL1054" s="440">
        <f t="shared" ca="1" si="423"/>
        <v>581.30000000000018</v>
      </c>
      <c r="BM1054" s="440">
        <f t="shared" ca="1" si="424"/>
        <v>573.60000000000014</v>
      </c>
      <c r="BN1054" s="440">
        <f t="shared" ca="1" si="425"/>
        <v>565.90000000000032</v>
      </c>
      <c r="BO1054" s="440">
        <f t="shared" ca="1" si="426"/>
        <v>558.20000000000027</v>
      </c>
      <c r="BP1054" s="440">
        <f t="shared" ca="1" si="427"/>
        <v>550.50000000000023</v>
      </c>
      <c r="BQ1054" s="440">
        <f t="shared" ca="1" si="428"/>
        <v>542.80000000000018</v>
      </c>
      <c r="BR1054" s="440">
        <f t="shared" ca="1" si="429"/>
        <v>535.10000000000036</v>
      </c>
      <c r="BS1054" s="440">
        <f t="shared" ca="1" si="430"/>
        <v>527.40000000000032</v>
      </c>
      <c r="BT1054" s="440">
        <f t="shared" ca="1" si="431"/>
        <v>519.70000000000027</v>
      </c>
      <c r="BU1054" s="440">
        <f t="shared" ca="1" si="432"/>
        <v>512.00000000000023</v>
      </c>
      <c r="BV1054" s="440">
        <f t="shared" ca="1" si="433"/>
        <v>504.30000000000018</v>
      </c>
      <c r="BW1054" s="447">
        <f t="shared" ca="1" si="434"/>
        <v>496.60000000000036</v>
      </c>
      <c r="BX1054" s="440"/>
    </row>
    <row r="1055" spans="52:76" x14ac:dyDescent="0.25">
      <c r="AZ1055" s="450">
        <f t="shared" ca="1" si="412"/>
        <v>0.47558122023352567</v>
      </c>
      <c r="BA1055" s="440">
        <f t="shared" ca="1" si="411"/>
        <v>1497</v>
      </c>
      <c r="BB1055" s="440">
        <f t="shared" ca="1" si="413"/>
        <v>556.00000000000034</v>
      </c>
      <c r="BC1055" s="440">
        <f t="shared" ca="1" si="414"/>
        <v>560.4000000000002</v>
      </c>
      <c r="BD1055" s="440">
        <f t="shared" ca="1" si="415"/>
        <v>564.80000000000007</v>
      </c>
      <c r="BE1055" s="440">
        <f t="shared" ca="1" si="416"/>
        <v>569.20000000000027</v>
      </c>
      <c r="BF1055" s="440">
        <f t="shared" ca="1" si="417"/>
        <v>573.60000000000014</v>
      </c>
      <c r="BG1055" s="440">
        <f t="shared" ca="1" si="418"/>
        <v>578.00000000000034</v>
      </c>
      <c r="BH1055" s="440">
        <f t="shared" ca="1" si="419"/>
        <v>582.4000000000002</v>
      </c>
      <c r="BI1055" s="440">
        <f t="shared" ca="1" si="420"/>
        <v>586.80000000000018</v>
      </c>
      <c r="BJ1055" s="440">
        <f t="shared" ca="1" si="421"/>
        <v>591.20000000000027</v>
      </c>
      <c r="BK1055" s="440">
        <f t="shared" ca="1" si="422"/>
        <v>595.60000000000014</v>
      </c>
      <c r="BL1055" s="440">
        <f t="shared" ca="1" si="423"/>
        <v>596.70000000000005</v>
      </c>
      <c r="BM1055" s="440">
        <f t="shared" ca="1" si="424"/>
        <v>589</v>
      </c>
      <c r="BN1055" s="440">
        <f t="shared" ca="1" si="425"/>
        <v>581.30000000000018</v>
      </c>
      <c r="BO1055" s="440">
        <f t="shared" ca="1" si="426"/>
        <v>573.60000000000014</v>
      </c>
      <c r="BP1055" s="440">
        <f t="shared" ca="1" si="427"/>
        <v>565.90000000000009</v>
      </c>
      <c r="BQ1055" s="440">
        <f t="shared" ca="1" si="428"/>
        <v>558.20000000000005</v>
      </c>
      <c r="BR1055" s="440">
        <f t="shared" ca="1" si="429"/>
        <v>550.50000000000023</v>
      </c>
      <c r="BS1055" s="440">
        <f t="shared" ca="1" si="430"/>
        <v>542.80000000000018</v>
      </c>
      <c r="BT1055" s="440">
        <f t="shared" ca="1" si="431"/>
        <v>535.10000000000014</v>
      </c>
      <c r="BU1055" s="440">
        <f t="shared" ca="1" si="432"/>
        <v>527.40000000000009</v>
      </c>
      <c r="BV1055" s="440">
        <f t="shared" ca="1" si="433"/>
        <v>519.70000000000005</v>
      </c>
      <c r="BW1055" s="447">
        <f t="shared" ca="1" si="434"/>
        <v>512.00000000000023</v>
      </c>
      <c r="BX1055" s="440"/>
    </row>
    <row r="1056" spans="52:76" x14ac:dyDescent="0.25">
      <c r="AZ1056" s="450">
        <f t="shared" ca="1" si="412"/>
        <v>0.77139567588383395</v>
      </c>
      <c r="BA1056" s="440">
        <f t="shared" ca="1" si="411"/>
        <v>1532</v>
      </c>
      <c r="BB1056" s="440">
        <f t="shared" ca="1" si="413"/>
        <v>556.00000000000034</v>
      </c>
      <c r="BC1056" s="440">
        <f t="shared" ca="1" si="414"/>
        <v>560.4000000000002</v>
      </c>
      <c r="BD1056" s="440">
        <f t="shared" ca="1" si="415"/>
        <v>564.80000000000007</v>
      </c>
      <c r="BE1056" s="440">
        <f t="shared" ca="1" si="416"/>
        <v>569.20000000000027</v>
      </c>
      <c r="BF1056" s="440">
        <f t="shared" ca="1" si="417"/>
        <v>573.60000000000014</v>
      </c>
      <c r="BG1056" s="440">
        <f t="shared" ca="1" si="418"/>
        <v>578.00000000000034</v>
      </c>
      <c r="BH1056" s="440">
        <f t="shared" ca="1" si="419"/>
        <v>582.4000000000002</v>
      </c>
      <c r="BI1056" s="440">
        <f t="shared" ca="1" si="420"/>
        <v>586.80000000000018</v>
      </c>
      <c r="BJ1056" s="440">
        <f t="shared" ca="1" si="421"/>
        <v>591.20000000000027</v>
      </c>
      <c r="BK1056" s="440">
        <f t="shared" ca="1" si="422"/>
        <v>595.60000000000014</v>
      </c>
      <c r="BL1056" s="440">
        <f t="shared" ca="1" si="423"/>
        <v>600.00000000000023</v>
      </c>
      <c r="BM1056" s="440">
        <f t="shared" ca="1" si="424"/>
        <v>604.40000000000009</v>
      </c>
      <c r="BN1056" s="440">
        <f t="shared" ca="1" si="425"/>
        <v>608.80000000000018</v>
      </c>
      <c r="BO1056" s="440">
        <f t="shared" ca="1" si="426"/>
        <v>612.10000000000014</v>
      </c>
      <c r="BP1056" s="440">
        <f t="shared" ca="1" si="427"/>
        <v>604.40000000000009</v>
      </c>
      <c r="BQ1056" s="440">
        <f t="shared" ca="1" si="428"/>
        <v>596.70000000000005</v>
      </c>
      <c r="BR1056" s="440">
        <f t="shared" ca="1" si="429"/>
        <v>589.00000000000023</v>
      </c>
      <c r="BS1056" s="440">
        <f t="shared" ca="1" si="430"/>
        <v>581.30000000000018</v>
      </c>
      <c r="BT1056" s="440">
        <f t="shared" ca="1" si="431"/>
        <v>573.60000000000014</v>
      </c>
      <c r="BU1056" s="440">
        <f t="shared" ca="1" si="432"/>
        <v>565.90000000000009</v>
      </c>
      <c r="BV1056" s="440">
        <f t="shared" ca="1" si="433"/>
        <v>558.20000000000005</v>
      </c>
      <c r="BW1056" s="447">
        <f t="shared" ca="1" si="434"/>
        <v>550.50000000000023</v>
      </c>
      <c r="BX1056" s="440"/>
    </row>
    <row r="1057" spans="52:76" x14ac:dyDescent="0.25">
      <c r="AZ1057" s="450">
        <f t="shared" ca="1" si="412"/>
        <v>0.57670811659689492</v>
      </c>
      <c r="BA1057" s="440">
        <f t="shared" ca="1" si="411"/>
        <v>1508</v>
      </c>
      <c r="BB1057" s="440">
        <f t="shared" ca="1" si="413"/>
        <v>556.00000000000034</v>
      </c>
      <c r="BC1057" s="440">
        <f t="shared" ca="1" si="414"/>
        <v>560.4000000000002</v>
      </c>
      <c r="BD1057" s="440">
        <f t="shared" ca="1" si="415"/>
        <v>564.80000000000007</v>
      </c>
      <c r="BE1057" s="440">
        <f t="shared" ca="1" si="416"/>
        <v>569.20000000000027</v>
      </c>
      <c r="BF1057" s="440">
        <f t="shared" ca="1" si="417"/>
        <v>573.60000000000014</v>
      </c>
      <c r="BG1057" s="440">
        <f t="shared" ca="1" si="418"/>
        <v>578.00000000000034</v>
      </c>
      <c r="BH1057" s="440">
        <f t="shared" ca="1" si="419"/>
        <v>582.4000000000002</v>
      </c>
      <c r="BI1057" s="440">
        <f t="shared" ca="1" si="420"/>
        <v>586.80000000000018</v>
      </c>
      <c r="BJ1057" s="440">
        <f t="shared" ca="1" si="421"/>
        <v>591.20000000000027</v>
      </c>
      <c r="BK1057" s="440">
        <f t="shared" ca="1" si="422"/>
        <v>595.60000000000014</v>
      </c>
      <c r="BL1057" s="440">
        <f t="shared" ca="1" si="423"/>
        <v>600.00000000000023</v>
      </c>
      <c r="BM1057" s="440">
        <f t="shared" ca="1" si="424"/>
        <v>601.10000000000014</v>
      </c>
      <c r="BN1057" s="440">
        <f t="shared" ca="1" si="425"/>
        <v>593.40000000000032</v>
      </c>
      <c r="BO1057" s="440">
        <f t="shared" ca="1" si="426"/>
        <v>585.70000000000027</v>
      </c>
      <c r="BP1057" s="440">
        <f t="shared" ca="1" si="427"/>
        <v>578.00000000000023</v>
      </c>
      <c r="BQ1057" s="440">
        <f t="shared" ca="1" si="428"/>
        <v>570.30000000000018</v>
      </c>
      <c r="BR1057" s="440">
        <f t="shared" ca="1" si="429"/>
        <v>562.60000000000036</v>
      </c>
      <c r="BS1057" s="440">
        <f t="shared" ca="1" si="430"/>
        <v>554.90000000000032</v>
      </c>
      <c r="BT1057" s="440">
        <f t="shared" ca="1" si="431"/>
        <v>547.20000000000027</v>
      </c>
      <c r="BU1057" s="440">
        <f t="shared" ca="1" si="432"/>
        <v>539.50000000000023</v>
      </c>
      <c r="BV1057" s="440">
        <f t="shared" ca="1" si="433"/>
        <v>531.80000000000018</v>
      </c>
      <c r="BW1057" s="447">
        <f t="shared" ca="1" si="434"/>
        <v>524.10000000000036</v>
      </c>
      <c r="BX1057" s="440"/>
    </row>
    <row r="1058" spans="52:76" x14ac:dyDescent="0.25">
      <c r="AZ1058" s="450">
        <f t="shared" ca="1" si="412"/>
        <v>0.38865369874994915</v>
      </c>
      <c r="BA1058" s="440">
        <f t="shared" ca="1" si="411"/>
        <v>1487</v>
      </c>
      <c r="BB1058" s="440">
        <f t="shared" ca="1" si="413"/>
        <v>556.00000000000034</v>
      </c>
      <c r="BC1058" s="440">
        <f t="shared" ca="1" si="414"/>
        <v>560.4000000000002</v>
      </c>
      <c r="BD1058" s="440">
        <f t="shared" ca="1" si="415"/>
        <v>564.80000000000007</v>
      </c>
      <c r="BE1058" s="440">
        <f t="shared" ca="1" si="416"/>
        <v>569.20000000000027</v>
      </c>
      <c r="BF1058" s="440">
        <f t="shared" ca="1" si="417"/>
        <v>573.60000000000014</v>
      </c>
      <c r="BG1058" s="440">
        <f t="shared" ca="1" si="418"/>
        <v>578.00000000000034</v>
      </c>
      <c r="BH1058" s="440">
        <f t="shared" ca="1" si="419"/>
        <v>582.4000000000002</v>
      </c>
      <c r="BI1058" s="440">
        <f t="shared" ca="1" si="420"/>
        <v>586.80000000000018</v>
      </c>
      <c r="BJ1058" s="440">
        <f t="shared" ca="1" si="421"/>
        <v>591.20000000000027</v>
      </c>
      <c r="BK1058" s="440">
        <f t="shared" ca="1" si="422"/>
        <v>593.40000000000009</v>
      </c>
      <c r="BL1058" s="440">
        <f t="shared" ca="1" si="423"/>
        <v>585.70000000000005</v>
      </c>
      <c r="BM1058" s="440">
        <f t="shared" ca="1" si="424"/>
        <v>578</v>
      </c>
      <c r="BN1058" s="440">
        <f t="shared" ca="1" si="425"/>
        <v>570.30000000000018</v>
      </c>
      <c r="BO1058" s="440">
        <f t="shared" ca="1" si="426"/>
        <v>562.60000000000014</v>
      </c>
      <c r="BP1058" s="440">
        <f t="shared" ca="1" si="427"/>
        <v>554.90000000000009</v>
      </c>
      <c r="BQ1058" s="440">
        <f t="shared" ca="1" si="428"/>
        <v>547.20000000000005</v>
      </c>
      <c r="BR1058" s="440">
        <f t="shared" ca="1" si="429"/>
        <v>539.50000000000023</v>
      </c>
      <c r="BS1058" s="440">
        <f t="shared" ca="1" si="430"/>
        <v>531.80000000000018</v>
      </c>
      <c r="BT1058" s="440">
        <f t="shared" ca="1" si="431"/>
        <v>524.10000000000014</v>
      </c>
      <c r="BU1058" s="440">
        <f t="shared" ca="1" si="432"/>
        <v>516.40000000000009</v>
      </c>
      <c r="BV1058" s="440">
        <f t="shared" ca="1" si="433"/>
        <v>508.70000000000005</v>
      </c>
      <c r="BW1058" s="447">
        <f t="shared" ca="1" si="434"/>
        <v>501.00000000000023</v>
      </c>
      <c r="BX1058" s="440"/>
    </row>
    <row r="1059" spans="52:76" x14ac:dyDescent="0.25">
      <c r="AZ1059" s="450">
        <f t="shared" ca="1" si="412"/>
        <v>3.3870413564875745E-2</v>
      </c>
      <c r="BA1059" s="440">
        <f t="shared" ca="1" si="411"/>
        <v>1419</v>
      </c>
      <c r="BB1059" s="440">
        <f t="shared" ca="1" si="413"/>
        <v>556.00000000000034</v>
      </c>
      <c r="BC1059" s="440">
        <f t="shared" ca="1" si="414"/>
        <v>560.4000000000002</v>
      </c>
      <c r="BD1059" s="440">
        <f t="shared" ca="1" si="415"/>
        <v>564.80000000000007</v>
      </c>
      <c r="BE1059" s="440">
        <f t="shared" ca="1" si="416"/>
        <v>564.80000000000018</v>
      </c>
      <c r="BF1059" s="440">
        <f t="shared" ca="1" si="417"/>
        <v>557.10000000000014</v>
      </c>
      <c r="BG1059" s="440">
        <f t="shared" ca="1" si="418"/>
        <v>549.4000000000002</v>
      </c>
      <c r="BH1059" s="440">
        <f t="shared" ca="1" si="419"/>
        <v>541.70000000000016</v>
      </c>
      <c r="BI1059" s="440">
        <f t="shared" ca="1" si="420"/>
        <v>534.00000000000023</v>
      </c>
      <c r="BJ1059" s="440">
        <f t="shared" ca="1" si="421"/>
        <v>526.30000000000018</v>
      </c>
      <c r="BK1059" s="440">
        <f t="shared" ca="1" si="422"/>
        <v>518.60000000000014</v>
      </c>
      <c r="BL1059" s="440">
        <f t="shared" ca="1" si="423"/>
        <v>510.90000000000009</v>
      </c>
      <c r="BM1059" s="440">
        <f t="shared" ca="1" si="424"/>
        <v>503.20000000000005</v>
      </c>
      <c r="BN1059" s="440">
        <f t="shared" ca="1" si="425"/>
        <v>495.50000000000023</v>
      </c>
      <c r="BO1059" s="440">
        <f t="shared" ca="1" si="426"/>
        <v>487.80000000000018</v>
      </c>
      <c r="BP1059" s="440">
        <f t="shared" ca="1" si="427"/>
        <v>480.10000000000014</v>
      </c>
      <c r="BQ1059" s="440">
        <f t="shared" ca="1" si="428"/>
        <v>472.40000000000009</v>
      </c>
      <c r="BR1059" s="440">
        <f t="shared" ca="1" si="429"/>
        <v>464.70000000000027</v>
      </c>
      <c r="BS1059" s="440">
        <f t="shared" ca="1" si="430"/>
        <v>457.00000000000023</v>
      </c>
      <c r="BT1059" s="440">
        <f t="shared" ca="1" si="431"/>
        <v>449.30000000000018</v>
      </c>
      <c r="BU1059" s="440">
        <f t="shared" ca="1" si="432"/>
        <v>441.60000000000014</v>
      </c>
      <c r="BV1059" s="440">
        <f t="shared" ca="1" si="433"/>
        <v>433.90000000000009</v>
      </c>
      <c r="BW1059" s="447">
        <f t="shared" ca="1" si="434"/>
        <v>426.20000000000027</v>
      </c>
      <c r="BX1059" s="440"/>
    </row>
    <row r="1060" spans="52:76" x14ac:dyDescent="0.25">
      <c r="AZ1060" s="450">
        <f t="shared" ca="1" si="412"/>
        <v>0.17687794691735503</v>
      </c>
      <c r="BA1060" s="440">
        <f t="shared" ca="1" si="411"/>
        <v>1459</v>
      </c>
      <c r="BB1060" s="440">
        <f t="shared" ca="1" si="413"/>
        <v>556.00000000000034</v>
      </c>
      <c r="BC1060" s="440">
        <f t="shared" ca="1" si="414"/>
        <v>560.4000000000002</v>
      </c>
      <c r="BD1060" s="440">
        <f t="shared" ca="1" si="415"/>
        <v>564.80000000000007</v>
      </c>
      <c r="BE1060" s="440">
        <f t="shared" ca="1" si="416"/>
        <v>569.20000000000027</v>
      </c>
      <c r="BF1060" s="440">
        <f t="shared" ca="1" si="417"/>
        <v>573.60000000000014</v>
      </c>
      <c r="BG1060" s="440">
        <f t="shared" ca="1" si="418"/>
        <v>578.00000000000034</v>
      </c>
      <c r="BH1060" s="440">
        <f t="shared" ca="1" si="419"/>
        <v>582.4000000000002</v>
      </c>
      <c r="BI1060" s="440">
        <f t="shared" ca="1" si="420"/>
        <v>578.00000000000023</v>
      </c>
      <c r="BJ1060" s="440">
        <f t="shared" ca="1" si="421"/>
        <v>570.30000000000018</v>
      </c>
      <c r="BK1060" s="440">
        <f t="shared" ca="1" si="422"/>
        <v>562.60000000000014</v>
      </c>
      <c r="BL1060" s="440">
        <f t="shared" ca="1" si="423"/>
        <v>554.90000000000009</v>
      </c>
      <c r="BM1060" s="440">
        <f t="shared" ca="1" si="424"/>
        <v>547.20000000000005</v>
      </c>
      <c r="BN1060" s="440">
        <f t="shared" ca="1" si="425"/>
        <v>539.50000000000023</v>
      </c>
      <c r="BO1060" s="440">
        <f t="shared" ca="1" si="426"/>
        <v>531.80000000000018</v>
      </c>
      <c r="BP1060" s="440">
        <f t="shared" ca="1" si="427"/>
        <v>524.10000000000014</v>
      </c>
      <c r="BQ1060" s="440">
        <f t="shared" ca="1" si="428"/>
        <v>516.40000000000009</v>
      </c>
      <c r="BR1060" s="440">
        <f t="shared" ca="1" si="429"/>
        <v>508.70000000000027</v>
      </c>
      <c r="BS1060" s="440">
        <f t="shared" ca="1" si="430"/>
        <v>501.00000000000023</v>
      </c>
      <c r="BT1060" s="440">
        <f t="shared" ca="1" si="431"/>
        <v>493.30000000000018</v>
      </c>
      <c r="BU1060" s="440">
        <f t="shared" ca="1" si="432"/>
        <v>485.60000000000014</v>
      </c>
      <c r="BV1060" s="440">
        <f t="shared" ca="1" si="433"/>
        <v>477.90000000000009</v>
      </c>
      <c r="BW1060" s="447">
        <f t="shared" ca="1" si="434"/>
        <v>470.20000000000027</v>
      </c>
      <c r="BX1060" s="440"/>
    </row>
    <row r="1061" spans="52:76" x14ac:dyDescent="0.25">
      <c r="AZ1061" s="450">
        <f t="shared" ca="1" si="412"/>
        <v>0.90135965757850633</v>
      </c>
      <c r="BA1061" s="440">
        <f t="shared" ca="1" si="411"/>
        <v>1556</v>
      </c>
      <c r="BB1061" s="440">
        <f t="shared" ca="1" si="413"/>
        <v>556.00000000000034</v>
      </c>
      <c r="BC1061" s="440">
        <f t="shared" ca="1" si="414"/>
        <v>560.4000000000002</v>
      </c>
      <c r="BD1061" s="440">
        <f t="shared" ca="1" si="415"/>
        <v>564.80000000000007</v>
      </c>
      <c r="BE1061" s="440">
        <f t="shared" ca="1" si="416"/>
        <v>569.20000000000027</v>
      </c>
      <c r="BF1061" s="440">
        <f t="shared" ca="1" si="417"/>
        <v>573.60000000000014</v>
      </c>
      <c r="BG1061" s="440">
        <f t="shared" ca="1" si="418"/>
        <v>578.00000000000034</v>
      </c>
      <c r="BH1061" s="440">
        <f t="shared" ca="1" si="419"/>
        <v>582.4000000000002</v>
      </c>
      <c r="BI1061" s="440">
        <f t="shared" ca="1" si="420"/>
        <v>586.80000000000018</v>
      </c>
      <c r="BJ1061" s="440">
        <f t="shared" ca="1" si="421"/>
        <v>591.20000000000027</v>
      </c>
      <c r="BK1061" s="440">
        <f t="shared" ca="1" si="422"/>
        <v>595.60000000000014</v>
      </c>
      <c r="BL1061" s="440">
        <f t="shared" ca="1" si="423"/>
        <v>600.00000000000023</v>
      </c>
      <c r="BM1061" s="440">
        <f t="shared" ca="1" si="424"/>
        <v>604.40000000000009</v>
      </c>
      <c r="BN1061" s="440">
        <f t="shared" ca="1" si="425"/>
        <v>608.80000000000018</v>
      </c>
      <c r="BO1061" s="440">
        <f t="shared" ca="1" si="426"/>
        <v>613.20000000000027</v>
      </c>
      <c r="BP1061" s="440">
        <f t="shared" ca="1" si="427"/>
        <v>617.60000000000014</v>
      </c>
      <c r="BQ1061" s="440">
        <f t="shared" ca="1" si="428"/>
        <v>622.00000000000023</v>
      </c>
      <c r="BR1061" s="440">
        <f t="shared" ca="1" si="429"/>
        <v>615.40000000000032</v>
      </c>
      <c r="BS1061" s="440">
        <f t="shared" ca="1" si="430"/>
        <v>607.70000000000027</v>
      </c>
      <c r="BT1061" s="440">
        <f t="shared" ca="1" si="431"/>
        <v>600.00000000000023</v>
      </c>
      <c r="BU1061" s="440">
        <f t="shared" ca="1" si="432"/>
        <v>592.30000000000018</v>
      </c>
      <c r="BV1061" s="440">
        <f t="shared" ca="1" si="433"/>
        <v>584.60000000000014</v>
      </c>
      <c r="BW1061" s="447">
        <f t="shared" ca="1" si="434"/>
        <v>576.90000000000032</v>
      </c>
      <c r="BX1061" s="440"/>
    </row>
    <row r="1062" spans="52:76" x14ac:dyDescent="0.25">
      <c r="AZ1062" s="450">
        <f t="shared" ca="1" si="412"/>
        <v>0.76818820314258474</v>
      </c>
      <c r="BA1062" s="440">
        <f t="shared" ca="1" si="411"/>
        <v>1532</v>
      </c>
      <c r="BB1062" s="440">
        <f t="shared" ca="1" si="413"/>
        <v>556.00000000000034</v>
      </c>
      <c r="BC1062" s="440">
        <f t="shared" ca="1" si="414"/>
        <v>560.4000000000002</v>
      </c>
      <c r="BD1062" s="440">
        <f t="shared" ca="1" si="415"/>
        <v>564.80000000000007</v>
      </c>
      <c r="BE1062" s="440">
        <f t="shared" ca="1" si="416"/>
        <v>569.20000000000027</v>
      </c>
      <c r="BF1062" s="440">
        <f t="shared" ca="1" si="417"/>
        <v>573.60000000000014</v>
      </c>
      <c r="BG1062" s="440">
        <f t="shared" ca="1" si="418"/>
        <v>578.00000000000034</v>
      </c>
      <c r="BH1062" s="440">
        <f t="shared" ca="1" si="419"/>
        <v>582.4000000000002</v>
      </c>
      <c r="BI1062" s="440">
        <f t="shared" ca="1" si="420"/>
        <v>586.80000000000018</v>
      </c>
      <c r="BJ1062" s="440">
        <f t="shared" ca="1" si="421"/>
        <v>591.20000000000027</v>
      </c>
      <c r="BK1062" s="440">
        <f t="shared" ca="1" si="422"/>
        <v>595.60000000000014</v>
      </c>
      <c r="BL1062" s="440">
        <f t="shared" ca="1" si="423"/>
        <v>600.00000000000023</v>
      </c>
      <c r="BM1062" s="440">
        <f t="shared" ca="1" si="424"/>
        <v>604.40000000000009</v>
      </c>
      <c r="BN1062" s="440">
        <f t="shared" ca="1" si="425"/>
        <v>608.80000000000018</v>
      </c>
      <c r="BO1062" s="440">
        <f t="shared" ca="1" si="426"/>
        <v>612.10000000000014</v>
      </c>
      <c r="BP1062" s="440">
        <f t="shared" ca="1" si="427"/>
        <v>604.40000000000009</v>
      </c>
      <c r="BQ1062" s="440">
        <f t="shared" ca="1" si="428"/>
        <v>596.70000000000005</v>
      </c>
      <c r="BR1062" s="440">
        <f t="shared" ca="1" si="429"/>
        <v>589.00000000000023</v>
      </c>
      <c r="BS1062" s="440">
        <f t="shared" ca="1" si="430"/>
        <v>581.30000000000018</v>
      </c>
      <c r="BT1062" s="440">
        <f t="shared" ca="1" si="431"/>
        <v>573.60000000000014</v>
      </c>
      <c r="BU1062" s="440">
        <f t="shared" ca="1" si="432"/>
        <v>565.90000000000009</v>
      </c>
      <c r="BV1062" s="440">
        <f t="shared" ca="1" si="433"/>
        <v>558.20000000000005</v>
      </c>
      <c r="BW1062" s="447">
        <f t="shared" ca="1" si="434"/>
        <v>550.50000000000023</v>
      </c>
      <c r="BX1062" s="440"/>
    </row>
    <row r="1063" spans="52:76" x14ac:dyDescent="0.25">
      <c r="AZ1063" s="450">
        <f t="shared" ca="1" si="412"/>
        <v>6.8895109732694193E-2</v>
      </c>
      <c r="BA1063" s="440">
        <f t="shared" ca="1" si="411"/>
        <v>1434</v>
      </c>
      <c r="BB1063" s="440">
        <f t="shared" ca="1" si="413"/>
        <v>556.00000000000034</v>
      </c>
      <c r="BC1063" s="440">
        <f t="shared" ca="1" si="414"/>
        <v>560.4000000000002</v>
      </c>
      <c r="BD1063" s="440">
        <f t="shared" ca="1" si="415"/>
        <v>564.80000000000007</v>
      </c>
      <c r="BE1063" s="440">
        <f t="shared" ca="1" si="416"/>
        <v>569.20000000000027</v>
      </c>
      <c r="BF1063" s="440">
        <f t="shared" ca="1" si="417"/>
        <v>573.60000000000014</v>
      </c>
      <c r="BG1063" s="440">
        <f t="shared" ca="1" si="418"/>
        <v>565.9000000000002</v>
      </c>
      <c r="BH1063" s="440">
        <f t="shared" ca="1" si="419"/>
        <v>558.20000000000016</v>
      </c>
      <c r="BI1063" s="440">
        <f t="shared" ca="1" si="420"/>
        <v>550.50000000000023</v>
      </c>
      <c r="BJ1063" s="440">
        <f t="shared" ca="1" si="421"/>
        <v>542.80000000000018</v>
      </c>
      <c r="BK1063" s="440">
        <f t="shared" ca="1" si="422"/>
        <v>535.10000000000014</v>
      </c>
      <c r="BL1063" s="440">
        <f t="shared" ca="1" si="423"/>
        <v>527.40000000000009</v>
      </c>
      <c r="BM1063" s="440">
        <f t="shared" ca="1" si="424"/>
        <v>519.70000000000005</v>
      </c>
      <c r="BN1063" s="440">
        <f t="shared" ca="1" si="425"/>
        <v>512.00000000000023</v>
      </c>
      <c r="BO1063" s="440">
        <f t="shared" ca="1" si="426"/>
        <v>504.30000000000018</v>
      </c>
      <c r="BP1063" s="440">
        <f t="shared" ca="1" si="427"/>
        <v>496.60000000000014</v>
      </c>
      <c r="BQ1063" s="440">
        <f t="shared" ca="1" si="428"/>
        <v>488.90000000000009</v>
      </c>
      <c r="BR1063" s="440">
        <f t="shared" ca="1" si="429"/>
        <v>481.20000000000027</v>
      </c>
      <c r="BS1063" s="440">
        <f t="shared" ca="1" si="430"/>
        <v>473.50000000000023</v>
      </c>
      <c r="BT1063" s="440">
        <f t="shared" ca="1" si="431"/>
        <v>465.80000000000018</v>
      </c>
      <c r="BU1063" s="440">
        <f t="shared" ca="1" si="432"/>
        <v>458.10000000000014</v>
      </c>
      <c r="BV1063" s="440">
        <f t="shared" ca="1" si="433"/>
        <v>450.40000000000009</v>
      </c>
      <c r="BW1063" s="447">
        <f t="shared" ca="1" si="434"/>
        <v>442.70000000000027</v>
      </c>
      <c r="BX1063" s="440"/>
    </row>
    <row r="1064" spans="52:76" x14ac:dyDescent="0.25">
      <c r="AZ1064" s="450">
        <f t="shared" ca="1" si="412"/>
        <v>1.4164365281223334E-2</v>
      </c>
      <c r="BA1064" s="440">
        <f t="shared" ca="1" si="411"/>
        <v>1403</v>
      </c>
      <c r="BB1064" s="440">
        <f t="shared" ca="1" si="413"/>
        <v>556.00000000000034</v>
      </c>
      <c r="BC1064" s="440">
        <f t="shared" ca="1" si="414"/>
        <v>560.4000000000002</v>
      </c>
      <c r="BD1064" s="440">
        <f t="shared" ca="1" si="415"/>
        <v>554.9000000000002</v>
      </c>
      <c r="BE1064" s="440">
        <f t="shared" ca="1" si="416"/>
        <v>547.20000000000027</v>
      </c>
      <c r="BF1064" s="440">
        <f t="shared" ca="1" si="417"/>
        <v>539.50000000000023</v>
      </c>
      <c r="BG1064" s="440">
        <f t="shared" ca="1" si="418"/>
        <v>531.8000000000003</v>
      </c>
      <c r="BH1064" s="440">
        <f t="shared" ca="1" si="419"/>
        <v>524.10000000000025</v>
      </c>
      <c r="BI1064" s="440">
        <f t="shared" ca="1" si="420"/>
        <v>516.40000000000032</v>
      </c>
      <c r="BJ1064" s="440">
        <f t="shared" ca="1" si="421"/>
        <v>508.70000000000027</v>
      </c>
      <c r="BK1064" s="440">
        <f t="shared" ca="1" si="422"/>
        <v>501.00000000000023</v>
      </c>
      <c r="BL1064" s="440">
        <f t="shared" ca="1" si="423"/>
        <v>493.30000000000018</v>
      </c>
      <c r="BM1064" s="440">
        <f t="shared" ca="1" si="424"/>
        <v>485.60000000000014</v>
      </c>
      <c r="BN1064" s="440">
        <f t="shared" ca="1" si="425"/>
        <v>477.90000000000032</v>
      </c>
      <c r="BO1064" s="440">
        <f t="shared" ca="1" si="426"/>
        <v>470.20000000000027</v>
      </c>
      <c r="BP1064" s="440">
        <f t="shared" ca="1" si="427"/>
        <v>462.50000000000023</v>
      </c>
      <c r="BQ1064" s="440">
        <f t="shared" ca="1" si="428"/>
        <v>454.80000000000018</v>
      </c>
      <c r="BR1064" s="440">
        <f t="shared" ca="1" si="429"/>
        <v>447.10000000000036</v>
      </c>
      <c r="BS1064" s="440">
        <f t="shared" ca="1" si="430"/>
        <v>439.40000000000032</v>
      </c>
      <c r="BT1064" s="440">
        <f t="shared" ca="1" si="431"/>
        <v>431.70000000000027</v>
      </c>
      <c r="BU1064" s="440">
        <f t="shared" ca="1" si="432"/>
        <v>424.00000000000023</v>
      </c>
      <c r="BV1064" s="440">
        <f t="shared" ca="1" si="433"/>
        <v>416.30000000000018</v>
      </c>
      <c r="BW1064" s="447">
        <f t="shared" ca="1" si="434"/>
        <v>408.60000000000036</v>
      </c>
      <c r="BX1064" s="440"/>
    </row>
    <row r="1065" spans="52:76" x14ac:dyDescent="0.25">
      <c r="AZ1065" s="450">
        <f t="shared" ca="1" si="412"/>
        <v>0.24399054502785389</v>
      </c>
      <c r="BA1065" s="440">
        <f t="shared" ca="1" si="411"/>
        <v>1469</v>
      </c>
      <c r="BB1065" s="440">
        <f t="shared" ca="1" si="413"/>
        <v>556.00000000000034</v>
      </c>
      <c r="BC1065" s="440">
        <f t="shared" ca="1" si="414"/>
        <v>560.4000000000002</v>
      </c>
      <c r="BD1065" s="440">
        <f t="shared" ca="1" si="415"/>
        <v>564.80000000000007</v>
      </c>
      <c r="BE1065" s="440">
        <f t="shared" ca="1" si="416"/>
        <v>569.20000000000027</v>
      </c>
      <c r="BF1065" s="440">
        <f t="shared" ca="1" si="417"/>
        <v>573.60000000000014</v>
      </c>
      <c r="BG1065" s="440">
        <f t="shared" ca="1" si="418"/>
        <v>578.00000000000034</v>
      </c>
      <c r="BH1065" s="440">
        <f t="shared" ca="1" si="419"/>
        <v>582.4000000000002</v>
      </c>
      <c r="BI1065" s="440">
        <f t="shared" ca="1" si="420"/>
        <v>586.80000000000018</v>
      </c>
      <c r="BJ1065" s="440">
        <f t="shared" ca="1" si="421"/>
        <v>581.30000000000018</v>
      </c>
      <c r="BK1065" s="440">
        <f t="shared" ca="1" si="422"/>
        <v>573.60000000000014</v>
      </c>
      <c r="BL1065" s="440">
        <f t="shared" ca="1" si="423"/>
        <v>565.90000000000009</v>
      </c>
      <c r="BM1065" s="440">
        <f t="shared" ca="1" si="424"/>
        <v>558.20000000000005</v>
      </c>
      <c r="BN1065" s="440">
        <f t="shared" ca="1" si="425"/>
        <v>550.50000000000023</v>
      </c>
      <c r="BO1065" s="440">
        <f t="shared" ca="1" si="426"/>
        <v>542.80000000000018</v>
      </c>
      <c r="BP1065" s="440">
        <f t="shared" ca="1" si="427"/>
        <v>535.10000000000014</v>
      </c>
      <c r="BQ1065" s="440">
        <f t="shared" ca="1" si="428"/>
        <v>527.40000000000009</v>
      </c>
      <c r="BR1065" s="440">
        <f t="shared" ca="1" si="429"/>
        <v>519.70000000000027</v>
      </c>
      <c r="BS1065" s="440">
        <f t="shared" ca="1" si="430"/>
        <v>512.00000000000023</v>
      </c>
      <c r="BT1065" s="440">
        <f t="shared" ca="1" si="431"/>
        <v>504.30000000000018</v>
      </c>
      <c r="BU1065" s="440">
        <f t="shared" ca="1" si="432"/>
        <v>496.60000000000014</v>
      </c>
      <c r="BV1065" s="440">
        <f t="shared" ca="1" si="433"/>
        <v>488.90000000000009</v>
      </c>
      <c r="BW1065" s="447">
        <f t="shared" ca="1" si="434"/>
        <v>481.20000000000027</v>
      </c>
      <c r="BX1065" s="440"/>
    </row>
    <row r="1066" spans="52:76" x14ac:dyDescent="0.25">
      <c r="AZ1066" s="450">
        <f t="shared" ca="1" si="412"/>
        <v>0.27364807681712211</v>
      </c>
      <c r="BA1066" s="440">
        <f t="shared" ca="1" si="411"/>
        <v>1473</v>
      </c>
      <c r="BB1066" s="440">
        <f t="shared" ca="1" si="413"/>
        <v>556.00000000000034</v>
      </c>
      <c r="BC1066" s="440">
        <f t="shared" ca="1" si="414"/>
        <v>560.4000000000002</v>
      </c>
      <c r="BD1066" s="440">
        <f t="shared" ca="1" si="415"/>
        <v>564.80000000000007</v>
      </c>
      <c r="BE1066" s="440">
        <f t="shared" ca="1" si="416"/>
        <v>569.20000000000027</v>
      </c>
      <c r="BF1066" s="440">
        <f t="shared" ca="1" si="417"/>
        <v>573.60000000000014</v>
      </c>
      <c r="BG1066" s="440">
        <f t="shared" ca="1" si="418"/>
        <v>578.00000000000034</v>
      </c>
      <c r="BH1066" s="440">
        <f t="shared" ca="1" si="419"/>
        <v>582.4000000000002</v>
      </c>
      <c r="BI1066" s="440">
        <f t="shared" ca="1" si="420"/>
        <v>586.80000000000018</v>
      </c>
      <c r="BJ1066" s="440">
        <f t="shared" ca="1" si="421"/>
        <v>585.70000000000027</v>
      </c>
      <c r="BK1066" s="440">
        <f t="shared" ca="1" si="422"/>
        <v>578.00000000000023</v>
      </c>
      <c r="BL1066" s="440">
        <f t="shared" ca="1" si="423"/>
        <v>570.30000000000018</v>
      </c>
      <c r="BM1066" s="440">
        <f t="shared" ca="1" si="424"/>
        <v>562.60000000000014</v>
      </c>
      <c r="BN1066" s="440">
        <f t="shared" ca="1" si="425"/>
        <v>554.90000000000032</v>
      </c>
      <c r="BO1066" s="440">
        <f t="shared" ca="1" si="426"/>
        <v>547.20000000000027</v>
      </c>
      <c r="BP1066" s="440">
        <f t="shared" ca="1" si="427"/>
        <v>539.50000000000023</v>
      </c>
      <c r="BQ1066" s="440">
        <f t="shared" ca="1" si="428"/>
        <v>531.80000000000018</v>
      </c>
      <c r="BR1066" s="440">
        <f t="shared" ca="1" si="429"/>
        <v>524.10000000000036</v>
      </c>
      <c r="BS1066" s="440">
        <f t="shared" ca="1" si="430"/>
        <v>516.40000000000032</v>
      </c>
      <c r="BT1066" s="440">
        <f t="shared" ca="1" si="431"/>
        <v>508.70000000000027</v>
      </c>
      <c r="BU1066" s="440">
        <f t="shared" ca="1" si="432"/>
        <v>501.00000000000023</v>
      </c>
      <c r="BV1066" s="440">
        <f t="shared" ca="1" si="433"/>
        <v>493.30000000000018</v>
      </c>
      <c r="BW1066" s="447">
        <f t="shared" ca="1" si="434"/>
        <v>485.60000000000036</v>
      </c>
      <c r="BX1066" s="440"/>
    </row>
    <row r="1067" spans="52:76" x14ac:dyDescent="0.25">
      <c r="AZ1067" s="450">
        <f t="shared" ca="1" si="412"/>
        <v>0.41077875356104043</v>
      </c>
      <c r="BA1067" s="440">
        <f t="shared" ca="1" si="411"/>
        <v>1490</v>
      </c>
      <c r="BB1067" s="440">
        <f t="shared" ca="1" si="413"/>
        <v>556.00000000000034</v>
      </c>
      <c r="BC1067" s="440">
        <f t="shared" ca="1" si="414"/>
        <v>560.4000000000002</v>
      </c>
      <c r="BD1067" s="440">
        <f t="shared" ca="1" si="415"/>
        <v>564.80000000000007</v>
      </c>
      <c r="BE1067" s="440">
        <f t="shared" ca="1" si="416"/>
        <v>569.20000000000027</v>
      </c>
      <c r="BF1067" s="440">
        <f t="shared" ca="1" si="417"/>
        <v>573.60000000000014</v>
      </c>
      <c r="BG1067" s="440">
        <f t="shared" ca="1" si="418"/>
        <v>578.00000000000034</v>
      </c>
      <c r="BH1067" s="440">
        <f t="shared" ca="1" si="419"/>
        <v>582.4000000000002</v>
      </c>
      <c r="BI1067" s="440">
        <f t="shared" ca="1" si="420"/>
        <v>586.80000000000018</v>
      </c>
      <c r="BJ1067" s="440">
        <f t="shared" ca="1" si="421"/>
        <v>591.20000000000027</v>
      </c>
      <c r="BK1067" s="440">
        <f t="shared" ca="1" si="422"/>
        <v>595.60000000000014</v>
      </c>
      <c r="BL1067" s="440">
        <f t="shared" ca="1" si="423"/>
        <v>589.00000000000023</v>
      </c>
      <c r="BM1067" s="440">
        <f t="shared" ca="1" si="424"/>
        <v>581.30000000000018</v>
      </c>
      <c r="BN1067" s="440">
        <f t="shared" ca="1" si="425"/>
        <v>573.60000000000036</v>
      </c>
      <c r="BO1067" s="440">
        <f t="shared" ca="1" si="426"/>
        <v>565.90000000000032</v>
      </c>
      <c r="BP1067" s="440">
        <f t="shared" ca="1" si="427"/>
        <v>558.20000000000027</v>
      </c>
      <c r="BQ1067" s="440">
        <f t="shared" ca="1" si="428"/>
        <v>550.50000000000023</v>
      </c>
      <c r="BR1067" s="440">
        <f t="shared" ca="1" si="429"/>
        <v>542.80000000000041</v>
      </c>
      <c r="BS1067" s="440">
        <f t="shared" ca="1" si="430"/>
        <v>535.10000000000036</v>
      </c>
      <c r="BT1067" s="440">
        <f t="shared" ca="1" si="431"/>
        <v>527.40000000000032</v>
      </c>
      <c r="BU1067" s="440">
        <f t="shared" ca="1" si="432"/>
        <v>519.70000000000027</v>
      </c>
      <c r="BV1067" s="440">
        <f t="shared" ca="1" si="433"/>
        <v>512.00000000000023</v>
      </c>
      <c r="BW1067" s="447">
        <f t="shared" ca="1" si="434"/>
        <v>504.30000000000041</v>
      </c>
      <c r="BX1067" s="440"/>
    </row>
    <row r="1068" spans="52:76" x14ac:dyDescent="0.25">
      <c r="AZ1068" s="450">
        <f t="shared" ca="1" si="412"/>
        <v>8.0019430693236138E-2</v>
      </c>
      <c r="BA1068" s="440">
        <f t="shared" ca="1" si="411"/>
        <v>1438</v>
      </c>
      <c r="BB1068" s="440">
        <f t="shared" ca="1" si="413"/>
        <v>556.00000000000034</v>
      </c>
      <c r="BC1068" s="440">
        <f t="shared" ca="1" si="414"/>
        <v>560.4000000000002</v>
      </c>
      <c r="BD1068" s="440">
        <f t="shared" ca="1" si="415"/>
        <v>564.80000000000007</v>
      </c>
      <c r="BE1068" s="440">
        <f t="shared" ca="1" si="416"/>
        <v>569.20000000000027</v>
      </c>
      <c r="BF1068" s="440">
        <f t="shared" ca="1" si="417"/>
        <v>573.60000000000014</v>
      </c>
      <c r="BG1068" s="440">
        <f t="shared" ca="1" si="418"/>
        <v>570.3000000000003</v>
      </c>
      <c r="BH1068" s="440">
        <f t="shared" ca="1" si="419"/>
        <v>562.60000000000025</v>
      </c>
      <c r="BI1068" s="440">
        <f t="shared" ca="1" si="420"/>
        <v>554.90000000000032</v>
      </c>
      <c r="BJ1068" s="440">
        <f t="shared" ca="1" si="421"/>
        <v>547.20000000000027</v>
      </c>
      <c r="BK1068" s="440">
        <f t="shared" ca="1" si="422"/>
        <v>539.50000000000023</v>
      </c>
      <c r="BL1068" s="440">
        <f t="shared" ca="1" si="423"/>
        <v>531.80000000000018</v>
      </c>
      <c r="BM1068" s="440">
        <f t="shared" ca="1" si="424"/>
        <v>524.10000000000014</v>
      </c>
      <c r="BN1068" s="440">
        <f t="shared" ca="1" si="425"/>
        <v>516.40000000000032</v>
      </c>
      <c r="BO1068" s="440">
        <f t="shared" ca="1" si="426"/>
        <v>508.70000000000027</v>
      </c>
      <c r="BP1068" s="440">
        <f t="shared" ca="1" si="427"/>
        <v>501.00000000000023</v>
      </c>
      <c r="BQ1068" s="440">
        <f t="shared" ca="1" si="428"/>
        <v>493.30000000000018</v>
      </c>
      <c r="BR1068" s="440">
        <f t="shared" ca="1" si="429"/>
        <v>485.60000000000036</v>
      </c>
      <c r="BS1068" s="440">
        <f t="shared" ca="1" si="430"/>
        <v>477.90000000000032</v>
      </c>
      <c r="BT1068" s="440">
        <f t="shared" ca="1" si="431"/>
        <v>470.20000000000027</v>
      </c>
      <c r="BU1068" s="440">
        <f t="shared" ca="1" si="432"/>
        <v>462.50000000000023</v>
      </c>
      <c r="BV1068" s="440">
        <f t="shared" ca="1" si="433"/>
        <v>454.80000000000018</v>
      </c>
      <c r="BW1068" s="447">
        <f t="shared" ca="1" si="434"/>
        <v>447.10000000000036</v>
      </c>
      <c r="BX1068" s="440"/>
    </row>
    <row r="1069" spans="52:76" x14ac:dyDescent="0.25">
      <c r="AZ1069" s="450">
        <f t="shared" ca="1" si="412"/>
        <v>0.53477643416094522</v>
      </c>
      <c r="BA1069" s="440">
        <f t="shared" ca="1" si="411"/>
        <v>1503</v>
      </c>
      <c r="BB1069" s="440">
        <f t="shared" ca="1" si="413"/>
        <v>556.00000000000034</v>
      </c>
      <c r="BC1069" s="440">
        <f t="shared" ca="1" si="414"/>
        <v>560.4000000000002</v>
      </c>
      <c r="BD1069" s="440">
        <f t="shared" ca="1" si="415"/>
        <v>564.80000000000007</v>
      </c>
      <c r="BE1069" s="440">
        <f t="shared" ca="1" si="416"/>
        <v>569.20000000000027</v>
      </c>
      <c r="BF1069" s="440">
        <f t="shared" ca="1" si="417"/>
        <v>573.60000000000014</v>
      </c>
      <c r="BG1069" s="440">
        <f t="shared" ca="1" si="418"/>
        <v>578.00000000000034</v>
      </c>
      <c r="BH1069" s="440">
        <f t="shared" ca="1" si="419"/>
        <v>582.4000000000002</v>
      </c>
      <c r="BI1069" s="440">
        <f t="shared" ca="1" si="420"/>
        <v>586.80000000000018</v>
      </c>
      <c r="BJ1069" s="440">
        <f t="shared" ca="1" si="421"/>
        <v>591.20000000000027</v>
      </c>
      <c r="BK1069" s="440">
        <f t="shared" ca="1" si="422"/>
        <v>595.60000000000014</v>
      </c>
      <c r="BL1069" s="440">
        <f t="shared" ca="1" si="423"/>
        <v>600.00000000000023</v>
      </c>
      <c r="BM1069" s="440">
        <f t="shared" ca="1" si="424"/>
        <v>595.60000000000014</v>
      </c>
      <c r="BN1069" s="440">
        <f t="shared" ca="1" si="425"/>
        <v>587.90000000000032</v>
      </c>
      <c r="BO1069" s="440">
        <f t="shared" ca="1" si="426"/>
        <v>580.20000000000027</v>
      </c>
      <c r="BP1069" s="440">
        <f t="shared" ca="1" si="427"/>
        <v>572.50000000000023</v>
      </c>
      <c r="BQ1069" s="440">
        <f t="shared" ca="1" si="428"/>
        <v>564.80000000000018</v>
      </c>
      <c r="BR1069" s="440">
        <f t="shared" ca="1" si="429"/>
        <v>557.10000000000036</v>
      </c>
      <c r="BS1069" s="440">
        <f t="shared" ca="1" si="430"/>
        <v>549.40000000000032</v>
      </c>
      <c r="BT1069" s="440">
        <f t="shared" ca="1" si="431"/>
        <v>541.70000000000027</v>
      </c>
      <c r="BU1069" s="440">
        <f t="shared" ca="1" si="432"/>
        <v>534.00000000000023</v>
      </c>
      <c r="BV1069" s="440">
        <f t="shared" ca="1" si="433"/>
        <v>526.30000000000018</v>
      </c>
      <c r="BW1069" s="447">
        <f t="shared" ca="1" si="434"/>
        <v>518.60000000000036</v>
      </c>
      <c r="BX1069" s="440"/>
    </row>
    <row r="1070" spans="52:76" x14ac:dyDescent="0.25">
      <c r="AZ1070" s="450">
        <f t="shared" ca="1" si="412"/>
        <v>0.49162071310885547</v>
      </c>
      <c r="BA1070" s="440">
        <f t="shared" ca="1" si="411"/>
        <v>1499</v>
      </c>
      <c r="BB1070" s="440">
        <f t="shared" ca="1" si="413"/>
        <v>556.00000000000034</v>
      </c>
      <c r="BC1070" s="440">
        <f t="shared" ca="1" si="414"/>
        <v>560.4000000000002</v>
      </c>
      <c r="BD1070" s="440">
        <f t="shared" ca="1" si="415"/>
        <v>564.80000000000007</v>
      </c>
      <c r="BE1070" s="440">
        <f t="shared" ca="1" si="416"/>
        <v>569.20000000000027</v>
      </c>
      <c r="BF1070" s="440">
        <f t="shared" ca="1" si="417"/>
        <v>573.60000000000014</v>
      </c>
      <c r="BG1070" s="440">
        <f t="shared" ca="1" si="418"/>
        <v>578.00000000000034</v>
      </c>
      <c r="BH1070" s="440">
        <f t="shared" ca="1" si="419"/>
        <v>582.4000000000002</v>
      </c>
      <c r="BI1070" s="440">
        <f t="shared" ca="1" si="420"/>
        <v>586.80000000000018</v>
      </c>
      <c r="BJ1070" s="440">
        <f t="shared" ca="1" si="421"/>
        <v>591.20000000000027</v>
      </c>
      <c r="BK1070" s="440">
        <f t="shared" ca="1" si="422"/>
        <v>595.60000000000014</v>
      </c>
      <c r="BL1070" s="440">
        <f t="shared" ca="1" si="423"/>
        <v>598.90000000000009</v>
      </c>
      <c r="BM1070" s="440">
        <f t="shared" ca="1" si="424"/>
        <v>591.20000000000005</v>
      </c>
      <c r="BN1070" s="440">
        <f t="shared" ca="1" si="425"/>
        <v>583.50000000000023</v>
      </c>
      <c r="BO1070" s="440">
        <f t="shared" ca="1" si="426"/>
        <v>575.80000000000018</v>
      </c>
      <c r="BP1070" s="440">
        <f t="shared" ca="1" si="427"/>
        <v>568.10000000000014</v>
      </c>
      <c r="BQ1070" s="440">
        <f t="shared" ca="1" si="428"/>
        <v>560.40000000000009</v>
      </c>
      <c r="BR1070" s="440">
        <f t="shared" ca="1" si="429"/>
        <v>552.70000000000027</v>
      </c>
      <c r="BS1070" s="440">
        <f t="shared" ca="1" si="430"/>
        <v>545.00000000000023</v>
      </c>
      <c r="BT1070" s="440">
        <f t="shared" ca="1" si="431"/>
        <v>537.30000000000018</v>
      </c>
      <c r="BU1070" s="440">
        <f t="shared" ca="1" si="432"/>
        <v>529.60000000000014</v>
      </c>
      <c r="BV1070" s="440">
        <f t="shared" ca="1" si="433"/>
        <v>521.90000000000009</v>
      </c>
      <c r="BW1070" s="447">
        <f t="shared" ca="1" si="434"/>
        <v>514.20000000000027</v>
      </c>
      <c r="BX1070" s="440"/>
    </row>
    <row r="1071" spans="52:76" x14ac:dyDescent="0.25">
      <c r="AZ1071" s="450">
        <f t="shared" ca="1" si="412"/>
        <v>0.40521933558763346</v>
      </c>
      <c r="BA1071" s="440">
        <f t="shared" ca="1" si="411"/>
        <v>1489</v>
      </c>
      <c r="BB1071" s="440">
        <f t="shared" ca="1" si="413"/>
        <v>556.00000000000034</v>
      </c>
      <c r="BC1071" s="440">
        <f t="shared" ca="1" si="414"/>
        <v>560.4000000000002</v>
      </c>
      <c r="BD1071" s="440">
        <f t="shared" ca="1" si="415"/>
        <v>564.80000000000007</v>
      </c>
      <c r="BE1071" s="440">
        <f t="shared" ca="1" si="416"/>
        <v>569.20000000000027</v>
      </c>
      <c r="BF1071" s="440">
        <f t="shared" ca="1" si="417"/>
        <v>573.60000000000014</v>
      </c>
      <c r="BG1071" s="440">
        <f t="shared" ca="1" si="418"/>
        <v>578.00000000000034</v>
      </c>
      <c r="BH1071" s="440">
        <f t="shared" ca="1" si="419"/>
        <v>582.4000000000002</v>
      </c>
      <c r="BI1071" s="440">
        <f t="shared" ca="1" si="420"/>
        <v>586.80000000000018</v>
      </c>
      <c r="BJ1071" s="440">
        <f t="shared" ca="1" si="421"/>
        <v>591.20000000000027</v>
      </c>
      <c r="BK1071" s="440">
        <f t="shared" ca="1" si="422"/>
        <v>595.60000000000014</v>
      </c>
      <c r="BL1071" s="440">
        <f t="shared" ca="1" si="423"/>
        <v>587.90000000000009</v>
      </c>
      <c r="BM1071" s="440">
        <f t="shared" ca="1" si="424"/>
        <v>580.20000000000005</v>
      </c>
      <c r="BN1071" s="440">
        <f t="shared" ca="1" si="425"/>
        <v>572.50000000000023</v>
      </c>
      <c r="BO1071" s="440">
        <f t="shared" ca="1" si="426"/>
        <v>564.80000000000018</v>
      </c>
      <c r="BP1071" s="440">
        <f t="shared" ca="1" si="427"/>
        <v>557.10000000000014</v>
      </c>
      <c r="BQ1071" s="440">
        <f t="shared" ca="1" si="428"/>
        <v>549.40000000000009</v>
      </c>
      <c r="BR1071" s="440">
        <f t="shared" ca="1" si="429"/>
        <v>541.70000000000027</v>
      </c>
      <c r="BS1071" s="440">
        <f t="shared" ca="1" si="430"/>
        <v>534.00000000000023</v>
      </c>
      <c r="BT1071" s="440">
        <f t="shared" ca="1" si="431"/>
        <v>526.30000000000018</v>
      </c>
      <c r="BU1071" s="440">
        <f t="shared" ca="1" si="432"/>
        <v>518.60000000000014</v>
      </c>
      <c r="BV1071" s="440">
        <f t="shared" ca="1" si="433"/>
        <v>510.90000000000009</v>
      </c>
      <c r="BW1071" s="447">
        <f t="shared" ca="1" si="434"/>
        <v>503.20000000000027</v>
      </c>
      <c r="BX1071" s="440"/>
    </row>
    <row r="1072" spans="52:76" x14ac:dyDescent="0.25">
      <c r="AZ1072" s="450">
        <f t="shared" ca="1" si="412"/>
        <v>0.12505352557969895</v>
      </c>
      <c r="BA1072" s="440">
        <f t="shared" ca="1" si="411"/>
        <v>1449</v>
      </c>
      <c r="BB1072" s="440">
        <f t="shared" ca="1" si="413"/>
        <v>556.00000000000034</v>
      </c>
      <c r="BC1072" s="440">
        <f t="shared" ca="1" si="414"/>
        <v>560.4000000000002</v>
      </c>
      <c r="BD1072" s="440">
        <f t="shared" ca="1" si="415"/>
        <v>564.80000000000007</v>
      </c>
      <c r="BE1072" s="440">
        <f t="shared" ca="1" si="416"/>
        <v>569.20000000000027</v>
      </c>
      <c r="BF1072" s="440">
        <f t="shared" ca="1" si="417"/>
        <v>573.60000000000014</v>
      </c>
      <c r="BG1072" s="440">
        <f t="shared" ca="1" si="418"/>
        <v>578.00000000000034</v>
      </c>
      <c r="BH1072" s="440">
        <f t="shared" ca="1" si="419"/>
        <v>574.70000000000016</v>
      </c>
      <c r="BI1072" s="440">
        <f t="shared" ca="1" si="420"/>
        <v>567.00000000000023</v>
      </c>
      <c r="BJ1072" s="440">
        <f t="shared" ca="1" si="421"/>
        <v>559.30000000000018</v>
      </c>
      <c r="BK1072" s="440">
        <f t="shared" ca="1" si="422"/>
        <v>551.60000000000014</v>
      </c>
      <c r="BL1072" s="440">
        <f t="shared" ca="1" si="423"/>
        <v>543.90000000000009</v>
      </c>
      <c r="BM1072" s="440">
        <f t="shared" ca="1" si="424"/>
        <v>536.20000000000005</v>
      </c>
      <c r="BN1072" s="440">
        <f t="shared" ca="1" si="425"/>
        <v>528.50000000000023</v>
      </c>
      <c r="BO1072" s="440">
        <f t="shared" ca="1" si="426"/>
        <v>520.80000000000018</v>
      </c>
      <c r="BP1072" s="440">
        <f t="shared" ca="1" si="427"/>
        <v>513.10000000000014</v>
      </c>
      <c r="BQ1072" s="440">
        <f t="shared" ca="1" si="428"/>
        <v>505.40000000000009</v>
      </c>
      <c r="BR1072" s="440">
        <f t="shared" ca="1" si="429"/>
        <v>497.70000000000027</v>
      </c>
      <c r="BS1072" s="440">
        <f t="shared" ca="1" si="430"/>
        <v>490.00000000000023</v>
      </c>
      <c r="BT1072" s="440">
        <f t="shared" ca="1" si="431"/>
        <v>482.30000000000018</v>
      </c>
      <c r="BU1072" s="440">
        <f t="shared" ca="1" si="432"/>
        <v>474.60000000000014</v>
      </c>
      <c r="BV1072" s="440">
        <f t="shared" ca="1" si="433"/>
        <v>466.90000000000009</v>
      </c>
      <c r="BW1072" s="447">
        <f t="shared" ca="1" si="434"/>
        <v>459.20000000000027</v>
      </c>
      <c r="BX1072" s="440"/>
    </row>
    <row r="1073" spans="52:76" x14ac:dyDescent="0.25">
      <c r="AZ1073" s="450">
        <f t="shared" ca="1" si="412"/>
        <v>0.29868445730703796</v>
      </c>
      <c r="BA1073" s="440">
        <f t="shared" ca="1" si="411"/>
        <v>1476</v>
      </c>
      <c r="BB1073" s="440">
        <f t="shared" ca="1" si="413"/>
        <v>556.00000000000034</v>
      </c>
      <c r="BC1073" s="440">
        <f t="shared" ca="1" si="414"/>
        <v>560.4000000000002</v>
      </c>
      <c r="BD1073" s="440">
        <f t="shared" ca="1" si="415"/>
        <v>564.80000000000007</v>
      </c>
      <c r="BE1073" s="440">
        <f t="shared" ca="1" si="416"/>
        <v>569.20000000000027</v>
      </c>
      <c r="BF1073" s="440">
        <f t="shared" ca="1" si="417"/>
        <v>573.60000000000014</v>
      </c>
      <c r="BG1073" s="440">
        <f t="shared" ca="1" si="418"/>
        <v>578.00000000000034</v>
      </c>
      <c r="BH1073" s="440">
        <f t="shared" ca="1" si="419"/>
        <v>582.4000000000002</v>
      </c>
      <c r="BI1073" s="440">
        <f t="shared" ca="1" si="420"/>
        <v>586.80000000000018</v>
      </c>
      <c r="BJ1073" s="440">
        <f t="shared" ca="1" si="421"/>
        <v>589.00000000000023</v>
      </c>
      <c r="BK1073" s="440">
        <f t="shared" ca="1" si="422"/>
        <v>581.30000000000018</v>
      </c>
      <c r="BL1073" s="440">
        <f t="shared" ca="1" si="423"/>
        <v>573.60000000000014</v>
      </c>
      <c r="BM1073" s="440">
        <f t="shared" ca="1" si="424"/>
        <v>565.90000000000009</v>
      </c>
      <c r="BN1073" s="440">
        <f t="shared" ca="1" si="425"/>
        <v>558.20000000000027</v>
      </c>
      <c r="BO1073" s="440">
        <f t="shared" ca="1" si="426"/>
        <v>550.50000000000023</v>
      </c>
      <c r="BP1073" s="440">
        <f t="shared" ca="1" si="427"/>
        <v>542.80000000000018</v>
      </c>
      <c r="BQ1073" s="440">
        <f t="shared" ca="1" si="428"/>
        <v>535.10000000000014</v>
      </c>
      <c r="BR1073" s="440">
        <f t="shared" ca="1" si="429"/>
        <v>527.40000000000032</v>
      </c>
      <c r="BS1073" s="440">
        <f t="shared" ca="1" si="430"/>
        <v>519.70000000000027</v>
      </c>
      <c r="BT1073" s="440">
        <f t="shared" ca="1" si="431"/>
        <v>512.00000000000023</v>
      </c>
      <c r="BU1073" s="440">
        <f t="shared" ca="1" si="432"/>
        <v>504.30000000000018</v>
      </c>
      <c r="BV1073" s="440">
        <f t="shared" ca="1" si="433"/>
        <v>496.60000000000014</v>
      </c>
      <c r="BW1073" s="447">
        <f t="shared" ca="1" si="434"/>
        <v>488.90000000000032</v>
      </c>
      <c r="BX1073" s="440"/>
    </row>
    <row r="1074" spans="52:76" x14ac:dyDescent="0.25">
      <c r="AZ1074" s="450">
        <f t="shared" ca="1" si="412"/>
        <v>0.39016354820121513</v>
      </c>
      <c r="BA1074" s="440">
        <f t="shared" ca="1" si="411"/>
        <v>1487</v>
      </c>
      <c r="BB1074" s="440">
        <f t="shared" ca="1" si="413"/>
        <v>556.00000000000034</v>
      </c>
      <c r="BC1074" s="440">
        <f t="shared" ca="1" si="414"/>
        <v>560.4000000000002</v>
      </c>
      <c r="BD1074" s="440">
        <f t="shared" ca="1" si="415"/>
        <v>564.80000000000007</v>
      </c>
      <c r="BE1074" s="440">
        <f t="shared" ca="1" si="416"/>
        <v>569.20000000000027</v>
      </c>
      <c r="BF1074" s="440">
        <f t="shared" ca="1" si="417"/>
        <v>573.60000000000014</v>
      </c>
      <c r="BG1074" s="440">
        <f t="shared" ca="1" si="418"/>
        <v>578.00000000000034</v>
      </c>
      <c r="BH1074" s="440">
        <f t="shared" ca="1" si="419"/>
        <v>582.4000000000002</v>
      </c>
      <c r="BI1074" s="440">
        <f t="shared" ca="1" si="420"/>
        <v>586.80000000000018</v>
      </c>
      <c r="BJ1074" s="440">
        <f t="shared" ca="1" si="421"/>
        <v>591.20000000000027</v>
      </c>
      <c r="BK1074" s="440">
        <f t="shared" ca="1" si="422"/>
        <v>593.40000000000009</v>
      </c>
      <c r="BL1074" s="440">
        <f t="shared" ca="1" si="423"/>
        <v>585.70000000000005</v>
      </c>
      <c r="BM1074" s="440">
        <f t="shared" ca="1" si="424"/>
        <v>578</v>
      </c>
      <c r="BN1074" s="440">
        <f t="shared" ca="1" si="425"/>
        <v>570.30000000000018</v>
      </c>
      <c r="BO1074" s="440">
        <f t="shared" ca="1" si="426"/>
        <v>562.60000000000014</v>
      </c>
      <c r="BP1074" s="440">
        <f t="shared" ca="1" si="427"/>
        <v>554.90000000000009</v>
      </c>
      <c r="BQ1074" s="440">
        <f t="shared" ca="1" si="428"/>
        <v>547.20000000000005</v>
      </c>
      <c r="BR1074" s="440">
        <f t="shared" ca="1" si="429"/>
        <v>539.50000000000023</v>
      </c>
      <c r="BS1074" s="440">
        <f t="shared" ca="1" si="430"/>
        <v>531.80000000000018</v>
      </c>
      <c r="BT1074" s="440">
        <f t="shared" ca="1" si="431"/>
        <v>524.10000000000014</v>
      </c>
      <c r="BU1074" s="440">
        <f t="shared" ca="1" si="432"/>
        <v>516.40000000000009</v>
      </c>
      <c r="BV1074" s="440">
        <f t="shared" ca="1" si="433"/>
        <v>508.70000000000005</v>
      </c>
      <c r="BW1074" s="447">
        <f t="shared" ca="1" si="434"/>
        <v>501.00000000000023</v>
      </c>
      <c r="BX1074" s="440"/>
    </row>
    <row r="1075" spans="52:76" x14ac:dyDescent="0.25">
      <c r="AZ1075" s="450">
        <f t="shared" ca="1" si="412"/>
        <v>0.92912576879166198</v>
      </c>
      <c r="BA1075" s="440">
        <f t="shared" ca="1" si="411"/>
        <v>1564</v>
      </c>
      <c r="BB1075" s="440">
        <f t="shared" ca="1" si="413"/>
        <v>556.00000000000034</v>
      </c>
      <c r="BC1075" s="440">
        <f t="shared" ca="1" si="414"/>
        <v>560.4000000000002</v>
      </c>
      <c r="BD1075" s="440">
        <f t="shared" ca="1" si="415"/>
        <v>564.80000000000007</v>
      </c>
      <c r="BE1075" s="440">
        <f t="shared" ca="1" si="416"/>
        <v>569.20000000000027</v>
      </c>
      <c r="BF1075" s="440">
        <f t="shared" ca="1" si="417"/>
        <v>573.60000000000014</v>
      </c>
      <c r="BG1075" s="440">
        <f t="shared" ca="1" si="418"/>
        <v>578.00000000000034</v>
      </c>
      <c r="BH1075" s="440">
        <f t="shared" ca="1" si="419"/>
        <v>582.4000000000002</v>
      </c>
      <c r="BI1075" s="440">
        <f t="shared" ca="1" si="420"/>
        <v>586.80000000000018</v>
      </c>
      <c r="BJ1075" s="440">
        <f t="shared" ca="1" si="421"/>
        <v>591.20000000000027</v>
      </c>
      <c r="BK1075" s="440">
        <f t="shared" ca="1" si="422"/>
        <v>595.60000000000014</v>
      </c>
      <c r="BL1075" s="440">
        <f t="shared" ca="1" si="423"/>
        <v>600.00000000000023</v>
      </c>
      <c r="BM1075" s="440">
        <f t="shared" ca="1" si="424"/>
        <v>604.40000000000009</v>
      </c>
      <c r="BN1075" s="440">
        <f t="shared" ca="1" si="425"/>
        <v>608.80000000000018</v>
      </c>
      <c r="BO1075" s="440">
        <f t="shared" ca="1" si="426"/>
        <v>613.20000000000027</v>
      </c>
      <c r="BP1075" s="440">
        <f t="shared" ca="1" si="427"/>
        <v>617.60000000000014</v>
      </c>
      <c r="BQ1075" s="440">
        <f t="shared" ca="1" si="428"/>
        <v>622.00000000000023</v>
      </c>
      <c r="BR1075" s="440">
        <f t="shared" ca="1" si="429"/>
        <v>624.20000000000027</v>
      </c>
      <c r="BS1075" s="440">
        <f t="shared" ca="1" si="430"/>
        <v>616.50000000000023</v>
      </c>
      <c r="BT1075" s="440">
        <f t="shared" ca="1" si="431"/>
        <v>608.80000000000018</v>
      </c>
      <c r="BU1075" s="440">
        <f t="shared" ca="1" si="432"/>
        <v>601.10000000000014</v>
      </c>
      <c r="BV1075" s="440">
        <f t="shared" ca="1" si="433"/>
        <v>593.40000000000009</v>
      </c>
      <c r="BW1075" s="447">
        <f t="shared" ca="1" si="434"/>
        <v>585.70000000000027</v>
      </c>
      <c r="BX1075" s="440"/>
    </row>
    <row r="1076" spans="52:76" x14ac:dyDescent="0.25">
      <c r="AZ1076" s="450">
        <f t="shared" ca="1" si="412"/>
        <v>0.41863103937488599</v>
      </c>
      <c r="BA1076" s="440">
        <f t="shared" ca="1" si="411"/>
        <v>1490</v>
      </c>
      <c r="BB1076" s="440">
        <f t="shared" ca="1" si="413"/>
        <v>556.00000000000034</v>
      </c>
      <c r="BC1076" s="440">
        <f t="shared" ca="1" si="414"/>
        <v>560.4000000000002</v>
      </c>
      <c r="BD1076" s="440">
        <f t="shared" ca="1" si="415"/>
        <v>564.80000000000007</v>
      </c>
      <c r="BE1076" s="440">
        <f t="shared" ca="1" si="416"/>
        <v>569.20000000000027</v>
      </c>
      <c r="BF1076" s="440">
        <f t="shared" ca="1" si="417"/>
        <v>573.60000000000014</v>
      </c>
      <c r="BG1076" s="440">
        <f t="shared" ca="1" si="418"/>
        <v>578.00000000000034</v>
      </c>
      <c r="BH1076" s="440">
        <f t="shared" ca="1" si="419"/>
        <v>582.4000000000002</v>
      </c>
      <c r="BI1076" s="440">
        <f t="shared" ca="1" si="420"/>
        <v>586.80000000000018</v>
      </c>
      <c r="BJ1076" s="440">
        <f t="shared" ca="1" si="421"/>
        <v>591.20000000000027</v>
      </c>
      <c r="BK1076" s="440">
        <f t="shared" ca="1" si="422"/>
        <v>595.60000000000014</v>
      </c>
      <c r="BL1076" s="440">
        <f t="shared" ca="1" si="423"/>
        <v>589.00000000000023</v>
      </c>
      <c r="BM1076" s="440">
        <f t="shared" ca="1" si="424"/>
        <v>581.30000000000018</v>
      </c>
      <c r="BN1076" s="440">
        <f t="shared" ca="1" si="425"/>
        <v>573.60000000000036</v>
      </c>
      <c r="BO1076" s="440">
        <f t="shared" ca="1" si="426"/>
        <v>565.90000000000032</v>
      </c>
      <c r="BP1076" s="440">
        <f t="shared" ca="1" si="427"/>
        <v>558.20000000000027</v>
      </c>
      <c r="BQ1076" s="440">
        <f t="shared" ca="1" si="428"/>
        <v>550.50000000000023</v>
      </c>
      <c r="BR1076" s="440">
        <f t="shared" ca="1" si="429"/>
        <v>542.80000000000041</v>
      </c>
      <c r="BS1076" s="440">
        <f t="shared" ca="1" si="430"/>
        <v>535.10000000000036</v>
      </c>
      <c r="BT1076" s="440">
        <f t="shared" ca="1" si="431"/>
        <v>527.40000000000032</v>
      </c>
      <c r="BU1076" s="440">
        <f t="shared" ca="1" si="432"/>
        <v>519.70000000000027</v>
      </c>
      <c r="BV1076" s="440">
        <f t="shared" ca="1" si="433"/>
        <v>512.00000000000023</v>
      </c>
      <c r="BW1076" s="447">
        <f t="shared" ca="1" si="434"/>
        <v>504.30000000000041</v>
      </c>
      <c r="BX1076" s="440"/>
    </row>
    <row r="1077" spans="52:76" x14ac:dyDescent="0.25">
      <c r="AZ1077" s="450">
        <f t="shared" ca="1" si="412"/>
        <v>0.71824969139092032</v>
      </c>
      <c r="BA1077" s="440">
        <f t="shared" ca="1" si="411"/>
        <v>1525</v>
      </c>
      <c r="BB1077" s="440">
        <f t="shared" ca="1" si="413"/>
        <v>556.00000000000034</v>
      </c>
      <c r="BC1077" s="440">
        <f t="shared" ca="1" si="414"/>
        <v>560.4000000000002</v>
      </c>
      <c r="BD1077" s="440">
        <f t="shared" ca="1" si="415"/>
        <v>564.80000000000007</v>
      </c>
      <c r="BE1077" s="440">
        <f t="shared" ca="1" si="416"/>
        <v>569.20000000000027</v>
      </c>
      <c r="BF1077" s="440">
        <f t="shared" ca="1" si="417"/>
        <v>573.60000000000014</v>
      </c>
      <c r="BG1077" s="440">
        <f t="shared" ca="1" si="418"/>
        <v>578.00000000000034</v>
      </c>
      <c r="BH1077" s="440">
        <f t="shared" ca="1" si="419"/>
        <v>582.4000000000002</v>
      </c>
      <c r="BI1077" s="440">
        <f t="shared" ca="1" si="420"/>
        <v>586.80000000000018</v>
      </c>
      <c r="BJ1077" s="440">
        <f t="shared" ca="1" si="421"/>
        <v>591.20000000000027</v>
      </c>
      <c r="BK1077" s="440">
        <f t="shared" ca="1" si="422"/>
        <v>595.60000000000014</v>
      </c>
      <c r="BL1077" s="440">
        <f t="shared" ca="1" si="423"/>
        <v>600.00000000000023</v>
      </c>
      <c r="BM1077" s="440">
        <f t="shared" ca="1" si="424"/>
        <v>604.40000000000009</v>
      </c>
      <c r="BN1077" s="440">
        <f t="shared" ca="1" si="425"/>
        <v>608.80000000000018</v>
      </c>
      <c r="BO1077" s="440">
        <f t="shared" ca="1" si="426"/>
        <v>604.40000000000032</v>
      </c>
      <c r="BP1077" s="440">
        <f t="shared" ca="1" si="427"/>
        <v>596.70000000000027</v>
      </c>
      <c r="BQ1077" s="440">
        <f t="shared" ca="1" si="428"/>
        <v>589.00000000000023</v>
      </c>
      <c r="BR1077" s="440">
        <f t="shared" ca="1" si="429"/>
        <v>581.30000000000041</v>
      </c>
      <c r="BS1077" s="440">
        <f t="shared" ca="1" si="430"/>
        <v>573.60000000000036</v>
      </c>
      <c r="BT1077" s="440">
        <f t="shared" ca="1" si="431"/>
        <v>565.90000000000032</v>
      </c>
      <c r="BU1077" s="440">
        <f t="shared" ca="1" si="432"/>
        <v>558.20000000000027</v>
      </c>
      <c r="BV1077" s="440">
        <f t="shared" ca="1" si="433"/>
        <v>550.50000000000023</v>
      </c>
      <c r="BW1077" s="447">
        <f t="shared" ca="1" si="434"/>
        <v>542.80000000000041</v>
      </c>
      <c r="BX1077" s="440"/>
    </row>
    <row r="1078" spans="52:76" x14ac:dyDescent="0.25">
      <c r="AZ1078" s="450">
        <f t="shared" ca="1" si="412"/>
        <v>0.31043755968921272</v>
      </c>
      <c r="BA1078" s="440">
        <f t="shared" ca="1" si="411"/>
        <v>1478</v>
      </c>
      <c r="BB1078" s="440">
        <f t="shared" ca="1" si="413"/>
        <v>556.00000000000034</v>
      </c>
      <c r="BC1078" s="440">
        <f t="shared" ca="1" si="414"/>
        <v>560.4000000000002</v>
      </c>
      <c r="BD1078" s="440">
        <f t="shared" ca="1" si="415"/>
        <v>564.80000000000007</v>
      </c>
      <c r="BE1078" s="440">
        <f t="shared" ca="1" si="416"/>
        <v>569.20000000000027</v>
      </c>
      <c r="BF1078" s="440">
        <f t="shared" ca="1" si="417"/>
        <v>573.60000000000014</v>
      </c>
      <c r="BG1078" s="440">
        <f t="shared" ca="1" si="418"/>
        <v>578.00000000000034</v>
      </c>
      <c r="BH1078" s="440">
        <f t="shared" ca="1" si="419"/>
        <v>582.4000000000002</v>
      </c>
      <c r="BI1078" s="440">
        <f t="shared" ca="1" si="420"/>
        <v>586.80000000000018</v>
      </c>
      <c r="BJ1078" s="440">
        <f t="shared" ca="1" si="421"/>
        <v>591.20000000000027</v>
      </c>
      <c r="BK1078" s="440">
        <f t="shared" ca="1" si="422"/>
        <v>583.50000000000023</v>
      </c>
      <c r="BL1078" s="440">
        <f t="shared" ca="1" si="423"/>
        <v>575.80000000000018</v>
      </c>
      <c r="BM1078" s="440">
        <f t="shared" ca="1" si="424"/>
        <v>568.10000000000014</v>
      </c>
      <c r="BN1078" s="440">
        <f t="shared" ca="1" si="425"/>
        <v>560.40000000000032</v>
      </c>
      <c r="BO1078" s="440">
        <f t="shared" ca="1" si="426"/>
        <v>552.70000000000027</v>
      </c>
      <c r="BP1078" s="440">
        <f t="shared" ca="1" si="427"/>
        <v>545.00000000000023</v>
      </c>
      <c r="BQ1078" s="440">
        <f t="shared" ca="1" si="428"/>
        <v>537.30000000000018</v>
      </c>
      <c r="BR1078" s="440">
        <f t="shared" ca="1" si="429"/>
        <v>529.60000000000036</v>
      </c>
      <c r="BS1078" s="440">
        <f t="shared" ca="1" si="430"/>
        <v>521.90000000000032</v>
      </c>
      <c r="BT1078" s="440">
        <f t="shared" ca="1" si="431"/>
        <v>514.20000000000027</v>
      </c>
      <c r="BU1078" s="440">
        <f t="shared" ca="1" si="432"/>
        <v>506.50000000000023</v>
      </c>
      <c r="BV1078" s="440">
        <f t="shared" ca="1" si="433"/>
        <v>498.80000000000018</v>
      </c>
      <c r="BW1078" s="447">
        <f t="shared" ca="1" si="434"/>
        <v>491.10000000000036</v>
      </c>
      <c r="BX1078" s="440"/>
    </row>
    <row r="1079" spans="52:76" x14ac:dyDescent="0.25">
      <c r="AZ1079" s="450">
        <f t="shared" ca="1" si="412"/>
        <v>0.85814920796128469</v>
      </c>
      <c r="BA1079" s="440">
        <f t="shared" ca="1" si="411"/>
        <v>1547</v>
      </c>
      <c r="BB1079" s="440">
        <f t="shared" ca="1" si="413"/>
        <v>556.00000000000034</v>
      </c>
      <c r="BC1079" s="440">
        <f t="shared" ca="1" si="414"/>
        <v>560.4000000000002</v>
      </c>
      <c r="BD1079" s="440">
        <f t="shared" ca="1" si="415"/>
        <v>564.80000000000007</v>
      </c>
      <c r="BE1079" s="440">
        <f t="shared" ca="1" si="416"/>
        <v>569.20000000000027</v>
      </c>
      <c r="BF1079" s="440">
        <f t="shared" ca="1" si="417"/>
        <v>573.60000000000014</v>
      </c>
      <c r="BG1079" s="440">
        <f t="shared" ca="1" si="418"/>
        <v>578.00000000000034</v>
      </c>
      <c r="BH1079" s="440">
        <f t="shared" ca="1" si="419"/>
        <v>582.4000000000002</v>
      </c>
      <c r="BI1079" s="440">
        <f t="shared" ca="1" si="420"/>
        <v>586.80000000000018</v>
      </c>
      <c r="BJ1079" s="440">
        <f t="shared" ca="1" si="421"/>
        <v>591.20000000000027</v>
      </c>
      <c r="BK1079" s="440">
        <f t="shared" ca="1" si="422"/>
        <v>595.60000000000014</v>
      </c>
      <c r="BL1079" s="440">
        <f t="shared" ca="1" si="423"/>
        <v>600.00000000000023</v>
      </c>
      <c r="BM1079" s="440">
        <f t="shared" ca="1" si="424"/>
        <v>604.40000000000009</v>
      </c>
      <c r="BN1079" s="440">
        <f t="shared" ca="1" si="425"/>
        <v>608.80000000000018</v>
      </c>
      <c r="BO1079" s="440">
        <f t="shared" ca="1" si="426"/>
        <v>613.20000000000027</v>
      </c>
      <c r="BP1079" s="440">
        <f t="shared" ca="1" si="427"/>
        <v>617.60000000000014</v>
      </c>
      <c r="BQ1079" s="440">
        <f t="shared" ca="1" si="428"/>
        <v>613.20000000000005</v>
      </c>
      <c r="BR1079" s="440">
        <f t="shared" ca="1" si="429"/>
        <v>605.50000000000023</v>
      </c>
      <c r="BS1079" s="440">
        <f t="shared" ca="1" si="430"/>
        <v>597.80000000000018</v>
      </c>
      <c r="BT1079" s="440">
        <f t="shared" ca="1" si="431"/>
        <v>590.10000000000014</v>
      </c>
      <c r="BU1079" s="440">
        <f t="shared" ca="1" si="432"/>
        <v>582.40000000000009</v>
      </c>
      <c r="BV1079" s="440">
        <f t="shared" ca="1" si="433"/>
        <v>574.70000000000005</v>
      </c>
      <c r="BW1079" s="447">
        <f t="shared" ca="1" si="434"/>
        <v>567.00000000000023</v>
      </c>
      <c r="BX1079" s="440"/>
    </row>
    <row r="1080" spans="52:76" x14ac:dyDescent="0.25">
      <c r="AZ1080" s="450">
        <f t="shared" ca="1" si="412"/>
        <v>0.68759952939616387</v>
      </c>
      <c r="BA1080" s="440">
        <f t="shared" ca="1" si="411"/>
        <v>1521</v>
      </c>
      <c r="BB1080" s="440">
        <f t="shared" ca="1" si="413"/>
        <v>556.00000000000034</v>
      </c>
      <c r="BC1080" s="440">
        <f t="shared" ca="1" si="414"/>
        <v>560.4000000000002</v>
      </c>
      <c r="BD1080" s="440">
        <f t="shared" ca="1" si="415"/>
        <v>564.80000000000007</v>
      </c>
      <c r="BE1080" s="440">
        <f t="shared" ca="1" si="416"/>
        <v>569.20000000000027</v>
      </c>
      <c r="BF1080" s="440">
        <f t="shared" ca="1" si="417"/>
        <v>573.60000000000014</v>
      </c>
      <c r="BG1080" s="440">
        <f t="shared" ca="1" si="418"/>
        <v>578.00000000000034</v>
      </c>
      <c r="BH1080" s="440">
        <f t="shared" ca="1" si="419"/>
        <v>582.4000000000002</v>
      </c>
      <c r="BI1080" s="440">
        <f t="shared" ca="1" si="420"/>
        <v>586.80000000000018</v>
      </c>
      <c r="BJ1080" s="440">
        <f t="shared" ca="1" si="421"/>
        <v>591.20000000000027</v>
      </c>
      <c r="BK1080" s="440">
        <f t="shared" ca="1" si="422"/>
        <v>595.60000000000014</v>
      </c>
      <c r="BL1080" s="440">
        <f t="shared" ca="1" si="423"/>
        <v>600.00000000000023</v>
      </c>
      <c r="BM1080" s="440">
        <f t="shared" ca="1" si="424"/>
        <v>604.40000000000009</v>
      </c>
      <c r="BN1080" s="440">
        <f t="shared" ca="1" si="425"/>
        <v>607.70000000000027</v>
      </c>
      <c r="BO1080" s="440">
        <f t="shared" ca="1" si="426"/>
        <v>600.00000000000023</v>
      </c>
      <c r="BP1080" s="440">
        <f t="shared" ca="1" si="427"/>
        <v>592.30000000000018</v>
      </c>
      <c r="BQ1080" s="440">
        <f t="shared" ca="1" si="428"/>
        <v>584.60000000000014</v>
      </c>
      <c r="BR1080" s="440">
        <f t="shared" ca="1" si="429"/>
        <v>576.90000000000032</v>
      </c>
      <c r="BS1080" s="440">
        <f t="shared" ca="1" si="430"/>
        <v>569.20000000000027</v>
      </c>
      <c r="BT1080" s="440">
        <f t="shared" ca="1" si="431"/>
        <v>561.50000000000023</v>
      </c>
      <c r="BU1080" s="440">
        <f t="shared" ca="1" si="432"/>
        <v>553.80000000000018</v>
      </c>
      <c r="BV1080" s="440">
        <f t="shared" ca="1" si="433"/>
        <v>546.10000000000014</v>
      </c>
      <c r="BW1080" s="447">
        <f t="shared" ca="1" si="434"/>
        <v>538.40000000000032</v>
      </c>
      <c r="BX1080" s="440"/>
    </row>
    <row r="1081" spans="52:76" x14ac:dyDescent="0.25">
      <c r="AZ1081" s="450">
        <f t="shared" ca="1" si="412"/>
        <v>0.34905426819709406</v>
      </c>
      <c r="BA1081" s="440">
        <f t="shared" ca="1" si="411"/>
        <v>1482</v>
      </c>
      <c r="BB1081" s="440">
        <f t="shared" ca="1" si="413"/>
        <v>556.00000000000034</v>
      </c>
      <c r="BC1081" s="440">
        <f t="shared" ca="1" si="414"/>
        <v>560.4000000000002</v>
      </c>
      <c r="BD1081" s="440">
        <f t="shared" ca="1" si="415"/>
        <v>564.80000000000007</v>
      </c>
      <c r="BE1081" s="440">
        <f t="shared" ca="1" si="416"/>
        <v>569.20000000000027</v>
      </c>
      <c r="BF1081" s="440">
        <f t="shared" ca="1" si="417"/>
        <v>573.60000000000014</v>
      </c>
      <c r="BG1081" s="440">
        <f t="shared" ca="1" si="418"/>
        <v>578.00000000000034</v>
      </c>
      <c r="BH1081" s="440">
        <f t="shared" ca="1" si="419"/>
        <v>582.4000000000002</v>
      </c>
      <c r="BI1081" s="440">
        <f t="shared" ca="1" si="420"/>
        <v>586.80000000000018</v>
      </c>
      <c r="BJ1081" s="440">
        <f t="shared" ca="1" si="421"/>
        <v>591.20000000000027</v>
      </c>
      <c r="BK1081" s="440">
        <f t="shared" ca="1" si="422"/>
        <v>587.90000000000009</v>
      </c>
      <c r="BL1081" s="440">
        <f t="shared" ca="1" si="423"/>
        <v>580.20000000000005</v>
      </c>
      <c r="BM1081" s="440">
        <f t="shared" ca="1" si="424"/>
        <v>572.5</v>
      </c>
      <c r="BN1081" s="440">
        <f t="shared" ca="1" si="425"/>
        <v>564.80000000000018</v>
      </c>
      <c r="BO1081" s="440">
        <f t="shared" ca="1" si="426"/>
        <v>557.10000000000014</v>
      </c>
      <c r="BP1081" s="440">
        <f t="shared" ca="1" si="427"/>
        <v>549.40000000000009</v>
      </c>
      <c r="BQ1081" s="440">
        <f t="shared" ca="1" si="428"/>
        <v>541.70000000000005</v>
      </c>
      <c r="BR1081" s="440">
        <f t="shared" ca="1" si="429"/>
        <v>534.00000000000023</v>
      </c>
      <c r="BS1081" s="440">
        <f t="shared" ca="1" si="430"/>
        <v>526.30000000000018</v>
      </c>
      <c r="BT1081" s="440">
        <f t="shared" ca="1" si="431"/>
        <v>518.60000000000014</v>
      </c>
      <c r="BU1081" s="440">
        <f t="shared" ca="1" si="432"/>
        <v>510.90000000000009</v>
      </c>
      <c r="BV1081" s="440">
        <f t="shared" ca="1" si="433"/>
        <v>503.20000000000005</v>
      </c>
      <c r="BW1081" s="447">
        <f t="shared" ca="1" si="434"/>
        <v>495.50000000000023</v>
      </c>
      <c r="BX1081" s="440"/>
    </row>
    <row r="1082" spans="52:76" x14ac:dyDescent="0.25">
      <c r="AZ1082" s="450">
        <f t="shared" ca="1" si="412"/>
        <v>0.13507033310311456</v>
      </c>
      <c r="BA1082" s="440">
        <f t="shared" ca="1" si="411"/>
        <v>1451</v>
      </c>
      <c r="BB1082" s="440">
        <f t="shared" ca="1" si="413"/>
        <v>556.00000000000034</v>
      </c>
      <c r="BC1082" s="440">
        <f t="shared" ca="1" si="414"/>
        <v>560.4000000000002</v>
      </c>
      <c r="BD1082" s="440">
        <f t="shared" ca="1" si="415"/>
        <v>564.80000000000007</v>
      </c>
      <c r="BE1082" s="440">
        <f t="shared" ca="1" si="416"/>
        <v>569.20000000000027</v>
      </c>
      <c r="BF1082" s="440">
        <f t="shared" ca="1" si="417"/>
        <v>573.60000000000014</v>
      </c>
      <c r="BG1082" s="440">
        <f t="shared" ca="1" si="418"/>
        <v>578.00000000000034</v>
      </c>
      <c r="BH1082" s="440">
        <f t="shared" ca="1" si="419"/>
        <v>576.9000000000002</v>
      </c>
      <c r="BI1082" s="440">
        <f t="shared" ca="1" si="420"/>
        <v>569.20000000000027</v>
      </c>
      <c r="BJ1082" s="440">
        <f t="shared" ca="1" si="421"/>
        <v>561.50000000000023</v>
      </c>
      <c r="BK1082" s="440">
        <f t="shared" ca="1" si="422"/>
        <v>553.80000000000018</v>
      </c>
      <c r="BL1082" s="440">
        <f t="shared" ca="1" si="423"/>
        <v>546.10000000000014</v>
      </c>
      <c r="BM1082" s="440">
        <f t="shared" ca="1" si="424"/>
        <v>538.40000000000009</v>
      </c>
      <c r="BN1082" s="440">
        <f t="shared" ca="1" si="425"/>
        <v>530.70000000000027</v>
      </c>
      <c r="BO1082" s="440">
        <f t="shared" ca="1" si="426"/>
        <v>523.00000000000023</v>
      </c>
      <c r="BP1082" s="440">
        <f t="shared" ca="1" si="427"/>
        <v>515.30000000000018</v>
      </c>
      <c r="BQ1082" s="440">
        <f t="shared" ca="1" si="428"/>
        <v>507.60000000000014</v>
      </c>
      <c r="BR1082" s="440">
        <f t="shared" ca="1" si="429"/>
        <v>499.90000000000032</v>
      </c>
      <c r="BS1082" s="440">
        <f t="shared" ca="1" si="430"/>
        <v>492.20000000000027</v>
      </c>
      <c r="BT1082" s="440">
        <f t="shared" ca="1" si="431"/>
        <v>484.50000000000023</v>
      </c>
      <c r="BU1082" s="440">
        <f t="shared" ca="1" si="432"/>
        <v>476.80000000000018</v>
      </c>
      <c r="BV1082" s="440">
        <f t="shared" ca="1" si="433"/>
        <v>469.10000000000014</v>
      </c>
      <c r="BW1082" s="447">
        <f t="shared" ca="1" si="434"/>
        <v>461.40000000000032</v>
      </c>
      <c r="BX1082" s="440"/>
    </row>
    <row r="1083" spans="52:76" x14ac:dyDescent="0.25">
      <c r="AZ1083" s="450">
        <f t="shared" ca="1" si="412"/>
        <v>0.29545278633185335</v>
      </c>
      <c r="BA1083" s="440">
        <f t="shared" ca="1" si="411"/>
        <v>1476</v>
      </c>
      <c r="BB1083" s="440">
        <f t="shared" ca="1" si="413"/>
        <v>556.00000000000034</v>
      </c>
      <c r="BC1083" s="440">
        <f t="shared" ca="1" si="414"/>
        <v>560.4000000000002</v>
      </c>
      <c r="BD1083" s="440">
        <f t="shared" ca="1" si="415"/>
        <v>564.80000000000007</v>
      </c>
      <c r="BE1083" s="440">
        <f t="shared" ca="1" si="416"/>
        <v>569.20000000000027</v>
      </c>
      <c r="BF1083" s="440">
        <f t="shared" ca="1" si="417"/>
        <v>573.60000000000014</v>
      </c>
      <c r="BG1083" s="440">
        <f t="shared" ca="1" si="418"/>
        <v>578.00000000000034</v>
      </c>
      <c r="BH1083" s="440">
        <f t="shared" ca="1" si="419"/>
        <v>582.4000000000002</v>
      </c>
      <c r="BI1083" s="440">
        <f t="shared" ca="1" si="420"/>
        <v>586.80000000000018</v>
      </c>
      <c r="BJ1083" s="440">
        <f t="shared" ca="1" si="421"/>
        <v>589.00000000000023</v>
      </c>
      <c r="BK1083" s="440">
        <f t="shared" ca="1" si="422"/>
        <v>581.30000000000018</v>
      </c>
      <c r="BL1083" s="440">
        <f t="shared" ca="1" si="423"/>
        <v>573.60000000000014</v>
      </c>
      <c r="BM1083" s="440">
        <f t="shared" ca="1" si="424"/>
        <v>565.90000000000009</v>
      </c>
      <c r="BN1083" s="440">
        <f t="shared" ca="1" si="425"/>
        <v>558.20000000000027</v>
      </c>
      <c r="BO1083" s="440">
        <f t="shared" ca="1" si="426"/>
        <v>550.50000000000023</v>
      </c>
      <c r="BP1083" s="440">
        <f t="shared" ca="1" si="427"/>
        <v>542.80000000000018</v>
      </c>
      <c r="BQ1083" s="440">
        <f t="shared" ca="1" si="428"/>
        <v>535.10000000000014</v>
      </c>
      <c r="BR1083" s="440">
        <f t="shared" ca="1" si="429"/>
        <v>527.40000000000032</v>
      </c>
      <c r="BS1083" s="440">
        <f t="shared" ca="1" si="430"/>
        <v>519.70000000000027</v>
      </c>
      <c r="BT1083" s="440">
        <f t="shared" ca="1" si="431"/>
        <v>512.00000000000023</v>
      </c>
      <c r="BU1083" s="440">
        <f t="shared" ca="1" si="432"/>
        <v>504.30000000000018</v>
      </c>
      <c r="BV1083" s="440">
        <f t="shared" ca="1" si="433"/>
        <v>496.60000000000014</v>
      </c>
      <c r="BW1083" s="447">
        <f t="shared" ca="1" si="434"/>
        <v>488.90000000000032</v>
      </c>
      <c r="BX1083" s="440"/>
    </row>
    <row r="1084" spans="52:76" x14ac:dyDescent="0.25">
      <c r="AZ1084" s="450">
        <f t="shared" ca="1" si="412"/>
        <v>0.42133899831075761</v>
      </c>
      <c r="BA1084" s="440">
        <f t="shared" ca="1" si="411"/>
        <v>1491</v>
      </c>
      <c r="BB1084" s="440">
        <f t="shared" ca="1" si="413"/>
        <v>556.00000000000034</v>
      </c>
      <c r="BC1084" s="440">
        <f t="shared" ca="1" si="414"/>
        <v>560.4000000000002</v>
      </c>
      <c r="BD1084" s="440">
        <f t="shared" ca="1" si="415"/>
        <v>564.80000000000007</v>
      </c>
      <c r="BE1084" s="440">
        <f t="shared" ca="1" si="416"/>
        <v>569.20000000000027</v>
      </c>
      <c r="BF1084" s="440">
        <f t="shared" ca="1" si="417"/>
        <v>573.60000000000014</v>
      </c>
      <c r="BG1084" s="440">
        <f t="shared" ca="1" si="418"/>
        <v>578.00000000000034</v>
      </c>
      <c r="BH1084" s="440">
        <f t="shared" ca="1" si="419"/>
        <v>582.4000000000002</v>
      </c>
      <c r="BI1084" s="440">
        <f t="shared" ca="1" si="420"/>
        <v>586.80000000000018</v>
      </c>
      <c r="BJ1084" s="440">
        <f t="shared" ca="1" si="421"/>
        <v>591.20000000000027</v>
      </c>
      <c r="BK1084" s="440">
        <f t="shared" ca="1" si="422"/>
        <v>595.60000000000014</v>
      </c>
      <c r="BL1084" s="440">
        <f t="shared" ca="1" si="423"/>
        <v>590.10000000000014</v>
      </c>
      <c r="BM1084" s="440">
        <f t="shared" ca="1" si="424"/>
        <v>582.40000000000009</v>
      </c>
      <c r="BN1084" s="440">
        <f t="shared" ca="1" si="425"/>
        <v>574.70000000000027</v>
      </c>
      <c r="BO1084" s="440">
        <f t="shared" ca="1" si="426"/>
        <v>567.00000000000023</v>
      </c>
      <c r="BP1084" s="440">
        <f t="shared" ca="1" si="427"/>
        <v>559.30000000000018</v>
      </c>
      <c r="BQ1084" s="440">
        <f t="shared" ca="1" si="428"/>
        <v>551.60000000000014</v>
      </c>
      <c r="BR1084" s="440">
        <f t="shared" ca="1" si="429"/>
        <v>543.90000000000032</v>
      </c>
      <c r="BS1084" s="440">
        <f t="shared" ca="1" si="430"/>
        <v>536.20000000000027</v>
      </c>
      <c r="BT1084" s="440">
        <f t="shared" ca="1" si="431"/>
        <v>528.50000000000023</v>
      </c>
      <c r="BU1084" s="440">
        <f t="shared" ca="1" si="432"/>
        <v>520.80000000000018</v>
      </c>
      <c r="BV1084" s="440">
        <f t="shared" ca="1" si="433"/>
        <v>513.10000000000014</v>
      </c>
      <c r="BW1084" s="447">
        <f t="shared" ca="1" si="434"/>
        <v>505.40000000000032</v>
      </c>
      <c r="BX1084" s="440"/>
    </row>
    <row r="1085" spans="52:76" x14ac:dyDescent="0.25">
      <c r="AZ1085" s="450">
        <f t="shared" ca="1" si="412"/>
        <v>0.10426178996561863</v>
      </c>
      <c r="BA1085" s="440">
        <f t="shared" ca="1" si="411"/>
        <v>1444</v>
      </c>
      <c r="BB1085" s="440">
        <f t="shared" ca="1" si="413"/>
        <v>556.00000000000034</v>
      </c>
      <c r="BC1085" s="440">
        <f t="shared" ca="1" si="414"/>
        <v>560.4000000000002</v>
      </c>
      <c r="BD1085" s="440">
        <f t="shared" ca="1" si="415"/>
        <v>564.80000000000007</v>
      </c>
      <c r="BE1085" s="440">
        <f t="shared" ca="1" si="416"/>
        <v>569.20000000000027</v>
      </c>
      <c r="BF1085" s="440">
        <f t="shared" ca="1" si="417"/>
        <v>573.60000000000014</v>
      </c>
      <c r="BG1085" s="440">
        <f t="shared" ca="1" si="418"/>
        <v>576.9000000000002</v>
      </c>
      <c r="BH1085" s="440">
        <f t="shared" ca="1" si="419"/>
        <v>569.20000000000016</v>
      </c>
      <c r="BI1085" s="440">
        <f t="shared" ca="1" si="420"/>
        <v>561.50000000000023</v>
      </c>
      <c r="BJ1085" s="440">
        <f t="shared" ca="1" si="421"/>
        <v>553.80000000000018</v>
      </c>
      <c r="BK1085" s="440">
        <f t="shared" ca="1" si="422"/>
        <v>546.10000000000014</v>
      </c>
      <c r="BL1085" s="440">
        <f t="shared" ca="1" si="423"/>
        <v>538.40000000000009</v>
      </c>
      <c r="BM1085" s="440">
        <f t="shared" ca="1" si="424"/>
        <v>530.70000000000005</v>
      </c>
      <c r="BN1085" s="440">
        <f t="shared" ca="1" si="425"/>
        <v>523.00000000000023</v>
      </c>
      <c r="BO1085" s="440">
        <f t="shared" ca="1" si="426"/>
        <v>515.30000000000018</v>
      </c>
      <c r="BP1085" s="440">
        <f t="shared" ca="1" si="427"/>
        <v>507.60000000000014</v>
      </c>
      <c r="BQ1085" s="440">
        <f t="shared" ca="1" si="428"/>
        <v>499.90000000000009</v>
      </c>
      <c r="BR1085" s="440">
        <f t="shared" ca="1" si="429"/>
        <v>492.20000000000027</v>
      </c>
      <c r="BS1085" s="440">
        <f t="shared" ca="1" si="430"/>
        <v>484.50000000000023</v>
      </c>
      <c r="BT1085" s="440">
        <f t="shared" ca="1" si="431"/>
        <v>476.80000000000018</v>
      </c>
      <c r="BU1085" s="440">
        <f t="shared" ca="1" si="432"/>
        <v>469.10000000000014</v>
      </c>
      <c r="BV1085" s="440">
        <f t="shared" ca="1" si="433"/>
        <v>461.40000000000009</v>
      </c>
      <c r="BW1085" s="447">
        <f t="shared" ca="1" si="434"/>
        <v>453.70000000000027</v>
      </c>
      <c r="BX1085" s="440"/>
    </row>
    <row r="1086" spans="52:76" x14ac:dyDescent="0.25">
      <c r="AZ1086" s="450">
        <f t="shared" ca="1" si="412"/>
        <v>0.68837945083578245</v>
      </c>
      <c r="BA1086" s="440">
        <f t="shared" ca="1" si="411"/>
        <v>1521</v>
      </c>
      <c r="BB1086" s="440">
        <f t="shared" ca="1" si="413"/>
        <v>556.00000000000034</v>
      </c>
      <c r="BC1086" s="440">
        <f t="shared" ca="1" si="414"/>
        <v>560.4000000000002</v>
      </c>
      <c r="BD1086" s="440">
        <f t="shared" ca="1" si="415"/>
        <v>564.80000000000007</v>
      </c>
      <c r="BE1086" s="440">
        <f t="shared" ca="1" si="416"/>
        <v>569.20000000000027</v>
      </c>
      <c r="BF1086" s="440">
        <f t="shared" ca="1" si="417"/>
        <v>573.60000000000014</v>
      </c>
      <c r="BG1086" s="440">
        <f t="shared" ca="1" si="418"/>
        <v>578.00000000000034</v>
      </c>
      <c r="BH1086" s="440">
        <f t="shared" ca="1" si="419"/>
        <v>582.4000000000002</v>
      </c>
      <c r="BI1086" s="440">
        <f t="shared" ca="1" si="420"/>
        <v>586.80000000000018</v>
      </c>
      <c r="BJ1086" s="440">
        <f t="shared" ca="1" si="421"/>
        <v>591.20000000000027</v>
      </c>
      <c r="BK1086" s="440">
        <f t="shared" ca="1" si="422"/>
        <v>595.60000000000014</v>
      </c>
      <c r="BL1086" s="440">
        <f t="shared" ca="1" si="423"/>
        <v>600.00000000000023</v>
      </c>
      <c r="BM1086" s="440">
        <f t="shared" ca="1" si="424"/>
        <v>604.40000000000009</v>
      </c>
      <c r="BN1086" s="440">
        <f t="shared" ca="1" si="425"/>
        <v>607.70000000000027</v>
      </c>
      <c r="BO1086" s="440">
        <f t="shared" ca="1" si="426"/>
        <v>600.00000000000023</v>
      </c>
      <c r="BP1086" s="440">
        <f t="shared" ca="1" si="427"/>
        <v>592.30000000000018</v>
      </c>
      <c r="BQ1086" s="440">
        <f t="shared" ca="1" si="428"/>
        <v>584.60000000000014</v>
      </c>
      <c r="BR1086" s="440">
        <f t="shared" ca="1" si="429"/>
        <v>576.90000000000032</v>
      </c>
      <c r="BS1086" s="440">
        <f t="shared" ca="1" si="430"/>
        <v>569.20000000000027</v>
      </c>
      <c r="BT1086" s="440">
        <f t="shared" ca="1" si="431"/>
        <v>561.50000000000023</v>
      </c>
      <c r="BU1086" s="440">
        <f t="shared" ca="1" si="432"/>
        <v>553.80000000000018</v>
      </c>
      <c r="BV1086" s="440">
        <f t="shared" ca="1" si="433"/>
        <v>546.10000000000014</v>
      </c>
      <c r="BW1086" s="447">
        <f t="shared" ca="1" si="434"/>
        <v>538.40000000000032</v>
      </c>
      <c r="BX1086" s="440"/>
    </row>
    <row r="1087" spans="52:76" x14ac:dyDescent="0.25">
      <c r="AZ1087" s="450">
        <f t="shared" ca="1" si="412"/>
        <v>0.79038121422365792</v>
      </c>
      <c r="BA1087" s="440">
        <f t="shared" ca="1" si="411"/>
        <v>1535</v>
      </c>
      <c r="BB1087" s="440">
        <f t="shared" ca="1" si="413"/>
        <v>556.00000000000034</v>
      </c>
      <c r="BC1087" s="440">
        <f t="shared" ca="1" si="414"/>
        <v>560.4000000000002</v>
      </c>
      <c r="BD1087" s="440">
        <f t="shared" ca="1" si="415"/>
        <v>564.80000000000007</v>
      </c>
      <c r="BE1087" s="440">
        <f t="shared" ca="1" si="416"/>
        <v>569.20000000000027</v>
      </c>
      <c r="BF1087" s="440">
        <f t="shared" ca="1" si="417"/>
        <v>573.60000000000014</v>
      </c>
      <c r="BG1087" s="440">
        <f t="shared" ca="1" si="418"/>
        <v>578.00000000000034</v>
      </c>
      <c r="BH1087" s="440">
        <f t="shared" ca="1" si="419"/>
        <v>582.4000000000002</v>
      </c>
      <c r="BI1087" s="440">
        <f t="shared" ca="1" si="420"/>
        <v>586.80000000000018</v>
      </c>
      <c r="BJ1087" s="440">
        <f t="shared" ca="1" si="421"/>
        <v>591.20000000000027</v>
      </c>
      <c r="BK1087" s="440">
        <f t="shared" ca="1" si="422"/>
        <v>595.60000000000014</v>
      </c>
      <c r="BL1087" s="440">
        <f t="shared" ca="1" si="423"/>
        <v>600.00000000000023</v>
      </c>
      <c r="BM1087" s="440">
        <f t="shared" ca="1" si="424"/>
        <v>604.40000000000009</v>
      </c>
      <c r="BN1087" s="440">
        <f t="shared" ca="1" si="425"/>
        <v>608.80000000000018</v>
      </c>
      <c r="BO1087" s="440">
        <f t="shared" ca="1" si="426"/>
        <v>613.20000000000027</v>
      </c>
      <c r="BP1087" s="440">
        <f t="shared" ca="1" si="427"/>
        <v>607.70000000000027</v>
      </c>
      <c r="BQ1087" s="440">
        <f t="shared" ca="1" si="428"/>
        <v>600.00000000000023</v>
      </c>
      <c r="BR1087" s="440">
        <f t="shared" ca="1" si="429"/>
        <v>592.30000000000041</v>
      </c>
      <c r="BS1087" s="440">
        <f t="shared" ca="1" si="430"/>
        <v>584.60000000000036</v>
      </c>
      <c r="BT1087" s="440">
        <f t="shared" ca="1" si="431"/>
        <v>576.90000000000032</v>
      </c>
      <c r="BU1087" s="440">
        <f t="shared" ca="1" si="432"/>
        <v>569.20000000000027</v>
      </c>
      <c r="BV1087" s="440">
        <f t="shared" ca="1" si="433"/>
        <v>561.50000000000023</v>
      </c>
      <c r="BW1087" s="447">
        <f t="shared" ca="1" si="434"/>
        <v>553.80000000000041</v>
      </c>
      <c r="BX1087" s="440"/>
    </row>
    <row r="1088" spans="52:76" x14ac:dyDescent="0.25">
      <c r="AZ1088" s="450">
        <f t="shared" ca="1" si="412"/>
        <v>0.63008026014925422</v>
      </c>
      <c r="BA1088" s="440">
        <f t="shared" ca="1" si="411"/>
        <v>1514</v>
      </c>
      <c r="BB1088" s="440">
        <f t="shared" ca="1" si="413"/>
        <v>556.00000000000034</v>
      </c>
      <c r="BC1088" s="440">
        <f t="shared" ca="1" si="414"/>
        <v>560.4000000000002</v>
      </c>
      <c r="BD1088" s="440">
        <f t="shared" ca="1" si="415"/>
        <v>564.80000000000007</v>
      </c>
      <c r="BE1088" s="440">
        <f t="shared" ca="1" si="416"/>
        <v>569.20000000000027</v>
      </c>
      <c r="BF1088" s="440">
        <f t="shared" ca="1" si="417"/>
        <v>573.60000000000014</v>
      </c>
      <c r="BG1088" s="440">
        <f t="shared" ca="1" si="418"/>
        <v>578.00000000000034</v>
      </c>
      <c r="BH1088" s="440">
        <f t="shared" ca="1" si="419"/>
        <v>582.4000000000002</v>
      </c>
      <c r="BI1088" s="440">
        <f t="shared" ca="1" si="420"/>
        <v>586.80000000000018</v>
      </c>
      <c r="BJ1088" s="440">
        <f t="shared" ca="1" si="421"/>
        <v>591.20000000000027</v>
      </c>
      <c r="BK1088" s="440">
        <f t="shared" ca="1" si="422"/>
        <v>595.60000000000014</v>
      </c>
      <c r="BL1088" s="440">
        <f t="shared" ca="1" si="423"/>
        <v>600.00000000000023</v>
      </c>
      <c r="BM1088" s="440">
        <f t="shared" ca="1" si="424"/>
        <v>604.40000000000009</v>
      </c>
      <c r="BN1088" s="440">
        <f t="shared" ca="1" si="425"/>
        <v>600.00000000000023</v>
      </c>
      <c r="BO1088" s="440">
        <f t="shared" ca="1" si="426"/>
        <v>592.30000000000018</v>
      </c>
      <c r="BP1088" s="440">
        <f t="shared" ca="1" si="427"/>
        <v>584.60000000000014</v>
      </c>
      <c r="BQ1088" s="440">
        <f t="shared" ca="1" si="428"/>
        <v>576.90000000000009</v>
      </c>
      <c r="BR1088" s="440">
        <f t="shared" ca="1" si="429"/>
        <v>569.20000000000027</v>
      </c>
      <c r="BS1088" s="440">
        <f t="shared" ca="1" si="430"/>
        <v>561.50000000000023</v>
      </c>
      <c r="BT1088" s="440">
        <f t="shared" ca="1" si="431"/>
        <v>553.80000000000018</v>
      </c>
      <c r="BU1088" s="440">
        <f t="shared" ca="1" si="432"/>
        <v>546.10000000000014</v>
      </c>
      <c r="BV1088" s="440">
        <f t="shared" ca="1" si="433"/>
        <v>538.40000000000009</v>
      </c>
      <c r="BW1088" s="447">
        <f t="shared" ca="1" si="434"/>
        <v>530.70000000000027</v>
      </c>
      <c r="BX1088" s="440"/>
    </row>
    <row r="1089" spans="52:76" x14ac:dyDescent="0.25">
      <c r="AZ1089" s="450">
        <f t="shared" ca="1" si="412"/>
        <v>0.83716479787245002</v>
      </c>
      <c r="BA1089" s="440">
        <f t="shared" ca="1" si="411"/>
        <v>1543</v>
      </c>
      <c r="BB1089" s="440">
        <f t="shared" ca="1" si="413"/>
        <v>556.00000000000034</v>
      </c>
      <c r="BC1089" s="440">
        <f t="shared" ca="1" si="414"/>
        <v>560.4000000000002</v>
      </c>
      <c r="BD1089" s="440">
        <f t="shared" ca="1" si="415"/>
        <v>564.80000000000007</v>
      </c>
      <c r="BE1089" s="440">
        <f t="shared" ca="1" si="416"/>
        <v>569.20000000000027</v>
      </c>
      <c r="BF1089" s="440">
        <f t="shared" ca="1" si="417"/>
        <v>573.60000000000014</v>
      </c>
      <c r="BG1089" s="440">
        <f t="shared" ca="1" si="418"/>
        <v>578.00000000000034</v>
      </c>
      <c r="BH1089" s="440">
        <f t="shared" ca="1" si="419"/>
        <v>582.4000000000002</v>
      </c>
      <c r="BI1089" s="440">
        <f t="shared" ca="1" si="420"/>
        <v>586.80000000000018</v>
      </c>
      <c r="BJ1089" s="440">
        <f t="shared" ca="1" si="421"/>
        <v>591.20000000000027</v>
      </c>
      <c r="BK1089" s="440">
        <f t="shared" ca="1" si="422"/>
        <v>595.60000000000014</v>
      </c>
      <c r="BL1089" s="440">
        <f t="shared" ca="1" si="423"/>
        <v>600.00000000000023</v>
      </c>
      <c r="BM1089" s="440">
        <f t="shared" ca="1" si="424"/>
        <v>604.40000000000009</v>
      </c>
      <c r="BN1089" s="440">
        <f t="shared" ca="1" si="425"/>
        <v>608.80000000000018</v>
      </c>
      <c r="BO1089" s="440">
        <f t="shared" ca="1" si="426"/>
        <v>613.20000000000027</v>
      </c>
      <c r="BP1089" s="440">
        <f t="shared" ca="1" si="427"/>
        <v>616.50000000000023</v>
      </c>
      <c r="BQ1089" s="440">
        <f t="shared" ca="1" si="428"/>
        <v>608.80000000000018</v>
      </c>
      <c r="BR1089" s="440">
        <f t="shared" ca="1" si="429"/>
        <v>601.10000000000036</v>
      </c>
      <c r="BS1089" s="440">
        <f t="shared" ca="1" si="430"/>
        <v>593.40000000000032</v>
      </c>
      <c r="BT1089" s="440">
        <f t="shared" ca="1" si="431"/>
        <v>585.70000000000027</v>
      </c>
      <c r="BU1089" s="440">
        <f t="shared" ca="1" si="432"/>
        <v>578.00000000000023</v>
      </c>
      <c r="BV1089" s="440">
        <f t="shared" ca="1" si="433"/>
        <v>570.30000000000018</v>
      </c>
      <c r="BW1089" s="447">
        <f t="shared" ca="1" si="434"/>
        <v>562.60000000000036</v>
      </c>
      <c r="BX1089" s="440"/>
    </row>
    <row r="1090" spans="52:76" x14ac:dyDescent="0.25">
      <c r="AZ1090" s="450">
        <f t="shared" ca="1" si="412"/>
        <v>5.8676814298174507E-2</v>
      </c>
      <c r="BA1090" s="440">
        <f t="shared" ca="1" si="411"/>
        <v>1431</v>
      </c>
      <c r="BB1090" s="440">
        <f t="shared" ca="1" si="413"/>
        <v>556.00000000000034</v>
      </c>
      <c r="BC1090" s="440">
        <f t="shared" ca="1" si="414"/>
        <v>560.4000000000002</v>
      </c>
      <c r="BD1090" s="440">
        <f t="shared" ca="1" si="415"/>
        <v>564.80000000000007</v>
      </c>
      <c r="BE1090" s="440">
        <f t="shared" ca="1" si="416"/>
        <v>569.20000000000027</v>
      </c>
      <c r="BF1090" s="440">
        <f t="shared" ca="1" si="417"/>
        <v>570.30000000000018</v>
      </c>
      <c r="BG1090" s="440">
        <f t="shared" ca="1" si="418"/>
        <v>562.60000000000025</v>
      </c>
      <c r="BH1090" s="440">
        <f t="shared" ca="1" si="419"/>
        <v>554.9000000000002</v>
      </c>
      <c r="BI1090" s="440">
        <f t="shared" ca="1" si="420"/>
        <v>547.20000000000027</v>
      </c>
      <c r="BJ1090" s="440">
        <f t="shared" ca="1" si="421"/>
        <v>539.50000000000023</v>
      </c>
      <c r="BK1090" s="440">
        <f t="shared" ca="1" si="422"/>
        <v>531.80000000000018</v>
      </c>
      <c r="BL1090" s="440">
        <f t="shared" ca="1" si="423"/>
        <v>524.10000000000014</v>
      </c>
      <c r="BM1090" s="440">
        <f t="shared" ca="1" si="424"/>
        <v>516.40000000000009</v>
      </c>
      <c r="BN1090" s="440">
        <f t="shared" ca="1" si="425"/>
        <v>508.70000000000027</v>
      </c>
      <c r="BO1090" s="440">
        <f t="shared" ca="1" si="426"/>
        <v>501.00000000000023</v>
      </c>
      <c r="BP1090" s="440">
        <f t="shared" ca="1" si="427"/>
        <v>493.30000000000018</v>
      </c>
      <c r="BQ1090" s="440">
        <f t="shared" ca="1" si="428"/>
        <v>485.60000000000014</v>
      </c>
      <c r="BR1090" s="440">
        <f t="shared" ca="1" si="429"/>
        <v>477.90000000000032</v>
      </c>
      <c r="BS1090" s="440">
        <f t="shared" ca="1" si="430"/>
        <v>470.20000000000027</v>
      </c>
      <c r="BT1090" s="440">
        <f t="shared" ca="1" si="431"/>
        <v>462.50000000000023</v>
      </c>
      <c r="BU1090" s="440">
        <f t="shared" ca="1" si="432"/>
        <v>454.80000000000018</v>
      </c>
      <c r="BV1090" s="440">
        <f t="shared" ca="1" si="433"/>
        <v>447.10000000000014</v>
      </c>
      <c r="BW1090" s="447">
        <f t="shared" ca="1" si="434"/>
        <v>439.40000000000032</v>
      </c>
      <c r="BX1090" s="440"/>
    </row>
    <row r="1091" spans="52:76" x14ac:dyDescent="0.25">
      <c r="AZ1091" s="450">
        <f t="shared" ca="1" si="412"/>
        <v>0.68898968019759299</v>
      </c>
      <c r="BA1091" s="440">
        <f t="shared" ca="1" si="411"/>
        <v>1521</v>
      </c>
      <c r="BB1091" s="440">
        <f t="shared" ca="1" si="413"/>
        <v>556.00000000000034</v>
      </c>
      <c r="BC1091" s="440">
        <f t="shared" ca="1" si="414"/>
        <v>560.4000000000002</v>
      </c>
      <c r="BD1091" s="440">
        <f t="shared" ca="1" si="415"/>
        <v>564.80000000000007</v>
      </c>
      <c r="BE1091" s="440">
        <f t="shared" ca="1" si="416"/>
        <v>569.20000000000027</v>
      </c>
      <c r="BF1091" s="440">
        <f t="shared" ca="1" si="417"/>
        <v>573.60000000000014</v>
      </c>
      <c r="BG1091" s="440">
        <f t="shared" ca="1" si="418"/>
        <v>578.00000000000034</v>
      </c>
      <c r="BH1091" s="440">
        <f t="shared" ca="1" si="419"/>
        <v>582.4000000000002</v>
      </c>
      <c r="BI1091" s="440">
        <f t="shared" ca="1" si="420"/>
        <v>586.80000000000018</v>
      </c>
      <c r="BJ1091" s="440">
        <f t="shared" ca="1" si="421"/>
        <v>591.20000000000027</v>
      </c>
      <c r="BK1091" s="440">
        <f t="shared" ca="1" si="422"/>
        <v>595.60000000000014</v>
      </c>
      <c r="BL1091" s="440">
        <f t="shared" ca="1" si="423"/>
        <v>600.00000000000023</v>
      </c>
      <c r="BM1091" s="440">
        <f t="shared" ca="1" si="424"/>
        <v>604.40000000000009</v>
      </c>
      <c r="BN1091" s="440">
        <f t="shared" ca="1" si="425"/>
        <v>607.70000000000027</v>
      </c>
      <c r="BO1091" s="440">
        <f t="shared" ca="1" si="426"/>
        <v>600.00000000000023</v>
      </c>
      <c r="BP1091" s="440">
        <f t="shared" ca="1" si="427"/>
        <v>592.30000000000018</v>
      </c>
      <c r="BQ1091" s="440">
        <f t="shared" ca="1" si="428"/>
        <v>584.60000000000014</v>
      </c>
      <c r="BR1091" s="440">
        <f t="shared" ca="1" si="429"/>
        <v>576.90000000000032</v>
      </c>
      <c r="BS1091" s="440">
        <f t="shared" ca="1" si="430"/>
        <v>569.20000000000027</v>
      </c>
      <c r="BT1091" s="440">
        <f t="shared" ca="1" si="431"/>
        <v>561.50000000000023</v>
      </c>
      <c r="BU1091" s="440">
        <f t="shared" ca="1" si="432"/>
        <v>553.80000000000018</v>
      </c>
      <c r="BV1091" s="440">
        <f t="shared" ca="1" si="433"/>
        <v>546.10000000000014</v>
      </c>
      <c r="BW1091" s="447">
        <f t="shared" ca="1" si="434"/>
        <v>538.40000000000032</v>
      </c>
      <c r="BX1091" s="440"/>
    </row>
    <row r="1092" spans="52:76" x14ac:dyDescent="0.25">
      <c r="AZ1092" s="450">
        <f t="shared" ca="1" si="412"/>
        <v>0.46699855031074866</v>
      </c>
      <c r="BA1092" s="440">
        <f t="shared" ref="BA1092:BA1155" ca="1" si="435">INT(_xlfn.NORM.INV(AZ1092,$K$2,$N$2/2*0.8))</f>
        <v>1496</v>
      </c>
      <c r="BB1092" s="440">
        <f t="shared" ca="1" si="413"/>
        <v>556.00000000000034</v>
      </c>
      <c r="BC1092" s="440">
        <f t="shared" ca="1" si="414"/>
        <v>560.4000000000002</v>
      </c>
      <c r="BD1092" s="440">
        <f t="shared" ca="1" si="415"/>
        <v>564.80000000000007</v>
      </c>
      <c r="BE1092" s="440">
        <f t="shared" ca="1" si="416"/>
        <v>569.20000000000027</v>
      </c>
      <c r="BF1092" s="440">
        <f t="shared" ca="1" si="417"/>
        <v>573.60000000000014</v>
      </c>
      <c r="BG1092" s="440">
        <f t="shared" ca="1" si="418"/>
        <v>578.00000000000034</v>
      </c>
      <c r="BH1092" s="440">
        <f t="shared" ca="1" si="419"/>
        <v>582.4000000000002</v>
      </c>
      <c r="BI1092" s="440">
        <f t="shared" ca="1" si="420"/>
        <v>586.80000000000018</v>
      </c>
      <c r="BJ1092" s="440">
        <f t="shared" ca="1" si="421"/>
        <v>591.20000000000027</v>
      </c>
      <c r="BK1092" s="440">
        <f t="shared" ca="1" si="422"/>
        <v>595.60000000000014</v>
      </c>
      <c r="BL1092" s="440">
        <f t="shared" ca="1" si="423"/>
        <v>595.60000000000014</v>
      </c>
      <c r="BM1092" s="440">
        <f t="shared" ca="1" si="424"/>
        <v>587.90000000000009</v>
      </c>
      <c r="BN1092" s="440">
        <f t="shared" ca="1" si="425"/>
        <v>580.20000000000027</v>
      </c>
      <c r="BO1092" s="440">
        <f t="shared" ca="1" si="426"/>
        <v>572.50000000000023</v>
      </c>
      <c r="BP1092" s="440">
        <f t="shared" ca="1" si="427"/>
        <v>564.80000000000018</v>
      </c>
      <c r="BQ1092" s="440">
        <f t="shared" ca="1" si="428"/>
        <v>557.10000000000014</v>
      </c>
      <c r="BR1092" s="440">
        <f t="shared" ca="1" si="429"/>
        <v>549.40000000000032</v>
      </c>
      <c r="BS1092" s="440">
        <f t="shared" ca="1" si="430"/>
        <v>541.70000000000027</v>
      </c>
      <c r="BT1092" s="440">
        <f t="shared" ca="1" si="431"/>
        <v>534.00000000000023</v>
      </c>
      <c r="BU1092" s="440">
        <f t="shared" ca="1" si="432"/>
        <v>526.30000000000018</v>
      </c>
      <c r="BV1092" s="440">
        <f t="shared" ca="1" si="433"/>
        <v>518.60000000000014</v>
      </c>
      <c r="BW1092" s="447">
        <f t="shared" ca="1" si="434"/>
        <v>510.90000000000032</v>
      </c>
      <c r="BX1092" s="440"/>
    </row>
    <row r="1093" spans="52:76" x14ac:dyDescent="0.25">
      <c r="AZ1093" s="450">
        <f t="shared" ref="AZ1093:AZ1156" ca="1" si="436">RAND()</f>
        <v>0.41502426492270106</v>
      </c>
      <c r="BA1093" s="440">
        <f t="shared" ca="1" si="435"/>
        <v>1490</v>
      </c>
      <c r="BB1093" s="440">
        <f t="shared" ca="1" si="413"/>
        <v>556.00000000000034</v>
      </c>
      <c r="BC1093" s="440">
        <f t="shared" ca="1" si="414"/>
        <v>560.4000000000002</v>
      </c>
      <c r="BD1093" s="440">
        <f t="shared" ca="1" si="415"/>
        <v>564.80000000000007</v>
      </c>
      <c r="BE1093" s="440">
        <f t="shared" ca="1" si="416"/>
        <v>569.20000000000027</v>
      </c>
      <c r="BF1093" s="440">
        <f t="shared" ca="1" si="417"/>
        <v>573.60000000000014</v>
      </c>
      <c r="BG1093" s="440">
        <f t="shared" ca="1" si="418"/>
        <v>578.00000000000034</v>
      </c>
      <c r="BH1093" s="440">
        <f t="shared" ca="1" si="419"/>
        <v>582.4000000000002</v>
      </c>
      <c r="BI1093" s="440">
        <f t="shared" ca="1" si="420"/>
        <v>586.80000000000018</v>
      </c>
      <c r="BJ1093" s="440">
        <f t="shared" ca="1" si="421"/>
        <v>591.20000000000027</v>
      </c>
      <c r="BK1093" s="440">
        <f t="shared" ca="1" si="422"/>
        <v>595.60000000000014</v>
      </c>
      <c r="BL1093" s="440">
        <f t="shared" ca="1" si="423"/>
        <v>589.00000000000023</v>
      </c>
      <c r="BM1093" s="440">
        <f t="shared" ca="1" si="424"/>
        <v>581.30000000000018</v>
      </c>
      <c r="BN1093" s="440">
        <f t="shared" ca="1" si="425"/>
        <v>573.60000000000036</v>
      </c>
      <c r="BO1093" s="440">
        <f t="shared" ca="1" si="426"/>
        <v>565.90000000000032</v>
      </c>
      <c r="BP1093" s="440">
        <f t="shared" ca="1" si="427"/>
        <v>558.20000000000027</v>
      </c>
      <c r="BQ1093" s="440">
        <f t="shared" ca="1" si="428"/>
        <v>550.50000000000023</v>
      </c>
      <c r="BR1093" s="440">
        <f t="shared" ca="1" si="429"/>
        <v>542.80000000000041</v>
      </c>
      <c r="BS1093" s="440">
        <f t="shared" ca="1" si="430"/>
        <v>535.10000000000036</v>
      </c>
      <c r="BT1093" s="440">
        <f t="shared" ca="1" si="431"/>
        <v>527.40000000000032</v>
      </c>
      <c r="BU1093" s="440">
        <f t="shared" ca="1" si="432"/>
        <v>519.70000000000027</v>
      </c>
      <c r="BV1093" s="440">
        <f t="shared" ca="1" si="433"/>
        <v>512.00000000000023</v>
      </c>
      <c r="BW1093" s="447">
        <f t="shared" ca="1" si="434"/>
        <v>504.30000000000041</v>
      </c>
      <c r="BX1093" s="440"/>
    </row>
    <row r="1094" spans="52:76" x14ac:dyDescent="0.25">
      <c r="AZ1094" s="450">
        <f t="shared" ca="1" si="436"/>
        <v>0.97321932656389187</v>
      </c>
      <c r="BA1094" s="440">
        <f t="shared" ca="1" si="435"/>
        <v>1584</v>
      </c>
      <c r="BB1094" s="440">
        <f t="shared" ca="1" si="413"/>
        <v>556.00000000000034</v>
      </c>
      <c r="BC1094" s="440">
        <f t="shared" ca="1" si="414"/>
        <v>560.4000000000002</v>
      </c>
      <c r="BD1094" s="440">
        <f t="shared" ca="1" si="415"/>
        <v>564.80000000000007</v>
      </c>
      <c r="BE1094" s="440">
        <f t="shared" ca="1" si="416"/>
        <v>569.20000000000027</v>
      </c>
      <c r="BF1094" s="440">
        <f t="shared" ca="1" si="417"/>
        <v>573.60000000000014</v>
      </c>
      <c r="BG1094" s="440">
        <f t="shared" ca="1" si="418"/>
        <v>578.00000000000034</v>
      </c>
      <c r="BH1094" s="440">
        <f t="shared" ca="1" si="419"/>
        <v>582.4000000000002</v>
      </c>
      <c r="BI1094" s="440">
        <f t="shared" ca="1" si="420"/>
        <v>586.80000000000018</v>
      </c>
      <c r="BJ1094" s="440">
        <f t="shared" ca="1" si="421"/>
        <v>591.20000000000027</v>
      </c>
      <c r="BK1094" s="440">
        <f t="shared" ca="1" si="422"/>
        <v>595.60000000000014</v>
      </c>
      <c r="BL1094" s="440">
        <f t="shared" ca="1" si="423"/>
        <v>600.00000000000023</v>
      </c>
      <c r="BM1094" s="440">
        <f t="shared" ca="1" si="424"/>
        <v>604.40000000000009</v>
      </c>
      <c r="BN1094" s="440">
        <f t="shared" ca="1" si="425"/>
        <v>608.80000000000018</v>
      </c>
      <c r="BO1094" s="440">
        <f t="shared" ca="1" si="426"/>
        <v>613.20000000000027</v>
      </c>
      <c r="BP1094" s="440">
        <f t="shared" ca="1" si="427"/>
        <v>617.60000000000014</v>
      </c>
      <c r="BQ1094" s="440">
        <f t="shared" ca="1" si="428"/>
        <v>622.00000000000023</v>
      </c>
      <c r="BR1094" s="440">
        <f t="shared" ca="1" si="429"/>
        <v>626.40000000000032</v>
      </c>
      <c r="BS1094" s="440">
        <f t="shared" ca="1" si="430"/>
        <v>630.80000000000018</v>
      </c>
      <c r="BT1094" s="440">
        <f t="shared" ca="1" si="431"/>
        <v>630.80000000000018</v>
      </c>
      <c r="BU1094" s="440">
        <f t="shared" ca="1" si="432"/>
        <v>623.10000000000014</v>
      </c>
      <c r="BV1094" s="440">
        <f t="shared" ca="1" si="433"/>
        <v>615.40000000000009</v>
      </c>
      <c r="BW1094" s="447">
        <f t="shared" ca="1" si="434"/>
        <v>607.70000000000027</v>
      </c>
      <c r="BX1094" s="440"/>
    </row>
    <row r="1095" spans="52:76" x14ac:dyDescent="0.25">
      <c r="AZ1095" s="450">
        <f t="shared" ca="1" si="436"/>
        <v>0.51771331021916456</v>
      </c>
      <c r="BA1095" s="440">
        <f t="shared" ca="1" si="435"/>
        <v>1501</v>
      </c>
      <c r="BB1095" s="440">
        <f t="shared" ca="1" si="413"/>
        <v>556.00000000000034</v>
      </c>
      <c r="BC1095" s="440">
        <f t="shared" ca="1" si="414"/>
        <v>560.4000000000002</v>
      </c>
      <c r="BD1095" s="440">
        <f t="shared" ca="1" si="415"/>
        <v>564.80000000000007</v>
      </c>
      <c r="BE1095" s="440">
        <f t="shared" ca="1" si="416"/>
        <v>569.20000000000027</v>
      </c>
      <c r="BF1095" s="440">
        <f t="shared" ca="1" si="417"/>
        <v>573.60000000000014</v>
      </c>
      <c r="BG1095" s="440">
        <f t="shared" ca="1" si="418"/>
        <v>578.00000000000034</v>
      </c>
      <c r="BH1095" s="440">
        <f t="shared" ca="1" si="419"/>
        <v>582.4000000000002</v>
      </c>
      <c r="BI1095" s="440">
        <f t="shared" ca="1" si="420"/>
        <v>586.80000000000018</v>
      </c>
      <c r="BJ1095" s="440">
        <f t="shared" ca="1" si="421"/>
        <v>591.20000000000027</v>
      </c>
      <c r="BK1095" s="440">
        <f t="shared" ca="1" si="422"/>
        <v>595.60000000000014</v>
      </c>
      <c r="BL1095" s="440">
        <f t="shared" ca="1" si="423"/>
        <v>600.00000000000023</v>
      </c>
      <c r="BM1095" s="440">
        <f t="shared" ca="1" si="424"/>
        <v>593.40000000000009</v>
      </c>
      <c r="BN1095" s="440">
        <f t="shared" ca="1" si="425"/>
        <v>585.70000000000027</v>
      </c>
      <c r="BO1095" s="440">
        <f t="shared" ca="1" si="426"/>
        <v>578.00000000000023</v>
      </c>
      <c r="BP1095" s="440">
        <f t="shared" ca="1" si="427"/>
        <v>570.30000000000018</v>
      </c>
      <c r="BQ1095" s="440">
        <f t="shared" ca="1" si="428"/>
        <v>562.60000000000014</v>
      </c>
      <c r="BR1095" s="440">
        <f t="shared" ca="1" si="429"/>
        <v>554.90000000000032</v>
      </c>
      <c r="BS1095" s="440">
        <f t="shared" ca="1" si="430"/>
        <v>547.20000000000027</v>
      </c>
      <c r="BT1095" s="440">
        <f t="shared" ca="1" si="431"/>
        <v>539.50000000000023</v>
      </c>
      <c r="BU1095" s="440">
        <f t="shared" ca="1" si="432"/>
        <v>531.80000000000018</v>
      </c>
      <c r="BV1095" s="440">
        <f t="shared" ca="1" si="433"/>
        <v>524.10000000000014</v>
      </c>
      <c r="BW1095" s="447">
        <f t="shared" ca="1" si="434"/>
        <v>516.40000000000032</v>
      </c>
      <c r="BX1095" s="440"/>
    </row>
    <row r="1096" spans="52:76" x14ac:dyDescent="0.25">
      <c r="AZ1096" s="450">
        <f t="shared" ca="1" si="436"/>
        <v>0.25561392810670025</v>
      </c>
      <c r="BA1096" s="440">
        <f t="shared" ca="1" si="435"/>
        <v>1471</v>
      </c>
      <c r="BB1096" s="440">
        <f t="shared" ca="1" si="413"/>
        <v>556.00000000000034</v>
      </c>
      <c r="BC1096" s="440">
        <f t="shared" ca="1" si="414"/>
        <v>560.4000000000002</v>
      </c>
      <c r="BD1096" s="440">
        <f t="shared" ca="1" si="415"/>
        <v>564.80000000000007</v>
      </c>
      <c r="BE1096" s="440">
        <f t="shared" ca="1" si="416"/>
        <v>569.20000000000027</v>
      </c>
      <c r="BF1096" s="440">
        <f t="shared" ca="1" si="417"/>
        <v>573.60000000000014</v>
      </c>
      <c r="BG1096" s="440">
        <f t="shared" ca="1" si="418"/>
        <v>578.00000000000034</v>
      </c>
      <c r="BH1096" s="440">
        <f t="shared" ca="1" si="419"/>
        <v>582.4000000000002</v>
      </c>
      <c r="BI1096" s="440">
        <f t="shared" ca="1" si="420"/>
        <v>586.80000000000018</v>
      </c>
      <c r="BJ1096" s="440">
        <f t="shared" ca="1" si="421"/>
        <v>583.50000000000023</v>
      </c>
      <c r="BK1096" s="440">
        <f t="shared" ca="1" si="422"/>
        <v>575.80000000000018</v>
      </c>
      <c r="BL1096" s="440">
        <f t="shared" ca="1" si="423"/>
        <v>568.10000000000014</v>
      </c>
      <c r="BM1096" s="440">
        <f t="shared" ca="1" si="424"/>
        <v>560.40000000000009</v>
      </c>
      <c r="BN1096" s="440">
        <f t="shared" ca="1" si="425"/>
        <v>552.70000000000027</v>
      </c>
      <c r="BO1096" s="440">
        <f t="shared" ca="1" si="426"/>
        <v>545.00000000000023</v>
      </c>
      <c r="BP1096" s="440">
        <f t="shared" ca="1" si="427"/>
        <v>537.30000000000018</v>
      </c>
      <c r="BQ1096" s="440">
        <f t="shared" ca="1" si="428"/>
        <v>529.60000000000014</v>
      </c>
      <c r="BR1096" s="440">
        <f t="shared" ca="1" si="429"/>
        <v>521.90000000000032</v>
      </c>
      <c r="BS1096" s="440">
        <f t="shared" ca="1" si="430"/>
        <v>514.20000000000027</v>
      </c>
      <c r="BT1096" s="440">
        <f t="shared" ca="1" si="431"/>
        <v>506.50000000000023</v>
      </c>
      <c r="BU1096" s="440">
        <f t="shared" ca="1" si="432"/>
        <v>498.80000000000018</v>
      </c>
      <c r="BV1096" s="440">
        <f t="shared" ca="1" si="433"/>
        <v>491.10000000000014</v>
      </c>
      <c r="BW1096" s="447">
        <f t="shared" ca="1" si="434"/>
        <v>483.40000000000032</v>
      </c>
      <c r="BX1096" s="440"/>
    </row>
    <row r="1097" spans="52:76" x14ac:dyDescent="0.25">
      <c r="AZ1097" s="450">
        <f t="shared" ca="1" si="436"/>
        <v>0.93886607910128816</v>
      </c>
      <c r="BA1097" s="440">
        <f t="shared" ca="1" si="435"/>
        <v>1567</v>
      </c>
      <c r="BB1097" s="440">
        <f t="shared" ca="1" si="413"/>
        <v>556.00000000000034</v>
      </c>
      <c r="BC1097" s="440">
        <f t="shared" ca="1" si="414"/>
        <v>560.4000000000002</v>
      </c>
      <c r="BD1097" s="440">
        <f t="shared" ca="1" si="415"/>
        <v>564.80000000000007</v>
      </c>
      <c r="BE1097" s="440">
        <f t="shared" ca="1" si="416"/>
        <v>569.20000000000027</v>
      </c>
      <c r="BF1097" s="440">
        <f t="shared" ca="1" si="417"/>
        <v>573.60000000000014</v>
      </c>
      <c r="BG1097" s="440">
        <f t="shared" ca="1" si="418"/>
        <v>578.00000000000034</v>
      </c>
      <c r="BH1097" s="440">
        <f t="shared" ca="1" si="419"/>
        <v>582.4000000000002</v>
      </c>
      <c r="BI1097" s="440">
        <f t="shared" ca="1" si="420"/>
        <v>586.80000000000018</v>
      </c>
      <c r="BJ1097" s="440">
        <f t="shared" ca="1" si="421"/>
        <v>591.20000000000027</v>
      </c>
      <c r="BK1097" s="440">
        <f t="shared" ca="1" si="422"/>
        <v>595.60000000000014</v>
      </c>
      <c r="BL1097" s="440">
        <f t="shared" ca="1" si="423"/>
        <v>600.00000000000023</v>
      </c>
      <c r="BM1097" s="440">
        <f t="shared" ca="1" si="424"/>
        <v>604.40000000000009</v>
      </c>
      <c r="BN1097" s="440">
        <f t="shared" ca="1" si="425"/>
        <v>608.80000000000018</v>
      </c>
      <c r="BO1097" s="440">
        <f t="shared" ca="1" si="426"/>
        <v>613.20000000000027</v>
      </c>
      <c r="BP1097" s="440">
        <f t="shared" ca="1" si="427"/>
        <v>617.60000000000014</v>
      </c>
      <c r="BQ1097" s="440">
        <f t="shared" ca="1" si="428"/>
        <v>622.00000000000023</v>
      </c>
      <c r="BR1097" s="440">
        <f t="shared" ca="1" si="429"/>
        <v>626.40000000000032</v>
      </c>
      <c r="BS1097" s="440">
        <f t="shared" ca="1" si="430"/>
        <v>619.80000000000018</v>
      </c>
      <c r="BT1097" s="440">
        <f t="shared" ca="1" si="431"/>
        <v>612.10000000000014</v>
      </c>
      <c r="BU1097" s="440">
        <f t="shared" ca="1" si="432"/>
        <v>604.40000000000009</v>
      </c>
      <c r="BV1097" s="440">
        <f t="shared" ca="1" si="433"/>
        <v>596.70000000000005</v>
      </c>
      <c r="BW1097" s="447">
        <f t="shared" ca="1" si="434"/>
        <v>589.00000000000023</v>
      </c>
      <c r="BX1097" s="440"/>
    </row>
    <row r="1098" spans="52:76" x14ac:dyDescent="0.25">
      <c r="AZ1098" s="450">
        <f t="shared" ca="1" si="436"/>
        <v>0.84420564164384282</v>
      </c>
      <c r="BA1098" s="440">
        <f t="shared" ca="1" si="435"/>
        <v>1544</v>
      </c>
      <c r="BB1098" s="440">
        <f t="shared" ca="1" si="413"/>
        <v>556.00000000000034</v>
      </c>
      <c r="BC1098" s="440">
        <f t="shared" ca="1" si="414"/>
        <v>560.4000000000002</v>
      </c>
      <c r="BD1098" s="440">
        <f t="shared" ca="1" si="415"/>
        <v>564.80000000000007</v>
      </c>
      <c r="BE1098" s="440">
        <f t="shared" ca="1" si="416"/>
        <v>569.20000000000027</v>
      </c>
      <c r="BF1098" s="440">
        <f t="shared" ca="1" si="417"/>
        <v>573.60000000000014</v>
      </c>
      <c r="BG1098" s="440">
        <f t="shared" ca="1" si="418"/>
        <v>578.00000000000034</v>
      </c>
      <c r="BH1098" s="440">
        <f t="shared" ca="1" si="419"/>
        <v>582.4000000000002</v>
      </c>
      <c r="BI1098" s="440">
        <f t="shared" ca="1" si="420"/>
        <v>586.80000000000018</v>
      </c>
      <c r="BJ1098" s="440">
        <f t="shared" ca="1" si="421"/>
        <v>591.20000000000027</v>
      </c>
      <c r="BK1098" s="440">
        <f t="shared" ca="1" si="422"/>
        <v>595.60000000000014</v>
      </c>
      <c r="BL1098" s="440">
        <f t="shared" ca="1" si="423"/>
        <v>600.00000000000023</v>
      </c>
      <c r="BM1098" s="440">
        <f t="shared" ca="1" si="424"/>
        <v>604.40000000000009</v>
      </c>
      <c r="BN1098" s="440">
        <f t="shared" ca="1" si="425"/>
        <v>608.80000000000018</v>
      </c>
      <c r="BO1098" s="440">
        <f t="shared" ca="1" si="426"/>
        <v>613.20000000000027</v>
      </c>
      <c r="BP1098" s="440">
        <f t="shared" ca="1" si="427"/>
        <v>617.60000000000014</v>
      </c>
      <c r="BQ1098" s="440">
        <f t="shared" ca="1" si="428"/>
        <v>609.90000000000009</v>
      </c>
      <c r="BR1098" s="440">
        <f t="shared" ca="1" si="429"/>
        <v>602.20000000000027</v>
      </c>
      <c r="BS1098" s="440">
        <f t="shared" ca="1" si="430"/>
        <v>594.50000000000023</v>
      </c>
      <c r="BT1098" s="440">
        <f t="shared" ca="1" si="431"/>
        <v>586.80000000000018</v>
      </c>
      <c r="BU1098" s="440">
        <f t="shared" ca="1" si="432"/>
        <v>579.10000000000014</v>
      </c>
      <c r="BV1098" s="440">
        <f t="shared" ca="1" si="433"/>
        <v>571.40000000000009</v>
      </c>
      <c r="BW1098" s="447">
        <f t="shared" ca="1" si="434"/>
        <v>563.70000000000027</v>
      </c>
      <c r="BX1098" s="440"/>
    </row>
    <row r="1099" spans="52:76" x14ac:dyDescent="0.25">
      <c r="AZ1099" s="450">
        <f t="shared" ca="1" si="436"/>
        <v>0.50961119788294962</v>
      </c>
      <c r="BA1099" s="440">
        <f t="shared" ca="1" si="435"/>
        <v>1501</v>
      </c>
      <c r="BB1099" s="440">
        <f t="shared" ca="1" si="413"/>
        <v>556.00000000000034</v>
      </c>
      <c r="BC1099" s="440">
        <f t="shared" ca="1" si="414"/>
        <v>560.4000000000002</v>
      </c>
      <c r="BD1099" s="440">
        <f t="shared" ca="1" si="415"/>
        <v>564.80000000000007</v>
      </c>
      <c r="BE1099" s="440">
        <f t="shared" ca="1" si="416"/>
        <v>569.20000000000027</v>
      </c>
      <c r="BF1099" s="440">
        <f t="shared" ca="1" si="417"/>
        <v>573.60000000000014</v>
      </c>
      <c r="BG1099" s="440">
        <f t="shared" ca="1" si="418"/>
        <v>578.00000000000034</v>
      </c>
      <c r="BH1099" s="440">
        <f t="shared" ca="1" si="419"/>
        <v>582.4000000000002</v>
      </c>
      <c r="BI1099" s="440">
        <f t="shared" ca="1" si="420"/>
        <v>586.80000000000018</v>
      </c>
      <c r="BJ1099" s="440">
        <f t="shared" ca="1" si="421"/>
        <v>591.20000000000027</v>
      </c>
      <c r="BK1099" s="440">
        <f t="shared" ca="1" si="422"/>
        <v>595.60000000000014</v>
      </c>
      <c r="BL1099" s="440">
        <f t="shared" ca="1" si="423"/>
        <v>600.00000000000023</v>
      </c>
      <c r="BM1099" s="440">
        <f t="shared" ca="1" si="424"/>
        <v>593.40000000000009</v>
      </c>
      <c r="BN1099" s="440">
        <f t="shared" ca="1" si="425"/>
        <v>585.70000000000027</v>
      </c>
      <c r="BO1099" s="440">
        <f t="shared" ca="1" si="426"/>
        <v>578.00000000000023</v>
      </c>
      <c r="BP1099" s="440">
        <f t="shared" ca="1" si="427"/>
        <v>570.30000000000018</v>
      </c>
      <c r="BQ1099" s="440">
        <f t="shared" ca="1" si="428"/>
        <v>562.60000000000014</v>
      </c>
      <c r="BR1099" s="440">
        <f t="shared" ca="1" si="429"/>
        <v>554.90000000000032</v>
      </c>
      <c r="BS1099" s="440">
        <f t="shared" ca="1" si="430"/>
        <v>547.20000000000027</v>
      </c>
      <c r="BT1099" s="440">
        <f t="shared" ca="1" si="431"/>
        <v>539.50000000000023</v>
      </c>
      <c r="BU1099" s="440">
        <f t="shared" ca="1" si="432"/>
        <v>531.80000000000018</v>
      </c>
      <c r="BV1099" s="440">
        <f t="shared" ca="1" si="433"/>
        <v>524.10000000000014</v>
      </c>
      <c r="BW1099" s="447">
        <f t="shared" ca="1" si="434"/>
        <v>516.40000000000032</v>
      </c>
      <c r="BX1099" s="440"/>
    </row>
    <row r="1100" spans="52:76" x14ac:dyDescent="0.25">
      <c r="AZ1100" s="450">
        <f t="shared" ca="1" si="436"/>
        <v>0.3847059225613837</v>
      </c>
      <c r="BA1100" s="440">
        <f t="shared" ca="1" si="435"/>
        <v>1487</v>
      </c>
      <c r="BB1100" s="440">
        <f t="shared" ca="1" si="413"/>
        <v>556.00000000000034</v>
      </c>
      <c r="BC1100" s="440">
        <f t="shared" ca="1" si="414"/>
        <v>560.4000000000002</v>
      </c>
      <c r="BD1100" s="440">
        <f t="shared" ca="1" si="415"/>
        <v>564.80000000000007</v>
      </c>
      <c r="BE1100" s="440">
        <f t="shared" ca="1" si="416"/>
        <v>569.20000000000027</v>
      </c>
      <c r="BF1100" s="440">
        <f t="shared" ca="1" si="417"/>
        <v>573.60000000000014</v>
      </c>
      <c r="BG1100" s="440">
        <f t="shared" ca="1" si="418"/>
        <v>578.00000000000034</v>
      </c>
      <c r="BH1100" s="440">
        <f t="shared" ca="1" si="419"/>
        <v>582.4000000000002</v>
      </c>
      <c r="BI1100" s="440">
        <f t="shared" ca="1" si="420"/>
        <v>586.80000000000018</v>
      </c>
      <c r="BJ1100" s="440">
        <f t="shared" ca="1" si="421"/>
        <v>591.20000000000027</v>
      </c>
      <c r="BK1100" s="440">
        <f t="shared" ca="1" si="422"/>
        <v>593.40000000000009</v>
      </c>
      <c r="BL1100" s="440">
        <f t="shared" ca="1" si="423"/>
        <v>585.70000000000005</v>
      </c>
      <c r="BM1100" s="440">
        <f t="shared" ca="1" si="424"/>
        <v>578</v>
      </c>
      <c r="BN1100" s="440">
        <f t="shared" ca="1" si="425"/>
        <v>570.30000000000018</v>
      </c>
      <c r="BO1100" s="440">
        <f t="shared" ca="1" si="426"/>
        <v>562.60000000000014</v>
      </c>
      <c r="BP1100" s="440">
        <f t="shared" ca="1" si="427"/>
        <v>554.90000000000009</v>
      </c>
      <c r="BQ1100" s="440">
        <f t="shared" ca="1" si="428"/>
        <v>547.20000000000005</v>
      </c>
      <c r="BR1100" s="440">
        <f t="shared" ca="1" si="429"/>
        <v>539.50000000000023</v>
      </c>
      <c r="BS1100" s="440">
        <f t="shared" ca="1" si="430"/>
        <v>531.80000000000018</v>
      </c>
      <c r="BT1100" s="440">
        <f t="shared" ca="1" si="431"/>
        <v>524.10000000000014</v>
      </c>
      <c r="BU1100" s="440">
        <f t="shared" ca="1" si="432"/>
        <v>516.40000000000009</v>
      </c>
      <c r="BV1100" s="440">
        <f t="shared" ca="1" si="433"/>
        <v>508.70000000000005</v>
      </c>
      <c r="BW1100" s="447">
        <f t="shared" ca="1" si="434"/>
        <v>501.00000000000023</v>
      </c>
      <c r="BX1100" s="440"/>
    </row>
    <row r="1101" spans="52:76" x14ac:dyDescent="0.25">
      <c r="AZ1101" s="450">
        <f t="shared" ca="1" si="436"/>
        <v>0.51327220606166568</v>
      </c>
      <c r="BA1101" s="440">
        <f t="shared" ca="1" si="435"/>
        <v>1501</v>
      </c>
      <c r="BB1101" s="440">
        <f t="shared" ca="1" si="413"/>
        <v>556.00000000000034</v>
      </c>
      <c r="BC1101" s="440">
        <f t="shared" ca="1" si="414"/>
        <v>560.4000000000002</v>
      </c>
      <c r="BD1101" s="440">
        <f t="shared" ca="1" si="415"/>
        <v>564.80000000000007</v>
      </c>
      <c r="BE1101" s="440">
        <f t="shared" ca="1" si="416"/>
        <v>569.20000000000027</v>
      </c>
      <c r="BF1101" s="440">
        <f t="shared" ca="1" si="417"/>
        <v>573.60000000000014</v>
      </c>
      <c r="BG1101" s="440">
        <f t="shared" ca="1" si="418"/>
        <v>578.00000000000034</v>
      </c>
      <c r="BH1101" s="440">
        <f t="shared" ca="1" si="419"/>
        <v>582.4000000000002</v>
      </c>
      <c r="BI1101" s="440">
        <f t="shared" ca="1" si="420"/>
        <v>586.80000000000018</v>
      </c>
      <c r="BJ1101" s="440">
        <f t="shared" ca="1" si="421"/>
        <v>591.20000000000027</v>
      </c>
      <c r="BK1101" s="440">
        <f t="shared" ca="1" si="422"/>
        <v>595.60000000000014</v>
      </c>
      <c r="BL1101" s="440">
        <f t="shared" ca="1" si="423"/>
        <v>600.00000000000023</v>
      </c>
      <c r="BM1101" s="440">
        <f t="shared" ca="1" si="424"/>
        <v>593.40000000000009</v>
      </c>
      <c r="BN1101" s="440">
        <f t="shared" ca="1" si="425"/>
        <v>585.70000000000027</v>
      </c>
      <c r="BO1101" s="440">
        <f t="shared" ca="1" si="426"/>
        <v>578.00000000000023</v>
      </c>
      <c r="BP1101" s="440">
        <f t="shared" ca="1" si="427"/>
        <v>570.30000000000018</v>
      </c>
      <c r="BQ1101" s="440">
        <f t="shared" ca="1" si="428"/>
        <v>562.60000000000014</v>
      </c>
      <c r="BR1101" s="440">
        <f t="shared" ca="1" si="429"/>
        <v>554.90000000000032</v>
      </c>
      <c r="BS1101" s="440">
        <f t="shared" ca="1" si="430"/>
        <v>547.20000000000027</v>
      </c>
      <c r="BT1101" s="440">
        <f t="shared" ca="1" si="431"/>
        <v>539.50000000000023</v>
      </c>
      <c r="BU1101" s="440">
        <f t="shared" ca="1" si="432"/>
        <v>531.80000000000018</v>
      </c>
      <c r="BV1101" s="440">
        <f t="shared" ca="1" si="433"/>
        <v>524.10000000000014</v>
      </c>
      <c r="BW1101" s="447">
        <f t="shared" ca="1" si="434"/>
        <v>516.40000000000032</v>
      </c>
      <c r="BX1101" s="440"/>
    </row>
    <row r="1102" spans="52:76" x14ac:dyDescent="0.25">
      <c r="AZ1102" s="450">
        <f t="shared" ca="1" si="436"/>
        <v>0.27661566556830852</v>
      </c>
      <c r="BA1102" s="440">
        <f t="shared" ca="1" si="435"/>
        <v>1473</v>
      </c>
      <c r="BB1102" s="440">
        <f t="shared" ca="1" si="413"/>
        <v>556.00000000000034</v>
      </c>
      <c r="BC1102" s="440">
        <f t="shared" ca="1" si="414"/>
        <v>560.4000000000002</v>
      </c>
      <c r="BD1102" s="440">
        <f t="shared" ca="1" si="415"/>
        <v>564.80000000000007</v>
      </c>
      <c r="BE1102" s="440">
        <f t="shared" ca="1" si="416"/>
        <v>569.20000000000027</v>
      </c>
      <c r="BF1102" s="440">
        <f t="shared" ca="1" si="417"/>
        <v>573.60000000000014</v>
      </c>
      <c r="BG1102" s="440">
        <f t="shared" ca="1" si="418"/>
        <v>578.00000000000034</v>
      </c>
      <c r="BH1102" s="440">
        <f t="shared" ca="1" si="419"/>
        <v>582.4000000000002</v>
      </c>
      <c r="BI1102" s="440">
        <f t="shared" ca="1" si="420"/>
        <v>586.80000000000018</v>
      </c>
      <c r="BJ1102" s="440">
        <f t="shared" ca="1" si="421"/>
        <v>585.70000000000027</v>
      </c>
      <c r="BK1102" s="440">
        <f t="shared" ca="1" si="422"/>
        <v>578.00000000000023</v>
      </c>
      <c r="BL1102" s="440">
        <f t="shared" ca="1" si="423"/>
        <v>570.30000000000018</v>
      </c>
      <c r="BM1102" s="440">
        <f t="shared" ca="1" si="424"/>
        <v>562.60000000000014</v>
      </c>
      <c r="BN1102" s="440">
        <f t="shared" ca="1" si="425"/>
        <v>554.90000000000032</v>
      </c>
      <c r="BO1102" s="440">
        <f t="shared" ca="1" si="426"/>
        <v>547.20000000000027</v>
      </c>
      <c r="BP1102" s="440">
        <f t="shared" ca="1" si="427"/>
        <v>539.50000000000023</v>
      </c>
      <c r="BQ1102" s="440">
        <f t="shared" ca="1" si="428"/>
        <v>531.80000000000018</v>
      </c>
      <c r="BR1102" s="440">
        <f t="shared" ca="1" si="429"/>
        <v>524.10000000000036</v>
      </c>
      <c r="BS1102" s="440">
        <f t="shared" ca="1" si="430"/>
        <v>516.40000000000032</v>
      </c>
      <c r="BT1102" s="440">
        <f t="shared" ca="1" si="431"/>
        <v>508.70000000000027</v>
      </c>
      <c r="BU1102" s="440">
        <f t="shared" ca="1" si="432"/>
        <v>501.00000000000023</v>
      </c>
      <c r="BV1102" s="440">
        <f t="shared" ca="1" si="433"/>
        <v>493.30000000000018</v>
      </c>
      <c r="BW1102" s="447">
        <f t="shared" ca="1" si="434"/>
        <v>485.60000000000036</v>
      </c>
      <c r="BX1102" s="440"/>
    </row>
    <row r="1103" spans="52:76" x14ac:dyDescent="0.25">
      <c r="AZ1103" s="450">
        <f t="shared" ca="1" si="436"/>
        <v>0.78120422904253273</v>
      </c>
      <c r="BA1103" s="440">
        <f t="shared" ca="1" si="435"/>
        <v>1534</v>
      </c>
      <c r="BB1103" s="440">
        <f t="shared" ca="1" si="413"/>
        <v>556.00000000000034</v>
      </c>
      <c r="BC1103" s="440">
        <f t="shared" ca="1" si="414"/>
        <v>560.4000000000002</v>
      </c>
      <c r="BD1103" s="440">
        <f t="shared" ca="1" si="415"/>
        <v>564.80000000000007</v>
      </c>
      <c r="BE1103" s="440">
        <f t="shared" ca="1" si="416"/>
        <v>569.20000000000027</v>
      </c>
      <c r="BF1103" s="440">
        <f t="shared" ca="1" si="417"/>
        <v>573.60000000000014</v>
      </c>
      <c r="BG1103" s="440">
        <f t="shared" ca="1" si="418"/>
        <v>578.00000000000034</v>
      </c>
      <c r="BH1103" s="440">
        <f t="shared" ca="1" si="419"/>
        <v>582.4000000000002</v>
      </c>
      <c r="BI1103" s="440">
        <f t="shared" ca="1" si="420"/>
        <v>586.80000000000018</v>
      </c>
      <c r="BJ1103" s="440">
        <f t="shared" ca="1" si="421"/>
        <v>591.20000000000027</v>
      </c>
      <c r="BK1103" s="440">
        <f t="shared" ca="1" si="422"/>
        <v>595.60000000000014</v>
      </c>
      <c r="BL1103" s="440">
        <f t="shared" ca="1" si="423"/>
        <v>600.00000000000023</v>
      </c>
      <c r="BM1103" s="440">
        <f t="shared" ca="1" si="424"/>
        <v>604.40000000000009</v>
      </c>
      <c r="BN1103" s="440">
        <f t="shared" ca="1" si="425"/>
        <v>608.80000000000018</v>
      </c>
      <c r="BO1103" s="440">
        <f t="shared" ca="1" si="426"/>
        <v>613.20000000000027</v>
      </c>
      <c r="BP1103" s="440">
        <f t="shared" ca="1" si="427"/>
        <v>606.60000000000014</v>
      </c>
      <c r="BQ1103" s="440">
        <f t="shared" ca="1" si="428"/>
        <v>598.90000000000009</v>
      </c>
      <c r="BR1103" s="440">
        <f t="shared" ca="1" si="429"/>
        <v>591.20000000000027</v>
      </c>
      <c r="BS1103" s="440">
        <f t="shared" ca="1" si="430"/>
        <v>583.50000000000023</v>
      </c>
      <c r="BT1103" s="440">
        <f t="shared" ca="1" si="431"/>
        <v>575.80000000000018</v>
      </c>
      <c r="BU1103" s="440">
        <f t="shared" ca="1" si="432"/>
        <v>568.10000000000014</v>
      </c>
      <c r="BV1103" s="440">
        <f t="shared" ca="1" si="433"/>
        <v>560.40000000000009</v>
      </c>
      <c r="BW1103" s="447">
        <f t="shared" ca="1" si="434"/>
        <v>552.70000000000027</v>
      </c>
      <c r="BX1103" s="440"/>
    </row>
    <row r="1104" spans="52:76" x14ac:dyDescent="0.25">
      <c r="AZ1104" s="450">
        <f t="shared" ca="1" si="436"/>
        <v>2.5137071375489817E-2</v>
      </c>
      <c r="BA1104" s="440">
        <f t="shared" ca="1" si="435"/>
        <v>1413</v>
      </c>
      <c r="BB1104" s="440">
        <f t="shared" ca="1" si="413"/>
        <v>556.00000000000034</v>
      </c>
      <c r="BC1104" s="440">
        <f t="shared" ca="1" si="414"/>
        <v>560.4000000000002</v>
      </c>
      <c r="BD1104" s="440">
        <f t="shared" ca="1" si="415"/>
        <v>564.80000000000007</v>
      </c>
      <c r="BE1104" s="440">
        <f t="shared" ca="1" si="416"/>
        <v>558.20000000000027</v>
      </c>
      <c r="BF1104" s="440">
        <f t="shared" ca="1" si="417"/>
        <v>550.50000000000023</v>
      </c>
      <c r="BG1104" s="440">
        <f t="shared" ca="1" si="418"/>
        <v>542.8000000000003</v>
      </c>
      <c r="BH1104" s="440">
        <f t="shared" ca="1" si="419"/>
        <v>535.10000000000025</v>
      </c>
      <c r="BI1104" s="440">
        <f t="shared" ca="1" si="420"/>
        <v>527.40000000000032</v>
      </c>
      <c r="BJ1104" s="440">
        <f t="shared" ca="1" si="421"/>
        <v>519.70000000000027</v>
      </c>
      <c r="BK1104" s="440">
        <f t="shared" ca="1" si="422"/>
        <v>512.00000000000023</v>
      </c>
      <c r="BL1104" s="440">
        <f t="shared" ca="1" si="423"/>
        <v>504.30000000000018</v>
      </c>
      <c r="BM1104" s="440">
        <f t="shared" ca="1" si="424"/>
        <v>496.60000000000014</v>
      </c>
      <c r="BN1104" s="440">
        <f t="shared" ca="1" si="425"/>
        <v>488.90000000000032</v>
      </c>
      <c r="BO1104" s="440">
        <f t="shared" ca="1" si="426"/>
        <v>481.20000000000027</v>
      </c>
      <c r="BP1104" s="440">
        <f t="shared" ca="1" si="427"/>
        <v>473.50000000000023</v>
      </c>
      <c r="BQ1104" s="440">
        <f t="shared" ca="1" si="428"/>
        <v>465.80000000000018</v>
      </c>
      <c r="BR1104" s="440">
        <f t="shared" ca="1" si="429"/>
        <v>458.10000000000036</v>
      </c>
      <c r="BS1104" s="440">
        <f t="shared" ca="1" si="430"/>
        <v>450.40000000000032</v>
      </c>
      <c r="BT1104" s="440">
        <f t="shared" ca="1" si="431"/>
        <v>442.70000000000027</v>
      </c>
      <c r="BU1104" s="440">
        <f t="shared" ca="1" si="432"/>
        <v>435.00000000000023</v>
      </c>
      <c r="BV1104" s="440">
        <f t="shared" ca="1" si="433"/>
        <v>427.30000000000018</v>
      </c>
      <c r="BW1104" s="447">
        <f t="shared" ca="1" si="434"/>
        <v>419.60000000000036</v>
      </c>
      <c r="BX1104" s="440"/>
    </row>
    <row r="1105" spans="52:76" x14ac:dyDescent="0.25">
      <c r="AZ1105" s="450">
        <f t="shared" ca="1" si="436"/>
        <v>0.54070634255684114</v>
      </c>
      <c r="BA1105" s="440">
        <f t="shared" ca="1" si="435"/>
        <v>1504</v>
      </c>
      <c r="BB1105" s="440">
        <f t="shared" ca="1" si="413"/>
        <v>556.00000000000034</v>
      </c>
      <c r="BC1105" s="440">
        <f t="shared" ca="1" si="414"/>
        <v>560.4000000000002</v>
      </c>
      <c r="BD1105" s="440">
        <f t="shared" ca="1" si="415"/>
        <v>564.80000000000007</v>
      </c>
      <c r="BE1105" s="440">
        <f t="shared" ca="1" si="416"/>
        <v>569.20000000000027</v>
      </c>
      <c r="BF1105" s="440">
        <f t="shared" ca="1" si="417"/>
        <v>573.60000000000014</v>
      </c>
      <c r="BG1105" s="440">
        <f t="shared" ca="1" si="418"/>
        <v>578.00000000000034</v>
      </c>
      <c r="BH1105" s="440">
        <f t="shared" ca="1" si="419"/>
        <v>582.4000000000002</v>
      </c>
      <c r="BI1105" s="440">
        <f t="shared" ca="1" si="420"/>
        <v>586.80000000000018</v>
      </c>
      <c r="BJ1105" s="440">
        <f t="shared" ca="1" si="421"/>
        <v>591.20000000000027</v>
      </c>
      <c r="BK1105" s="440">
        <f t="shared" ca="1" si="422"/>
        <v>595.60000000000014</v>
      </c>
      <c r="BL1105" s="440">
        <f t="shared" ca="1" si="423"/>
        <v>600.00000000000023</v>
      </c>
      <c r="BM1105" s="440">
        <f t="shared" ca="1" si="424"/>
        <v>596.70000000000005</v>
      </c>
      <c r="BN1105" s="440">
        <f t="shared" ca="1" si="425"/>
        <v>589.00000000000023</v>
      </c>
      <c r="BO1105" s="440">
        <f t="shared" ca="1" si="426"/>
        <v>581.30000000000018</v>
      </c>
      <c r="BP1105" s="440">
        <f t="shared" ca="1" si="427"/>
        <v>573.60000000000014</v>
      </c>
      <c r="BQ1105" s="440">
        <f t="shared" ca="1" si="428"/>
        <v>565.90000000000009</v>
      </c>
      <c r="BR1105" s="440">
        <f t="shared" ca="1" si="429"/>
        <v>558.20000000000027</v>
      </c>
      <c r="BS1105" s="440">
        <f t="shared" ca="1" si="430"/>
        <v>550.50000000000023</v>
      </c>
      <c r="BT1105" s="440">
        <f t="shared" ca="1" si="431"/>
        <v>542.80000000000018</v>
      </c>
      <c r="BU1105" s="440">
        <f t="shared" ca="1" si="432"/>
        <v>535.10000000000014</v>
      </c>
      <c r="BV1105" s="440">
        <f t="shared" ca="1" si="433"/>
        <v>527.40000000000009</v>
      </c>
      <c r="BW1105" s="447">
        <f t="shared" ca="1" si="434"/>
        <v>519.70000000000027</v>
      </c>
      <c r="BX1105" s="440"/>
    </row>
    <row r="1106" spans="52:76" x14ac:dyDescent="0.25">
      <c r="AZ1106" s="450">
        <f t="shared" ca="1" si="436"/>
        <v>0.3378600856936127</v>
      </c>
      <c r="BA1106" s="440">
        <f t="shared" ca="1" si="435"/>
        <v>1481</v>
      </c>
      <c r="BB1106" s="440">
        <f t="shared" ca="1" si="413"/>
        <v>556.00000000000034</v>
      </c>
      <c r="BC1106" s="440">
        <f t="shared" ca="1" si="414"/>
        <v>560.4000000000002</v>
      </c>
      <c r="BD1106" s="440">
        <f t="shared" ca="1" si="415"/>
        <v>564.80000000000007</v>
      </c>
      <c r="BE1106" s="440">
        <f t="shared" ca="1" si="416"/>
        <v>569.20000000000027</v>
      </c>
      <c r="BF1106" s="440">
        <f t="shared" ca="1" si="417"/>
        <v>573.60000000000014</v>
      </c>
      <c r="BG1106" s="440">
        <f t="shared" ca="1" si="418"/>
        <v>578.00000000000034</v>
      </c>
      <c r="BH1106" s="440">
        <f t="shared" ca="1" si="419"/>
        <v>582.4000000000002</v>
      </c>
      <c r="BI1106" s="440">
        <f t="shared" ca="1" si="420"/>
        <v>586.80000000000018</v>
      </c>
      <c r="BJ1106" s="440">
        <f t="shared" ca="1" si="421"/>
        <v>591.20000000000027</v>
      </c>
      <c r="BK1106" s="440">
        <f t="shared" ca="1" si="422"/>
        <v>586.80000000000018</v>
      </c>
      <c r="BL1106" s="440">
        <f t="shared" ca="1" si="423"/>
        <v>579.10000000000014</v>
      </c>
      <c r="BM1106" s="440">
        <f t="shared" ca="1" si="424"/>
        <v>571.40000000000009</v>
      </c>
      <c r="BN1106" s="440">
        <f t="shared" ca="1" si="425"/>
        <v>563.70000000000027</v>
      </c>
      <c r="BO1106" s="440">
        <f t="shared" ca="1" si="426"/>
        <v>556.00000000000023</v>
      </c>
      <c r="BP1106" s="440">
        <f t="shared" ca="1" si="427"/>
        <v>548.30000000000018</v>
      </c>
      <c r="BQ1106" s="440">
        <f t="shared" ca="1" si="428"/>
        <v>540.60000000000014</v>
      </c>
      <c r="BR1106" s="440">
        <f t="shared" ca="1" si="429"/>
        <v>532.90000000000032</v>
      </c>
      <c r="BS1106" s="440">
        <f t="shared" ca="1" si="430"/>
        <v>525.20000000000027</v>
      </c>
      <c r="BT1106" s="440">
        <f t="shared" ca="1" si="431"/>
        <v>517.50000000000023</v>
      </c>
      <c r="BU1106" s="440">
        <f t="shared" ca="1" si="432"/>
        <v>509.80000000000018</v>
      </c>
      <c r="BV1106" s="440">
        <f t="shared" ca="1" si="433"/>
        <v>502.10000000000014</v>
      </c>
      <c r="BW1106" s="447">
        <f t="shared" ca="1" si="434"/>
        <v>494.40000000000032</v>
      </c>
      <c r="BX1106" s="441"/>
    </row>
    <row r="1107" spans="52:76" x14ac:dyDescent="0.25">
      <c r="AZ1107" s="450">
        <f t="shared" ca="1" si="436"/>
        <v>0.64104136518641763</v>
      </c>
      <c r="BA1107" s="440">
        <f t="shared" ca="1" si="435"/>
        <v>1515</v>
      </c>
      <c r="BB1107" s="440">
        <f t="shared" ca="1" si="413"/>
        <v>556.00000000000034</v>
      </c>
      <c r="BC1107" s="440">
        <f t="shared" ca="1" si="414"/>
        <v>560.4000000000002</v>
      </c>
      <c r="BD1107" s="440">
        <f t="shared" ca="1" si="415"/>
        <v>564.80000000000007</v>
      </c>
      <c r="BE1107" s="440">
        <f t="shared" ca="1" si="416"/>
        <v>569.20000000000027</v>
      </c>
      <c r="BF1107" s="440">
        <f t="shared" ca="1" si="417"/>
        <v>573.60000000000014</v>
      </c>
      <c r="BG1107" s="440">
        <f t="shared" ca="1" si="418"/>
        <v>578.00000000000034</v>
      </c>
      <c r="BH1107" s="440">
        <f t="shared" ca="1" si="419"/>
        <v>582.4000000000002</v>
      </c>
      <c r="BI1107" s="440">
        <f t="shared" ca="1" si="420"/>
        <v>586.80000000000018</v>
      </c>
      <c r="BJ1107" s="440">
        <f t="shared" ca="1" si="421"/>
        <v>591.20000000000027</v>
      </c>
      <c r="BK1107" s="440">
        <f t="shared" ca="1" si="422"/>
        <v>595.60000000000014</v>
      </c>
      <c r="BL1107" s="440">
        <f t="shared" ca="1" si="423"/>
        <v>600.00000000000023</v>
      </c>
      <c r="BM1107" s="440">
        <f t="shared" ca="1" si="424"/>
        <v>604.40000000000009</v>
      </c>
      <c r="BN1107" s="440">
        <f t="shared" ca="1" si="425"/>
        <v>601.10000000000036</v>
      </c>
      <c r="BO1107" s="440">
        <f t="shared" ca="1" si="426"/>
        <v>593.40000000000032</v>
      </c>
      <c r="BP1107" s="440">
        <f t="shared" ca="1" si="427"/>
        <v>585.70000000000027</v>
      </c>
      <c r="BQ1107" s="440">
        <f t="shared" ca="1" si="428"/>
        <v>578.00000000000023</v>
      </c>
      <c r="BR1107" s="440">
        <f t="shared" ca="1" si="429"/>
        <v>570.30000000000041</v>
      </c>
      <c r="BS1107" s="440">
        <f t="shared" ca="1" si="430"/>
        <v>562.60000000000036</v>
      </c>
      <c r="BT1107" s="440">
        <f t="shared" ca="1" si="431"/>
        <v>554.90000000000032</v>
      </c>
      <c r="BU1107" s="440">
        <f t="shared" ca="1" si="432"/>
        <v>547.20000000000027</v>
      </c>
      <c r="BV1107" s="440">
        <f t="shared" ca="1" si="433"/>
        <v>539.50000000000023</v>
      </c>
      <c r="BW1107" s="447">
        <f t="shared" ca="1" si="434"/>
        <v>531.80000000000041</v>
      </c>
      <c r="BX1107" s="441"/>
    </row>
    <row r="1108" spans="52:76" x14ac:dyDescent="0.25">
      <c r="AZ1108" s="450">
        <f t="shared" ca="1" si="436"/>
        <v>0.59794058987798127</v>
      </c>
      <c r="BA1108" s="440">
        <f t="shared" ca="1" si="435"/>
        <v>1510</v>
      </c>
      <c r="BB1108" s="440">
        <f t="shared" ref="BB1108:BB1171" ca="1" si="437">$C$4*MIN(B$9,$BA1108)-B$9*$G$4</f>
        <v>556.00000000000034</v>
      </c>
      <c r="BC1108" s="440">
        <f t="shared" ref="BC1108:BC1171" ca="1" si="438">$C$4*MIN(C$9,$BA1108)-C$9*$G$4</f>
        <v>560.4000000000002</v>
      </c>
      <c r="BD1108" s="440">
        <f t="shared" ref="BD1108:BD1171" ca="1" si="439">$C$4*MIN(D$9,$BA1108)-D$9*$G$4</f>
        <v>564.80000000000007</v>
      </c>
      <c r="BE1108" s="440">
        <f t="shared" ref="BE1108:BE1171" ca="1" si="440">$C$4*MIN(E$9,$BA1108)-E$9*$G$4</f>
        <v>569.20000000000027</v>
      </c>
      <c r="BF1108" s="440">
        <f t="shared" ref="BF1108:BF1171" ca="1" si="441">$C$4*MIN(F$9,$BA1108)-F$9*$G$4</f>
        <v>573.60000000000014</v>
      </c>
      <c r="BG1108" s="440">
        <f t="shared" ref="BG1108:BG1171" ca="1" si="442">$C$4*MIN(G$9,$BA1108)-G$9*$G$4</f>
        <v>578.00000000000034</v>
      </c>
      <c r="BH1108" s="440">
        <f t="shared" ref="BH1108:BH1171" ca="1" si="443">$C$4*MIN(H$9,$BA1108)-H$9*$G$4</f>
        <v>582.4000000000002</v>
      </c>
      <c r="BI1108" s="440">
        <f t="shared" ref="BI1108:BI1171" ca="1" si="444">$C$4*MIN(I$9,$BA1108)-I$9*$G$4</f>
        <v>586.80000000000018</v>
      </c>
      <c r="BJ1108" s="440">
        <f t="shared" ref="BJ1108:BJ1171" ca="1" si="445">$C$4*MIN(J$9,$BA1108)-J$9*$G$4</f>
        <v>591.20000000000027</v>
      </c>
      <c r="BK1108" s="440">
        <f t="shared" ref="BK1108:BK1171" ca="1" si="446">$C$4*MIN(K$9,$BA1108)-K$9*$G$4</f>
        <v>595.60000000000014</v>
      </c>
      <c r="BL1108" s="440">
        <f t="shared" ref="BL1108:BL1171" ca="1" si="447">$C$4*MIN(L$9,$BA1108)-L$9*$G$4</f>
        <v>600.00000000000023</v>
      </c>
      <c r="BM1108" s="440">
        <f t="shared" ref="BM1108:BM1171" ca="1" si="448">$C$4*MIN(M$9,$BA1108)-M$9*$G$4</f>
        <v>603.30000000000018</v>
      </c>
      <c r="BN1108" s="440">
        <f t="shared" ref="BN1108:BN1171" ca="1" si="449">$C$4*MIN(N$9,$BA1108)-N$9*$G$4</f>
        <v>595.60000000000036</v>
      </c>
      <c r="BO1108" s="440">
        <f t="shared" ref="BO1108:BO1171" ca="1" si="450">$C$4*MIN(O$9,$BA1108)-O$9*$G$4</f>
        <v>587.90000000000032</v>
      </c>
      <c r="BP1108" s="440">
        <f t="shared" ref="BP1108:BP1171" ca="1" si="451">$C$4*MIN(P$9,$BA1108)-P$9*$G$4</f>
        <v>580.20000000000027</v>
      </c>
      <c r="BQ1108" s="440">
        <f t="shared" ref="BQ1108:BQ1171" ca="1" si="452">$C$4*MIN(Q$9,$BA1108)-Q$9*$G$4</f>
        <v>572.50000000000023</v>
      </c>
      <c r="BR1108" s="440">
        <f t="shared" ref="BR1108:BR1171" ca="1" si="453">$C$4*MIN(R$9,$BA1108)-R$9*$G$4</f>
        <v>564.80000000000041</v>
      </c>
      <c r="BS1108" s="440">
        <f t="shared" ref="BS1108:BS1171" ca="1" si="454">$C$4*MIN(S$9,$BA1108)-S$9*$G$4</f>
        <v>557.10000000000036</v>
      </c>
      <c r="BT1108" s="440">
        <f t="shared" ref="BT1108:BT1171" ca="1" si="455">$C$4*MIN(T$9,$BA1108)-T$9*$G$4</f>
        <v>549.40000000000032</v>
      </c>
      <c r="BU1108" s="440">
        <f t="shared" ref="BU1108:BU1171" ca="1" si="456">$C$4*MIN(U$9,$BA1108)-U$9*$G$4</f>
        <v>541.70000000000027</v>
      </c>
      <c r="BV1108" s="440">
        <f t="shared" ref="BV1108:BV1171" ca="1" si="457">$C$4*MIN(V$9,$BA1108)-V$9*$G$4</f>
        <v>534.00000000000023</v>
      </c>
      <c r="BW1108" s="447">
        <f t="shared" ref="BW1108:BW1171" ca="1" si="458">$C$4*MIN(W$9,$BA1108)-W$9*$G$4</f>
        <v>526.30000000000041</v>
      </c>
      <c r="BX1108" s="441"/>
    </row>
    <row r="1109" spans="52:76" x14ac:dyDescent="0.25">
      <c r="AZ1109" s="450">
        <f t="shared" ca="1" si="436"/>
        <v>0.23927937039910696</v>
      </c>
      <c r="BA1109" s="440">
        <f t="shared" ca="1" si="435"/>
        <v>1468</v>
      </c>
      <c r="BB1109" s="440">
        <f t="shared" ca="1" si="437"/>
        <v>556.00000000000034</v>
      </c>
      <c r="BC1109" s="440">
        <f t="shared" ca="1" si="438"/>
        <v>560.4000000000002</v>
      </c>
      <c r="BD1109" s="440">
        <f t="shared" ca="1" si="439"/>
        <v>564.80000000000007</v>
      </c>
      <c r="BE1109" s="440">
        <f t="shared" ca="1" si="440"/>
        <v>569.20000000000027</v>
      </c>
      <c r="BF1109" s="440">
        <f t="shared" ca="1" si="441"/>
        <v>573.60000000000014</v>
      </c>
      <c r="BG1109" s="440">
        <f t="shared" ca="1" si="442"/>
        <v>578.00000000000034</v>
      </c>
      <c r="BH1109" s="440">
        <f t="shared" ca="1" si="443"/>
        <v>582.4000000000002</v>
      </c>
      <c r="BI1109" s="440">
        <f t="shared" ca="1" si="444"/>
        <v>586.80000000000018</v>
      </c>
      <c r="BJ1109" s="440">
        <f t="shared" ca="1" si="445"/>
        <v>580.20000000000027</v>
      </c>
      <c r="BK1109" s="440">
        <f t="shared" ca="1" si="446"/>
        <v>572.50000000000023</v>
      </c>
      <c r="BL1109" s="440">
        <f t="shared" ca="1" si="447"/>
        <v>564.80000000000018</v>
      </c>
      <c r="BM1109" s="440">
        <f t="shared" ca="1" si="448"/>
        <v>557.10000000000014</v>
      </c>
      <c r="BN1109" s="440">
        <f t="shared" ca="1" si="449"/>
        <v>549.40000000000032</v>
      </c>
      <c r="BO1109" s="440">
        <f t="shared" ca="1" si="450"/>
        <v>541.70000000000027</v>
      </c>
      <c r="BP1109" s="440">
        <f t="shared" ca="1" si="451"/>
        <v>534.00000000000023</v>
      </c>
      <c r="BQ1109" s="440">
        <f t="shared" ca="1" si="452"/>
        <v>526.30000000000018</v>
      </c>
      <c r="BR1109" s="440">
        <f t="shared" ca="1" si="453"/>
        <v>518.60000000000036</v>
      </c>
      <c r="BS1109" s="440">
        <f t="shared" ca="1" si="454"/>
        <v>510.90000000000032</v>
      </c>
      <c r="BT1109" s="440">
        <f t="shared" ca="1" si="455"/>
        <v>503.20000000000027</v>
      </c>
      <c r="BU1109" s="440">
        <f t="shared" ca="1" si="456"/>
        <v>495.50000000000023</v>
      </c>
      <c r="BV1109" s="440">
        <f t="shared" ca="1" si="457"/>
        <v>487.80000000000018</v>
      </c>
      <c r="BW1109" s="447">
        <f t="shared" ca="1" si="458"/>
        <v>480.10000000000036</v>
      </c>
      <c r="BX1109" s="441"/>
    </row>
    <row r="1110" spans="52:76" x14ac:dyDescent="0.25">
      <c r="AZ1110" s="450">
        <f t="shared" ca="1" si="436"/>
        <v>0.47853936915273565</v>
      </c>
      <c r="BA1110" s="440">
        <f t="shared" ca="1" si="435"/>
        <v>1497</v>
      </c>
      <c r="BB1110" s="440">
        <f t="shared" ca="1" si="437"/>
        <v>556.00000000000034</v>
      </c>
      <c r="BC1110" s="440">
        <f t="shared" ca="1" si="438"/>
        <v>560.4000000000002</v>
      </c>
      <c r="BD1110" s="440">
        <f t="shared" ca="1" si="439"/>
        <v>564.80000000000007</v>
      </c>
      <c r="BE1110" s="440">
        <f t="shared" ca="1" si="440"/>
        <v>569.20000000000027</v>
      </c>
      <c r="BF1110" s="440">
        <f t="shared" ca="1" si="441"/>
        <v>573.60000000000014</v>
      </c>
      <c r="BG1110" s="440">
        <f t="shared" ca="1" si="442"/>
        <v>578.00000000000034</v>
      </c>
      <c r="BH1110" s="440">
        <f t="shared" ca="1" si="443"/>
        <v>582.4000000000002</v>
      </c>
      <c r="BI1110" s="440">
        <f t="shared" ca="1" si="444"/>
        <v>586.80000000000018</v>
      </c>
      <c r="BJ1110" s="440">
        <f t="shared" ca="1" si="445"/>
        <v>591.20000000000027</v>
      </c>
      <c r="BK1110" s="440">
        <f t="shared" ca="1" si="446"/>
        <v>595.60000000000014</v>
      </c>
      <c r="BL1110" s="440">
        <f t="shared" ca="1" si="447"/>
        <v>596.70000000000005</v>
      </c>
      <c r="BM1110" s="440">
        <f t="shared" ca="1" si="448"/>
        <v>589</v>
      </c>
      <c r="BN1110" s="440">
        <f t="shared" ca="1" si="449"/>
        <v>581.30000000000018</v>
      </c>
      <c r="BO1110" s="440">
        <f t="shared" ca="1" si="450"/>
        <v>573.60000000000014</v>
      </c>
      <c r="BP1110" s="440">
        <f t="shared" ca="1" si="451"/>
        <v>565.90000000000009</v>
      </c>
      <c r="BQ1110" s="440">
        <f t="shared" ca="1" si="452"/>
        <v>558.20000000000005</v>
      </c>
      <c r="BR1110" s="440">
        <f t="shared" ca="1" si="453"/>
        <v>550.50000000000023</v>
      </c>
      <c r="BS1110" s="440">
        <f t="shared" ca="1" si="454"/>
        <v>542.80000000000018</v>
      </c>
      <c r="BT1110" s="440">
        <f t="shared" ca="1" si="455"/>
        <v>535.10000000000014</v>
      </c>
      <c r="BU1110" s="440">
        <f t="shared" ca="1" si="456"/>
        <v>527.40000000000009</v>
      </c>
      <c r="BV1110" s="440">
        <f t="shared" ca="1" si="457"/>
        <v>519.70000000000005</v>
      </c>
      <c r="BW1110" s="447">
        <f t="shared" ca="1" si="458"/>
        <v>512.00000000000023</v>
      </c>
      <c r="BX1110" s="441"/>
    </row>
    <row r="1111" spans="52:76" x14ac:dyDescent="0.25">
      <c r="AZ1111" s="450">
        <f t="shared" ca="1" si="436"/>
        <v>0.66706396466873785</v>
      </c>
      <c r="BA1111" s="440">
        <f t="shared" ca="1" si="435"/>
        <v>1519</v>
      </c>
      <c r="BB1111" s="440">
        <f t="shared" ca="1" si="437"/>
        <v>556.00000000000034</v>
      </c>
      <c r="BC1111" s="440">
        <f t="shared" ca="1" si="438"/>
        <v>560.4000000000002</v>
      </c>
      <c r="BD1111" s="440">
        <f t="shared" ca="1" si="439"/>
        <v>564.80000000000007</v>
      </c>
      <c r="BE1111" s="440">
        <f t="shared" ca="1" si="440"/>
        <v>569.20000000000027</v>
      </c>
      <c r="BF1111" s="440">
        <f t="shared" ca="1" si="441"/>
        <v>573.60000000000014</v>
      </c>
      <c r="BG1111" s="440">
        <f t="shared" ca="1" si="442"/>
        <v>578.00000000000034</v>
      </c>
      <c r="BH1111" s="440">
        <f t="shared" ca="1" si="443"/>
        <v>582.4000000000002</v>
      </c>
      <c r="BI1111" s="440">
        <f t="shared" ca="1" si="444"/>
        <v>586.80000000000018</v>
      </c>
      <c r="BJ1111" s="440">
        <f t="shared" ca="1" si="445"/>
        <v>591.20000000000027</v>
      </c>
      <c r="BK1111" s="440">
        <f t="shared" ca="1" si="446"/>
        <v>595.60000000000014</v>
      </c>
      <c r="BL1111" s="440">
        <f t="shared" ca="1" si="447"/>
        <v>600.00000000000023</v>
      </c>
      <c r="BM1111" s="440">
        <f t="shared" ca="1" si="448"/>
        <v>604.40000000000009</v>
      </c>
      <c r="BN1111" s="440">
        <f t="shared" ca="1" si="449"/>
        <v>605.50000000000023</v>
      </c>
      <c r="BO1111" s="440">
        <f t="shared" ca="1" si="450"/>
        <v>597.80000000000018</v>
      </c>
      <c r="BP1111" s="440">
        <f t="shared" ca="1" si="451"/>
        <v>590.10000000000014</v>
      </c>
      <c r="BQ1111" s="440">
        <f t="shared" ca="1" si="452"/>
        <v>582.40000000000009</v>
      </c>
      <c r="BR1111" s="440">
        <f t="shared" ca="1" si="453"/>
        <v>574.70000000000027</v>
      </c>
      <c r="BS1111" s="440">
        <f t="shared" ca="1" si="454"/>
        <v>567.00000000000023</v>
      </c>
      <c r="BT1111" s="440">
        <f t="shared" ca="1" si="455"/>
        <v>559.30000000000018</v>
      </c>
      <c r="BU1111" s="440">
        <f t="shared" ca="1" si="456"/>
        <v>551.60000000000014</v>
      </c>
      <c r="BV1111" s="440">
        <f t="shared" ca="1" si="457"/>
        <v>543.90000000000009</v>
      </c>
      <c r="BW1111" s="447">
        <f t="shared" ca="1" si="458"/>
        <v>536.20000000000027</v>
      </c>
      <c r="BX1111" s="441"/>
    </row>
    <row r="1112" spans="52:76" x14ac:dyDescent="0.25">
      <c r="AZ1112" s="450">
        <f t="shared" ca="1" si="436"/>
        <v>0.99669940952015712</v>
      </c>
      <c r="BA1112" s="440">
        <f t="shared" ca="1" si="435"/>
        <v>1619</v>
      </c>
      <c r="BB1112" s="440">
        <f t="shared" ca="1" si="437"/>
        <v>556.00000000000034</v>
      </c>
      <c r="BC1112" s="440">
        <f t="shared" ca="1" si="438"/>
        <v>560.4000000000002</v>
      </c>
      <c r="BD1112" s="440">
        <f t="shared" ca="1" si="439"/>
        <v>564.80000000000007</v>
      </c>
      <c r="BE1112" s="440">
        <f t="shared" ca="1" si="440"/>
        <v>569.20000000000027</v>
      </c>
      <c r="BF1112" s="440">
        <f t="shared" ca="1" si="441"/>
        <v>573.60000000000014</v>
      </c>
      <c r="BG1112" s="440">
        <f t="shared" ca="1" si="442"/>
        <v>578.00000000000034</v>
      </c>
      <c r="BH1112" s="440">
        <f t="shared" ca="1" si="443"/>
        <v>582.4000000000002</v>
      </c>
      <c r="BI1112" s="440">
        <f t="shared" ca="1" si="444"/>
        <v>586.80000000000018</v>
      </c>
      <c r="BJ1112" s="440">
        <f t="shared" ca="1" si="445"/>
        <v>591.20000000000027</v>
      </c>
      <c r="BK1112" s="440">
        <f t="shared" ca="1" si="446"/>
        <v>595.60000000000014</v>
      </c>
      <c r="BL1112" s="440">
        <f t="shared" ca="1" si="447"/>
        <v>600.00000000000023</v>
      </c>
      <c r="BM1112" s="440">
        <f t="shared" ca="1" si="448"/>
        <v>604.40000000000009</v>
      </c>
      <c r="BN1112" s="440">
        <f t="shared" ca="1" si="449"/>
        <v>608.80000000000018</v>
      </c>
      <c r="BO1112" s="440">
        <f t="shared" ca="1" si="450"/>
        <v>613.20000000000027</v>
      </c>
      <c r="BP1112" s="440">
        <f t="shared" ca="1" si="451"/>
        <v>617.60000000000014</v>
      </c>
      <c r="BQ1112" s="440">
        <f t="shared" ca="1" si="452"/>
        <v>622.00000000000023</v>
      </c>
      <c r="BR1112" s="440">
        <f t="shared" ca="1" si="453"/>
        <v>626.40000000000032</v>
      </c>
      <c r="BS1112" s="440">
        <f t="shared" ca="1" si="454"/>
        <v>630.80000000000018</v>
      </c>
      <c r="BT1112" s="440">
        <f t="shared" ca="1" si="455"/>
        <v>635.20000000000027</v>
      </c>
      <c r="BU1112" s="440">
        <f t="shared" ca="1" si="456"/>
        <v>639.60000000000014</v>
      </c>
      <c r="BV1112" s="440">
        <f t="shared" ca="1" si="457"/>
        <v>644.00000000000023</v>
      </c>
      <c r="BW1112" s="447">
        <f t="shared" ca="1" si="458"/>
        <v>646.20000000000027</v>
      </c>
      <c r="BX1112" s="441"/>
    </row>
    <row r="1113" spans="52:76" x14ac:dyDescent="0.25">
      <c r="AZ1113" s="450">
        <f t="shared" ca="1" si="436"/>
        <v>0.18203603073136665</v>
      </c>
      <c r="BA1113" s="440">
        <f t="shared" ca="1" si="435"/>
        <v>1460</v>
      </c>
      <c r="BB1113" s="440">
        <f t="shared" ca="1" si="437"/>
        <v>556.00000000000034</v>
      </c>
      <c r="BC1113" s="440">
        <f t="shared" ca="1" si="438"/>
        <v>560.4000000000002</v>
      </c>
      <c r="BD1113" s="440">
        <f t="shared" ca="1" si="439"/>
        <v>564.80000000000007</v>
      </c>
      <c r="BE1113" s="440">
        <f t="shared" ca="1" si="440"/>
        <v>569.20000000000027</v>
      </c>
      <c r="BF1113" s="440">
        <f t="shared" ca="1" si="441"/>
        <v>573.60000000000014</v>
      </c>
      <c r="BG1113" s="440">
        <f t="shared" ca="1" si="442"/>
        <v>578.00000000000034</v>
      </c>
      <c r="BH1113" s="440">
        <f t="shared" ca="1" si="443"/>
        <v>582.4000000000002</v>
      </c>
      <c r="BI1113" s="440">
        <f t="shared" ca="1" si="444"/>
        <v>579.10000000000036</v>
      </c>
      <c r="BJ1113" s="440">
        <f t="shared" ca="1" si="445"/>
        <v>571.40000000000032</v>
      </c>
      <c r="BK1113" s="440">
        <f t="shared" ca="1" si="446"/>
        <v>563.70000000000027</v>
      </c>
      <c r="BL1113" s="440">
        <f t="shared" ca="1" si="447"/>
        <v>556.00000000000023</v>
      </c>
      <c r="BM1113" s="440">
        <f t="shared" ca="1" si="448"/>
        <v>548.30000000000018</v>
      </c>
      <c r="BN1113" s="440">
        <f t="shared" ca="1" si="449"/>
        <v>540.60000000000036</v>
      </c>
      <c r="BO1113" s="440">
        <f t="shared" ca="1" si="450"/>
        <v>532.90000000000032</v>
      </c>
      <c r="BP1113" s="440">
        <f t="shared" ca="1" si="451"/>
        <v>525.20000000000027</v>
      </c>
      <c r="BQ1113" s="440">
        <f t="shared" ca="1" si="452"/>
        <v>517.50000000000023</v>
      </c>
      <c r="BR1113" s="440">
        <f t="shared" ca="1" si="453"/>
        <v>509.80000000000041</v>
      </c>
      <c r="BS1113" s="440">
        <f t="shared" ca="1" si="454"/>
        <v>502.10000000000036</v>
      </c>
      <c r="BT1113" s="440">
        <f t="shared" ca="1" si="455"/>
        <v>494.40000000000032</v>
      </c>
      <c r="BU1113" s="440">
        <f t="shared" ca="1" si="456"/>
        <v>486.70000000000027</v>
      </c>
      <c r="BV1113" s="440">
        <f t="shared" ca="1" si="457"/>
        <v>479.00000000000023</v>
      </c>
      <c r="BW1113" s="447">
        <f t="shared" ca="1" si="458"/>
        <v>471.30000000000041</v>
      </c>
      <c r="BX1113" s="441"/>
    </row>
    <row r="1114" spans="52:76" x14ac:dyDescent="0.25">
      <c r="AZ1114" s="450">
        <f t="shared" ca="1" si="436"/>
        <v>0.79590687626037293</v>
      </c>
      <c r="BA1114" s="440">
        <f t="shared" ca="1" si="435"/>
        <v>1536</v>
      </c>
      <c r="BB1114" s="440">
        <f t="shared" ca="1" si="437"/>
        <v>556.00000000000034</v>
      </c>
      <c r="BC1114" s="440">
        <f t="shared" ca="1" si="438"/>
        <v>560.4000000000002</v>
      </c>
      <c r="BD1114" s="440">
        <f t="shared" ca="1" si="439"/>
        <v>564.80000000000007</v>
      </c>
      <c r="BE1114" s="440">
        <f t="shared" ca="1" si="440"/>
        <v>569.20000000000027</v>
      </c>
      <c r="BF1114" s="440">
        <f t="shared" ca="1" si="441"/>
        <v>573.60000000000014</v>
      </c>
      <c r="BG1114" s="440">
        <f t="shared" ca="1" si="442"/>
        <v>578.00000000000034</v>
      </c>
      <c r="BH1114" s="440">
        <f t="shared" ca="1" si="443"/>
        <v>582.4000000000002</v>
      </c>
      <c r="BI1114" s="440">
        <f t="shared" ca="1" si="444"/>
        <v>586.80000000000018</v>
      </c>
      <c r="BJ1114" s="440">
        <f t="shared" ca="1" si="445"/>
        <v>591.20000000000027</v>
      </c>
      <c r="BK1114" s="440">
        <f t="shared" ca="1" si="446"/>
        <v>595.60000000000014</v>
      </c>
      <c r="BL1114" s="440">
        <f t="shared" ca="1" si="447"/>
        <v>600.00000000000023</v>
      </c>
      <c r="BM1114" s="440">
        <f t="shared" ca="1" si="448"/>
        <v>604.40000000000009</v>
      </c>
      <c r="BN1114" s="440">
        <f t="shared" ca="1" si="449"/>
        <v>608.80000000000018</v>
      </c>
      <c r="BO1114" s="440">
        <f t="shared" ca="1" si="450"/>
        <v>613.20000000000027</v>
      </c>
      <c r="BP1114" s="440">
        <f t="shared" ca="1" si="451"/>
        <v>608.80000000000018</v>
      </c>
      <c r="BQ1114" s="440">
        <f t="shared" ca="1" si="452"/>
        <v>601.10000000000014</v>
      </c>
      <c r="BR1114" s="440">
        <f t="shared" ca="1" si="453"/>
        <v>593.40000000000032</v>
      </c>
      <c r="BS1114" s="440">
        <f t="shared" ca="1" si="454"/>
        <v>585.70000000000027</v>
      </c>
      <c r="BT1114" s="440">
        <f t="shared" ca="1" si="455"/>
        <v>578.00000000000023</v>
      </c>
      <c r="BU1114" s="440">
        <f t="shared" ca="1" si="456"/>
        <v>570.30000000000018</v>
      </c>
      <c r="BV1114" s="440">
        <f t="shared" ca="1" si="457"/>
        <v>562.60000000000014</v>
      </c>
      <c r="BW1114" s="447">
        <f t="shared" ca="1" si="458"/>
        <v>554.90000000000032</v>
      </c>
      <c r="BX1114" s="441"/>
    </row>
    <row r="1115" spans="52:76" x14ac:dyDescent="0.25">
      <c r="AZ1115" s="450">
        <f t="shared" ca="1" si="436"/>
        <v>0.84165626800231519</v>
      </c>
      <c r="BA1115" s="440">
        <f t="shared" ca="1" si="435"/>
        <v>1544</v>
      </c>
      <c r="BB1115" s="440">
        <f t="shared" ca="1" si="437"/>
        <v>556.00000000000034</v>
      </c>
      <c r="BC1115" s="440">
        <f t="shared" ca="1" si="438"/>
        <v>560.4000000000002</v>
      </c>
      <c r="BD1115" s="440">
        <f t="shared" ca="1" si="439"/>
        <v>564.80000000000007</v>
      </c>
      <c r="BE1115" s="440">
        <f t="shared" ca="1" si="440"/>
        <v>569.20000000000027</v>
      </c>
      <c r="BF1115" s="440">
        <f t="shared" ca="1" si="441"/>
        <v>573.60000000000014</v>
      </c>
      <c r="BG1115" s="440">
        <f t="shared" ca="1" si="442"/>
        <v>578.00000000000034</v>
      </c>
      <c r="BH1115" s="440">
        <f t="shared" ca="1" si="443"/>
        <v>582.4000000000002</v>
      </c>
      <c r="BI1115" s="440">
        <f t="shared" ca="1" si="444"/>
        <v>586.80000000000018</v>
      </c>
      <c r="BJ1115" s="440">
        <f t="shared" ca="1" si="445"/>
        <v>591.20000000000027</v>
      </c>
      <c r="BK1115" s="440">
        <f t="shared" ca="1" si="446"/>
        <v>595.60000000000014</v>
      </c>
      <c r="BL1115" s="440">
        <f t="shared" ca="1" si="447"/>
        <v>600.00000000000023</v>
      </c>
      <c r="BM1115" s="440">
        <f t="shared" ca="1" si="448"/>
        <v>604.40000000000009</v>
      </c>
      <c r="BN1115" s="440">
        <f t="shared" ca="1" si="449"/>
        <v>608.80000000000018</v>
      </c>
      <c r="BO1115" s="440">
        <f t="shared" ca="1" si="450"/>
        <v>613.20000000000027</v>
      </c>
      <c r="BP1115" s="440">
        <f t="shared" ca="1" si="451"/>
        <v>617.60000000000014</v>
      </c>
      <c r="BQ1115" s="440">
        <f t="shared" ca="1" si="452"/>
        <v>609.90000000000009</v>
      </c>
      <c r="BR1115" s="440">
        <f t="shared" ca="1" si="453"/>
        <v>602.20000000000027</v>
      </c>
      <c r="BS1115" s="440">
        <f t="shared" ca="1" si="454"/>
        <v>594.50000000000023</v>
      </c>
      <c r="BT1115" s="440">
        <f t="shared" ca="1" si="455"/>
        <v>586.80000000000018</v>
      </c>
      <c r="BU1115" s="440">
        <f t="shared" ca="1" si="456"/>
        <v>579.10000000000014</v>
      </c>
      <c r="BV1115" s="440">
        <f t="shared" ca="1" si="457"/>
        <v>571.40000000000009</v>
      </c>
      <c r="BW1115" s="447">
        <f t="shared" ca="1" si="458"/>
        <v>563.70000000000027</v>
      </c>
      <c r="BX1115" s="441"/>
    </row>
    <row r="1116" spans="52:76" x14ac:dyDescent="0.25">
      <c r="AZ1116" s="450">
        <f t="shared" ca="1" si="436"/>
        <v>0.92337755771269237</v>
      </c>
      <c r="BA1116" s="440">
        <f t="shared" ca="1" si="435"/>
        <v>1562</v>
      </c>
      <c r="BB1116" s="440">
        <f t="shared" ca="1" si="437"/>
        <v>556.00000000000034</v>
      </c>
      <c r="BC1116" s="440">
        <f t="shared" ca="1" si="438"/>
        <v>560.4000000000002</v>
      </c>
      <c r="BD1116" s="440">
        <f t="shared" ca="1" si="439"/>
        <v>564.80000000000007</v>
      </c>
      <c r="BE1116" s="440">
        <f t="shared" ca="1" si="440"/>
        <v>569.20000000000027</v>
      </c>
      <c r="BF1116" s="440">
        <f t="shared" ca="1" si="441"/>
        <v>573.60000000000014</v>
      </c>
      <c r="BG1116" s="440">
        <f t="shared" ca="1" si="442"/>
        <v>578.00000000000034</v>
      </c>
      <c r="BH1116" s="440">
        <f t="shared" ca="1" si="443"/>
        <v>582.4000000000002</v>
      </c>
      <c r="BI1116" s="440">
        <f t="shared" ca="1" si="444"/>
        <v>586.80000000000018</v>
      </c>
      <c r="BJ1116" s="440">
        <f t="shared" ca="1" si="445"/>
        <v>591.20000000000027</v>
      </c>
      <c r="BK1116" s="440">
        <f t="shared" ca="1" si="446"/>
        <v>595.60000000000014</v>
      </c>
      <c r="BL1116" s="440">
        <f t="shared" ca="1" si="447"/>
        <v>600.00000000000023</v>
      </c>
      <c r="BM1116" s="440">
        <f t="shared" ca="1" si="448"/>
        <v>604.40000000000009</v>
      </c>
      <c r="BN1116" s="440">
        <f t="shared" ca="1" si="449"/>
        <v>608.80000000000018</v>
      </c>
      <c r="BO1116" s="440">
        <f t="shared" ca="1" si="450"/>
        <v>613.20000000000027</v>
      </c>
      <c r="BP1116" s="440">
        <f t="shared" ca="1" si="451"/>
        <v>617.60000000000014</v>
      </c>
      <c r="BQ1116" s="440">
        <f t="shared" ca="1" si="452"/>
        <v>622.00000000000023</v>
      </c>
      <c r="BR1116" s="440">
        <f t="shared" ca="1" si="453"/>
        <v>622.00000000000023</v>
      </c>
      <c r="BS1116" s="440">
        <f t="shared" ca="1" si="454"/>
        <v>614.30000000000018</v>
      </c>
      <c r="BT1116" s="440">
        <f t="shared" ca="1" si="455"/>
        <v>606.60000000000014</v>
      </c>
      <c r="BU1116" s="440">
        <f t="shared" ca="1" si="456"/>
        <v>598.90000000000009</v>
      </c>
      <c r="BV1116" s="440">
        <f t="shared" ca="1" si="457"/>
        <v>591.20000000000005</v>
      </c>
      <c r="BW1116" s="447">
        <f t="shared" ca="1" si="458"/>
        <v>583.50000000000023</v>
      </c>
      <c r="BX1116" s="441"/>
    </row>
    <row r="1117" spans="52:76" x14ac:dyDescent="0.25">
      <c r="AZ1117" s="450">
        <f t="shared" ca="1" si="436"/>
        <v>0.59529414019718752</v>
      </c>
      <c r="BA1117" s="440">
        <f t="shared" ca="1" si="435"/>
        <v>1510</v>
      </c>
      <c r="BB1117" s="440">
        <f t="shared" ca="1" si="437"/>
        <v>556.00000000000034</v>
      </c>
      <c r="BC1117" s="440">
        <f t="shared" ca="1" si="438"/>
        <v>560.4000000000002</v>
      </c>
      <c r="BD1117" s="440">
        <f t="shared" ca="1" si="439"/>
        <v>564.80000000000007</v>
      </c>
      <c r="BE1117" s="440">
        <f t="shared" ca="1" si="440"/>
        <v>569.20000000000027</v>
      </c>
      <c r="BF1117" s="440">
        <f t="shared" ca="1" si="441"/>
        <v>573.60000000000014</v>
      </c>
      <c r="BG1117" s="440">
        <f t="shared" ca="1" si="442"/>
        <v>578.00000000000034</v>
      </c>
      <c r="BH1117" s="440">
        <f t="shared" ca="1" si="443"/>
        <v>582.4000000000002</v>
      </c>
      <c r="BI1117" s="440">
        <f t="shared" ca="1" si="444"/>
        <v>586.80000000000018</v>
      </c>
      <c r="BJ1117" s="440">
        <f t="shared" ca="1" si="445"/>
        <v>591.20000000000027</v>
      </c>
      <c r="BK1117" s="440">
        <f t="shared" ca="1" si="446"/>
        <v>595.60000000000014</v>
      </c>
      <c r="BL1117" s="440">
        <f t="shared" ca="1" si="447"/>
        <v>600.00000000000023</v>
      </c>
      <c r="BM1117" s="440">
        <f t="shared" ca="1" si="448"/>
        <v>603.30000000000018</v>
      </c>
      <c r="BN1117" s="440">
        <f t="shared" ca="1" si="449"/>
        <v>595.60000000000036</v>
      </c>
      <c r="BO1117" s="440">
        <f t="shared" ca="1" si="450"/>
        <v>587.90000000000032</v>
      </c>
      <c r="BP1117" s="440">
        <f t="shared" ca="1" si="451"/>
        <v>580.20000000000027</v>
      </c>
      <c r="BQ1117" s="440">
        <f t="shared" ca="1" si="452"/>
        <v>572.50000000000023</v>
      </c>
      <c r="BR1117" s="440">
        <f t="shared" ca="1" si="453"/>
        <v>564.80000000000041</v>
      </c>
      <c r="BS1117" s="440">
        <f t="shared" ca="1" si="454"/>
        <v>557.10000000000036</v>
      </c>
      <c r="BT1117" s="440">
        <f t="shared" ca="1" si="455"/>
        <v>549.40000000000032</v>
      </c>
      <c r="BU1117" s="440">
        <f t="shared" ca="1" si="456"/>
        <v>541.70000000000027</v>
      </c>
      <c r="BV1117" s="440">
        <f t="shared" ca="1" si="457"/>
        <v>534.00000000000023</v>
      </c>
      <c r="BW1117" s="447">
        <f t="shared" ca="1" si="458"/>
        <v>526.30000000000041</v>
      </c>
      <c r="BX1117" s="441"/>
    </row>
    <row r="1118" spans="52:76" x14ac:dyDescent="0.25">
      <c r="AZ1118" s="450">
        <f t="shared" ca="1" si="436"/>
        <v>0.94988113755404424</v>
      </c>
      <c r="BA1118" s="440">
        <f t="shared" ca="1" si="435"/>
        <v>1572</v>
      </c>
      <c r="BB1118" s="440">
        <f t="shared" ca="1" si="437"/>
        <v>556.00000000000034</v>
      </c>
      <c r="BC1118" s="440">
        <f t="shared" ca="1" si="438"/>
        <v>560.4000000000002</v>
      </c>
      <c r="BD1118" s="440">
        <f t="shared" ca="1" si="439"/>
        <v>564.80000000000007</v>
      </c>
      <c r="BE1118" s="440">
        <f t="shared" ca="1" si="440"/>
        <v>569.20000000000027</v>
      </c>
      <c r="BF1118" s="440">
        <f t="shared" ca="1" si="441"/>
        <v>573.60000000000014</v>
      </c>
      <c r="BG1118" s="440">
        <f t="shared" ca="1" si="442"/>
        <v>578.00000000000034</v>
      </c>
      <c r="BH1118" s="440">
        <f t="shared" ca="1" si="443"/>
        <v>582.4000000000002</v>
      </c>
      <c r="BI1118" s="440">
        <f t="shared" ca="1" si="444"/>
        <v>586.80000000000018</v>
      </c>
      <c r="BJ1118" s="440">
        <f t="shared" ca="1" si="445"/>
        <v>591.20000000000027</v>
      </c>
      <c r="BK1118" s="440">
        <f t="shared" ca="1" si="446"/>
        <v>595.60000000000014</v>
      </c>
      <c r="BL1118" s="440">
        <f t="shared" ca="1" si="447"/>
        <v>600.00000000000023</v>
      </c>
      <c r="BM1118" s="440">
        <f t="shared" ca="1" si="448"/>
        <v>604.40000000000009</v>
      </c>
      <c r="BN1118" s="440">
        <f t="shared" ca="1" si="449"/>
        <v>608.80000000000018</v>
      </c>
      <c r="BO1118" s="440">
        <f t="shared" ca="1" si="450"/>
        <v>613.20000000000027</v>
      </c>
      <c r="BP1118" s="440">
        <f t="shared" ca="1" si="451"/>
        <v>617.60000000000014</v>
      </c>
      <c r="BQ1118" s="440">
        <f t="shared" ca="1" si="452"/>
        <v>622.00000000000023</v>
      </c>
      <c r="BR1118" s="440">
        <f t="shared" ca="1" si="453"/>
        <v>626.40000000000032</v>
      </c>
      <c r="BS1118" s="440">
        <f t="shared" ca="1" si="454"/>
        <v>625.30000000000018</v>
      </c>
      <c r="BT1118" s="440">
        <f t="shared" ca="1" si="455"/>
        <v>617.60000000000014</v>
      </c>
      <c r="BU1118" s="440">
        <f t="shared" ca="1" si="456"/>
        <v>609.90000000000009</v>
      </c>
      <c r="BV1118" s="440">
        <f t="shared" ca="1" si="457"/>
        <v>602.20000000000005</v>
      </c>
      <c r="BW1118" s="447">
        <f t="shared" ca="1" si="458"/>
        <v>594.50000000000023</v>
      </c>
      <c r="BX1118" s="441"/>
    </row>
    <row r="1119" spans="52:76" x14ac:dyDescent="0.25">
      <c r="AZ1119" s="450">
        <f t="shared" ca="1" si="436"/>
        <v>0.37286013884903979</v>
      </c>
      <c r="BA1119" s="440">
        <f t="shared" ca="1" si="435"/>
        <v>1485</v>
      </c>
      <c r="BB1119" s="440">
        <f t="shared" ca="1" si="437"/>
        <v>556.00000000000034</v>
      </c>
      <c r="BC1119" s="440">
        <f t="shared" ca="1" si="438"/>
        <v>560.4000000000002</v>
      </c>
      <c r="BD1119" s="440">
        <f t="shared" ca="1" si="439"/>
        <v>564.80000000000007</v>
      </c>
      <c r="BE1119" s="440">
        <f t="shared" ca="1" si="440"/>
        <v>569.20000000000027</v>
      </c>
      <c r="BF1119" s="440">
        <f t="shared" ca="1" si="441"/>
        <v>573.60000000000014</v>
      </c>
      <c r="BG1119" s="440">
        <f t="shared" ca="1" si="442"/>
        <v>578.00000000000034</v>
      </c>
      <c r="BH1119" s="440">
        <f t="shared" ca="1" si="443"/>
        <v>582.4000000000002</v>
      </c>
      <c r="BI1119" s="440">
        <f t="shared" ca="1" si="444"/>
        <v>586.80000000000018</v>
      </c>
      <c r="BJ1119" s="440">
        <f t="shared" ca="1" si="445"/>
        <v>591.20000000000027</v>
      </c>
      <c r="BK1119" s="440">
        <f t="shared" ca="1" si="446"/>
        <v>591.20000000000027</v>
      </c>
      <c r="BL1119" s="440">
        <f t="shared" ca="1" si="447"/>
        <v>583.50000000000023</v>
      </c>
      <c r="BM1119" s="440">
        <f t="shared" ca="1" si="448"/>
        <v>575.80000000000018</v>
      </c>
      <c r="BN1119" s="440">
        <f t="shared" ca="1" si="449"/>
        <v>568.10000000000036</v>
      </c>
      <c r="BO1119" s="440">
        <f t="shared" ca="1" si="450"/>
        <v>560.40000000000032</v>
      </c>
      <c r="BP1119" s="440">
        <f t="shared" ca="1" si="451"/>
        <v>552.70000000000027</v>
      </c>
      <c r="BQ1119" s="440">
        <f t="shared" ca="1" si="452"/>
        <v>545.00000000000023</v>
      </c>
      <c r="BR1119" s="440">
        <f t="shared" ca="1" si="453"/>
        <v>537.30000000000041</v>
      </c>
      <c r="BS1119" s="440">
        <f t="shared" ca="1" si="454"/>
        <v>529.60000000000036</v>
      </c>
      <c r="BT1119" s="440">
        <f t="shared" ca="1" si="455"/>
        <v>521.90000000000032</v>
      </c>
      <c r="BU1119" s="440">
        <f t="shared" ca="1" si="456"/>
        <v>514.20000000000027</v>
      </c>
      <c r="BV1119" s="440">
        <f t="shared" ca="1" si="457"/>
        <v>506.50000000000023</v>
      </c>
      <c r="BW1119" s="447">
        <f t="shared" ca="1" si="458"/>
        <v>498.80000000000041</v>
      </c>
      <c r="BX1119" s="441"/>
    </row>
    <row r="1120" spans="52:76" x14ac:dyDescent="0.25">
      <c r="AZ1120" s="450">
        <f t="shared" ca="1" si="436"/>
        <v>0.5966409697208398</v>
      </c>
      <c r="BA1120" s="440">
        <f t="shared" ca="1" si="435"/>
        <v>1510</v>
      </c>
      <c r="BB1120" s="440">
        <f t="shared" ca="1" si="437"/>
        <v>556.00000000000034</v>
      </c>
      <c r="BC1120" s="440">
        <f t="shared" ca="1" si="438"/>
        <v>560.4000000000002</v>
      </c>
      <c r="BD1120" s="440">
        <f t="shared" ca="1" si="439"/>
        <v>564.80000000000007</v>
      </c>
      <c r="BE1120" s="440">
        <f t="shared" ca="1" si="440"/>
        <v>569.20000000000027</v>
      </c>
      <c r="BF1120" s="440">
        <f t="shared" ca="1" si="441"/>
        <v>573.60000000000014</v>
      </c>
      <c r="BG1120" s="440">
        <f t="shared" ca="1" si="442"/>
        <v>578.00000000000034</v>
      </c>
      <c r="BH1120" s="440">
        <f t="shared" ca="1" si="443"/>
        <v>582.4000000000002</v>
      </c>
      <c r="BI1120" s="440">
        <f t="shared" ca="1" si="444"/>
        <v>586.80000000000018</v>
      </c>
      <c r="BJ1120" s="440">
        <f t="shared" ca="1" si="445"/>
        <v>591.20000000000027</v>
      </c>
      <c r="BK1120" s="440">
        <f t="shared" ca="1" si="446"/>
        <v>595.60000000000014</v>
      </c>
      <c r="BL1120" s="440">
        <f t="shared" ca="1" si="447"/>
        <v>600.00000000000023</v>
      </c>
      <c r="BM1120" s="440">
        <f t="shared" ca="1" si="448"/>
        <v>603.30000000000018</v>
      </c>
      <c r="BN1120" s="440">
        <f t="shared" ca="1" si="449"/>
        <v>595.60000000000036</v>
      </c>
      <c r="BO1120" s="440">
        <f t="shared" ca="1" si="450"/>
        <v>587.90000000000032</v>
      </c>
      <c r="BP1120" s="440">
        <f t="shared" ca="1" si="451"/>
        <v>580.20000000000027</v>
      </c>
      <c r="BQ1120" s="440">
        <f t="shared" ca="1" si="452"/>
        <v>572.50000000000023</v>
      </c>
      <c r="BR1120" s="440">
        <f t="shared" ca="1" si="453"/>
        <v>564.80000000000041</v>
      </c>
      <c r="BS1120" s="440">
        <f t="shared" ca="1" si="454"/>
        <v>557.10000000000036</v>
      </c>
      <c r="BT1120" s="440">
        <f t="shared" ca="1" si="455"/>
        <v>549.40000000000032</v>
      </c>
      <c r="BU1120" s="440">
        <f t="shared" ca="1" si="456"/>
        <v>541.70000000000027</v>
      </c>
      <c r="BV1120" s="440">
        <f t="shared" ca="1" si="457"/>
        <v>534.00000000000023</v>
      </c>
      <c r="BW1120" s="447">
        <f t="shared" ca="1" si="458"/>
        <v>526.30000000000041</v>
      </c>
      <c r="BX1120" s="441"/>
    </row>
    <row r="1121" spans="52:76" x14ac:dyDescent="0.25">
      <c r="AZ1121" s="450">
        <f t="shared" ca="1" si="436"/>
        <v>0.10018650591761125</v>
      </c>
      <c r="BA1121" s="440">
        <f t="shared" ca="1" si="435"/>
        <v>1443</v>
      </c>
      <c r="BB1121" s="440">
        <f t="shared" ca="1" si="437"/>
        <v>556.00000000000034</v>
      </c>
      <c r="BC1121" s="440">
        <f t="shared" ca="1" si="438"/>
        <v>560.4000000000002</v>
      </c>
      <c r="BD1121" s="440">
        <f t="shared" ca="1" si="439"/>
        <v>564.80000000000007</v>
      </c>
      <c r="BE1121" s="440">
        <f t="shared" ca="1" si="440"/>
        <v>569.20000000000027</v>
      </c>
      <c r="BF1121" s="440">
        <f t="shared" ca="1" si="441"/>
        <v>573.60000000000014</v>
      </c>
      <c r="BG1121" s="440">
        <f t="shared" ca="1" si="442"/>
        <v>575.8000000000003</v>
      </c>
      <c r="BH1121" s="440">
        <f t="shared" ca="1" si="443"/>
        <v>568.10000000000025</v>
      </c>
      <c r="BI1121" s="440">
        <f t="shared" ca="1" si="444"/>
        <v>560.40000000000032</v>
      </c>
      <c r="BJ1121" s="440">
        <f t="shared" ca="1" si="445"/>
        <v>552.70000000000027</v>
      </c>
      <c r="BK1121" s="440">
        <f t="shared" ca="1" si="446"/>
        <v>545.00000000000023</v>
      </c>
      <c r="BL1121" s="440">
        <f t="shared" ca="1" si="447"/>
        <v>537.30000000000018</v>
      </c>
      <c r="BM1121" s="440">
        <f t="shared" ca="1" si="448"/>
        <v>529.60000000000014</v>
      </c>
      <c r="BN1121" s="440">
        <f t="shared" ca="1" si="449"/>
        <v>521.90000000000032</v>
      </c>
      <c r="BO1121" s="440">
        <f t="shared" ca="1" si="450"/>
        <v>514.20000000000027</v>
      </c>
      <c r="BP1121" s="440">
        <f t="shared" ca="1" si="451"/>
        <v>506.50000000000023</v>
      </c>
      <c r="BQ1121" s="440">
        <f t="shared" ca="1" si="452"/>
        <v>498.80000000000018</v>
      </c>
      <c r="BR1121" s="440">
        <f t="shared" ca="1" si="453"/>
        <v>491.10000000000036</v>
      </c>
      <c r="BS1121" s="440">
        <f t="shared" ca="1" si="454"/>
        <v>483.40000000000032</v>
      </c>
      <c r="BT1121" s="440">
        <f t="shared" ca="1" si="455"/>
        <v>475.70000000000027</v>
      </c>
      <c r="BU1121" s="440">
        <f t="shared" ca="1" si="456"/>
        <v>468.00000000000023</v>
      </c>
      <c r="BV1121" s="440">
        <f t="shared" ca="1" si="457"/>
        <v>460.30000000000018</v>
      </c>
      <c r="BW1121" s="447">
        <f t="shared" ca="1" si="458"/>
        <v>452.60000000000036</v>
      </c>
      <c r="BX1121" s="441"/>
    </row>
    <row r="1122" spans="52:76" x14ac:dyDescent="0.25">
      <c r="AZ1122" s="450">
        <f t="shared" ca="1" si="436"/>
        <v>3.9543480368478545E-2</v>
      </c>
      <c r="BA1122" s="440">
        <f t="shared" ca="1" si="435"/>
        <v>1422</v>
      </c>
      <c r="BB1122" s="440">
        <f t="shared" ca="1" si="437"/>
        <v>556.00000000000034</v>
      </c>
      <c r="BC1122" s="440">
        <f t="shared" ca="1" si="438"/>
        <v>560.4000000000002</v>
      </c>
      <c r="BD1122" s="440">
        <f t="shared" ca="1" si="439"/>
        <v>564.80000000000007</v>
      </c>
      <c r="BE1122" s="440">
        <f t="shared" ca="1" si="440"/>
        <v>568.10000000000014</v>
      </c>
      <c r="BF1122" s="440">
        <f t="shared" ca="1" si="441"/>
        <v>560.40000000000009</v>
      </c>
      <c r="BG1122" s="440">
        <f t="shared" ca="1" si="442"/>
        <v>552.70000000000016</v>
      </c>
      <c r="BH1122" s="440">
        <f t="shared" ca="1" si="443"/>
        <v>545.00000000000011</v>
      </c>
      <c r="BI1122" s="440">
        <f t="shared" ca="1" si="444"/>
        <v>537.30000000000018</v>
      </c>
      <c r="BJ1122" s="440">
        <f t="shared" ca="1" si="445"/>
        <v>529.60000000000014</v>
      </c>
      <c r="BK1122" s="440">
        <f t="shared" ca="1" si="446"/>
        <v>521.90000000000009</v>
      </c>
      <c r="BL1122" s="440">
        <f t="shared" ca="1" si="447"/>
        <v>514.20000000000005</v>
      </c>
      <c r="BM1122" s="440">
        <f t="shared" ca="1" si="448"/>
        <v>506.5</v>
      </c>
      <c r="BN1122" s="440">
        <f t="shared" ca="1" si="449"/>
        <v>498.80000000000018</v>
      </c>
      <c r="BO1122" s="440">
        <f t="shared" ca="1" si="450"/>
        <v>491.10000000000014</v>
      </c>
      <c r="BP1122" s="440">
        <f t="shared" ca="1" si="451"/>
        <v>483.40000000000009</v>
      </c>
      <c r="BQ1122" s="440">
        <f t="shared" ca="1" si="452"/>
        <v>475.70000000000005</v>
      </c>
      <c r="BR1122" s="440">
        <f t="shared" ca="1" si="453"/>
        <v>468.00000000000023</v>
      </c>
      <c r="BS1122" s="440">
        <f t="shared" ca="1" si="454"/>
        <v>460.30000000000018</v>
      </c>
      <c r="BT1122" s="440">
        <f t="shared" ca="1" si="455"/>
        <v>452.60000000000014</v>
      </c>
      <c r="BU1122" s="440">
        <f t="shared" ca="1" si="456"/>
        <v>444.90000000000009</v>
      </c>
      <c r="BV1122" s="440">
        <f t="shared" ca="1" si="457"/>
        <v>437.20000000000005</v>
      </c>
      <c r="BW1122" s="447">
        <f t="shared" ca="1" si="458"/>
        <v>429.50000000000023</v>
      </c>
      <c r="BX1122" s="441"/>
    </row>
    <row r="1123" spans="52:76" x14ac:dyDescent="0.25">
      <c r="AZ1123" s="450">
        <f t="shared" ca="1" si="436"/>
        <v>0.23069358999019085</v>
      </c>
      <c r="BA1123" s="440">
        <f t="shared" ca="1" si="435"/>
        <v>1467</v>
      </c>
      <c r="BB1123" s="440">
        <f t="shared" ca="1" si="437"/>
        <v>556.00000000000034</v>
      </c>
      <c r="BC1123" s="440">
        <f t="shared" ca="1" si="438"/>
        <v>560.4000000000002</v>
      </c>
      <c r="BD1123" s="440">
        <f t="shared" ca="1" si="439"/>
        <v>564.80000000000007</v>
      </c>
      <c r="BE1123" s="440">
        <f t="shared" ca="1" si="440"/>
        <v>569.20000000000027</v>
      </c>
      <c r="BF1123" s="440">
        <f t="shared" ca="1" si="441"/>
        <v>573.60000000000014</v>
      </c>
      <c r="BG1123" s="440">
        <f t="shared" ca="1" si="442"/>
        <v>578.00000000000034</v>
      </c>
      <c r="BH1123" s="440">
        <f t="shared" ca="1" si="443"/>
        <v>582.4000000000002</v>
      </c>
      <c r="BI1123" s="440">
        <f t="shared" ca="1" si="444"/>
        <v>586.80000000000018</v>
      </c>
      <c r="BJ1123" s="440">
        <f t="shared" ca="1" si="445"/>
        <v>579.10000000000014</v>
      </c>
      <c r="BK1123" s="440">
        <f t="shared" ca="1" si="446"/>
        <v>571.40000000000009</v>
      </c>
      <c r="BL1123" s="440">
        <f t="shared" ca="1" si="447"/>
        <v>563.70000000000005</v>
      </c>
      <c r="BM1123" s="440">
        <f t="shared" ca="1" si="448"/>
        <v>556</v>
      </c>
      <c r="BN1123" s="440">
        <f t="shared" ca="1" si="449"/>
        <v>548.30000000000018</v>
      </c>
      <c r="BO1123" s="440">
        <f t="shared" ca="1" si="450"/>
        <v>540.60000000000014</v>
      </c>
      <c r="BP1123" s="440">
        <f t="shared" ca="1" si="451"/>
        <v>532.90000000000009</v>
      </c>
      <c r="BQ1123" s="440">
        <f t="shared" ca="1" si="452"/>
        <v>525.20000000000005</v>
      </c>
      <c r="BR1123" s="440">
        <f t="shared" ca="1" si="453"/>
        <v>517.50000000000023</v>
      </c>
      <c r="BS1123" s="440">
        <f t="shared" ca="1" si="454"/>
        <v>509.80000000000018</v>
      </c>
      <c r="BT1123" s="440">
        <f t="shared" ca="1" si="455"/>
        <v>502.10000000000014</v>
      </c>
      <c r="BU1123" s="440">
        <f t="shared" ca="1" si="456"/>
        <v>494.40000000000009</v>
      </c>
      <c r="BV1123" s="440">
        <f t="shared" ca="1" si="457"/>
        <v>486.70000000000005</v>
      </c>
      <c r="BW1123" s="447">
        <f t="shared" ca="1" si="458"/>
        <v>479.00000000000023</v>
      </c>
      <c r="BX1123" s="441"/>
    </row>
    <row r="1124" spans="52:76" x14ac:dyDescent="0.25">
      <c r="AZ1124" s="450">
        <f t="shared" ca="1" si="436"/>
        <v>0.21308028470055829</v>
      </c>
      <c r="BA1124" s="440">
        <f t="shared" ca="1" si="435"/>
        <v>1464</v>
      </c>
      <c r="BB1124" s="440">
        <f t="shared" ca="1" si="437"/>
        <v>556.00000000000034</v>
      </c>
      <c r="BC1124" s="440">
        <f t="shared" ca="1" si="438"/>
        <v>560.4000000000002</v>
      </c>
      <c r="BD1124" s="440">
        <f t="shared" ca="1" si="439"/>
        <v>564.80000000000007</v>
      </c>
      <c r="BE1124" s="440">
        <f t="shared" ca="1" si="440"/>
        <v>569.20000000000027</v>
      </c>
      <c r="BF1124" s="440">
        <f t="shared" ca="1" si="441"/>
        <v>573.60000000000014</v>
      </c>
      <c r="BG1124" s="440">
        <f t="shared" ca="1" si="442"/>
        <v>578.00000000000034</v>
      </c>
      <c r="BH1124" s="440">
        <f t="shared" ca="1" si="443"/>
        <v>582.4000000000002</v>
      </c>
      <c r="BI1124" s="440">
        <f t="shared" ca="1" si="444"/>
        <v>583.50000000000023</v>
      </c>
      <c r="BJ1124" s="440">
        <f t="shared" ca="1" si="445"/>
        <v>575.80000000000018</v>
      </c>
      <c r="BK1124" s="440">
        <f t="shared" ca="1" si="446"/>
        <v>568.10000000000014</v>
      </c>
      <c r="BL1124" s="440">
        <f t="shared" ca="1" si="447"/>
        <v>560.40000000000009</v>
      </c>
      <c r="BM1124" s="440">
        <f t="shared" ca="1" si="448"/>
        <v>552.70000000000005</v>
      </c>
      <c r="BN1124" s="440">
        <f t="shared" ca="1" si="449"/>
        <v>545.00000000000023</v>
      </c>
      <c r="BO1124" s="440">
        <f t="shared" ca="1" si="450"/>
        <v>537.30000000000018</v>
      </c>
      <c r="BP1124" s="440">
        <f t="shared" ca="1" si="451"/>
        <v>529.60000000000014</v>
      </c>
      <c r="BQ1124" s="440">
        <f t="shared" ca="1" si="452"/>
        <v>521.90000000000009</v>
      </c>
      <c r="BR1124" s="440">
        <f t="shared" ca="1" si="453"/>
        <v>514.20000000000027</v>
      </c>
      <c r="BS1124" s="440">
        <f t="shared" ca="1" si="454"/>
        <v>506.50000000000023</v>
      </c>
      <c r="BT1124" s="440">
        <f t="shared" ca="1" si="455"/>
        <v>498.80000000000018</v>
      </c>
      <c r="BU1124" s="440">
        <f t="shared" ca="1" si="456"/>
        <v>491.10000000000014</v>
      </c>
      <c r="BV1124" s="440">
        <f t="shared" ca="1" si="457"/>
        <v>483.40000000000009</v>
      </c>
      <c r="BW1124" s="447">
        <f t="shared" ca="1" si="458"/>
        <v>475.70000000000027</v>
      </c>
      <c r="BX1124" s="441"/>
    </row>
    <row r="1125" spans="52:76" x14ac:dyDescent="0.25">
      <c r="AZ1125" s="450">
        <f t="shared" ca="1" si="436"/>
        <v>0.95790560508680789</v>
      </c>
      <c r="BA1125" s="440">
        <f t="shared" ca="1" si="435"/>
        <v>1575</v>
      </c>
      <c r="BB1125" s="440">
        <f t="shared" ca="1" si="437"/>
        <v>556.00000000000034</v>
      </c>
      <c r="BC1125" s="440">
        <f t="shared" ca="1" si="438"/>
        <v>560.4000000000002</v>
      </c>
      <c r="BD1125" s="440">
        <f t="shared" ca="1" si="439"/>
        <v>564.80000000000007</v>
      </c>
      <c r="BE1125" s="440">
        <f t="shared" ca="1" si="440"/>
        <v>569.20000000000027</v>
      </c>
      <c r="BF1125" s="440">
        <f t="shared" ca="1" si="441"/>
        <v>573.60000000000014</v>
      </c>
      <c r="BG1125" s="440">
        <f t="shared" ca="1" si="442"/>
        <v>578.00000000000034</v>
      </c>
      <c r="BH1125" s="440">
        <f t="shared" ca="1" si="443"/>
        <v>582.4000000000002</v>
      </c>
      <c r="BI1125" s="440">
        <f t="shared" ca="1" si="444"/>
        <v>586.80000000000018</v>
      </c>
      <c r="BJ1125" s="440">
        <f t="shared" ca="1" si="445"/>
        <v>591.20000000000027</v>
      </c>
      <c r="BK1125" s="440">
        <f t="shared" ca="1" si="446"/>
        <v>595.60000000000014</v>
      </c>
      <c r="BL1125" s="440">
        <f t="shared" ca="1" si="447"/>
        <v>600.00000000000023</v>
      </c>
      <c r="BM1125" s="440">
        <f t="shared" ca="1" si="448"/>
        <v>604.40000000000009</v>
      </c>
      <c r="BN1125" s="440">
        <f t="shared" ca="1" si="449"/>
        <v>608.80000000000018</v>
      </c>
      <c r="BO1125" s="440">
        <f t="shared" ca="1" si="450"/>
        <v>613.20000000000027</v>
      </c>
      <c r="BP1125" s="440">
        <f t="shared" ca="1" si="451"/>
        <v>617.60000000000014</v>
      </c>
      <c r="BQ1125" s="440">
        <f t="shared" ca="1" si="452"/>
        <v>622.00000000000023</v>
      </c>
      <c r="BR1125" s="440">
        <f t="shared" ca="1" si="453"/>
        <v>626.40000000000032</v>
      </c>
      <c r="BS1125" s="440">
        <f t="shared" ca="1" si="454"/>
        <v>628.60000000000036</v>
      </c>
      <c r="BT1125" s="440">
        <f t="shared" ca="1" si="455"/>
        <v>620.90000000000032</v>
      </c>
      <c r="BU1125" s="440">
        <f t="shared" ca="1" si="456"/>
        <v>613.20000000000027</v>
      </c>
      <c r="BV1125" s="440">
        <f t="shared" ca="1" si="457"/>
        <v>605.50000000000023</v>
      </c>
      <c r="BW1125" s="447">
        <f t="shared" ca="1" si="458"/>
        <v>597.80000000000041</v>
      </c>
      <c r="BX1125" s="441"/>
    </row>
    <row r="1126" spans="52:76" x14ac:dyDescent="0.25">
      <c r="AZ1126" s="450">
        <f t="shared" ca="1" si="436"/>
        <v>0.66035893994485906</v>
      </c>
      <c r="BA1126" s="440">
        <f t="shared" ca="1" si="435"/>
        <v>1518</v>
      </c>
      <c r="BB1126" s="440">
        <f t="shared" ca="1" si="437"/>
        <v>556.00000000000034</v>
      </c>
      <c r="BC1126" s="440">
        <f t="shared" ca="1" si="438"/>
        <v>560.4000000000002</v>
      </c>
      <c r="BD1126" s="440">
        <f t="shared" ca="1" si="439"/>
        <v>564.80000000000007</v>
      </c>
      <c r="BE1126" s="440">
        <f t="shared" ca="1" si="440"/>
        <v>569.20000000000027</v>
      </c>
      <c r="BF1126" s="440">
        <f t="shared" ca="1" si="441"/>
        <v>573.60000000000014</v>
      </c>
      <c r="BG1126" s="440">
        <f t="shared" ca="1" si="442"/>
        <v>578.00000000000034</v>
      </c>
      <c r="BH1126" s="440">
        <f t="shared" ca="1" si="443"/>
        <v>582.4000000000002</v>
      </c>
      <c r="BI1126" s="440">
        <f t="shared" ca="1" si="444"/>
        <v>586.80000000000018</v>
      </c>
      <c r="BJ1126" s="440">
        <f t="shared" ca="1" si="445"/>
        <v>591.20000000000027</v>
      </c>
      <c r="BK1126" s="440">
        <f t="shared" ca="1" si="446"/>
        <v>595.60000000000014</v>
      </c>
      <c r="BL1126" s="440">
        <f t="shared" ca="1" si="447"/>
        <v>600.00000000000023</v>
      </c>
      <c r="BM1126" s="440">
        <f t="shared" ca="1" si="448"/>
        <v>604.40000000000009</v>
      </c>
      <c r="BN1126" s="440">
        <f t="shared" ca="1" si="449"/>
        <v>604.40000000000032</v>
      </c>
      <c r="BO1126" s="440">
        <f t="shared" ca="1" si="450"/>
        <v>596.70000000000027</v>
      </c>
      <c r="BP1126" s="440">
        <f t="shared" ca="1" si="451"/>
        <v>589.00000000000023</v>
      </c>
      <c r="BQ1126" s="440">
        <f t="shared" ca="1" si="452"/>
        <v>581.30000000000018</v>
      </c>
      <c r="BR1126" s="440">
        <f t="shared" ca="1" si="453"/>
        <v>573.60000000000036</v>
      </c>
      <c r="BS1126" s="440">
        <f t="shared" ca="1" si="454"/>
        <v>565.90000000000032</v>
      </c>
      <c r="BT1126" s="440">
        <f t="shared" ca="1" si="455"/>
        <v>558.20000000000027</v>
      </c>
      <c r="BU1126" s="440">
        <f t="shared" ca="1" si="456"/>
        <v>550.50000000000023</v>
      </c>
      <c r="BV1126" s="440">
        <f t="shared" ca="1" si="457"/>
        <v>542.80000000000018</v>
      </c>
      <c r="BW1126" s="447">
        <f t="shared" ca="1" si="458"/>
        <v>535.10000000000036</v>
      </c>
      <c r="BX1126" s="441"/>
    </row>
    <row r="1127" spans="52:76" x14ac:dyDescent="0.25">
      <c r="AZ1127" s="450">
        <f t="shared" ca="1" si="436"/>
        <v>0.9783216608628611</v>
      </c>
      <c r="BA1127" s="440">
        <f t="shared" ca="1" si="435"/>
        <v>1588</v>
      </c>
      <c r="BB1127" s="440">
        <f t="shared" ca="1" si="437"/>
        <v>556.00000000000034</v>
      </c>
      <c r="BC1127" s="440">
        <f t="shared" ca="1" si="438"/>
        <v>560.4000000000002</v>
      </c>
      <c r="BD1127" s="440">
        <f t="shared" ca="1" si="439"/>
        <v>564.80000000000007</v>
      </c>
      <c r="BE1127" s="440">
        <f t="shared" ca="1" si="440"/>
        <v>569.20000000000027</v>
      </c>
      <c r="BF1127" s="440">
        <f t="shared" ca="1" si="441"/>
        <v>573.60000000000014</v>
      </c>
      <c r="BG1127" s="440">
        <f t="shared" ca="1" si="442"/>
        <v>578.00000000000034</v>
      </c>
      <c r="BH1127" s="440">
        <f t="shared" ca="1" si="443"/>
        <v>582.4000000000002</v>
      </c>
      <c r="BI1127" s="440">
        <f t="shared" ca="1" si="444"/>
        <v>586.80000000000018</v>
      </c>
      <c r="BJ1127" s="440">
        <f t="shared" ca="1" si="445"/>
        <v>591.20000000000027</v>
      </c>
      <c r="BK1127" s="440">
        <f t="shared" ca="1" si="446"/>
        <v>595.60000000000014</v>
      </c>
      <c r="BL1127" s="440">
        <f t="shared" ca="1" si="447"/>
        <v>600.00000000000023</v>
      </c>
      <c r="BM1127" s="440">
        <f t="shared" ca="1" si="448"/>
        <v>604.40000000000009</v>
      </c>
      <c r="BN1127" s="440">
        <f t="shared" ca="1" si="449"/>
        <v>608.80000000000018</v>
      </c>
      <c r="BO1127" s="440">
        <f t="shared" ca="1" si="450"/>
        <v>613.20000000000027</v>
      </c>
      <c r="BP1127" s="440">
        <f t="shared" ca="1" si="451"/>
        <v>617.60000000000014</v>
      </c>
      <c r="BQ1127" s="440">
        <f t="shared" ca="1" si="452"/>
        <v>622.00000000000023</v>
      </c>
      <c r="BR1127" s="440">
        <f t="shared" ca="1" si="453"/>
        <v>626.40000000000032</v>
      </c>
      <c r="BS1127" s="440">
        <f t="shared" ca="1" si="454"/>
        <v>630.80000000000018</v>
      </c>
      <c r="BT1127" s="440">
        <f t="shared" ca="1" si="455"/>
        <v>635.20000000000027</v>
      </c>
      <c r="BU1127" s="440">
        <f t="shared" ca="1" si="456"/>
        <v>627.50000000000023</v>
      </c>
      <c r="BV1127" s="440">
        <f t="shared" ca="1" si="457"/>
        <v>619.80000000000018</v>
      </c>
      <c r="BW1127" s="447">
        <f t="shared" ca="1" si="458"/>
        <v>612.10000000000036</v>
      </c>
      <c r="BX1127" s="441"/>
    </row>
    <row r="1128" spans="52:76" x14ac:dyDescent="0.25">
      <c r="AZ1128" s="450">
        <f t="shared" ca="1" si="436"/>
        <v>0.52757367610718509</v>
      </c>
      <c r="BA1128" s="440">
        <f t="shared" ca="1" si="435"/>
        <v>1503</v>
      </c>
      <c r="BB1128" s="440">
        <f t="shared" ca="1" si="437"/>
        <v>556.00000000000034</v>
      </c>
      <c r="BC1128" s="440">
        <f t="shared" ca="1" si="438"/>
        <v>560.4000000000002</v>
      </c>
      <c r="BD1128" s="440">
        <f t="shared" ca="1" si="439"/>
        <v>564.80000000000007</v>
      </c>
      <c r="BE1128" s="440">
        <f t="shared" ca="1" si="440"/>
        <v>569.20000000000027</v>
      </c>
      <c r="BF1128" s="440">
        <f t="shared" ca="1" si="441"/>
        <v>573.60000000000014</v>
      </c>
      <c r="BG1128" s="440">
        <f t="shared" ca="1" si="442"/>
        <v>578.00000000000034</v>
      </c>
      <c r="BH1128" s="440">
        <f t="shared" ca="1" si="443"/>
        <v>582.4000000000002</v>
      </c>
      <c r="BI1128" s="440">
        <f t="shared" ca="1" si="444"/>
        <v>586.80000000000018</v>
      </c>
      <c r="BJ1128" s="440">
        <f t="shared" ca="1" si="445"/>
        <v>591.20000000000027</v>
      </c>
      <c r="BK1128" s="440">
        <f t="shared" ca="1" si="446"/>
        <v>595.60000000000014</v>
      </c>
      <c r="BL1128" s="440">
        <f t="shared" ca="1" si="447"/>
        <v>600.00000000000023</v>
      </c>
      <c r="BM1128" s="440">
        <f t="shared" ca="1" si="448"/>
        <v>595.60000000000014</v>
      </c>
      <c r="BN1128" s="440">
        <f t="shared" ca="1" si="449"/>
        <v>587.90000000000032</v>
      </c>
      <c r="BO1128" s="440">
        <f t="shared" ca="1" si="450"/>
        <v>580.20000000000027</v>
      </c>
      <c r="BP1128" s="440">
        <f t="shared" ca="1" si="451"/>
        <v>572.50000000000023</v>
      </c>
      <c r="BQ1128" s="440">
        <f t="shared" ca="1" si="452"/>
        <v>564.80000000000018</v>
      </c>
      <c r="BR1128" s="440">
        <f t="shared" ca="1" si="453"/>
        <v>557.10000000000036</v>
      </c>
      <c r="BS1128" s="440">
        <f t="shared" ca="1" si="454"/>
        <v>549.40000000000032</v>
      </c>
      <c r="BT1128" s="440">
        <f t="shared" ca="1" si="455"/>
        <v>541.70000000000027</v>
      </c>
      <c r="BU1128" s="440">
        <f t="shared" ca="1" si="456"/>
        <v>534.00000000000023</v>
      </c>
      <c r="BV1128" s="440">
        <f t="shared" ca="1" si="457"/>
        <v>526.30000000000018</v>
      </c>
      <c r="BW1128" s="447">
        <f t="shared" ca="1" si="458"/>
        <v>518.60000000000036</v>
      </c>
      <c r="BX1128" s="441"/>
    </row>
    <row r="1129" spans="52:76" x14ac:dyDescent="0.25">
      <c r="AZ1129" s="450">
        <f t="shared" ca="1" si="436"/>
        <v>0.57259829292533715</v>
      </c>
      <c r="BA1129" s="440">
        <f t="shared" ca="1" si="435"/>
        <v>1508</v>
      </c>
      <c r="BB1129" s="440">
        <f t="shared" ca="1" si="437"/>
        <v>556.00000000000034</v>
      </c>
      <c r="BC1129" s="440">
        <f t="shared" ca="1" si="438"/>
        <v>560.4000000000002</v>
      </c>
      <c r="BD1129" s="440">
        <f t="shared" ca="1" si="439"/>
        <v>564.80000000000007</v>
      </c>
      <c r="BE1129" s="440">
        <f t="shared" ca="1" si="440"/>
        <v>569.20000000000027</v>
      </c>
      <c r="BF1129" s="440">
        <f t="shared" ca="1" si="441"/>
        <v>573.60000000000014</v>
      </c>
      <c r="BG1129" s="440">
        <f t="shared" ca="1" si="442"/>
        <v>578.00000000000034</v>
      </c>
      <c r="BH1129" s="440">
        <f t="shared" ca="1" si="443"/>
        <v>582.4000000000002</v>
      </c>
      <c r="BI1129" s="440">
        <f t="shared" ca="1" si="444"/>
        <v>586.80000000000018</v>
      </c>
      <c r="BJ1129" s="440">
        <f t="shared" ca="1" si="445"/>
        <v>591.20000000000027</v>
      </c>
      <c r="BK1129" s="440">
        <f t="shared" ca="1" si="446"/>
        <v>595.60000000000014</v>
      </c>
      <c r="BL1129" s="440">
        <f t="shared" ca="1" si="447"/>
        <v>600.00000000000023</v>
      </c>
      <c r="BM1129" s="440">
        <f t="shared" ca="1" si="448"/>
        <v>601.10000000000014</v>
      </c>
      <c r="BN1129" s="440">
        <f t="shared" ca="1" si="449"/>
        <v>593.40000000000032</v>
      </c>
      <c r="BO1129" s="440">
        <f t="shared" ca="1" si="450"/>
        <v>585.70000000000027</v>
      </c>
      <c r="BP1129" s="440">
        <f t="shared" ca="1" si="451"/>
        <v>578.00000000000023</v>
      </c>
      <c r="BQ1129" s="440">
        <f t="shared" ca="1" si="452"/>
        <v>570.30000000000018</v>
      </c>
      <c r="BR1129" s="440">
        <f t="shared" ca="1" si="453"/>
        <v>562.60000000000036</v>
      </c>
      <c r="BS1129" s="440">
        <f t="shared" ca="1" si="454"/>
        <v>554.90000000000032</v>
      </c>
      <c r="BT1129" s="440">
        <f t="shared" ca="1" si="455"/>
        <v>547.20000000000027</v>
      </c>
      <c r="BU1129" s="440">
        <f t="shared" ca="1" si="456"/>
        <v>539.50000000000023</v>
      </c>
      <c r="BV1129" s="440">
        <f t="shared" ca="1" si="457"/>
        <v>531.80000000000018</v>
      </c>
      <c r="BW1129" s="447">
        <f t="shared" ca="1" si="458"/>
        <v>524.10000000000036</v>
      </c>
      <c r="BX1129" s="441"/>
    </row>
    <row r="1130" spans="52:76" x14ac:dyDescent="0.25">
      <c r="AZ1130" s="450">
        <f t="shared" ca="1" si="436"/>
        <v>6.6849865182291413E-2</v>
      </c>
      <c r="BA1130" s="440">
        <f t="shared" ca="1" si="435"/>
        <v>1434</v>
      </c>
      <c r="BB1130" s="440">
        <f t="shared" ca="1" si="437"/>
        <v>556.00000000000034</v>
      </c>
      <c r="BC1130" s="440">
        <f t="shared" ca="1" si="438"/>
        <v>560.4000000000002</v>
      </c>
      <c r="BD1130" s="440">
        <f t="shared" ca="1" si="439"/>
        <v>564.80000000000007</v>
      </c>
      <c r="BE1130" s="440">
        <f t="shared" ca="1" si="440"/>
        <v>569.20000000000027</v>
      </c>
      <c r="BF1130" s="440">
        <f t="shared" ca="1" si="441"/>
        <v>573.60000000000014</v>
      </c>
      <c r="BG1130" s="440">
        <f t="shared" ca="1" si="442"/>
        <v>565.9000000000002</v>
      </c>
      <c r="BH1130" s="440">
        <f t="shared" ca="1" si="443"/>
        <v>558.20000000000016</v>
      </c>
      <c r="BI1130" s="440">
        <f t="shared" ca="1" si="444"/>
        <v>550.50000000000023</v>
      </c>
      <c r="BJ1130" s="440">
        <f t="shared" ca="1" si="445"/>
        <v>542.80000000000018</v>
      </c>
      <c r="BK1130" s="440">
        <f t="shared" ca="1" si="446"/>
        <v>535.10000000000014</v>
      </c>
      <c r="BL1130" s="440">
        <f t="shared" ca="1" si="447"/>
        <v>527.40000000000009</v>
      </c>
      <c r="BM1130" s="440">
        <f t="shared" ca="1" si="448"/>
        <v>519.70000000000005</v>
      </c>
      <c r="BN1130" s="440">
        <f t="shared" ca="1" si="449"/>
        <v>512.00000000000023</v>
      </c>
      <c r="BO1130" s="440">
        <f t="shared" ca="1" si="450"/>
        <v>504.30000000000018</v>
      </c>
      <c r="BP1130" s="440">
        <f t="shared" ca="1" si="451"/>
        <v>496.60000000000014</v>
      </c>
      <c r="BQ1130" s="440">
        <f t="shared" ca="1" si="452"/>
        <v>488.90000000000009</v>
      </c>
      <c r="BR1130" s="440">
        <f t="shared" ca="1" si="453"/>
        <v>481.20000000000027</v>
      </c>
      <c r="BS1130" s="440">
        <f t="shared" ca="1" si="454"/>
        <v>473.50000000000023</v>
      </c>
      <c r="BT1130" s="440">
        <f t="shared" ca="1" si="455"/>
        <v>465.80000000000018</v>
      </c>
      <c r="BU1130" s="440">
        <f t="shared" ca="1" si="456"/>
        <v>458.10000000000014</v>
      </c>
      <c r="BV1130" s="440">
        <f t="shared" ca="1" si="457"/>
        <v>450.40000000000009</v>
      </c>
      <c r="BW1130" s="447">
        <f t="shared" ca="1" si="458"/>
        <v>442.70000000000027</v>
      </c>
      <c r="BX1130" s="441"/>
    </row>
    <row r="1131" spans="52:76" x14ac:dyDescent="0.25">
      <c r="AZ1131" s="450">
        <f t="shared" ca="1" si="436"/>
        <v>0.85165603424050473</v>
      </c>
      <c r="BA1131" s="440">
        <f t="shared" ca="1" si="435"/>
        <v>1545</v>
      </c>
      <c r="BB1131" s="440">
        <f t="shared" ca="1" si="437"/>
        <v>556.00000000000034</v>
      </c>
      <c r="BC1131" s="440">
        <f t="shared" ca="1" si="438"/>
        <v>560.4000000000002</v>
      </c>
      <c r="BD1131" s="440">
        <f t="shared" ca="1" si="439"/>
        <v>564.80000000000007</v>
      </c>
      <c r="BE1131" s="440">
        <f t="shared" ca="1" si="440"/>
        <v>569.20000000000027</v>
      </c>
      <c r="BF1131" s="440">
        <f t="shared" ca="1" si="441"/>
        <v>573.60000000000014</v>
      </c>
      <c r="BG1131" s="440">
        <f t="shared" ca="1" si="442"/>
        <v>578.00000000000034</v>
      </c>
      <c r="BH1131" s="440">
        <f t="shared" ca="1" si="443"/>
        <v>582.4000000000002</v>
      </c>
      <c r="BI1131" s="440">
        <f t="shared" ca="1" si="444"/>
        <v>586.80000000000018</v>
      </c>
      <c r="BJ1131" s="440">
        <f t="shared" ca="1" si="445"/>
        <v>591.20000000000027</v>
      </c>
      <c r="BK1131" s="440">
        <f t="shared" ca="1" si="446"/>
        <v>595.60000000000014</v>
      </c>
      <c r="BL1131" s="440">
        <f t="shared" ca="1" si="447"/>
        <v>600.00000000000023</v>
      </c>
      <c r="BM1131" s="440">
        <f t="shared" ca="1" si="448"/>
        <v>604.40000000000009</v>
      </c>
      <c r="BN1131" s="440">
        <f t="shared" ca="1" si="449"/>
        <v>608.80000000000018</v>
      </c>
      <c r="BO1131" s="440">
        <f t="shared" ca="1" si="450"/>
        <v>613.20000000000027</v>
      </c>
      <c r="BP1131" s="440">
        <f t="shared" ca="1" si="451"/>
        <v>617.60000000000014</v>
      </c>
      <c r="BQ1131" s="440">
        <f t="shared" ca="1" si="452"/>
        <v>611.00000000000023</v>
      </c>
      <c r="BR1131" s="440">
        <f t="shared" ca="1" si="453"/>
        <v>603.30000000000041</v>
      </c>
      <c r="BS1131" s="440">
        <f t="shared" ca="1" si="454"/>
        <v>595.60000000000036</v>
      </c>
      <c r="BT1131" s="440">
        <f t="shared" ca="1" si="455"/>
        <v>587.90000000000032</v>
      </c>
      <c r="BU1131" s="440">
        <f t="shared" ca="1" si="456"/>
        <v>580.20000000000027</v>
      </c>
      <c r="BV1131" s="440">
        <f t="shared" ca="1" si="457"/>
        <v>572.50000000000023</v>
      </c>
      <c r="BW1131" s="447">
        <f t="shared" ca="1" si="458"/>
        <v>564.80000000000041</v>
      </c>
      <c r="BX1131" s="441"/>
    </row>
    <row r="1132" spans="52:76" x14ac:dyDescent="0.25">
      <c r="AZ1132" s="450">
        <f t="shared" ca="1" si="436"/>
        <v>0.36697596876010707</v>
      </c>
      <c r="BA1132" s="440">
        <f t="shared" ca="1" si="435"/>
        <v>1485</v>
      </c>
      <c r="BB1132" s="440">
        <f t="shared" ca="1" si="437"/>
        <v>556.00000000000034</v>
      </c>
      <c r="BC1132" s="440">
        <f t="shared" ca="1" si="438"/>
        <v>560.4000000000002</v>
      </c>
      <c r="BD1132" s="440">
        <f t="shared" ca="1" si="439"/>
        <v>564.80000000000007</v>
      </c>
      <c r="BE1132" s="440">
        <f t="shared" ca="1" si="440"/>
        <v>569.20000000000027</v>
      </c>
      <c r="BF1132" s="440">
        <f t="shared" ca="1" si="441"/>
        <v>573.60000000000014</v>
      </c>
      <c r="BG1132" s="440">
        <f t="shared" ca="1" si="442"/>
        <v>578.00000000000034</v>
      </c>
      <c r="BH1132" s="440">
        <f t="shared" ca="1" si="443"/>
        <v>582.4000000000002</v>
      </c>
      <c r="BI1132" s="440">
        <f t="shared" ca="1" si="444"/>
        <v>586.80000000000018</v>
      </c>
      <c r="BJ1132" s="440">
        <f t="shared" ca="1" si="445"/>
        <v>591.20000000000027</v>
      </c>
      <c r="BK1132" s="440">
        <f t="shared" ca="1" si="446"/>
        <v>591.20000000000027</v>
      </c>
      <c r="BL1132" s="440">
        <f t="shared" ca="1" si="447"/>
        <v>583.50000000000023</v>
      </c>
      <c r="BM1132" s="440">
        <f t="shared" ca="1" si="448"/>
        <v>575.80000000000018</v>
      </c>
      <c r="BN1132" s="440">
        <f t="shared" ca="1" si="449"/>
        <v>568.10000000000036</v>
      </c>
      <c r="BO1132" s="440">
        <f t="shared" ca="1" si="450"/>
        <v>560.40000000000032</v>
      </c>
      <c r="BP1132" s="440">
        <f t="shared" ca="1" si="451"/>
        <v>552.70000000000027</v>
      </c>
      <c r="BQ1132" s="440">
        <f t="shared" ca="1" si="452"/>
        <v>545.00000000000023</v>
      </c>
      <c r="BR1132" s="440">
        <f t="shared" ca="1" si="453"/>
        <v>537.30000000000041</v>
      </c>
      <c r="BS1132" s="440">
        <f t="shared" ca="1" si="454"/>
        <v>529.60000000000036</v>
      </c>
      <c r="BT1132" s="440">
        <f t="shared" ca="1" si="455"/>
        <v>521.90000000000032</v>
      </c>
      <c r="BU1132" s="440">
        <f t="shared" ca="1" si="456"/>
        <v>514.20000000000027</v>
      </c>
      <c r="BV1132" s="440">
        <f t="shared" ca="1" si="457"/>
        <v>506.50000000000023</v>
      </c>
      <c r="BW1132" s="447">
        <f t="shared" ca="1" si="458"/>
        <v>498.80000000000041</v>
      </c>
      <c r="BX1132" s="441"/>
    </row>
    <row r="1133" spans="52:76" x14ac:dyDescent="0.25">
      <c r="AZ1133" s="450">
        <f t="shared" ca="1" si="436"/>
        <v>3.5738521557330927E-2</v>
      </c>
      <c r="BA1133" s="440">
        <f t="shared" ca="1" si="435"/>
        <v>1420</v>
      </c>
      <c r="BB1133" s="440">
        <f t="shared" ca="1" si="437"/>
        <v>556.00000000000034</v>
      </c>
      <c r="BC1133" s="440">
        <f t="shared" ca="1" si="438"/>
        <v>560.4000000000002</v>
      </c>
      <c r="BD1133" s="440">
        <f t="shared" ca="1" si="439"/>
        <v>564.80000000000007</v>
      </c>
      <c r="BE1133" s="440">
        <f t="shared" ca="1" si="440"/>
        <v>565.90000000000032</v>
      </c>
      <c r="BF1133" s="440">
        <f t="shared" ca="1" si="441"/>
        <v>558.20000000000027</v>
      </c>
      <c r="BG1133" s="440">
        <f t="shared" ca="1" si="442"/>
        <v>550.50000000000034</v>
      </c>
      <c r="BH1133" s="440">
        <f t="shared" ca="1" si="443"/>
        <v>542.8000000000003</v>
      </c>
      <c r="BI1133" s="440">
        <f t="shared" ca="1" si="444"/>
        <v>535.10000000000036</v>
      </c>
      <c r="BJ1133" s="440">
        <f t="shared" ca="1" si="445"/>
        <v>527.40000000000032</v>
      </c>
      <c r="BK1133" s="440">
        <f t="shared" ca="1" si="446"/>
        <v>519.70000000000027</v>
      </c>
      <c r="BL1133" s="440">
        <f t="shared" ca="1" si="447"/>
        <v>512.00000000000023</v>
      </c>
      <c r="BM1133" s="440">
        <f t="shared" ca="1" si="448"/>
        <v>504.30000000000018</v>
      </c>
      <c r="BN1133" s="440">
        <f t="shared" ca="1" si="449"/>
        <v>496.60000000000036</v>
      </c>
      <c r="BO1133" s="440">
        <f t="shared" ca="1" si="450"/>
        <v>488.90000000000032</v>
      </c>
      <c r="BP1133" s="440">
        <f t="shared" ca="1" si="451"/>
        <v>481.20000000000027</v>
      </c>
      <c r="BQ1133" s="440">
        <f t="shared" ca="1" si="452"/>
        <v>473.50000000000023</v>
      </c>
      <c r="BR1133" s="440">
        <f t="shared" ca="1" si="453"/>
        <v>465.80000000000041</v>
      </c>
      <c r="BS1133" s="440">
        <f t="shared" ca="1" si="454"/>
        <v>458.10000000000036</v>
      </c>
      <c r="BT1133" s="440">
        <f t="shared" ca="1" si="455"/>
        <v>450.40000000000032</v>
      </c>
      <c r="BU1133" s="440">
        <f t="shared" ca="1" si="456"/>
        <v>442.70000000000027</v>
      </c>
      <c r="BV1133" s="440">
        <f t="shared" ca="1" si="457"/>
        <v>435.00000000000023</v>
      </c>
      <c r="BW1133" s="447">
        <f t="shared" ca="1" si="458"/>
        <v>427.30000000000041</v>
      </c>
      <c r="BX1133" s="441"/>
    </row>
    <row r="1134" spans="52:76" x14ac:dyDescent="0.25">
      <c r="AZ1134" s="450">
        <f t="shared" ca="1" si="436"/>
        <v>0.22203662965742976</v>
      </c>
      <c r="BA1134" s="440">
        <f t="shared" ca="1" si="435"/>
        <v>1466</v>
      </c>
      <c r="BB1134" s="440">
        <f t="shared" ca="1" si="437"/>
        <v>556.00000000000034</v>
      </c>
      <c r="BC1134" s="440">
        <f t="shared" ca="1" si="438"/>
        <v>560.4000000000002</v>
      </c>
      <c r="BD1134" s="440">
        <f t="shared" ca="1" si="439"/>
        <v>564.80000000000007</v>
      </c>
      <c r="BE1134" s="440">
        <f t="shared" ca="1" si="440"/>
        <v>569.20000000000027</v>
      </c>
      <c r="BF1134" s="440">
        <f t="shared" ca="1" si="441"/>
        <v>573.60000000000014</v>
      </c>
      <c r="BG1134" s="440">
        <f t="shared" ca="1" si="442"/>
        <v>578.00000000000034</v>
      </c>
      <c r="BH1134" s="440">
        <f t="shared" ca="1" si="443"/>
        <v>582.4000000000002</v>
      </c>
      <c r="BI1134" s="440">
        <f t="shared" ca="1" si="444"/>
        <v>585.70000000000027</v>
      </c>
      <c r="BJ1134" s="440">
        <f t="shared" ca="1" si="445"/>
        <v>578.00000000000023</v>
      </c>
      <c r="BK1134" s="440">
        <f t="shared" ca="1" si="446"/>
        <v>570.30000000000018</v>
      </c>
      <c r="BL1134" s="440">
        <f t="shared" ca="1" si="447"/>
        <v>562.60000000000014</v>
      </c>
      <c r="BM1134" s="440">
        <f t="shared" ca="1" si="448"/>
        <v>554.90000000000009</v>
      </c>
      <c r="BN1134" s="440">
        <f t="shared" ca="1" si="449"/>
        <v>547.20000000000027</v>
      </c>
      <c r="BO1134" s="440">
        <f t="shared" ca="1" si="450"/>
        <v>539.50000000000023</v>
      </c>
      <c r="BP1134" s="440">
        <f t="shared" ca="1" si="451"/>
        <v>531.80000000000018</v>
      </c>
      <c r="BQ1134" s="440">
        <f t="shared" ca="1" si="452"/>
        <v>524.10000000000014</v>
      </c>
      <c r="BR1134" s="440">
        <f t="shared" ca="1" si="453"/>
        <v>516.40000000000032</v>
      </c>
      <c r="BS1134" s="440">
        <f t="shared" ca="1" si="454"/>
        <v>508.70000000000027</v>
      </c>
      <c r="BT1134" s="440">
        <f t="shared" ca="1" si="455"/>
        <v>501.00000000000023</v>
      </c>
      <c r="BU1134" s="440">
        <f t="shared" ca="1" si="456"/>
        <v>493.30000000000018</v>
      </c>
      <c r="BV1134" s="440">
        <f t="shared" ca="1" si="457"/>
        <v>485.60000000000014</v>
      </c>
      <c r="BW1134" s="447">
        <f t="shared" ca="1" si="458"/>
        <v>477.90000000000032</v>
      </c>
      <c r="BX1134" s="441"/>
    </row>
    <row r="1135" spans="52:76" x14ac:dyDescent="0.25">
      <c r="AZ1135" s="450">
        <f t="shared" ca="1" si="436"/>
        <v>0.6611801914814861</v>
      </c>
      <c r="BA1135" s="440">
        <f t="shared" ca="1" si="435"/>
        <v>1518</v>
      </c>
      <c r="BB1135" s="440">
        <f t="shared" ca="1" si="437"/>
        <v>556.00000000000034</v>
      </c>
      <c r="BC1135" s="440">
        <f t="shared" ca="1" si="438"/>
        <v>560.4000000000002</v>
      </c>
      <c r="BD1135" s="440">
        <f t="shared" ca="1" si="439"/>
        <v>564.80000000000007</v>
      </c>
      <c r="BE1135" s="440">
        <f t="shared" ca="1" si="440"/>
        <v>569.20000000000027</v>
      </c>
      <c r="BF1135" s="440">
        <f t="shared" ca="1" si="441"/>
        <v>573.60000000000014</v>
      </c>
      <c r="BG1135" s="440">
        <f t="shared" ca="1" si="442"/>
        <v>578.00000000000034</v>
      </c>
      <c r="BH1135" s="440">
        <f t="shared" ca="1" si="443"/>
        <v>582.4000000000002</v>
      </c>
      <c r="BI1135" s="440">
        <f t="shared" ca="1" si="444"/>
        <v>586.80000000000018</v>
      </c>
      <c r="BJ1135" s="440">
        <f t="shared" ca="1" si="445"/>
        <v>591.20000000000027</v>
      </c>
      <c r="BK1135" s="440">
        <f t="shared" ca="1" si="446"/>
        <v>595.60000000000014</v>
      </c>
      <c r="BL1135" s="440">
        <f t="shared" ca="1" si="447"/>
        <v>600.00000000000023</v>
      </c>
      <c r="BM1135" s="440">
        <f t="shared" ca="1" si="448"/>
        <v>604.40000000000009</v>
      </c>
      <c r="BN1135" s="440">
        <f t="shared" ca="1" si="449"/>
        <v>604.40000000000032</v>
      </c>
      <c r="BO1135" s="440">
        <f t="shared" ca="1" si="450"/>
        <v>596.70000000000027</v>
      </c>
      <c r="BP1135" s="440">
        <f t="shared" ca="1" si="451"/>
        <v>589.00000000000023</v>
      </c>
      <c r="BQ1135" s="440">
        <f t="shared" ca="1" si="452"/>
        <v>581.30000000000018</v>
      </c>
      <c r="BR1135" s="440">
        <f t="shared" ca="1" si="453"/>
        <v>573.60000000000036</v>
      </c>
      <c r="BS1135" s="440">
        <f t="shared" ca="1" si="454"/>
        <v>565.90000000000032</v>
      </c>
      <c r="BT1135" s="440">
        <f t="shared" ca="1" si="455"/>
        <v>558.20000000000027</v>
      </c>
      <c r="BU1135" s="440">
        <f t="shared" ca="1" si="456"/>
        <v>550.50000000000023</v>
      </c>
      <c r="BV1135" s="440">
        <f t="shared" ca="1" si="457"/>
        <v>542.80000000000018</v>
      </c>
      <c r="BW1135" s="447">
        <f t="shared" ca="1" si="458"/>
        <v>535.10000000000036</v>
      </c>
      <c r="BX1135" s="441"/>
    </row>
    <row r="1136" spans="52:76" x14ac:dyDescent="0.25">
      <c r="AZ1136" s="450">
        <f t="shared" ca="1" si="436"/>
        <v>0.83831448956048193</v>
      </c>
      <c r="BA1136" s="440">
        <f t="shared" ca="1" si="435"/>
        <v>1543</v>
      </c>
      <c r="BB1136" s="440">
        <f t="shared" ca="1" si="437"/>
        <v>556.00000000000034</v>
      </c>
      <c r="BC1136" s="440">
        <f t="shared" ca="1" si="438"/>
        <v>560.4000000000002</v>
      </c>
      <c r="BD1136" s="440">
        <f t="shared" ca="1" si="439"/>
        <v>564.80000000000007</v>
      </c>
      <c r="BE1136" s="440">
        <f t="shared" ca="1" si="440"/>
        <v>569.20000000000027</v>
      </c>
      <c r="BF1136" s="440">
        <f t="shared" ca="1" si="441"/>
        <v>573.60000000000014</v>
      </c>
      <c r="BG1136" s="440">
        <f t="shared" ca="1" si="442"/>
        <v>578.00000000000034</v>
      </c>
      <c r="BH1136" s="440">
        <f t="shared" ca="1" si="443"/>
        <v>582.4000000000002</v>
      </c>
      <c r="BI1136" s="440">
        <f t="shared" ca="1" si="444"/>
        <v>586.80000000000018</v>
      </c>
      <c r="BJ1136" s="440">
        <f t="shared" ca="1" si="445"/>
        <v>591.20000000000027</v>
      </c>
      <c r="BK1136" s="440">
        <f t="shared" ca="1" si="446"/>
        <v>595.60000000000014</v>
      </c>
      <c r="BL1136" s="440">
        <f t="shared" ca="1" si="447"/>
        <v>600.00000000000023</v>
      </c>
      <c r="BM1136" s="440">
        <f t="shared" ca="1" si="448"/>
        <v>604.40000000000009</v>
      </c>
      <c r="BN1136" s="440">
        <f t="shared" ca="1" si="449"/>
        <v>608.80000000000018</v>
      </c>
      <c r="BO1136" s="440">
        <f t="shared" ca="1" si="450"/>
        <v>613.20000000000027</v>
      </c>
      <c r="BP1136" s="440">
        <f t="shared" ca="1" si="451"/>
        <v>616.50000000000023</v>
      </c>
      <c r="BQ1136" s="440">
        <f t="shared" ca="1" si="452"/>
        <v>608.80000000000018</v>
      </c>
      <c r="BR1136" s="440">
        <f t="shared" ca="1" si="453"/>
        <v>601.10000000000036</v>
      </c>
      <c r="BS1136" s="440">
        <f t="shared" ca="1" si="454"/>
        <v>593.40000000000032</v>
      </c>
      <c r="BT1136" s="440">
        <f t="shared" ca="1" si="455"/>
        <v>585.70000000000027</v>
      </c>
      <c r="BU1136" s="440">
        <f t="shared" ca="1" si="456"/>
        <v>578.00000000000023</v>
      </c>
      <c r="BV1136" s="440">
        <f t="shared" ca="1" si="457"/>
        <v>570.30000000000018</v>
      </c>
      <c r="BW1136" s="447">
        <f t="shared" ca="1" si="458"/>
        <v>562.60000000000036</v>
      </c>
      <c r="BX1136" s="441"/>
    </row>
    <row r="1137" spans="52:76" x14ac:dyDescent="0.25">
      <c r="AZ1137" s="450">
        <f t="shared" ca="1" si="436"/>
        <v>0.63036463191247727</v>
      </c>
      <c r="BA1137" s="440">
        <f t="shared" ca="1" si="435"/>
        <v>1514</v>
      </c>
      <c r="BB1137" s="440">
        <f t="shared" ca="1" si="437"/>
        <v>556.00000000000034</v>
      </c>
      <c r="BC1137" s="440">
        <f t="shared" ca="1" si="438"/>
        <v>560.4000000000002</v>
      </c>
      <c r="BD1137" s="440">
        <f t="shared" ca="1" si="439"/>
        <v>564.80000000000007</v>
      </c>
      <c r="BE1137" s="440">
        <f t="shared" ca="1" si="440"/>
        <v>569.20000000000027</v>
      </c>
      <c r="BF1137" s="440">
        <f t="shared" ca="1" si="441"/>
        <v>573.60000000000014</v>
      </c>
      <c r="BG1137" s="440">
        <f t="shared" ca="1" si="442"/>
        <v>578.00000000000034</v>
      </c>
      <c r="BH1137" s="440">
        <f t="shared" ca="1" si="443"/>
        <v>582.4000000000002</v>
      </c>
      <c r="BI1137" s="440">
        <f t="shared" ca="1" si="444"/>
        <v>586.80000000000018</v>
      </c>
      <c r="BJ1137" s="440">
        <f t="shared" ca="1" si="445"/>
        <v>591.20000000000027</v>
      </c>
      <c r="BK1137" s="440">
        <f t="shared" ca="1" si="446"/>
        <v>595.60000000000014</v>
      </c>
      <c r="BL1137" s="440">
        <f t="shared" ca="1" si="447"/>
        <v>600.00000000000023</v>
      </c>
      <c r="BM1137" s="440">
        <f t="shared" ca="1" si="448"/>
        <v>604.40000000000009</v>
      </c>
      <c r="BN1137" s="440">
        <f t="shared" ca="1" si="449"/>
        <v>600.00000000000023</v>
      </c>
      <c r="BO1137" s="440">
        <f t="shared" ca="1" si="450"/>
        <v>592.30000000000018</v>
      </c>
      <c r="BP1137" s="440">
        <f t="shared" ca="1" si="451"/>
        <v>584.60000000000014</v>
      </c>
      <c r="BQ1137" s="440">
        <f t="shared" ca="1" si="452"/>
        <v>576.90000000000009</v>
      </c>
      <c r="BR1137" s="440">
        <f t="shared" ca="1" si="453"/>
        <v>569.20000000000027</v>
      </c>
      <c r="BS1137" s="440">
        <f t="shared" ca="1" si="454"/>
        <v>561.50000000000023</v>
      </c>
      <c r="BT1137" s="440">
        <f t="shared" ca="1" si="455"/>
        <v>553.80000000000018</v>
      </c>
      <c r="BU1137" s="440">
        <f t="shared" ca="1" si="456"/>
        <v>546.10000000000014</v>
      </c>
      <c r="BV1137" s="440">
        <f t="shared" ca="1" si="457"/>
        <v>538.40000000000009</v>
      </c>
      <c r="BW1137" s="447">
        <f t="shared" ca="1" si="458"/>
        <v>530.70000000000027</v>
      </c>
      <c r="BX1137" s="441"/>
    </row>
    <row r="1138" spans="52:76" x14ac:dyDescent="0.25">
      <c r="AZ1138" s="450">
        <f t="shared" ca="1" si="436"/>
        <v>0.65903012413626327</v>
      </c>
      <c r="BA1138" s="440">
        <f t="shared" ca="1" si="435"/>
        <v>1518</v>
      </c>
      <c r="BB1138" s="440">
        <f t="shared" ca="1" si="437"/>
        <v>556.00000000000034</v>
      </c>
      <c r="BC1138" s="440">
        <f t="shared" ca="1" si="438"/>
        <v>560.4000000000002</v>
      </c>
      <c r="BD1138" s="440">
        <f t="shared" ca="1" si="439"/>
        <v>564.80000000000007</v>
      </c>
      <c r="BE1138" s="440">
        <f t="shared" ca="1" si="440"/>
        <v>569.20000000000027</v>
      </c>
      <c r="BF1138" s="440">
        <f t="shared" ca="1" si="441"/>
        <v>573.60000000000014</v>
      </c>
      <c r="BG1138" s="440">
        <f t="shared" ca="1" si="442"/>
        <v>578.00000000000034</v>
      </c>
      <c r="BH1138" s="440">
        <f t="shared" ca="1" si="443"/>
        <v>582.4000000000002</v>
      </c>
      <c r="BI1138" s="440">
        <f t="shared" ca="1" si="444"/>
        <v>586.80000000000018</v>
      </c>
      <c r="BJ1138" s="440">
        <f t="shared" ca="1" si="445"/>
        <v>591.20000000000027</v>
      </c>
      <c r="BK1138" s="440">
        <f t="shared" ca="1" si="446"/>
        <v>595.60000000000014</v>
      </c>
      <c r="BL1138" s="440">
        <f t="shared" ca="1" si="447"/>
        <v>600.00000000000023</v>
      </c>
      <c r="BM1138" s="440">
        <f t="shared" ca="1" si="448"/>
        <v>604.40000000000009</v>
      </c>
      <c r="BN1138" s="440">
        <f t="shared" ca="1" si="449"/>
        <v>604.40000000000032</v>
      </c>
      <c r="BO1138" s="440">
        <f t="shared" ca="1" si="450"/>
        <v>596.70000000000027</v>
      </c>
      <c r="BP1138" s="440">
        <f t="shared" ca="1" si="451"/>
        <v>589.00000000000023</v>
      </c>
      <c r="BQ1138" s="440">
        <f t="shared" ca="1" si="452"/>
        <v>581.30000000000018</v>
      </c>
      <c r="BR1138" s="440">
        <f t="shared" ca="1" si="453"/>
        <v>573.60000000000036</v>
      </c>
      <c r="BS1138" s="440">
        <f t="shared" ca="1" si="454"/>
        <v>565.90000000000032</v>
      </c>
      <c r="BT1138" s="440">
        <f t="shared" ca="1" si="455"/>
        <v>558.20000000000027</v>
      </c>
      <c r="BU1138" s="440">
        <f t="shared" ca="1" si="456"/>
        <v>550.50000000000023</v>
      </c>
      <c r="BV1138" s="440">
        <f t="shared" ca="1" si="457"/>
        <v>542.80000000000018</v>
      </c>
      <c r="BW1138" s="447">
        <f t="shared" ca="1" si="458"/>
        <v>535.10000000000036</v>
      </c>
      <c r="BX1138" s="441"/>
    </row>
    <row r="1139" spans="52:76" x14ac:dyDescent="0.25">
      <c r="AZ1139" s="450">
        <f t="shared" ca="1" si="436"/>
        <v>0.19928289215377626</v>
      </c>
      <c r="BA1139" s="440">
        <f t="shared" ca="1" si="435"/>
        <v>1462</v>
      </c>
      <c r="BB1139" s="440">
        <f t="shared" ca="1" si="437"/>
        <v>556.00000000000034</v>
      </c>
      <c r="BC1139" s="440">
        <f t="shared" ca="1" si="438"/>
        <v>560.4000000000002</v>
      </c>
      <c r="BD1139" s="440">
        <f t="shared" ca="1" si="439"/>
        <v>564.80000000000007</v>
      </c>
      <c r="BE1139" s="440">
        <f t="shared" ca="1" si="440"/>
        <v>569.20000000000027</v>
      </c>
      <c r="BF1139" s="440">
        <f t="shared" ca="1" si="441"/>
        <v>573.60000000000014</v>
      </c>
      <c r="BG1139" s="440">
        <f t="shared" ca="1" si="442"/>
        <v>578.00000000000034</v>
      </c>
      <c r="BH1139" s="440">
        <f t="shared" ca="1" si="443"/>
        <v>582.4000000000002</v>
      </c>
      <c r="BI1139" s="440">
        <f t="shared" ca="1" si="444"/>
        <v>581.30000000000018</v>
      </c>
      <c r="BJ1139" s="440">
        <f t="shared" ca="1" si="445"/>
        <v>573.60000000000014</v>
      </c>
      <c r="BK1139" s="440">
        <f t="shared" ca="1" si="446"/>
        <v>565.90000000000009</v>
      </c>
      <c r="BL1139" s="440">
        <f t="shared" ca="1" si="447"/>
        <v>558.20000000000005</v>
      </c>
      <c r="BM1139" s="440">
        <f t="shared" ca="1" si="448"/>
        <v>550.5</v>
      </c>
      <c r="BN1139" s="440">
        <f t="shared" ca="1" si="449"/>
        <v>542.80000000000018</v>
      </c>
      <c r="BO1139" s="440">
        <f t="shared" ca="1" si="450"/>
        <v>535.10000000000014</v>
      </c>
      <c r="BP1139" s="440">
        <f t="shared" ca="1" si="451"/>
        <v>527.40000000000009</v>
      </c>
      <c r="BQ1139" s="440">
        <f t="shared" ca="1" si="452"/>
        <v>519.70000000000005</v>
      </c>
      <c r="BR1139" s="440">
        <f t="shared" ca="1" si="453"/>
        <v>512.00000000000023</v>
      </c>
      <c r="BS1139" s="440">
        <f t="shared" ca="1" si="454"/>
        <v>504.30000000000018</v>
      </c>
      <c r="BT1139" s="440">
        <f t="shared" ca="1" si="455"/>
        <v>496.60000000000014</v>
      </c>
      <c r="BU1139" s="440">
        <f t="shared" ca="1" si="456"/>
        <v>488.90000000000009</v>
      </c>
      <c r="BV1139" s="440">
        <f t="shared" ca="1" si="457"/>
        <v>481.20000000000005</v>
      </c>
      <c r="BW1139" s="447">
        <f t="shared" ca="1" si="458"/>
        <v>473.50000000000023</v>
      </c>
      <c r="BX1139" s="441"/>
    </row>
    <row r="1140" spans="52:76" x14ac:dyDescent="0.25">
      <c r="AZ1140" s="450">
        <f t="shared" ca="1" si="436"/>
        <v>0.10863200297434517</v>
      </c>
      <c r="BA1140" s="440">
        <f t="shared" ca="1" si="435"/>
        <v>1445</v>
      </c>
      <c r="BB1140" s="440">
        <f t="shared" ca="1" si="437"/>
        <v>556.00000000000034</v>
      </c>
      <c r="BC1140" s="440">
        <f t="shared" ca="1" si="438"/>
        <v>560.4000000000002</v>
      </c>
      <c r="BD1140" s="440">
        <f t="shared" ca="1" si="439"/>
        <v>564.80000000000007</v>
      </c>
      <c r="BE1140" s="440">
        <f t="shared" ca="1" si="440"/>
        <v>569.20000000000027</v>
      </c>
      <c r="BF1140" s="440">
        <f t="shared" ca="1" si="441"/>
        <v>573.60000000000014</v>
      </c>
      <c r="BG1140" s="440">
        <f t="shared" ca="1" si="442"/>
        <v>578.00000000000034</v>
      </c>
      <c r="BH1140" s="440">
        <f t="shared" ca="1" si="443"/>
        <v>570.3000000000003</v>
      </c>
      <c r="BI1140" s="440">
        <f t="shared" ca="1" si="444"/>
        <v>562.60000000000036</v>
      </c>
      <c r="BJ1140" s="440">
        <f t="shared" ca="1" si="445"/>
        <v>554.90000000000032</v>
      </c>
      <c r="BK1140" s="440">
        <f t="shared" ca="1" si="446"/>
        <v>547.20000000000027</v>
      </c>
      <c r="BL1140" s="440">
        <f t="shared" ca="1" si="447"/>
        <v>539.50000000000023</v>
      </c>
      <c r="BM1140" s="440">
        <f t="shared" ca="1" si="448"/>
        <v>531.80000000000018</v>
      </c>
      <c r="BN1140" s="440">
        <f t="shared" ca="1" si="449"/>
        <v>524.10000000000036</v>
      </c>
      <c r="BO1140" s="440">
        <f t="shared" ca="1" si="450"/>
        <v>516.40000000000032</v>
      </c>
      <c r="BP1140" s="440">
        <f t="shared" ca="1" si="451"/>
        <v>508.70000000000027</v>
      </c>
      <c r="BQ1140" s="440">
        <f t="shared" ca="1" si="452"/>
        <v>501.00000000000023</v>
      </c>
      <c r="BR1140" s="440">
        <f t="shared" ca="1" si="453"/>
        <v>493.30000000000041</v>
      </c>
      <c r="BS1140" s="440">
        <f t="shared" ca="1" si="454"/>
        <v>485.60000000000036</v>
      </c>
      <c r="BT1140" s="440">
        <f t="shared" ca="1" si="455"/>
        <v>477.90000000000032</v>
      </c>
      <c r="BU1140" s="440">
        <f t="shared" ca="1" si="456"/>
        <v>470.20000000000027</v>
      </c>
      <c r="BV1140" s="440">
        <f t="shared" ca="1" si="457"/>
        <v>462.50000000000023</v>
      </c>
      <c r="BW1140" s="447">
        <f t="shared" ca="1" si="458"/>
        <v>454.80000000000041</v>
      </c>
      <c r="BX1140" s="441"/>
    </row>
    <row r="1141" spans="52:76" x14ac:dyDescent="0.25">
      <c r="AZ1141" s="450">
        <f t="shared" ca="1" si="436"/>
        <v>0.65227005625933476</v>
      </c>
      <c r="BA1141" s="440">
        <f t="shared" ca="1" si="435"/>
        <v>1517</v>
      </c>
      <c r="BB1141" s="440">
        <f t="shared" ca="1" si="437"/>
        <v>556.00000000000034</v>
      </c>
      <c r="BC1141" s="440">
        <f t="shared" ca="1" si="438"/>
        <v>560.4000000000002</v>
      </c>
      <c r="BD1141" s="440">
        <f t="shared" ca="1" si="439"/>
        <v>564.80000000000007</v>
      </c>
      <c r="BE1141" s="440">
        <f t="shared" ca="1" si="440"/>
        <v>569.20000000000027</v>
      </c>
      <c r="BF1141" s="440">
        <f t="shared" ca="1" si="441"/>
        <v>573.60000000000014</v>
      </c>
      <c r="BG1141" s="440">
        <f t="shared" ca="1" si="442"/>
        <v>578.00000000000034</v>
      </c>
      <c r="BH1141" s="440">
        <f t="shared" ca="1" si="443"/>
        <v>582.4000000000002</v>
      </c>
      <c r="BI1141" s="440">
        <f t="shared" ca="1" si="444"/>
        <v>586.80000000000018</v>
      </c>
      <c r="BJ1141" s="440">
        <f t="shared" ca="1" si="445"/>
        <v>591.20000000000027</v>
      </c>
      <c r="BK1141" s="440">
        <f t="shared" ca="1" si="446"/>
        <v>595.60000000000014</v>
      </c>
      <c r="BL1141" s="440">
        <f t="shared" ca="1" si="447"/>
        <v>600.00000000000023</v>
      </c>
      <c r="BM1141" s="440">
        <f t="shared" ca="1" si="448"/>
        <v>604.40000000000009</v>
      </c>
      <c r="BN1141" s="440">
        <f t="shared" ca="1" si="449"/>
        <v>603.30000000000018</v>
      </c>
      <c r="BO1141" s="440">
        <f t="shared" ca="1" si="450"/>
        <v>595.60000000000014</v>
      </c>
      <c r="BP1141" s="440">
        <f t="shared" ca="1" si="451"/>
        <v>587.90000000000009</v>
      </c>
      <c r="BQ1141" s="440">
        <f t="shared" ca="1" si="452"/>
        <v>580.20000000000005</v>
      </c>
      <c r="BR1141" s="440">
        <f t="shared" ca="1" si="453"/>
        <v>572.50000000000023</v>
      </c>
      <c r="BS1141" s="440">
        <f t="shared" ca="1" si="454"/>
        <v>564.80000000000018</v>
      </c>
      <c r="BT1141" s="440">
        <f t="shared" ca="1" si="455"/>
        <v>557.10000000000014</v>
      </c>
      <c r="BU1141" s="440">
        <f t="shared" ca="1" si="456"/>
        <v>549.40000000000009</v>
      </c>
      <c r="BV1141" s="440">
        <f t="shared" ca="1" si="457"/>
        <v>541.70000000000005</v>
      </c>
      <c r="BW1141" s="447">
        <f t="shared" ca="1" si="458"/>
        <v>534.00000000000023</v>
      </c>
      <c r="BX1141" s="441"/>
    </row>
    <row r="1142" spans="52:76" x14ac:dyDescent="0.25">
      <c r="AZ1142" s="450">
        <f t="shared" ca="1" si="436"/>
        <v>0.48245001209104188</v>
      </c>
      <c r="BA1142" s="440">
        <f t="shared" ca="1" si="435"/>
        <v>1498</v>
      </c>
      <c r="BB1142" s="440">
        <f t="shared" ca="1" si="437"/>
        <v>556.00000000000034</v>
      </c>
      <c r="BC1142" s="440">
        <f t="shared" ca="1" si="438"/>
        <v>560.4000000000002</v>
      </c>
      <c r="BD1142" s="440">
        <f t="shared" ca="1" si="439"/>
        <v>564.80000000000007</v>
      </c>
      <c r="BE1142" s="440">
        <f t="shared" ca="1" si="440"/>
        <v>569.20000000000027</v>
      </c>
      <c r="BF1142" s="440">
        <f t="shared" ca="1" si="441"/>
        <v>573.60000000000014</v>
      </c>
      <c r="BG1142" s="440">
        <f t="shared" ca="1" si="442"/>
        <v>578.00000000000034</v>
      </c>
      <c r="BH1142" s="440">
        <f t="shared" ca="1" si="443"/>
        <v>582.4000000000002</v>
      </c>
      <c r="BI1142" s="440">
        <f t="shared" ca="1" si="444"/>
        <v>586.80000000000018</v>
      </c>
      <c r="BJ1142" s="440">
        <f t="shared" ca="1" si="445"/>
        <v>591.20000000000027</v>
      </c>
      <c r="BK1142" s="440">
        <f t="shared" ca="1" si="446"/>
        <v>595.60000000000014</v>
      </c>
      <c r="BL1142" s="440">
        <f t="shared" ca="1" si="447"/>
        <v>597.80000000000018</v>
      </c>
      <c r="BM1142" s="440">
        <f t="shared" ca="1" si="448"/>
        <v>590.10000000000014</v>
      </c>
      <c r="BN1142" s="440">
        <f t="shared" ca="1" si="449"/>
        <v>582.40000000000032</v>
      </c>
      <c r="BO1142" s="440">
        <f t="shared" ca="1" si="450"/>
        <v>574.70000000000027</v>
      </c>
      <c r="BP1142" s="440">
        <f t="shared" ca="1" si="451"/>
        <v>567.00000000000023</v>
      </c>
      <c r="BQ1142" s="440">
        <f t="shared" ca="1" si="452"/>
        <v>559.30000000000018</v>
      </c>
      <c r="BR1142" s="440">
        <f t="shared" ca="1" si="453"/>
        <v>551.60000000000036</v>
      </c>
      <c r="BS1142" s="440">
        <f t="shared" ca="1" si="454"/>
        <v>543.90000000000032</v>
      </c>
      <c r="BT1142" s="440">
        <f t="shared" ca="1" si="455"/>
        <v>536.20000000000027</v>
      </c>
      <c r="BU1142" s="440">
        <f t="shared" ca="1" si="456"/>
        <v>528.50000000000023</v>
      </c>
      <c r="BV1142" s="440">
        <f t="shared" ca="1" si="457"/>
        <v>520.80000000000018</v>
      </c>
      <c r="BW1142" s="447">
        <f t="shared" ca="1" si="458"/>
        <v>513.10000000000036</v>
      </c>
      <c r="BX1142" s="441"/>
    </row>
    <row r="1143" spans="52:76" x14ac:dyDescent="0.25">
      <c r="AZ1143" s="450">
        <f t="shared" ca="1" si="436"/>
        <v>0.92796931579899011</v>
      </c>
      <c r="BA1143" s="440">
        <f t="shared" ca="1" si="435"/>
        <v>1564</v>
      </c>
      <c r="BB1143" s="440">
        <f t="shared" ca="1" si="437"/>
        <v>556.00000000000034</v>
      </c>
      <c r="BC1143" s="440">
        <f t="shared" ca="1" si="438"/>
        <v>560.4000000000002</v>
      </c>
      <c r="BD1143" s="440">
        <f t="shared" ca="1" si="439"/>
        <v>564.80000000000007</v>
      </c>
      <c r="BE1143" s="440">
        <f t="shared" ca="1" si="440"/>
        <v>569.20000000000027</v>
      </c>
      <c r="BF1143" s="440">
        <f t="shared" ca="1" si="441"/>
        <v>573.60000000000014</v>
      </c>
      <c r="BG1143" s="440">
        <f t="shared" ca="1" si="442"/>
        <v>578.00000000000034</v>
      </c>
      <c r="BH1143" s="440">
        <f t="shared" ca="1" si="443"/>
        <v>582.4000000000002</v>
      </c>
      <c r="BI1143" s="440">
        <f t="shared" ca="1" si="444"/>
        <v>586.80000000000018</v>
      </c>
      <c r="BJ1143" s="440">
        <f t="shared" ca="1" si="445"/>
        <v>591.20000000000027</v>
      </c>
      <c r="BK1143" s="440">
        <f t="shared" ca="1" si="446"/>
        <v>595.60000000000014</v>
      </c>
      <c r="BL1143" s="440">
        <f t="shared" ca="1" si="447"/>
        <v>600.00000000000023</v>
      </c>
      <c r="BM1143" s="440">
        <f t="shared" ca="1" si="448"/>
        <v>604.40000000000009</v>
      </c>
      <c r="BN1143" s="440">
        <f t="shared" ca="1" si="449"/>
        <v>608.80000000000018</v>
      </c>
      <c r="BO1143" s="440">
        <f t="shared" ca="1" si="450"/>
        <v>613.20000000000027</v>
      </c>
      <c r="BP1143" s="440">
        <f t="shared" ca="1" si="451"/>
        <v>617.60000000000014</v>
      </c>
      <c r="BQ1143" s="440">
        <f t="shared" ca="1" si="452"/>
        <v>622.00000000000023</v>
      </c>
      <c r="BR1143" s="440">
        <f t="shared" ca="1" si="453"/>
        <v>624.20000000000027</v>
      </c>
      <c r="BS1143" s="440">
        <f t="shared" ca="1" si="454"/>
        <v>616.50000000000023</v>
      </c>
      <c r="BT1143" s="440">
        <f t="shared" ca="1" si="455"/>
        <v>608.80000000000018</v>
      </c>
      <c r="BU1143" s="440">
        <f t="shared" ca="1" si="456"/>
        <v>601.10000000000014</v>
      </c>
      <c r="BV1143" s="440">
        <f t="shared" ca="1" si="457"/>
        <v>593.40000000000009</v>
      </c>
      <c r="BW1143" s="447">
        <f t="shared" ca="1" si="458"/>
        <v>585.70000000000027</v>
      </c>
      <c r="BX1143" s="441"/>
    </row>
    <row r="1144" spans="52:76" x14ac:dyDescent="0.25">
      <c r="AZ1144" s="450">
        <f t="shared" ca="1" si="436"/>
        <v>0.11985035707938907</v>
      </c>
      <c r="BA1144" s="440">
        <f t="shared" ca="1" si="435"/>
        <v>1448</v>
      </c>
      <c r="BB1144" s="440">
        <f t="shared" ca="1" si="437"/>
        <v>556.00000000000034</v>
      </c>
      <c r="BC1144" s="440">
        <f t="shared" ca="1" si="438"/>
        <v>560.4000000000002</v>
      </c>
      <c r="BD1144" s="440">
        <f t="shared" ca="1" si="439"/>
        <v>564.80000000000007</v>
      </c>
      <c r="BE1144" s="440">
        <f t="shared" ca="1" si="440"/>
        <v>569.20000000000027</v>
      </c>
      <c r="BF1144" s="440">
        <f t="shared" ca="1" si="441"/>
        <v>573.60000000000014</v>
      </c>
      <c r="BG1144" s="440">
        <f t="shared" ca="1" si="442"/>
        <v>578.00000000000034</v>
      </c>
      <c r="BH1144" s="440">
        <f t="shared" ca="1" si="443"/>
        <v>573.60000000000025</v>
      </c>
      <c r="BI1144" s="440">
        <f t="shared" ca="1" si="444"/>
        <v>565.90000000000032</v>
      </c>
      <c r="BJ1144" s="440">
        <f t="shared" ca="1" si="445"/>
        <v>558.20000000000027</v>
      </c>
      <c r="BK1144" s="440">
        <f t="shared" ca="1" si="446"/>
        <v>550.50000000000023</v>
      </c>
      <c r="BL1144" s="440">
        <f t="shared" ca="1" si="447"/>
        <v>542.80000000000018</v>
      </c>
      <c r="BM1144" s="440">
        <f t="shared" ca="1" si="448"/>
        <v>535.10000000000014</v>
      </c>
      <c r="BN1144" s="440">
        <f t="shared" ca="1" si="449"/>
        <v>527.40000000000032</v>
      </c>
      <c r="BO1144" s="440">
        <f t="shared" ca="1" si="450"/>
        <v>519.70000000000027</v>
      </c>
      <c r="BP1144" s="440">
        <f t="shared" ca="1" si="451"/>
        <v>512.00000000000023</v>
      </c>
      <c r="BQ1144" s="440">
        <f t="shared" ca="1" si="452"/>
        <v>504.30000000000018</v>
      </c>
      <c r="BR1144" s="440">
        <f t="shared" ca="1" si="453"/>
        <v>496.60000000000036</v>
      </c>
      <c r="BS1144" s="440">
        <f t="shared" ca="1" si="454"/>
        <v>488.90000000000032</v>
      </c>
      <c r="BT1144" s="440">
        <f t="shared" ca="1" si="455"/>
        <v>481.20000000000027</v>
      </c>
      <c r="BU1144" s="440">
        <f t="shared" ca="1" si="456"/>
        <v>473.50000000000023</v>
      </c>
      <c r="BV1144" s="440">
        <f t="shared" ca="1" si="457"/>
        <v>465.80000000000018</v>
      </c>
      <c r="BW1144" s="447">
        <f t="shared" ca="1" si="458"/>
        <v>458.10000000000036</v>
      </c>
      <c r="BX1144" s="441"/>
    </row>
    <row r="1145" spans="52:76" x14ac:dyDescent="0.25">
      <c r="AZ1145" s="450">
        <f t="shared" ca="1" si="436"/>
        <v>0.37382346160891455</v>
      </c>
      <c r="BA1145" s="440">
        <f t="shared" ca="1" si="435"/>
        <v>1485</v>
      </c>
      <c r="BB1145" s="440">
        <f t="shared" ca="1" si="437"/>
        <v>556.00000000000034</v>
      </c>
      <c r="BC1145" s="440">
        <f t="shared" ca="1" si="438"/>
        <v>560.4000000000002</v>
      </c>
      <c r="BD1145" s="440">
        <f t="shared" ca="1" si="439"/>
        <v>564.80000000000007</v>
      </c>
      <c r="BE1145" s="440">
        <f t="shared" ca="1" si="440"/>
        <v>569.20000000000027</v>
      </c>
      <c r="BF1145" s="440">
        <f t="shared" ca="1" si="441"/>
        <v>573.60000000000014</v>
      </c>
      <c r="BG1145" s="440">
        <f t="shared" ca="1" si="442"/>
        <v>578.00000000000034</v>
      </c>
      <c r="BH1145" s="440">
        <f t="shared" ca="1" si="443"/>
        <v>582.4000000000002</v>
      </c>
      <c r="BI1145" s="440">
        <f t="shared" ca="1" si="444"/>
        <v>586.80000000000018</v>
      </c>
      <c r="BJ1145" s="440">
        <f t="shared" ca="1" si="445"/>
        <v>591.20000000000027</v>
      </c>
      <c r="BK1145" s="440">
        <f t="shared" ca="1" si="446"/>
        <v>591.20000000000027</v>
      </c>
      <c r="BL1145" s="440">
        <f t="shared" ca="1" si="447"/>
        <v>583.50000000000023</v>
      </c>
      <c r="BM1145" s="440">
        <f t="shared" ca="1" si="448"/>
        <v>575.80000000000018</v>
      </c>
      <c r="BN1145" s="440">
        <f t="shared" ca="1" si="449"/>
        <v>568.10000000000036</v>
      </c>
      <c r="BO1145" s="440">
        <f t="shared" ca="1" si="450"/>
        <v>560.40000000000032</v>
      </c>
      <c r="BP1145" s="440">
        <f t="shared" ca="1" si="451"/>
        <v>552.70000000000027</v>
      </c>
      <c r="BQ1145" s="440">
        <f t="shared" ca="1" si="452"/>
        <v>545.00000000000023</v>
      </c>
      <c r="BR1145" s="440">
        <f t="shared" ca="1" si="453"/>
        <v>537.30000000000041</v>
      </c>
      <c r="BS1145" s="440">
        <f t="shared" ca="1" si="454"/>
        <v>529.60000000000036</v>
      </c>
      <c r="BT1145" s="440">
        <f t="shared" ca="1" si="455"/>
        <v>521.90000000000032</v>
      </c>
      <c r="BU1145" s="440">
        <f t="shared" ca="1" si="456"/>
        <v>514.20000000000027</v>
      </c>
      <c r="BV1145" s="440">
        <f t="shared" ca="1" si="457"/>
        <v>506.50000000000023</v>
      </c>
      <c r="BW1145" s="447">
        <f t="shared" ca="1" si="458"/>
        <v>498.80000000000041</v>
      </c>
      <c r="BX1145" s="441"/>
    </row>
    <row r="1146" spans="52:76" x14ac:dyDescent="0.25">
      <c r="AZ1146" s="450">
        <f t="shared" ca="1" si="436"/>
        <v>0.42644721891766613</v>
      </c>
      <c r="BA1146" s="440">
        <f t="shared" ca="1" si="435"/>
        <v>1491</v>
      </c>
      <c r="BB1146" s="440">
        <f t="shared" ca="1" si="437"/>
        <v>556.00000000000034</v>
      </c>
      <c r="BC1146" s="440">
        <f t="shared" ca="1" si="438"/>
        <v>560.4000000000002</v>
      </c>
      <c r="BD1146" s="440">
        <f t="shared" ca="1" si="439"/>
        <v>564.80000000000007</v>
      </c>
      <c r="BE1146" s="440">
        <f t="shared" ca="1" si="440"/>
        <v>569.20000000000027</v>
      </c>
      <c r="BF1146" s="440">
        <f t="shared" ca="1" si="441"/>
        <v>573.60000000000014</v>
      </c>
      <c r="BG1146" s="440">
        <f t="shared" ca="1" si="442"/>
        <v>578.00000000000034</v>
      </c>
      <c r="BH1146" s="440">
        <f t="shared" ca="1" si="443"/>
        <v>582.4000000000002</v>
      </c>
      <c r="BI1146" s="440">
        <f t="shared" ca="1" si="444"/>
        <v>586.80000000000018</v>
      </c>
      <c r="BJ1146" s="440">
        <f t="shared" ca="1" si="445"/>
        <v>591.20000000000027</v>
      </c>
      <c r="BK1146" s="440">
        <f t="shared" ca="1" si="446"/>
        <v>595.60000000000014</v>
      </c>
      <c r="BL1146" s="440">
        <f t="shared" ca="1" si="447"/>
        <v>590.10000000000014</v>
      </c>
      <c r="BM1146" s="440">
        <f t="shared" ca="1" si="448"/>
        <v>582.40000000000009</v>
      </c>
      <c r="BN1146" s="440">
        <f t="shared" ca="1" si="449"/>
        <v>574.70000000000027</v>
      </c>
      <c r="BO1146" s="440">
        <f t="shared" ca="1" si="450"/>
        <v>567.00000000000023</v>
      </c>
      <c r="BP1146" s="440">
        <f t="shared" ca="1" si="451"/>
        <v>559.30000000000018</v>
      </c>
      <c r="BQ1146" s="440">
        <f t="shared" ca="1" si="452"/>
        <v>551.60000000000014</v>
      </c>
      <c r="BR1146" s="440">
        <f t="shared" ca="1" si="453"/>
        <v>543.90000000000032</v>
      </c>
      <c r="BS1146" s="440">
        <f t="shared" ca="1" si="454"/>
        <v>536.20000000000027</v>
      </c>
      <c r="BT1146" s="440">
        <f t="shared" ca="1" si="455"/>
        <v>528.50000000000023</v>
      </c>
      <c r="BU1146" s="440">
        <f t="shared" ca="1" si="456"/>
        <v>520.80000000000018</v>
      </c>
      <c r="BV1146" s="440">
        <f t="shared" ca="1" si="457"/>
        <v>513.10000000000014</v>
      </c>
      <c r="BW1146" s="447">
        <f t="shared" ca="1" si="458"/>
        <v>505.40000000000032</v>
      </c>
      <c r="BX1146" s="441"/>
    </row>
    <row r="1147" spans="52:76" x14ac:dyDescent="0.25">
      <c r="AZ1147" s="450">
        <f t="shared" ca="1" si="436"/>
        <v>6.9849315877184792E-2</v>
      </c>
      <c r="BA1147" s="440">
        <f t="shared" ca="1" si="435"/>
        <v>1435</v>
      </c>
      <c r="BB1147" s="440">
        <f t="shared" ca="1" si="437"/>
        <v>556.00000000000034</v>
      </c>
      <c r="BC1147" s="440">
        <f t="shared" ca="1" si="438"/>
        <v>560.4000000000002</v>
      </c>
      <c r="BD1147" s="440">
        <f t="shared" ca="1" si="439"/>
        <v>564.80000000000007</v>
      </c>
      <c r="BE1147" s="440">
        <f t="shared" ca="1" si="440"/>
        <v>569.20000000000027</v>
      </c>
      <c r="BF1147" s="440">
        <f t="shared" ca="1" si="441"/>
        <v>573.60000000000014</v>
      </c>
      <c r="BG1147" s="440">
        <f t="shared" ca="1" si="442"/>
        <v>567.00000000000034</v>
      </c>
      <c r="BH1147" s="440">
        <f t="shared" ca="1" si="443"/>
        <v>559.3000000000003</v>
      </c>
      <c r="BI1147" s="440">
        <f t="shared" ca="1" si="444"/>
        <v>551.60000000000036</v>
      </c>
      <c r="BJ1147" s="440">
        <f t="shared" ca="1" si="445"/>
        <v>543.90000000000032</v>
      </c>
      <c r="BK1147" s="440">
        <f t="shared" ca="1" si="446"/>
        <v>536.20000000000027</v>
      </c>
      <c r="BL1147" s="440">
        <f t="shared" ca="1" si="447"/>
        <v>528.50000000000023</v>
      </c>
      <c r="BM1147" s="440">
        <f t="shared" ca="1" si="448"/>
        <v>520.80000000000018</v>
      </c>
      <c r="BN1147" s="440">
        <f t="shared" ca="1" si="449"/>
        <v>513.10000000000036</v>
      </c>
      <c r="BO1147" s="440">
        <f t="shared" ca="1" si="450"/>
        <v>505.40000000000032</v>
      </c>
      <c r="BP1147" s="440">
        <f t="shared" ca="1" si="451"/>
        <v>497.70000000000027</v>
      </c>
      <c r="BQ1147" s="440">
        <f t="shared" ca="1" si="452"/>
        <v>490.00000000000023</v>
      </c>
      <c r="BR1147" s="440">
        <f t="shared" ca="1" si="453"/>
        <v>482.30000000000041</v>
      </c>
      <c r="BS1147" s="440">
        <f t="shared" ca="1" si="454"/>
        <v>474.60000000000036</v>
      </c>
      <c r="BT1147" s="440">
        <f t="shared" ca="1" si="455"/>
        <v>466.90000000000032</v>
      </c>
      <c r="BU1147" s="440">
        <f t="shared" ca="1" si="456"/>
        <v>459.20000000000027</v>
      </c>
      <c r="BV1147" s="440">
        <f t="shared" ca="1" si="457"/>
        <v>451.50000000000023</v>
      </c>
      <c r="BW1147" s="447">
        <f t="shared" ca="1" si="458"/>
        <v>443.80000000000041</v>
      </c>
      <c r="BX1147" s="441"/>
    </row>
    <row r="1148" spans="52:76" x14ac:dyDescent="0.25">
      <c r="AZ1148" s="450">
        <f t="shared" ca="1" si="436"/>
        <v>0.76321815500970225</v>
      </c>
      <c r="BA1148" s="440">
        <f t="shared" ca="1" si="435"/>
        <v>1531</v>
      </c>
      <c r="BB1148" s="440">
        <f t="shared" ca="1" si="437"/>
        <v>556.00000000000034</v>
      </c>
      <c r="BC1148" s="440">
        <f t="shared" ca="1" si="438"/>
        <v>560.4000000000002</v>
      </c>
      <c r="BD1148" s="440">
        <f t="shared" ca="1" si="439"/>
        <v>564.80000000000007</v>
      </c>
      <c r="BE1148" s="440">
        <f t="shared" ca="1" si="440"/>
        <v>569.20000000000027</v>
      </c>
      <c r="BF1148" s="440">
        <f t="shared" ca="1" si="441"/>
        <v>573.60000000000014</v>
      </c>
      <c r="BG1148" s="440">
        <f t="shared" ca="1" si="442"/>
        <v>578.00000000000034</v>
      </c>
      <c r="BH1148" s="440">
        <f t="shared" ca="1" si="443"/>
        <v>582.4000000000002</v>
      </c>
      <c r="BI1148" s="440">
        <f t="shared" ca="1" si="444"/>
        <v>586.80000000000018</v>
      </c>
      <c r="BJ1148" s="440">
        <f t="shared" ca="1" si="445"/>
        <v>591.20000000000027</v>
      </c>
      <c r="BK1148" s="440">
        <f t="shared" ca="1" si="446"/>
        <v>595.60000000000014</v>
      </c>
      <c r="BL1148" s="440">
        <f t="shared" ca="1" si="447"/>
        <v>600.00000000000023</v>
      </c>
      <c r="BM1148" s="440">
        <f t="shared" ca="1" si="448"/>
        <v>604.40000000000009</v>
      </c>
      <c r="BN1148" s="440">
        <f t="shared" ca="1" si="449"/>
        <v>608.80000000000018</v>
      </c>
      <c r="BO1148" s="440">
        <f t="shared" ca="1" si="450"/>
        <v>611.00000000000023</v>
      </c>
      <c r="BP1148" s="440">
        <f t="shared" ca="1" si="451"/>
        <v>603.30000000000018</v>
      </c>
      <c r="BQ1148" s="440">
        <f t="shared" ca="1" si="452"/>
        <v>595.60000000000014</v>
      </c>
      <c r="BR1148" s="440">
        <f t="shared" ca="1" si="453"/>
        <v>587.90000000000032</v>
      </c>
      <c r="BS1148" s="440">
        <f t="shared" ca="1" si="454"/>
        <v>580.20000000000027</v>
      </c>
      <c r="BT1148" s="440">
        <f t="shared" ca="1" si="455"/>
        <v>572.50000000000023</v>
      </c>
      <c r="BU1148" s="440">
        <f t="shared" ca="1" si="456"/>
        <v>564.80000000000018</v>
      </c>
      <c r="BV1148" s="440">
        <f t="shared" ca="1" si="457"/>
        <v>557.10000000000014</v>
      </c>
      <c r="BW1148" s="447">
        <f t="shared" ca="1" si="458"/>
        <v>549.40000000000032</v>
      </c>
      <c r="BX1148" s="441"/>
    </row>
    <row r="1149" spans="52:76" x14ac:dyDescent="0.25">
      <c r="AZ1149" s="450">
        <f t="shared" ca="1" si="436"/>
        <v>0.70335776261039729</v>
      </c>
      <c r="BA1149" s="440">
        <f t="shared" ca="1" si="435"/>
        <v>1523</v>
      </c>
      <c r="BB1149" s="440">
        <f t="shared" ca="1" si="437"/>
        <v>556.00000000000034</v>
      </c>
      <c r="BC1149" s="440">
        <f t="shared" ca="1" si="438"/>
        <v>560.4000000000002</v>
      </c>
      <c r="BD1149" s="440">
        <f t="shared" ca="1" si="439"/>
        <v>564.80000000000007</v>
      </c>
      <c r="BE1149" s="440">
        <f t="shared" ca="1" si="440"/>
        <v>569.20000000000027</v>
      </c>
      <c r="BF1149" s="440">
        <f t="shared" ca="1" si="441"/>
        <v>573.60000000000014</v>
      </c>
      <c r="BG1149" s="440">
        <f t="shared" ca="1" si="442"/>
        <v>578.00000000000034</v>
      </c>
      <c r="BH1149" s="440">
        <f t="shared" ca="1" si="443"/>
        <v>582.4000000000002</v>
      </c>
      <c r="BI1149" s="440">
        <f t="shared" ca="1" si="444"/>
        <v>586.80000000000018</v>
      </c>
      <c r="BJ1149" s="440">
        <f t="shared" ca="1" si="445"/>
        <v>591.20000000000027</v>
      </c>
      <c r="BK1149" s="440">
        <f t="shared" ca="1" si="446"/>
        <v>595.60000000000014</v>
      </c>
      <c r="BL1149" s="440">
        <f t="shared" ca="1" si="447"/>
        <v>600.00000000000023</v>
      </c>
      <c r="BM1149" s="440">
        <f t="shared" ca="1" si="448"/>
        <v>604.40000000000009</v>
      </c>
      <c r="BN1149" s="440">
        <f t="shared" ca="1" si="449"/>
        <v>608.80000000000018</v>
      </c>
      <c r="BO1149" s="440">
        <f t="shared" ca="1" si="450"/>
        <v>602.20000000000027</v>
      </c>
      <c r="BP1149" s="440">
        <f t="shared" ca="1" si="451"/>
        <v>594.50000000000023</v>
      </c>
      <c r="BQ1149" s="440">
        <f t="shared" ca="1" si="452"/>
        <v>586.80000000000018</v>
      </c>
      <c r="BR1149" s="440">
        <f t="shared" ca="1" si="453"/>
        <v>579.10000000000036</v>
      </c>
      <c r="BS1149" s="440">
        <f t="shared" ca="1" si="454"/>
        <v>571.40000000000032</v>
      </c>
      <c r="BT1149" s="440">
        <f t="shared" ca="1" si="455"/>
        <v>563.70000000000027</v>
      </c>
      <c r="BU1149" s="440">
        <f t="shared" ca="1" si="456"/>
        <v>556.00000000000023</v>
      </c>
      <c r="BV1149" s="440">
        <f t="shared" ca="1" si="457"/>
        <v>548.30000000000018</v>
      </c>
      <c r="BW1149" s="447">
        <f t="shared" ca="1" si="458"/>
        <v>540.60000000000036</v>
      </c>
      <c r="BX1149" s="441"/>
    </row>
    <row r="1150" spans="52:76" x14ac:dyDescent="0.25">
      <c r="AZ1150" s="450">
        <f t="shared" ca="1" si="436"/>
        <v>4.1057262867920885E-2</v>
      </c>
      <c r="BA1150" s="440">
        <f t="shared" ca="1" si="435"/>
        <v>1423</v>
      </c>
      <c r="BB1150" s="440">
        <f t="shared" ca="1" si="437"/>
        <v>556.00000000000034</v>
      </c>
      <c r="BC1150" s="440">
        <f t="shared" ca="1" si="438"/>
        <v>560.4000000000002</v>
      </c>
      <c r="BD1150" s="440">
        <f t="shared" ca="1" si="439"/>
        <v>564.80000000000007</v>
      </c>
      <c r="BE1150" s="440">
        <f t="shared" ca="1" si="440"/>
        <v>569.20000000000027</v>
      </c>
      <c r="BF1150" s="440">
        <f t="shared" ca="1" si="441"/>
        <v>561.50000000000023</v>
      </c>
      <c r="BG1150" s="440">
        <f t="shared" ca="1" si="442"/>
        <v>553.8000000000003</v>
      </c>
      <c r="BH1150" s="440">
        <f t="shared" ca="1" si="443"/>
        <v>546.10000000000025</v>
      </c>
      <c r="BI1150" s="440">
        <f t="shared" ca="1" si="444"/>
        <v>538.40000000000032</v>
      </c>
      <c r="BJ1150" s="440">
        <f t="shared" ca="1" si="445"/>
        <v>530.70000000000027</v>
      </c>
      <c r="BK1150" s="440">
        <f t="shared" ca="1" si="446"/>
        <v>523.00000000000023</v>
      </c>
      <c r="BL1150" s="440">
        <f t="shared" ca="1" si="447"/>
        <v>515.30000000000018</v>
      </c>
      <c r="BM1150" s="440">
        <f t="shared" ca="1" si="448"/>
        <v>507.60000000000014</v>
      </c>
      <c r="BN1150" s="440">
        <f t="shared" ca="1" si="449"/>
        <v>499.90000000000032</v>
      </c>
      <c r="BO1150" s="440">
        <f t="shared" ca="1" si="450"/>
        <v>492.20000000000027</v>
      </c>
      <c r="BP1150" s="440">
        <f t="shared" ca="1" si="451"/>
        <v>484.50000000000023</v>
      </c>
      <c r="BQ1150" s="440">
        <f t="shared" ca="1" si="452"/>
        <v>476.80000000000018</v>
      </c>
      <c r="BR1150" s="440">
        <f t="shared" ca="1" si="453"/>
        <v>469.10000000000036</v>
      </c>
      <c r="BS1150" s="440">
        <f t="shared" ca="1" si="454"/>
        <v>461.40000000000032</v>
      </c>
      <c r="BT1150" s="440">
        <f t="shared" ca="1" si="455"/>
        <v>453.70000000000027</v>
      </c>
      <c r="BU1150" s="440">
        <f t="shared" ca="1" si="456"/>
        <v>446.00000000000023</v>
      </c>
      <c r="BV1150" s="440">
        <f t="shared" ca="1" si="457"/>
        <v>438.30000000000018</v>
      </c>
      <c r="BW1150" s="447">
        <f t="shared" ca="1" si="458"/>
        <v>430.60000000000036</v>
      </c>
      <c r="BX1150" s="441"/>
    </row>
    <row r="1151" spans="52:76" x14ac:dyDescent="0.25">
      <c r="AZ1151" s="450">
        <f t="shared" ca="1" si="436"/>
        <v>0.43607053786891437</v>
      </c>
      <c r="BA1151" s="440">
        <f t="shared" ca="1" si="435"/>
        <v>1492</v>
      </c>
      <c r="BB1151" s="440">
        <f t="shared" ca="1" si="437"/>
        <v>556.00000000000034</v>
      </c>
      <c r="BC1151" s="440">
        <f t="shared" ca="1" si="438"/>
        <v>560.4000000000002</v>
      </c>
      <c r="BD1151" s="440">
        <f t="shared" ca="1" si="439"/>
        <v>564.80000000000007</v>
      </c>
      <c r="BE1151" s="440">
        <f t="shared" ca="1" si="440"/>
        <v>569.20000000000027</v>
      </c>
      <c r="BF1151" s="440">
        <f t="shared" ca="1" si="441"/>
        <v>573.60000000000014</v>
      </c>
      <c r="BG1151" s="440">
        <f t="shared" ca="1" si="442"/>
        <v>578.00000000000034</v>
      </c>
      <c r="BH1151" s="440">
        <f t="shared" ca="1" si="443"/>
        <v>582.4000000000002</v>
      </c>
      <c r="BI1151" s="440">
        <f t="shared" ca="1" si="444"/>
        <v>586.80000000000018</v>
      </c>
      <c r="BJ1151" s="440">
        <f t="shared" ca="1" si="445"/>
        <v>591.20000000000027</v>
      </c>
      <c r="BK1151" s="440">
        <f t="shared" ca="1" si="446"/>
        <v>595.60000000000014</v>
      </c>
      <c r="BL1151" s="440">
        <f t="shared" ca="1" si="447"/>
        <v>591.20000000000005</v>
      </c>
      <c r="BM1151" s="440">
        <f t="shared" ca="1" si="448"/>
        <v>583.5</v>
      </c>
      <c r="BN1151" s="440">
        <f t="shared" ca="1" si="449"/>
        <v>575.80000000000018</v>
      </c>
      <c r="BO1151" s="440">
        <f t="shared" ca="1" si="450"/>
        <v>568.10000000000014</v>
      </c>
      <c r="BP1151" s="440">
        <f t="shared" ca="1" si="451"/>
        <v>560.40000000000009</v>
      </c>
      <c r="BQ1151" s="440">
        <f t="shared" ca="1" si="452"/>
        <v>552.70000000000005</v>
      </c>
      <c r="BR1151" s="440">
        <f t="shared" ca="1" si="453"/>
        <v>545.00000000000023</v>
      </c>
      <c r="BS1151" s="440">
        <f t="shared" ca="1" si="454"/>
        <v>537.30000000000018</v>
      </c>
      <c r="BT1151" s="440">
        <f t="shared" ca="1" si="455"/>
        <v>529.60000000000014</v>
      </c>
      <c r="BU1151" s="440">
        <f t="shared" ca="1" si="456"/>
        <v>521.90000000000009</v>
      </c>
      <c r="BV1151" s="440">
        <f t="shared" ca="1" si="457"/>
        <v>514.20000000000005</v>
      </c>
      <c r="BW1151" s="447">
        <f t="shared" ca="1" si="458"/>
        <v>506.50000000000023</v>
      </c>
      <c r="BX1151" s="441"/>
    </row>
    <row r="1152" spans="52:76" x14ac:dyDescent="0.25">
      <c r="AZ1152" s="450">
        <f t="shared" ca="1" si="436"/>
        <v>6.4850967667468229E-2</v>
      </c>
      <c r="BA1152" s="440">
        <f t="shared" ca="1" si="435"/>
        <v>1433</v>
      </c>
      <c r="BB1152" s="440">
        <f t="shared" ca="1" si="437"/>
        <v>556.00000000000034</v>
      </c>
      <c r="BC1152" s="440">
        <f t="shared" ca="1" si="438"/>
        <v>560.4000000000002</v>
      </c>
      <c r="BD1152" s="440">
        <f t="shared" ca="1" si="439"/>
        <v>564.80000000000007</v>
      </c>
      <c r="BE1152" s="440">
        <f t="shared" ca="1" si="440"/>
        <v>569.20000000000027</v>
      </c>
      <c r="BF1152" s="440">
        <f t="shared" ca="1" si="441"/>
        <v>572.50000000000023</v>
      </c>
      <c r="BG1152" s="440">
        <f t="shared" ca="1" si="442"/>
        <v>564.8000000000003</v>
      </c>
      <c r="BH1152" s="440">
        <f t="shared" ca="1" si="443"/>
        <v>557.10000000000025</v>
      </c>
      <c r="BI1152" s="440">
        <f t="shared" ca="1" si="444"/>
        <v>549.40000000000032</v>
      </c>
      <c r="BJ1152" s="440">
        <f t="shared" ca="1" si="445"/>
        <v>541.70000000000027</v>
      </c>
      <c r="BK1152" s="440">
        <f t="shared" ca="1" si="446"/>
        <v>534.00000000000023</v>
      </c>
      <c r="BL1152" s="440">
        <f t="shared" ca="1" si="447"/>
        <v>526.30000000000018</v>
      </c>
      <c r="BM1152" s="440">
        <f t="shared" ca="1" si="448"/>
        <v>518.60000000000014</v>
      </c>
      <c r="BN1152" s="440">
        <f t="shared" ca="1" si="449"/>
        <v>510.90000000000032</v>
      </c>
      <c r="BO1152" s="440">
        <f t="shared" ca="1" si="450"/>
        <v>503.20000000000027</v>
      </c>
      <c r="BP1152" s="440">
        <f t="shared" ca="1" si="451"/>
        <v>495.50000000000023</v>
      </c>
      <c r="BQ1152" s="440">
        <f t="shared" ca="1" si="452"/>
        <v>487.80000000000018</v>
      </c>
      <c r="BR1152" s="440">
        <f t="shared" ca="1" si="453"/>
        <v>480.10000000000036</v>
      </c>
      <c r="BS1152" s="440">
        <f t="shared" ca="1" si="454"/>
        <v>472.40000000000032</v>
      </c>
      <c r="BT1152" s="440">
        <f t="shared" ca="1" si="455"/>
        <v>464.70000000000027</v>
      </c>
      <c r="BU1152" s="440">
        <f t="shared" ca="1" si="456"/>
        <v>457.00000000000023</v>
      </c>
      <c r="BV1152" s="440">
        <f t="shared" ca="1" si="457"/>
        <v>449.30000000000018</v>
      </c>
      <c r="BW1152" s="447">
        <f t="shared" ca="1" si="458"/>
        <v>441.60000000000036</v>
      </c>
      <c r="BX1152" s="441"/>
    </row>
    <row r="1153" spans="52:76" x14ac:dyDescent="0.25">
      <c r="AZ1153" s="450">
        <f t="shared" ca="1" si="436"/>
        <v>0.49112128749010298</v>
      </c>
      <c r="BA1153" s="440">
        <f t="shared" ca="1" si="435"/>
        <v>1499</v>
      </c>
      <c r="BB1153" s="440">
        <f t="shared" ca="1" si="437"/>
        <v>556.00000000000034</v>
      </c>
      <c r="BC1153" s="440">
        <f t="shared" ca="1" si="438"/>
        <v>560.4000000000002</v>
      </c>
      <c r="BD1153" s="440">
        <f t="shared" ca="1" si="439"/>
        <v>564.80000000000007</v>
      </c>
      <c r="BE1153" s="440">
        <f t="shared" ca="1" si="440"/>
        <v>569.20000000000027</v>
      </c>
      <c r="BF1153" s="440">
        <f t="shared" ca="1" si="441"/>
        <v>573.60000000000014</v>
      </c>
      <c r="BG1153" s="440">
        <f t="shared" ca="1" si="442"/>
        <v>578.00000000000034</v>
      </c>
      <c r="BH1153" s="440">
        <f t="shared" ca="1" si="443"/>
        <v>582.4000000000002</v>
      </c>
      <c r="BI1153" s="440">
        <f t="shared" ca="1" si="444"/>
        <v>586.80000000000018</v>
      </c>
      <c r="BJ1153" s="440">
        <f t="shared" ca="1" si="445"/>
        <v>591.20000000000027</v>
      </c>
      <c r="BK1153" s="440">
        <f t="shared" ca="1" si="446"/>
        <v>595.60000000000014</v>
      </c>
      <c r="BL1153" s="440">
        <f t="shared" ca="1" si="447"/>
        <v>598.90000000000009</v>
      </c>
      <c r="BM1153" s="440">
        <f t="shared" ca="1" si="448"/>
        <v>591.20000000000005</v>
      </c>
      <c r="BN1153" s="440">
        <f t="shared" ca="1" si="449"/>
        <v>583.50000000000023</v>
      </c>
      <c r="BO1153" s="440">
        <f t="shared" ca="1" si="450"/>
        <v>575.80000000000018</v>
      </c>
      <c r="BP1153" s="440">
        <f t="shared" ca="1" si="451"/>
        <v>568.10000000000014</v>
      </c>
      <c r="BQ1153" s="440">
        <f t="shared" ca="1" si="452"/>
        <v>560.40000000000009</v>
      </c>
      <c r="BR1153" s="440">
        <f t="shared" ca="1" si="453"/>
        <v>552.70000000000027</v>
      </c>
      <c r="BS1153" s="440">
        <f t="shared" ca="1" si="454"/>
        <v>545.00000000000023</v>
      </c>
      <c r="BT1153" s="440">
        <f t="shared" ca="1" si="455"/>
        <v>537.30000000000018</v>
      </c>
      <c r="BU1153" s="440">
        <f t="shared" ca="1" si="456"/>
        <v>529.60000000000014</v>
      </c>
      <c r="BV1153" s="440">
        <f t="shared" ca="1" si="457"/>
        <v>521.90000000000009</v>
      </c>
      <c r="BW1153" s="447">
        <f t="shared" ca="1" si="458"/>
        <v>514.20000000000027</v>
      </c>
      <c r="BX1153" s="441"/>
    </row>
    <row r="1154" spans="52:76" x14ac:dyDescent="0.25">
      <c r="AZ1154" s="450">
        <f t="shared" ca="1" si="436"/>
        <v>0.17282715998300291</v>
      </c>
      <c r="BA1154" s="440">
        <f t="shared" ca="1" si="435"/>
        <v>1458</v>
      </c>
      <c r="BB1154" s="440">
        <f t="shared" ca="1" si="437"/>
        <v>556.00000000000034</v>
      </c>
      <c r="BC1154" s="440">
        <f t="shared" ca="1" si="438"/>
        <v>560.4000000000002</v>
      </c>
      <c r="BD1154" s="440">
        <f t="shared" ca="1" si="439"/>
        <v>564.80000000000007</v>
      </c>
      <c r="BE1154" s="440">
        <f t="shared" ca="1" si="440"/>
        <v>569.20000000000027</v>
      </c>
      <c r="BF1154" s="440">
        <f t="shared" ca="1" si="441"/>
        <v>573.60000000000014</v>
      </c>
      <c r="BG1154" s="440">
        <f t="shared" ca="1" si="442"/>
        <v>578.00000000000034</v>
      </c>
      <c r="BH1154" s="440">
        <f t="shared" ca="1" si="443"/>
        <v>582.4000000000002</v>
      </c>
      <c r="BI1154" s="440">
        <f t="shared" ca="1" si="444"/>
        <v>576.90000000000032</v>
      </c>
      <c r="BJ1154" s="440">
        <f t="shared" ca="1" si="445"/>
        <v>569.20000000000027</v>
      </c>
      <c r="BK1154" s="440">
        <f t="shared" ca="1" si="446"/>
        <v>561.50000000000023</v>
      </c>
      <c r="BL1154" s="440">
        <f t="shared" ca="1" si="447"/>
        <v>553.80000000000018</v>
      </c>
      <c r="BM1154" s="440">
        <f t="shared" ca="1" si="448"/>
        <v>546.10000000000014</v>
      </c>
      <c r="BN1154" s="440">
        <f t="shared" ca="1" si="449"/>
        <v>538.40000000000032</v>
      </c>
      <c r="BO1154" s="440">
        <f t="shared" ca="1" si="450"/>
        <v>530.70000000000027</v>
      </c>
      <c r="BP1154" s="440">
        <f t="shared" ca="1" si="451"/>
        <v>523.00000000000023</v>
      </c>
      <c r="BQ1154" s="440">
        <f t="shared" ca="1" si="452"/>
        <v>515.30000000000018</v>
      </c>
      <c r="BR1154" s="440">
        <f t="shared" ca="1" si="453"/>
        <v>507.60000000000036</v>
      </c>
      <c r="BS1154" s="440">
        <f t="shared" ca="1" si="454"/>
        <v>499.90000000000032</v>
      </c>
      <c r="BT1154" s="440">
        <f t="shared" ca="1" si="455"/>
        <v>492.20000000000027</v>
      </c>
      <c r="BU1154" s="440">
        <f t="shared" ca="1" si="456"/>
        <v>484.50000000000023</v>
      </c>
      <c r="BV1154" s="440">
        <f t="shared" ca="1" si="457"/>
        <v>476.80000000000018</v>
      </c>
      <c r="BW1154" s="447">
        <f t="shared" ca="1" si="458"/>
        <v>469.10000000000036</v>
      </c>
      <c r="BX1154" s="441"/>
    </row>
    <row r="1155" spans="52:76" x14ac:dyDescent="0.25">
      <c r="AZ1155" s="450">
        <f t="shared" ca="1" si="436"/>
        <v>0.2318348947629203</v>
      </c>
      <c r="BA1155" s="440">
        <f t="shared" ca="1" si="435"/>
        <v>1467</v>
      </c>
      <c r="BB1155" s="440">
        <f t="shared" ca="1" si="437"/>
        <v>556.00000000000034</v>
      </c>
      <c r="BC1155" s="440">
        <f t="shared" ca="1" si="438"/>
        <v>560.4000000000002</v>
      </c>
      <c r="BD1155" s="440">
        <f t="shared" ca="1" si="439"/>
        <v>564.80000000000007</v>
      </c>
      <c r="BE1155" s="440">
        <f t="shared" ca="1" si="440"/>
        <v>569.20000000000027</v>
      </c>
      <c r="BF1155" s="440">
        <f t="shared" ca="1" si="441"/>
        <v>573.60000000000014</v>
      </c>
      <c r="BG1155" s="440">
        <f t="shared" ca="1" si="442"/>
        <v>578.00000000000034</v>
      </c>
      <c r="BH1155" s="440">
        <f t="shared" ca="1" si="443"/>
        <v>582.4000000000002</v>
      </c>
      <c r="BI1155" s="440">
        <f t="shared" ca="1" si="444"/>
        <v>586.80000000000018</v>
      </c>
      <c r="BJ1155" s="440">
        <f t="shared" ca="1" si="445"/>
        <v>579.10000000000014</v>
      </c>
      <c r="BK1155" s="440">
        <f t="shared" ca="1" si="446"/>
        <v>571.40000000000009</v>
      </c>
      <c r="BL1155" s="440">
        <f t="shared" ca="1" si="447"/>
        <v>563.70000000000005</v>
      </c>
      <c r="BM1155" s="440">
        <f t="shared" ca="1" si="448"/>
        <v>556</v>
      </c>
      <c r="BN1155" s="440">
        <f t="shared" ca="1" si="449"/>
        <v>548.30000000000018</v>
      </c>
      <c r="BO1155" s="440">
        <f t="shared" ca="1" si="450"/>
        <v>540.60000000000014</v>
      </c>
      <c r="BP1155" s="440">
        <f t="shared" ca="1" si="451"/>
        <v>532.90000000000009</v>
      </c>
      <c r="BQ1155" s="440">
        <f t="shared" ca="1" si="452"/>
        <v>525.20000000000005</v>
      </c>
      <c r="BR1155" s="440">
        <f t="shared" ca="1" si="453"/>
        <v>517.50000000000023</v>
      </c>
      <c r="BS1155" s="440">
        <f t="shared" ca="1" si="454"/>
        <v>509.80000000000018</v>
      </c>
      <c r="BT1155" s="440">
        <f t="shared" ca="1" si="455"/>
        <v>502.10000000000014</v>
      </c>
      <c r="BU1155" s="440">
        <f t="shared" ca="1" si="456"/>
        <v>494.40000000000009</v>
      </c>
      <c r="BV1155" s="440">
        <f t="shared" ca="1" si="457"/>
        <v>486.70000000000005</v>
      </c>
      <c r="BW1155" s="447">
        <f t="shared" ca="1" si="458"/>
        <v>479.00000000000023</v>
      </c>
      <c r="BX1155" s="441"/>
    </row>
    <row r="1156" spans="52:76" x14ac:dyDescent="0.25">
      <c r="AZ1156" s="450">
        <f t="shared" ca="1" si="436"/>
        <v>2.5405109968273387E-2</v>
      </c>
      <c r="BA1156" s="440">
        <f t="shared" ref="BA1156:BA1219" ca="1" si="459">INT(_xlfn.NORM.INV(AZ1156,$K$2,$N$2/2*0.8))</f>
        <v>1414</v>
      </c>
      <c r="BB1156" s="440">
        <f t="shared" ca="1" si="437"/>
        <v>556.00000000000034</v>
      </c>
      <c r="BC1156" s="440">
        <f t="shared" ca="1" si="438"/>
        <v>560.4000000000002</v>
      </c>
      <c r="BD1156" s="440">
        <f t="shared" ca="1" si="439"/>
        <v>564.80000000000007</v>
      </c>
      <c r="BE1156" s="440">
        <f t="shared" ca="1" si="440"/>
        <v>559.30000000000018</v>
      </c>
      <c r="BF1156" s="440">
        <f t="shared" ca="1" si="441"/>
        <v>551.60000000000014</v>
      </c>
      <c r="BG1156" s="440">
        <f t="shared" ca="1" si="442"/>
        <v>543.9000000000002</v>
      </c>
      <c r="BH1156" s="440">
        <f t="shared" ca="1" si="443"/>
        <v>536.20000000000016</v>
      </c>
      <c r="BI1156" s="440">
        <f t="shared" ca="1" si="444"/>
        <v>528.50000000000023</v>
      </c>
      <c r="BJ1156" s="440">
        <f t="shared" ca="1" si="445"/>
        <v>520.80000000000018</v>
      </c>
      <c r="BK1156" s="440">
        <f t="shared" ca="1" si="446"/>
        <v>513.10000000000014</v>
      </c>
      <c r="BL1156" s="440">
        <f t="shared" ca="1" si="447"/>
        <v>505.40000000000009</v>
      </c>
      <c r="BM1156" s="440">
        <f t="shared" ca="1" si="448"/>
        <v>497.70000000000005</v>
      </c>
      <c r="BN1156" s="440">
        <f t="shared" ca="1" si="449"/>
        <v>490.00000000000023</v>
      </c>
      <c r="BO1156" s="440">
        <f t="shared" ca="1" si="450"/>
        <v>482.30000000000018</v>
      </c>
      <c r="BP1156" s="440">
        <f t="shared" ca="1" si="451"/>
        <v>474.60000000000014</v>
      </c>
      <c r="BQ1156" s="440">
        <f t="shared" ca="1" si="452"/>
        <v>466.90000000000009</v>
      </c>
      <c r="BR1156" s="440">
        <f t="shared" ca="1" si="453"/>
        <v>459.20000000000027</v>
      </c>
      <c r="BS1156" s="440">
        <f t="shared" ca="1" si="454"/>
        <v>451.50000000000023</v>
      </c>
      <c r="BT1156" s="440">
        <f t="shared" ca="1" si="455"/>
        <v>443.80000000000018</v>
      </c>
      <c r="BU1156" s="440">
        <f t="shared" ca="1" si="456"/>
        <v>436.10000000000014</v>
      </c>
      <c r="BV1156" s="440">
        <f t="shared" ca="1" si="457"/>
        <v>428.40000000000009</v>
      </c>
      <c r="BW1156" s="447">
        <f t="shared" ca="1" si="458"/>
        <v>420.70000000000027</v>
      </c>
      <c r="BX1156" s="441"/>
    </row>
    <row r="1157" spans="52:76" x14ac:dyDescent="0.25">
      <c r="AZ1157" s="450">
        <f t="shared" ref="AZ1157:AZ1220" ca="1" si="460">RAND()</f>
        <v>0.14798449942005054</v>
      </c>
      <c r="BA1157" s="440">
        <f t="shared" ca="1" si="459"/>
        <v>1454</v>
      </c>
      <c r="BB1157" s="440">
        <f t="shared" ca="1" si="437"/>
        <v>556.00000000000034</v>
      </c>
      <c r="BC1157" s="440">
        <f t="shared" ca="1" si="438"/>
        <v>560.4000000000002</v>
      </c>
      <c r="BD1157" s="440">
        <f t="shared" ca="1" si="439"/>
        <v>564.80000000000007</v>
      </c>
      <c r="BE1157" s="440">
        <f t="shared" ca="1" si="440"/>
        <v>569.20000000000027</v>
      </c>
      <c r="BF1157" s="440">
        <f t="shared" ca="1" si="441"/>
        <v>573.60000000000014</v>
      </c>
      <c r="BG1157" s="440">
        <f t="shared" ca="1" si="442"/>
        <v>578.00000000000034</v>
      </c>
      <c r="BH1157" s="440">
        <f t="shared" ca="1" si="443"/>
        <v>580.20000000000016</v>
      </c>
      <c r="BI1157" s="440">
        <f t="shared" ca="1" si="444"/>
        <v>572.50000000000023</v>
      </c>
      <c r="BJ1157" s="440">
        <f t="shared" ca="1" si="445"/>
        <v>564.80000000000018</v>
      </c>
      <c r="BK1157" s="440">
        <f t="shared" ca="1" si="446"/>
        <v>557.10000000000014</v>
      </c>
      <c r="BL1157" s="440">
        <f t="shared" ca="1" si="447"/>
        <v>549.40000000000009</v>
      </c>
      <c r="BM1157" s="440">
        <f t="shared" ca="1" si="448"/>
        <v>541.70000000000005</v>
      </c>
      <c r="BN1157" s="440">
        <f t="shared" ca="1" si="449"/>
        <v>534.00000000000023</v>
      </c>
      <c r="BO1157" s="440">
        <f t="shared" ca="1" si="450"/>
        <v>526.30000000000018</v>
      </c>
      <c r="BP1157" s="440">
        <f t="shared" ca="1" si="451"/>
        <v>518.60000000000014</v>
      </c>
      <c r="BQ1157" s="440">
        <f t="shared" ca="1" si="452"/>
        <v>510.90000000000009</v>
      </c>
      <c r="BR1157" s="440">
        <f t="shared" ca="1" si="453"/>
        <v>503.20000000000027</v>
      </c>
      <c r="BS1157" s="440">
        <f t="shared" ca="1" si="454"/>
        <v>495.50000000000023</v>
      </c>
      <c r="BT1157" s="440">
        <f t="shared" ca="1" si="455"/>
        <v>487.80000000000018</v>
      </c>
      <c r="BU1157" s="440">
        <f t="shared" ca="1" si="456"/>
        <v>480.10000000000014</v>
      </c>
      <c r="BV1157" s="440">
        <f t="shared" ca="1" si="457"/>
        <v>472.40000000000009</v>
      </c>
      <c r="BW1157" s="447">
        <f t="shared" ca="1" si="458"/>
        <v>464.70000000000027</v>
      </c>
      <c r="BX1157" s="441"/>
    </row>
    <row r="1158" spans="52:76" x14ac:dyDescent="0.25">
      <c r="AZ1158" s="450">
        <f t="shared" ca="1" si="460"/>
        <v>0.93464951950576891</v>
      </c>
      <c r="BA1158" s="440">
        <f t="shared" ca="1" si="459"/>
        <v>1566</v>
      </c>
      <c r="BB1158" s="440">
        <f t="shared" ca="1" si="437"/>
        <v>556.00000000000034</v>
      </c>
      <c r="BC1158" s="440">
        <f t="shared" ca="1" si="438"/>
        <v>560.4000000000002</v>
      </c>
      <c r="BD1158" s="440">
        <f t="shared" ca="1" si="439"/>
        <v>564.80000000000007</v>
      </c>
      <c r="BE1158" s="440">
        <f t="shared" ca="1" si="440"/>
        <v>569.20000000000027</v>
      </c>
      <c r="BF1158" s="440">
        <f t="shared" ca="1" si="441"/>
        <v>573.60000000000014</v>
      </c>
      <c r="BG1158" s="440">
        <f t="shared" ca="1" si="442"/>
        <v>578.00000000000034</v>
      </c>
      <c r="BH1158" s="440">
        <f t="shared" ca="1" si="443"/>
        <v>582.4000000000002</v>
      </c>
      <c r="BI1158" s="440">
        <f t="shared" ca="1" si="444"/>
        <v>586.80000000000018</v>
      </c>
      <c r="BJ1158" s="440">
        <f t="shared" ca="1" si="445"/>
        <v>591.20000000000027</v>
      </c>
      <c r="BK1158" s="440">
        <f t="shared" ca="1" si="446"/>
        <v>595.60000000000014</v>
      </c>
      <c r="BL1158" s="440">
        <f t="shared" ca="1" si="447"/>
        <v>600.00000000000023</v>
      </c>
      <c r="BM1158" s="440">
        <f t="shared" ca="1" si="448"/>
        <v>604.40000000000009</v>
      </c>
      <c r="BN1158" s="440">
        <f t="shared" ca="1" si="449"/>
        <v>608.80000000000018</v>
      </c>
      <c r="BO1158" s="440">
        <f t="shared" ca="1" si="450"/>
        <v>613.20000000000027</v>
      </c>
      <c r="BP1158" s="440">
        <f t="shared" ca="1" si="451"/>
        <v>617.60000000000014</v>
      </c>
      <c r="BQ1158" s="440">
        <f t="shared" ca="1" si="452"/>
        <v>622.00000000000023</v>
      </c>
      <c r="BR1158" s="440">
        <f t="shared" ca="1" si="453"/>
        <v>626.40000000000032</v>
      </c>
      <c r="BS1158" s="440">
        <f t="shared" ca="1" si="454"/>
        <v>618.70000000000027</v>
      </c>
      <c r="BT1158" s="440">
        <f t="shared" ca="1" si="455"/>
        <v>611.00000000000023</v>
      </c>
      <c r="BU1158" s="440">
        <f t="shared" ca="1" si="456"/>
        <v>603.30000000000018</v>
      </c>
      <c r="BV1158" s="440">
        <f t="shared" ca="1" si="457"/>
        <v>595.60000000000014</v>
      </c>
      <c r="BW1158" s="447">
        <f t="shared" ca="1" si="458"/>
        <v>587.90000000000032</v>
      </c>
      <c r="BX1158" s="441"/>
    </row>
    <row r="1159" spans="52:76" x14ac:dyDescent="0.25">
      <c r="AZ1159" s="450">
        <f t="shared" ca="1" si="460"/>
        <v>0.49812646442342101</v>
      </c>
      <c r="BA1159" s="440">
        <f t="shared" ca="1" si="459"/>
        <v>1499</v>
      </c>
      <c r="BB1159" s="440">
        <f t="shared" ca="1" si="437"/>
        <v>556.00000000000034</v>
      </c>
      <c r="BC1159" s="440">
        <f t="shared" ca="1" si="438"/>
        <v>560.4000000000002</v>
      </c>
      <c r="BD1159" s="440">
        <f t="shared" ca="1" si="439"/>
        <v>564.80000000000007</v>
      </c>
      <c r="BE1159" s="440">
        <f t="shared" ca="1" si="440"/>
        <v>569.20000000000027</v>
      </c>
      <c r="BF1159" s="440">
        <f t="shared" ca="1" si="441"/>
        <v>573.60000000000014</v>
      </c>
      <c r="BG1159" s="440">
        <f t="shared" ca="1" si="442"/>
        <v>578.00000000000034</v>
      </c>
      <c r="BH1159" s="440">
        <f t="shared" ca="1" si="443"/>
        <v>582.4000000000002</v>
      </c>
      <c r="BI1159" s="440">
        <f t="shared" ca="1" si="444"/>
        <v>586.80000000000018</v>
      </c>
      <c r="BJ1159" s="440">
        <f t="shared" ca="1" si="445"/>
        <v>591.20000000000027</v>
      </c>
      <c r="BK1159" s="440">
        <f t="shared" ca="1" si="446"/>
        <v>595.60000000000014</v>
      </c>
      <c r="BL1159" s="440">
        <f t="shared" ca="1" si="447"/>
        <v>598.90000000000009</v>
      </c>
      <c r="BM1159" s="440">
        <f t="shared" ca="1" si="448"/>
        <v>591.20000000000005</v>
      </c>
      <c r="BN1159" s="440">
        <f t="shared" ca="1" si="449"/>
        <v>583.50000000000023</v>
      </c>
      <c r="BO1159" s="440">
        <f t="shared" ca="1" si="450"/>
        <v>575.80000000000018</v>
      </c>
      <c r="BP1159" s="440">
        <f t="shared" ca="1" si="451"/>
        <v>568.10000000000014</v>
      </c>
      <c r="BQ1159" s="440">
        <f t="shared" ca="1" si="452"/>
        <v>560.40000000000009</v>
      </c>
      <c r="BR1159" s="440">
        <f t="shared" ca="1" si="453"/>
        <v>552.70000000000027</v>
      </c>
      <c r="BS1159" s="440">
        <f t="shared" ca="1" si="454"/>
        <v>545.00000000000023</v>
      </c>
      <c r="BT1159" s="440">
        <f t="shared" ca="1" si="455"/>
        <v>537.30000000000018</v>
      </c>
      <c r="BU1159" s="440">
        <f t="shared" ca="1" si="456"/>
        <v>529.60000000000014</v>
      </c>
      <c r="BV1159" s="440">
        <f t="shared" ca="1" si="457"/>
        <v>521.90000000000009</v>
      </c>
      <c r="BW1159" s="447">
        <f t="shared" ca="1" si="458"/>
        <v>514.20000000000027</v>
      </c>
      <c r="BX1159" s="441"/>
    </row>
    <row r="1160" spans="52:76" x14ac:dyDescent="0.25">
      <c r="AZ1160" s="450">
        <f t="shared" ca="1" si="460"/>
        <v>8.5394430886484129E-2</v>
      </c>
      <c r="BA1160" s="440">
        <f t="shared" ca="1" si="459"/>
        <v>1439</v>
      </c>
      <c r="BB1160" s="440">
        <f t="shared" ca="1" si="437"/>
        <v>556.00000000000034</v>
      </c>
      <c r="BC1160" s="440">
        <f t="shared" ca="1" si="438"/>
        <v>560.4000000000002</v>
      </c>
      <c r="BD1160" s="440">
        <f t="shared" ca="1" si="439"/>
        <v>564.80000000000007</v>
      </c>
      <c r="BE1160" s="440">
        <f t="shared" ca="1" si="440"/>
        <v>569.20000000000027</v>
      </c>
      <c r="BF1160" s="440">
        <f t="shared" ca="1" si="441"/>
        <v>573.60000000000014</v>
      </c>
      <c r="BG1160" s="440">
        <f t="shared" ca="1" si="442"/>
        <v>571.4000000000002</v>
      </c>
      <c r="BH1160" s="440">
        <f t="shared" ca="1" si="443"/>
        <v>563.70000000000016</v>
      </c>
      <c r="BI1160" s="440">
        <f t="shared" ca="1" si="444"/>
        <v>556.00000000000023</v>
      </c>
      <c r="BJ1160" s="440">
        <f t="shared" ca="1" si="445"/>
        <v>548.30000000000018</v>
      </c>
      <c r="BK1160" s="440">
        <f t="shared" ca="1" si="446"/>
        <v>540.60000000000014</v>
      </c>
      <c r="BL1160" s="440">
        <f t="shared" ca="1" si="447"/>
        <v>532.90000000000009</v>
      </c>
      <c r="BM1160" s="440">
        <f t="shared" ca="1" si="448"/>
        <v>525.20000000000005</v>
      </c>
      <c r="BN1160" s="440">
        <f t="shared" ca="1" si="449"/>
        <v>517.50000000000023</v>
      </c>
      <c r="BO1160" s="440">
        <f t="shared" ca="1" si="450"/>
        <v>509.80000000000018</v>
      </c>
      <c r="BP1160" s="440">
        <f t="shared" ca="1" si="451"/>
        <v>502.10000000000014</v>
      </c>
      <c r="BQ1160" s="440">
        <f t="shared" ca="1" si="452"/>
        <v>494.40000000000009</v>
      </c>
      <c r="BR1160" s="440">
        <f t="shared" ca="1" si="453"/>
        <v>486.70000000000027</v>
      </c>
      <c r="BS1160" s="440">
        <f t="shared" ca="1" si="454"/>
        <v>479.00000000000023</v>
      </c>
      <c r="BT1160" s="440">
        <f t="shared" ca="1" si="455"/>
        <v>471.30000000000018</v>
      </c>
      <c r="BU1160" s="440">
        <f t="shared" ca="1" si="456"/>
        <v>463.60000000000014</v>
      </c>
      <c r="BV1160" s="440">
        <f t="shared" ca="1" si="457"/>
        <v>455.90000000000009</v>
      </c>
      <c r="BW1160" s="447">
        <f t="shared" ca="1" si="458"/>
        <v>448.20000000000027</v>
      </c>
      <c r="BX1160" s="441"/>
    </row>
    <row r="1161" spans="52:76" x14ac:dyDescent="0.25">
      <c r="AZ1161" s="450">
        <f t="shared" ca="1" si="460"/>
        <v>0.99308170133940754</v>
      </c>
      <c r="BA1161" s="440">
        <f t="shared" ca="1" si="459"/>
        <v>1608</v>
      </c>
      <c r="BB1161" s="440">
        <f t="shared" ca="1" si="437"/>
        <v>556.00000000000034</v>
      </c>
      <c r="BC1161" s="440">
        <f t="shared" ca="1" si="438"/>
        <v>560.4000000000002</v>
      </c>
      <c r="BD1161" s="440">
        <f t="shared" ca="1" si="439"/>
        <v>564.80000000000007</v>
      </c>
      <c r="BE1161" s="440">
        <f t="shared" ca="1" si="440"/>
        <v>569.20000000000027</v>
      </c>
      <c r="BF1161" s="440">
        <f t="shared" ca="1" si="441"/>
        <v>573.60000000000014</v>
      </c>
      <c r="BG1161" s="440">
        <f t="shared" ca="1" si="442"/>
        <v>578.00000000000034</v>
      </c>
      <c r="BH1161" s="440">
        <f t="shared" ca="1" si="443"/>
        <v>582.4000000000002</v>
      </c>
      <c r="BI1161" s="440">
        <f t="shared" ca="1" si="444"/>
        <v>586.80000000000018</v>
      </c>
      <c r="BJ1161" s="440">
        <f t="shared" ca="1" si="445"/>
        <v>591.20000000000027</v>
      </c>
      <c r="BK1161" s="440">
        <f t="shared" ca="1" si="446"/>
        <v>595.60000000000014</v>
      </c>
      <c r="BL1161" s="440">
        <f t="shared" ca="1" si="447"/>
        <v>600.00000000000023</v>
      </c>
      <c r="BM1161" s="440">
        <f t="shared" ca="1" si="448"/>
        <v>604.40000000000009</v>
      </c>
      <c r="BN1161" s="440">
        <f t="shared" ca="1" si="449"/>
        <v>608.80000000000018</v>
      </c>
      <c r="BO1161" s="440">
        <f t="shared" ca="1" si="450"/>
        <v>613.20000000000027</v>
      </c>
      <c r="BP1161" s="440">
        <f t="shared" ca="1" si="451"/>
        <v>617.60000000000014</v>
      </c>
      <c r="BQ1161" s="440">
        <f t="shared" ca="1" si="452"/>
        <v>622.00000000000023</v>
      </c>
      <c r="BR1161" s="440">
        <f t="shared" ca="1" si="453"/>
        <v>626.40000000000032</v>
      </c>
      <c r="BS1161" s="440">
        <f t="shared" ca="1" si="454"/>
        <v>630.80000000000018</v>
      </c>
      <c r="BT1161" s="440">
        <f t="shared" ca="1" si="455"/>
        <v>635.20000000000027</v>
      </c>
      <c r="BU1161" s="440">
        <f t="shared" ca="1" si="456"/>
        <v>639.60000000000014</v>
      </c>
      <c r="BV1161" s="440">
        <f t="shared" ca="1" si="457"/>
        <v>641.80000000000018</v>
      </c>
      <c r="BW1161" s="447">
        <f t="shared" ca="1" si="458"/>
        <v>634.10000000000036</v>
      </c>
      <c r="BX1161" s="441"/>
    </row>
    <row r="1162" spans="52:76" x14ac:dyDescent="0.25">
      <c r="AZ1162" s="450">
        <f t="shared" ca="1" si="460"/>
        <v>0.35780616177183677</v>
      </c>
      <c r="BA1162" s="440">
        <f t="shared" ca="1" si="459"/>
        <v>1483</v>
      </c>
      <c r="BB1162" s="440">
        <f t="shared" ca="1" si="437"/>
        <v>556.00000000000034</v>
      </c>
      <c r="BC1162" s="440">
        <f t="shared" ca="1" si="438"/>
        <v>560.4000000000002</v>
      </c>
      <c r="BD1162" s="440">
        <f t="shared" ca="1" si="439"/>
        <v>564.80000000000007</v>
      </c>
      <c r="BE1162" s="440">
        <f t="shared" ca="1" si="440"/>
        <v>569.20000000000027</v>
      </c>
      <c r="BF1162" s="440">
        <f t="shared" ca="1" si="441"/>
        <v>573.60000000000014</v>
      </c>
      <c r="BG1162" s="440">
        <f t="shared" ca="1" si="442"/>
        <v>578.00000000000034</v>
      </c>
      <c r="BH1162" s="440">
        <f t="shared" ca="1" si="443"/>
        <v>582.4000000000002</v>
      </c>
      <c r="BI1162" s="440">
        <f t="shared" ca="1" si="444"/>
        <v>586.80000000000018</v>
      </c>
      <c r="BJ1162" s="440">
        <f t="shared" ca="1" si="445"/>
        <v>591.20000000000027</v>
      </c>
      <c r="BK1162" s="440">
        <f t="shared" ca="1" si="446"/>
        <v>589.00000000000023</v>
      </c>
      <c r="BL1162" s="440">
        <f t="shared" ca="1" si="447"/>
        <v>581.30000000000018</v>
      </c>
      <c r="BM1162" s="440">
        <f t="shared" ca="1" si="448"/>
        <v>573.60000000000014</v>
      </c>
      <c r="BN1162" s="440">
        <f t="shared" ca="1" si="449"/>
        <v>565.90000000000032</v>
      </c>
      <c r="BO1162" s="440">
        <f t="shared" ca="1" si="450"/>
        <v>558.20000000000027</v>
      </c>
      <c r="BP1162" s="440">
        <f t="shared" ca="1" si="451"/>
        <v>550.50000000000023</v>
      </c>
      <c r="BQ1162" s="440">
        <f t="shared" ca="1" si="452"/>
        <v>542.80000000000018</v>
      </c>
      <c r="BR1162" s="440">
        <f t="shared" ca="1" si="453"/>
        <v>535.10000000000036</v>
      </c>
      <c r="BS1162" s="440">
        <f t="shared" ca="1" si="454"/>
        <v>527.40000000000032</v>
      </c>
      <c r="BT1162" s="440">
        <f t="shared" ca="1" si="455"/>
        <v>519.70000000000027</v>
      </c>
      <c r="BU1162" s="440">
        <f t="shared" ca="1" si="456"/>
        <v>512.00000000000023</v>
      </c>
      <c r="BV1162" s="440">
        <f t="shared" ca="1" si="457"/>
        <v>504.30000000000018</v>
      </c>
      <c r="BW1162" s="447">
        <f t="shared" ca="1" si="458"/>
        <v>496.60000000000036</v>
      </c>
      <c r="BX1162" s="441"/>
    </row>
    <row r="1163" spans="52:76" x14ac:dyDescent="0.25">
      <c r="AZ1163" s="450">
        <f t="shared" ca="1" si="460"/>
        <v>0.43446446363601687</v>
      </c>
      <c r="BA1163" s="440">
        <f t="shared" ca="1" si="459"/>
        <v>1492</v>
      </c>
      <c r="BB1163" s="440">
        <f t="shared" ca="1" si="437"/>
        <v>556.00000000000034</v>
      </c>
      <c r="BC1163" s="440">
        <f t="shared" ca="1" si="438"/>
        <v>560.4000000000002</v>
      </c>
      <c r="BD1163" s="440">
        <f t="shared" ca="1" si="439"/>
        <v>564.80000000000007</v>
      </c>
      <c r="BE1163" s="440">
        <f t="shared" ca="1" si="440"/>
        <v>569.20000000000027</v>
      </c>
      <c r="BF1163" s="440">
        <f t="shared" ca="1" si="441"/>
        <v>573.60000000000014</v>
      </c>
      <c r="BG1163" s="440">
        <f t="shared" ca="1" si="442"/>
        <v>578.00000000000034</v>
      </c>
      <c r="BH1163" s="440">
        <f t="shared" ca="1" si="443"/>
        <v>582.4000000000002</v>
      </c>
      <c r="BI1163" s="440">
        <f t="shared" ca="1" si="444"/>
        <v>586.80000000000018</v>
      </c>
      <c r="BJ1163" s="440">
        <f t="shared" ca="1" si="445"/>
        <v>591.20000000000027</v>
      </c>
      <c r="BK1163" s="440">
        <f t="shared" ca="1" si="446"/>
        <v>595.60000000000014</v>
      </c>
      <c r="BL1163" s="440">
        <f t="shared" ca="1" si="447"/>
        <v>591.20000000000005</v>
      </c>
      <c r="BM1163" s="440">
        <f t="shared" ca="1" si="448"/>
        <v>583.5</v>
      </c>
      <c r="BN1163" s="440">
        <f t="shared" ca="1" si="449"/>
        <v>575.80000000000018</v>
      </c>
      <c r="BO1163" s="440">
        <f t="shared" ca="1" si="450"/>
        <v>568.10000000000014</v>
      </c>
      <c r="BP1163" s="440">
        <f t="shared" ca="1" si="451"/>
        <v>560.40000000000009</v>
      </c>
      <c r="BQ1163" s="440">
        <f t="shared" ca="1" si="452"/>
        <v>552.70000000000005</v>
      </c>
      <c r="BR1163" s="440">
        <f t="shared" ca="1" si="453"/>
        <v>545.00000000000023</v>
      </c>
      <c r="BS1163" s="440">
        <f t="shared" ca="1" si="454"/>
        <v>537.30000000000018</v>
      </c>
      <c r="BT1163" s="440">
        <f t="shared" ca="1" si="455"/>
        <v>529.60000000000014</v>
      </c>
      <c r="BU1163" s="440">
        <f t="shared" ca="1" si="456"/>
        <v>521.90000000000009</v>
      </c>
      <c r="BV1163" s="440">
        <f t="shared" ca="1" si="457"/>
        <v>514.20000000000005</v>
      </c>
      <c r="BW1163" s="447">
        <f t="shared" ca="1" si="458"/>
        <v>506.50000000000023</v>
      </c>
      <c r="BX1163" s="441"/>
    </row>
    <row r="1164" spans="52:76" x14ac:dyDescent="0.25">
      <c r="AZ1164" s="450">
        <f t="shared" ca="1" si="460"/>
        <v>0.83214316126002541</v>
      </c>
      <c r="BA1164" s="440">
        <f t="shared" ca="1" si="459"/>
        <v>1542</v>
      </c>
      <c r="BB1164" s="440">
        <f t="shared" ca="1" si="437"/>
        <v>556.00000000000034</v>
      </c>
      <c r="BC1164" s="440">
        <f t="shared" ca="1" si="438"/>
        <v>560.4000000000002</v>
      </c>
      <c r="BD1164" s="440">
        <f t="shared" ca="1" si="439"/>
        <v>564.80000000000007</v>
      </c>
      <c r="BE1164" s="440">
        <f t="shared" ca="1" si="440"/>
        <v>569.20000000000027</v>
      </c>
      <c r="BF1164" s="440">
        <f t="shared" ca="1" si="441"/>
        <v>573.60000000000014</v>
      </c>
      <c r="BG1164" s="440">
        <f t="shared" ca="1" si="442"/>
        <v>578.00000000000034</v>
      </c>
      <c r="BH1164" s="440">
        <f t="shared" ca="1" si="443"/>
        <v>582.4000000000002</v>
      </c>
      <c r="BI1164" s="440">
        <f t="shared" ca="1" si="444"/>
        <v>586.80000000000018</v>
      </c>
      <c r="BJ1164" s="440">
        <f t="shared" ca="1" si="445"/>
        <v>591.20000000000027</v>
      </c>
      <c r="BK1164" s="440">
        <f t="shared" ca="1" si="446"/>
        <v>595.60000000000014</v>
      </c>
      <c r="BL1164" s="440">
        <f t="shared" ca="1" si="447"/>
        <v>600.00000000000023</v>
      </c>
      <c r="BM1164" s="440">
        <f t="shared" ca="1" si="448"/>
        <v>604.40000000000009</v>
      </c>
      <c r="BN1164" s="440">
        <f t="shared" ca="1" si="449"/>
        <v>608.80000000000018</v>
      </c>
      <c r="BO1164" s="440">
        <f t="shared" ca="1" si="450"/>
        <v>613.20000000000027</v>
      </c>
      <c r="BP1164" s="440">
        <f t="shared" ca="1" si="451"/>
        <v>615.40000000000009</v>
      </c>
      <c r="BQ1164" s="440">
        <f t="shared" ca="1" si="452"/>
        <v>607.70000000000005</v>
      </c>
      <c r="BR1164" s="440">
        <f t="shared" ca="1" si="453"/>
        <v>600.00000000000023</v>
      </c>
      <c r="BS1164" s="440">
        <f t="shared" ca="1" si="454"/>
        <v>592.30000000000018</v>
      </c>
      <c r="BT1164" s="440">
        <f t="shared" ca="1" si="455"/>
        <v>584.60000000000014</v>
      </c>
      <c r="BU1164" s="440">
        <f t="shared" ca="1" si="456"/>
        <v>576.90000000000009</v>
      </c>
      <c r="BV1164" s="440">
        <f t="shared" ca="1" si="457"/>
        <v>569.20000000000005</v>
      </c>
      <c r="BW1164" s="447">
        <f t="shared" ca="1" si="458"/>
        <v>561.50000000000023</v>
      </c>
      <c r="BX1164" s="441"/>
    </row>
    <row r="1165" spans="52:76" x14ac:dyDescent="0.25">
      <c r="AZ1165" s="450">
        <f t="shared" ca="1" si="460"/>
        <v>0.25140093243338135</v>
      </c>
      <c r="BA1165" s="440">
        <f t="shared" ca="1" si="459"/>
        <v>1470</v>
      </c>
      <c r="BB1165" s="440">
        <f t="shared" ca="1" si="437"/>
        <v>556.00000000000034</v>
      </c>
      <c r="BC1165" s="440">
        <f t="shared" ca="1" si="438"/>
        <v>560.4000000000002</v>
      </c>
      <c r="BD1165" s="440">
        <f t="shared" ca="1" si="439"/>
        <v>564.80000000000007</v>
      </c>
      <c r="BE1165" s="440">
        <f t="shared" ca="1" si="440"/>
        <v>569.20000000000027</v>
      </c>
      <c r="BF1165" s="440">
        <f t="shared" ca="1" si="441"/>
        <v>573.60000000000014</v>
      </c>
      <c r="BG1165" s="440">
        <f t="shared" ca="1" si="442"/>
        <v>578.00000000000034</v>
      </c>
      <c r="BH1165" s="440">
        <f t="shared" ca="1" si="443"/>
        <v>582.4000000000002</v>
      </c>
      <c r="BI1165" s="440">
        <f t="shared" ca="1" si="444"/>
        <v>586.80000000000018</v>
      </c>
      <c r="BJ1165" s="440">
        <f t="shared" ca="1" si="445"/>
        <v>582.40000000000032</v>
      </c>
      <c r="BK1165" s="440">
        <f t="shared" ca="1" si="446"/>
        <v>574.70000000000027</v>
      </c>
      <c r="BL1165" s="440">
        <f t="shared" ca="1" si="447"/>
        <v>567.00000000000023</v>
      </c>
      <c r="BM1165" s="440">
        <f t="shared" ca="1" si="448"/>
        <v>559.30000000000018</v>
      </c>
      <c r="BN1165" s="440">
        <f t="shared" ca="1" si="449"/>
        <v>551.60000000000036</v>
      </c>
      <c r="BO1165" s="440">
        <f t="shared" ca="1" si="450"/>
        <v>543.90000000000032</v>
      </c>
      <c r="BP1165" s="440">
        <f t="shared" ca="1" si="451"/>
        <v>536.20000000000027</v>
      </c>
      <c r="BQ1165" s="440">
        <f t="shared" ca="1" si="452"/>
        <v>528.50000000000023</v>
      </c>
      <c r="BR1165" s="440">
        <f t="shared" ca="1" si="453"/>
        <v>520.80000000000041</v>
      </c>
      <c r="BS1165" s="440">
        <f t="shared" ca="1" si="454"/>
        <v>513.10000000000036</v>
      </c>
      <c r="BT1165" s="440">
        <f t="shared" ca="1" si="455"/>
        <v>505.40000000000032</v>
      </c>
      <c r="BU1165" s="440">
        <f t="shared" ca="1" si="456"/>
        <v>497.70000000000027</v>
      </c>
      <c r="BV1165" s="440">
        <f t="shared" ca="1" si="457"/>
        <v>490.00000000000023</v>
      </c>
      <c r="BW1165" s="447">
        <f t="shared" ca="1" si="458"/>
        <v>482.30000000000041</v>
      </c>
      <c r="BX1165" s="441"/>
    </row>
    <row r="1166" spans="52:76" x14ac:dyDescent="0.25">
      <c r="AZ1166" s="450">
        <f t="shared" ca="1" si="460"/>
        <v>0.36404714890187728</v>
      </c>
      <c r="BA1166" s="440">
        <f t="shared" ca="1" si="459"/>
        <v>1484</v>
      </c>
      <c r="BB1166" s="440">
        <f t="shared" ca="1" si="437"/>
        <v>556.00000000000034</v>
      </c>
      <c r="BC1166" s="440">
        <f t="shared" ca="1" si="438"/>
        <v>560.4000000000002</v>
      </c>
      <c r="BD1166" s="440">
        <f t="shared" ca="1" si="439"/>
        <v>564.80000000000007</v>
      </c>
      <c r="BE1166" s="440">
        <f t="shared" ca="1" si="440"/>
        <v>569.20000000000027</v>
      </c>
      <c r="BF1166" s="440">
        <f t="shared" ca="1" si="441"/>
        <v>573.60000000000014</v>
      </c>
      <c r="BG1166" s="440">
        <f t="shared" ca="1" si="442"/>
        <v>578.00000000000034</v>
      </c>
      <c r="BH1166" s="440">
        <f t="shared" ca="1" si="443"/>
        <v>582.4000000000002</v>
      </c>
      <c r="BI1166" s="440">
        <f t="shared" ca="1" si="444"/>
        <v>586.80000000000018</v>
      </c>
      <c r="BJ1166" s="440">
        <f t="shared" ca="1" si="445"/>
        <v>591.20000000000027</v>
      </c>
      <c r="BK1166" s="440">
        <f t="shared" ca="1" si="446"/>
        <v>590.10000000000014</v>
      </c>
      <c r="BL1166" s="440">
        <f t="shared" ca="1" si="447"/>
        <v>582.40000000000009</v>
      </c>
      <c r="BM1166" s="440">
        <f t="shared" ca="1" si="448"/>
        <v>574.70000000000005</v>
      </c>
      <c r="BN1166" s="440">
        <f t="shared" ca="1" si="449"/>
        <v>567.00000000000023</v>
      </c>
      <c r="BO1166" s="440">
        <f t="shared" ca="1" si="450"/>
        <v>559.30000000000018</v>
      </c>
      <c r="BP1166" s="440">
        <f t="shared" ca="1" si="451"/>
        <v>551.60000000000014</v>
      </c>
      <c r="BQ1166" s="440">
        <f t="shared" ca="1" si="452"/>
        <v>543.90000000000009</v>
      </c>
      <c r="BR1166" s="440">
        <f t="shared" ca="1" si="453"/>
        <v>536.20000000000027</v>
      </c>
      <c r="BS1166" s="440">
        <f t="shared" ca="1" si="454"/>
        <v>528.50000000000023</v>
      </c>
      <c r="BT1166" s="440">
        <f t="shared" ca="1" si="455"/>
        <v>520.80000000000018</v>
      </c>
      <c r="BU1166" s="440">
        <f t="shared" ca="1" si="456"/>
        <v>513.10000000000014</v>
      </c>
      <c r="BV1166" s="440">
        <f t="shared" ca="1" si="457"/>
        <v>505.40000000000009</v>
      </c>
      <c r="BW1166" s="447">
        <f t="shared" ca="1" si="458"/>
        <v>497.70000000000027</v>
      </c>
      <c r="BX1166" s="441"/>
    </row>
    <row r="1167" spans="52:76" x14ac:dyDescent="0.25">
      <c r="AZ1167" s="450">
        <f t="shared" ca="1" si="460"/>
        <v>0.94686219467264454</v>
      </c>
      <c r="BA1167" s="440">
        <f t="shared" ca="1" si="459"/>
        <v>1571</v>
      </c>
      <c r="BB1167" s="440">
        <f t="shared" ca="1" si="437"/>
        <v>556.00000000000034</v>
      </c>
      <c r="BC1167" s="440">
        <f t="shared" ca="1" si="438"/>
        <v>560.4000000000002</v>
      </c>
      <c r="BD1167" s="440">
        <f t="shared" ca="1" si="439"/>
        <v>564.80000000000007</v>
      </c>
      <c r="BE1167" s="440">
        <f t="shared" ca="1" si="440"/>
        <v>569.20000000000027</v>
      </c>
      <c r="BF1167" s="440">
        <f t="shared" ca="1" si="441"/>
        <v>573.60000000000014</v>
      </c>
      <c r="BG1167" s="440">
        <f t="shared" ca="1" si="442"/>
        <v>578.00000000000034</v>
      </c>
      <c r="BH1167" s="440">
        <f t="shared" ca="1" si="443"/>
        <v>582.4000000000002</v>
      </c>
      <c r="BI1167" s="440">
        <f t="shared" ca="1" si="444"/>
        <v>586.80000000000018</v>
      </c>
      <c r="BJ1167" s="440">
        <f t="shared" ca="1" si="445"/>
        <v>591.20000000000027</v>
      </c>
      <c r="BK1167" s="440">
        <f t="shared" ca="1" si="446"/>
        <v>595.60000000000014</v>
      </c>
      <c r="BL1167" s="440">
        <f t="shared" ca="1" si="447"/>
        <v>600.00000000000023</v>
      </c>
      <c r="BM1167" s="440">
        <f t="shared" ca="1" si="448"/>
        <v>604.40000000000009</v>
      </c>
      <c r="BN1167" s="440">
        <f t="shared" ca="1" si="449"/>
        <v>608.80000000000018</v>
      </c>
      <c r="BO1167" s="440">
        <f t="shared" ca="1" si="450"/>
        <v>613.20000000000027</v>
      </c>
      <c r="BP1167" s="440">
        <f t="shared" ca="1" si="451"/>
        <v>617.60000000000014</v>
      </c>
      <c r="BQ1167" s="440">
        <f t="shared" ca="1" si="452"/>
        <v>622.00000000000023</v>
      </c>
      <c r="BR1167" s="440">
        <f t="shared" ca="1" si="453"/>
        <v>626.40000000000032</v>
      </c>
      <c r="BS1167" s="440">
        <f t="shared" ca="1" si="454"/>
        <v>624.20000000000027</v>
      </c>
      <c r="BT1167" s="440">
        <f t="shared" ca="1" si="455"/>
        <v>616.50000000000023</v>
      </c>
      <c r="BU1167" s="440">
        <f t="shared" ca="1" si="456"/>
        <v>608.80000000000018</v>
      </c>
      <c r="BV1167" s="440">
        <f t="shared" ca="1" si="457"/>
        <v>601.10000000000014</v>
      </c>
      <c r="BW1167" s="447">
        <f t="shared" ca="1" si="458"/>
        <v>593.40000000000032</v>
      </c>
      <c r="BX1167" s="441"/>
    </row>
    <row r="1168" spans="52:76" x14ac:dyDescent="0.25">
      <c r="AZ1168" s="450">
        <f t="shared" ca="1" si="460"/>
        <v>0.36735978110395784</v>
      </c>
      <c r="BA1168" s="440">
        <f t="shared" ca="1" si="459"/>
        <v>1485</v>
      </c>
      <c r="BB1168" s="440">
        <f t="shared" ca="1" si="437"/>
        <v>556.00000000000034</v>
      </c>
      <c r="BC1168" s="440">
        <f t="shared" ca="1" si="438"/>
        <v>560.4000000000002</v>
      </c>
      <c r="BD1168" s="440">
        <f t="shared" ca="1" si="439"/>
        <v>564.80000000000007</v>
      </c>
      <c r="BE1168" s="440">
        <f t="shared" ca="1" si="440"/>
        <v>569.20000000000027</v>
      </c>
      <c r="BF1168" s="440">
        <f t="shared" ca="1" si="441"/>
        <v>573.60000000000014</v>
      </c>
      <c r="BG1168" s="440">
        <f t="shared" ca="1" si="442"/>
        <v>578.00000000000034</v>
      </c>
      <c r="BH1168" s="440">
        <f t="shared" ca="1" si="443"/>
        <v>582.4000000000002</v>
      </c>
      <c r="BI1168" s="440">
        <f t="shared" ca="1" si="444"/>
        <v>586.80000000000018</v>
      </c>
      <c r="BJ1168" s="440">
        <f t="shared" ca="1" si="445"/>
        <v>591.20000000000027</v>
      </c>
      <c r="BK1168" s="440">
        <f t="shared" ca="1" si="446"/>
        <v>591.20000000000027</v>
      </c>
      <c r="BL1168" s="440">
        <f t="shared" ca="1" si="447"/>
        <v>583.50000000000023</v>
      </c>
      <c r="BM1168" s="440">
        <f t="shared" ca="1" si="448"/>
        <v>575.80000000000018</v>
      </c>
      <c r="BN1168" s="440">
        <f t="shared" ca="1" si="449"/>
        <v>568.10000000000036</v>
      </c>
      <c r="BO1168" s="440">
        <f t="shared" ca="1" si="450"/>
        <v>560.40000000000032</v>
      </c>
      <c r="BP1168" s="440">
        <f t="shared" ca="1" si="451"/>
        <v>552.70000000000027</v>
      </c>
      <c r="BQ1168" s="440">
        <f t="shared" ca="1" si="452"/>
        <v>545.00000000000023</v>
      </c>
      <c r="BR1168" s="440">
        <f t="shared" ca="1" si="453"/>
        <v>537.30000000000041</v>
      </c>
      <c r="BS1168" s="440">
        <f t="shared" ca="1" si="454"/>
        <v>529.60000000000036</v>
      </c>
      <c r="BT1168" s="440">
        <f t="shared" ca="1" si="455"/>
        <v>521.90000000000032</v>
      </c>
      <c r="BU1168" s="440">
        <f t="shared" ca="1" si="456"/>
        <v>514.20000000000027</v>
      </c>
      <c r="BV1168" s="440">
        <f t="shared" ca="1" si="457"/>
        <v>506.50000000000023</v>
      </c>
      <c r="BW1168" s="447">
        <f t="shared" ca="1" si="458"/>
        <v>498.80000000000041</v>
      </c>
      <c r="BX1168" s="441"/>
    </row>
    <row r="1169" spans="52:76" x14ac:dyDescent="0.25">
      <c r="AZ1169" s="450">
        <f t="shared" ca="1" si="460"/>
        <v>0.10394489943912588</v>
      </c>
      <c r="BA1169" s="440">
        <f t="shared" ca="1" si="459"/>
        <v>1444</v>
      </c>
      <c r="BB1169" s="440">
        <f t="shared" ca="1" si="437"/>
        <v>556.00000000000034</v>
      </c>
      <c r="BC1169" s="440">
        <f t="shared" ca="1" si="438"/>
        <v>560.4000000000002</v>
      </c>
      <c r="BD1169" s="440">
        <f t="shared" ca="1" si="439"/>
        <v>564.80000000000007</v>
      </c>
      <c r="BE1169" s="440">
        <f t="shared" ca="1" si="440"/>
        <v>569.20000000000027</v>
      </c>
      <c r="BF1169" s="440">
        <f t="shared" ca="1" si="441"/>
        <v>573.60000000000014</v>
      </c>
      <c r="BG1169" s="440">
        <f t="shared" ca="1" si="442"/>
        <v>576.9000000000002</v>
      </c>
      <c r="BH1169" s="440">
        <f t="shared" ca="1" si="443"/>
        <v>569.20000000000016</v>
      </c>
      <c r="BI1169" s="440">
        <f t="shared" ca="1" si="444"/>
        <v>561.50000000000023</v>
      </c>
      <c r="BJ1169" s="440">
        <f t="shared" ca="1" si="445"/>
        <v>553.80000000000018</v>
      </c>
      <c r="BK1169" s="440">
        <f t="shared" ca="1" si="446"/>
        <v>546.10000000000014</v>
      </c>
      <c r="BL1169" s="440">
        <f t="shared" ca="1" si="447"/>
        <v>538.40000000000009</v>
      </c>
      <c r="BM1169" s="440">
        <f t="shared" ca="1" si="448"/>
        <v>530.70000000000005</v>
      </c>
      <c r="BN1169" s="440">
        <f t="shared" ca="1" si="449"/>
        <v>523.00000000000023</v>
      </c>
      <c r="BO1169" s="440">
        <f t="shared" ca="1" si="450"/>
        <v>515.30000000000018</v>
      </c>
      <c r="BP1169" s="440">
        <f t="shared" ca="1" si="451"/>
        <v>507.60000000000014</v>
      </c>
      <c r="BQ1169" s="440">
        <f t="shared" ca="1" si="452"/>
        <v>499.90000000000009</v>
      </c>
      <c r="BR1169" s="440">
        <f t="shared" ca="1" si="453"/>
        <v>492.20000000000027</v>
      </c>
      <c r="BS1169" s="440">
        <f t="shared" ca="1" si="454"/>
        <v>484.50000000000023</v>
      </c>
      <c r="BT1169" s="440">
        <f t="shared" ca="1" si="455"/>
        <v>476.80000000000018</v>
      </c>
      <c r="BU1169" s="440">
        <f t="shared" ca="1" si="456"/>
        <v>469.10000000000014</v>
      </c>
      <c r="BV1169" s="440">
        <f t="shared" ca="1" si="457"/>
        <v>461.40000000000009</v>
      </c>
      <c r="BW1169" s="447">
        <f t="shared" ca="1" si="458"/>
        <v>453.70000000000027</v>
      </c>
      <c r="BX1169" s="441"/>
    </row>
    <row r="1170" spans="52:76" x14ac:dyDescent="0.25">
      <c r="AZ1170" s="450">
        <f t="shared" ca="1" si="460"/>
        <v>0.60708999606174041</v>
      </c>
      <c r="BA1170" s="440">
        <f t="shared" ca="1" si="459"/>
        <v>1511</v>
      </c>
      <c r="BB1170" s="440">
        <f t="shared" ca="1" si="437"/>
        <v>556.00000000000034</v>
      </c>
      <c r="BC1170" s="440">
        <f t="shared" ca="1" si="438"/>
        <v>560.4000000000002</v>
      </c>
      <c r="BD1170" s="440">
        <f t="shared" ca="1" si="439"/>
        <v>564.80000000000007</v>
      </c>
      <c r="BE1170" s="440">
        <f t="shared" ca="1" si="440"/>
        <v>569.20000000000027</v>
      </c>
      <c r="BF1170" s="440">
        <f t="shared" ca="1" si="441"/>
        <v>573.60000000000014</v>
      </c>
      <c r="BG1170" s="440">
        <f t="shared" ca="1" si="442"/>
        <v>578.00000000000034</v>
      </c>
      <c r="BH1170" s="440">
        <f t="shared" ca="1" si="443"/>
        <v>582.4000000000002</v>
      </c>
      <c r="BI1170" s="440">
        <f t="shared" ca="1" si="444"/>
        <v>586.80000000000018</v>
      </c>
      <c r="BJ1170" s="440">
        <f t="shared" ca="1" si="445"/>
        <v>591.20000000000027</v>
      </c>
      <c r="BK1170" s="440">
        <f t="shared" ca="1" si="446"/>
        <v>595.60000000000014</v>
      </c>
      <c r="BL1170" s="440">
        <f t="shared" ca="1" si="447"/>
        <v>600.00000000000023</v>
      </c>
      <c r="BM1170" s="440">
        <f t="shared" ca="1" si="448"/>
        <v>604.40000000000009</v>
      </c>
      <c r="BN1170" s="440">
        <f t="shared" ca="1" si="449"/>
        <v>596.70000000000027</v>
      </c>
      <c r="BO1170" s="440">
        <f t="shared" ca="1" si="450"/>
        <v>589.00000000000023</v>
      </c>
      <c r="BP1170" s="440">
        <f t="shared" ca="1" si="451"/>
        <v>581.30000000000018</v>
      </c>
      <c r="BQ1170" s="440">
        <f t="shared" ca="1" si="452"/>
        <v>573.60000000000014</v>
      </c>
      <c r="BR1170" s="440">
        <f t="shared" ca="1" si="453"/>
        <v>565.90000000000032</v>
      </c>
      <c r="BS1170" s="440">
        <f t="shared" ca="1" si="454"/>
        <v>558.20000000000027</v>
      </c>
      <c r="BT1170" s="440">
        <f t="shared" ca="1" si="455"/>
        <v>550.50000000000023</v>
      </c>
      <c r="BU1170" s="440">
        <f t="shared" ca="1" si="456"/>
        <v>542.80000000000018</v>
      </c>
      <c r="BV1170" s="440">
        <f t="shared" ca="1" si="457"/>
        <v>535.10000000000014</v>
      </c>
      <c r="BW1170" s="447">
        <f t="shared" ca="1" si="458"/>
        <v>527.40000000000032</v>
      </c>
      <c r="BX1170" s="441"/>
    </row>
    <row r="1171" spans="52:76" x14ac:dyDescent="0.25">
      <c r="AZ1171" s="450">
        <f t="shared" ca="1" si="460"/>
        <v>0.49358147675190667</v>
      </c>
      <c r="BA1171" s="440">
        <f t="shared" ca="1" si="459"/>
        <v>1499</v>
      </c>
      <c r="BB1171" s="440">
        <f t="shared" ca="1" si="437"/>
        <v>556.00000000000034</v>
      </c>
      <c r="BC1171" s="440">
        <f t="shared" ca="1" si="438"/>
        <v>560.4000000000002</v>
      </c>
      <c r="BD1171" s="440">
        <f t="shared" ca="1" si="439"/>
        <v>564.80000000000007</v>
      </c>
      <c r="BE1171" s="440">
        <f t="shared" ca="1" si="440"/>
        <v>569.20000000000027</v>
      </c>
      <c r="BF1171" s="440">
        <f t="shared" ca="1" si="441"/>
        <v>573.60000000000014</v>
      </c>
      <c r="BG1171" s="440">
        <f t="shared" ca="1" si="442"/>
        <v>578.00000000000034</v>
      </c>
      <c r="BH1171" s="440">
        <f t="shared" ca="1" si="443"/>
        <v>582.4000000000002</v>
      </c>
      <c r="BI1171" s="440">
        <f t="shared" ca="1" si="444"/>
        <v>586.80000000000018</v>
      </c>
      <c r="BJ1171" s="440">
        <f t="shared" ca="1" si="445"/>
        <v>591.20000000000027</v>
      </c>
      <c r="BK1171" s="440">
        <f t="shared" ca="1" si="446"/>
        <v>595.60000000000014</v>
      </c>
      <c r="BL1171" s="440">
        <f t="shared" ca="1" si="447"/>
        <v>598.90000000000009</v>
      </c>
      <c r="BM1171" s="440">
        <f t="shared" ca="1" si="448"/>
        <v>591.20000000000005</v>
      </c>
      <c r="BN1171" s="440">
        <f t="shared" ca="1" si="449"/>
        <v>583.50000000000023</v>
      </c>
      <c r="BO1171" s="440">
        <f t="shared" ca="1" si="450"/>
        <v>575.80000000000018</v>
      </c>
      <c r="BP1171" s="440">
        <f t="shared" ca="1" si="451"/>
        <v>568.10000000000014</v>
      </c>
      <c r="BQ1171" s="440">
        <f t="shared" ca="1" si="452"/>
        <v>560.40000000000009</v>
      </c>
      <c r="BR1171" s="440">
        <f t="shared" ca="1" si="453"/>
        <v>552.70000000000027</v>
      </c>
      <c r="BS1171" s="440">
        <f t="shared" ca="1" si="454"/>
        <v>545.00000000000023</v>
      </c>
      <c r="BT1171" s="440">
        <f t="shared" ca="1" si="455"/>
        <v>537.30000000000018</v>
      </c>
      <c r="BU1171" s="440">
        <f t="shared" ca="1" si="456"/>
        <v>529.60000000000014</v>
      </c>
      <c r="BV1171" s="440">
        <f t="shared" ca="1" si="457"/>
        <v>521.90000000000009</v>
      </c>
      <c r="BW1171" s="447">
        <f t="shared" ca="1" si="458"/>
        <v>514.20000000000027</v>
      </c>
      <c r="BX1171" s="441"/>
    </row>
    <row r="1172" spans="52:76" x14ac:dyDescent="0.25">
      <c r="AZ1172" s="450">
        <f t="shared" ca="1" si="460"/>
        <v>0.73516992386347069</v>
      </c>
      <c r="BA1172" s="440">
        <f t="shared" ca="1" si="459"/>
        <v>1527</v>
      </c>
      <c r="BB1172" s="440">
        <f t="shared" ref="BB1172:BB1235" ca="1" si="461">$C$4*MIN(B$9,$BA1172)-B$9*$G$4</f>
        <v>556.00000000000034</v>
      </c>
      <c r="BC1172" s="440">
        <f t="shared" ref="BC1172:BC1235" ca="1" si="462">$C$4*MIN(C$9,$BA1172)-C$9*$G$4</f>
        <v>560.4000000000002</v>
      </c>
      <c r="BD1172" s="440">
        <f t="shared" ref="BD1172:BD1235" ca="1" si="463">$C$4*MIN(D$9,$BA1172)-D$9*$G$4</f>
        <v>564.80000000000007</v>
      </c>
      <c r="BE1172" s="440">
        <f t="shared" ref="BE1172:BE1235" ca="1" si="464">$C$4*MIN(E$9,$BA1172)-E$9*$G$4</f>
        <v>569.20000000000027</v>
      </c>
      <c r="BF1172" s="440">
        <f t="shared" ref="BF1172:BF1235" ca="1" si="465">$C$4*MIN(F$9,$BA1172)-F$9*$G$4</f>
        <v>573.60000000000014</v>
      </c>
      <c r="BG1172" s="440">
        <f t="shared" ref="BG1172:BG1235" ca="1" si="466">$C$4*MIN(G$9,$BA1172)-G$9*$G$4</f>
        <v>578.00000000000034</v>
      </c>
      <c r="BH1172" s="440">
        <f t="shared" ref="BH1172:BH1235" ca="1" si="467">$C$4*MIN(H$9,$BA1172)-H$9*$G$4</f>
        <v>582.4000000000002</v>
      </c>
      <c r="BI1172" s="440">
        <f t="shared" ref="BI1172:BI1235" ca="1" si="468">$C$4*MIN(I$9,$BA1172)-I$9*$G$4</f>
        <v>586.80000000000018</v>
      </c>
      <c r="BJ1172" s="440">
        <f t="shared" ref="BJ1172:BJ1235" ca="1" si="469">$C$4*MIN(J$9,$BA1172)-J$9*$G$4</f>
        <v>591.20000000000027</v>
      </c>
      <c r="BK1172" s="440">
        <f t="shared" ref="BK1172:BK1235" ca="1" si="470">$C$4*MIN(K$9,$BA1172)-K$9*$G$4</f>
        <v>595.60000000000014</v>
      </c>
      <c r="BL1172" s="440">
        <f t="shared" ref="BL1172:BL1235" ca="1" si="471">$C$4*MIN(L$9,$BA1172)-L$9*$G$4</f>
        <v>600.00000000000023</v>
      </c>
      <c r="BM1172" s="440">
        <f t="shared" ref="BM1172:BM1235" ca="1" si="472">$C$4*MIN(M$9,$BA1172)-M$9*$G$4</f>
        <v>604.40000000000009</v>
      </c>
      <c r="BN1172" s="440">
        <f t="shared" ref="BN1172:BN1235" ca="1" si="473">$C$4*MIN(N$9,$BA1172)-N$9*$G$4</f>
        <v>608.80000000000018</v>
      </c>
      <c r="BO1172" s="440">
        <f t="shared" ref="BO1172:BO1235" ca="1" si="474">$C$4*MIN(O$9,$BA1172)-O$9*$G$4</f>
        <v>606.60000000000014</v>
      </c>
      <c r="BP1172" s="440">
        <f t="shared" ref="BP1172:BP1235" ca="1" si="475">$C$4*MIN(P$9,$BA1172)-P$9*$G$4</f>
        <v>598.90000000000009</v>
      </c>
      <c r="BQ1172" s="440">
        <f t="shared" ref="BQ1172:BQ1235" ca="1" si="476">$C$4*MIN(Q$9,$BA1172)-Q$9*$G$4</f>
        <v>591.20000000000005</v>
      </c>
      <c r="BR1172" s="440">
        <f t="shared" ref="BR1172:BR1235" ca="1" si="477">$C$4*MIN(R$9,$BA1172)-R$9*$G$4</f>
        <v>583.50000000000023</v>
      </c>
      <c r="BS1172" s="440">
        <f t="shared" ref="BS1172:BS1235" ca="1" si="478">$C$4*MIN(S$9,$BA1172)-S$9*$G$4</f>
        <v>575.80000000000018</v>
      </c>
      <c r="BT1172" s="440">
        <f t="shared" ref="BT1172:BT1235" ca="1" si="479">$C$4*MIN(T$9,$BA1172)-T$9*$G$4</f>
        <v>568.10000000000014</v>
      </c>
      <c r="BU1172" s="440">
        <f t="shared" ref="BU1172:BU1235" ca="1" si="480">$C$4*MIN(U$9,$BA1172)-U$9*$G$4</f>
        <v>560.40000000000009</v>
      </c>
      <c r="BV1172" s="440">
        <f t="shared" ref="BV1172:BV1235" ca="1" si="481">$C$4*MIN(V$9,$BA1172)-V$9*$G$4</f>
        <v>552.70000000000005</v>
      </c>
      <c r="BW1172" s="447">
        <f t="shared" ref="BW1172:BW1235" ca="1" si="482">$C$4*MIN(W$9,$BA1172)-W$9*$G$4</f>
        <v>545.00000000000023</v>
      </c>
      <c r="BX1172" s="441"/>
    </row>
    <row r="1173" spans="52:76" x14ac:dyDescent="0.25">
      <c r="AZ1173" s="450">
        <f t="shared" ca="1" si="460"/>
        <v>0.42888137892930545</v>
      </c>
      <c r="BA1173" s="440">
        <f t="shared" ca="1" si="459"/>
        <v>1492</v>
      </c>
      <c r="BB1173" s="440">
        <f t="shared" ca="1" si="461"/>
        <v>556.00000000000034</v>
      </c>
      <c r="BC1173" s="440">
        <f t="shared" ca="1" si="462"/>
        <v>560.4000000000002</v>
      </c>
      <c r="BD1173" s="440">
        <f t="shared" ca="1" si="463"/>
        <v>564.80000000000007</v>
      </c>
      <c r="BE1173" s="440">
        <f t="shared" ca="1" si="464"/>
        <v>569.20000000000027</v>
      </c>
      <c r="BF1173" s="440">
        <f t="shared" ca="1" si="465"/>
        <v>573.60000000000014</v>
      </c>
      <c r="BG1173" s="440">
        <f t="shared" ca="1" si="466"/>
        <v>578.00000000000034</v>
      </c>
      <c r="BH1173" s="440">
        <f t="shared" ca="1" si="467"/>
        <v>582.4000000000002</v>
      </c>
      <c r="BI1173" s="440">
        <f t="shared" ca="1" si="468"/>
        <v>586.80000000000018</v>
      </c>
      <c r="BJ1173" s="440">
        <f t="shared" ca="1" si="469"/>
        <v>591.20000000000027</v>
      </c>
      <c r="BK1173" s="440">
        <f t="shared" ca="1" si="470"/>
        <v>595.60000000000014</v>
      </c>
      <c r="BL1173" s="440">
        <f t="shared" ca="1" si="471"/>
        <v>591.20000000000005</v>
      </c>
      <c r="BM1173" s="440">
        <f t="shared" ca="1" si="472"/>
        <v>583.5</v>
      </c>
      <c r="BN1173" s="440">
        <f t="shared" ca="1" si="473"/>
        <v>575.80000000000018</v>
      </c>
      <c r="BO1173" s="440">
        <f t="shared" ca="1" si="474"/>
        <v>568.10000000000014</v>
      </c>
      <c r="BP1173" s="440">
        <f t="shared" ca="1" si="475"/>
        <v>560.40000000000009</v>
      </c>
      <c r="BQ1173" s="440">
        <f t="shared" ca="1" si="476"/>
        <v>552.70000000000005</v>
      </c>
      <c r="BR1173" s="440">
        <f t="shared" ca="1" si="477"/>
        <v>545.00000000000023</v>
      </c>
      <c r="BS1173" s="440">
        <f t="shared" ca="1" si="478"/>
        <v>537.30000000000018</v>
      </c>
      <c r="BT1173" s="440">
        <f t="shared" ca="1" si="479"/>
        <v>529.60000000000014</v>
      </c>
      <c r="BU1173" s="440">
        <f t="shared" ca="1" si="480"/>
        <v>521.90000000000009</v>
      </c>
      <c r="BV1173" s="440">
        <f t="shared" ca="1" si="481"/>
        <v>514.20000000000005</v>
      </c>
      <c r="BW1173" s="447">
        <f t="shared" ca="1" si="482"/>
        <v>506.50000000000023</v>
      </c>
      <c r="BX1173" s="441"/>
    </row>
    <row r="1174" spans="52:76" x14ac:dyDescent="0.25">
      <c r="AZ1174" s="450">
        <f t="shared" ca="1" si="460"/>
        <v>0.84563362811494103</v>
      </c>
      <c r="BA1174" s="440">
        <f t="shared" ca="1" si="459"/>
        <v>1544</v>
      </c>
      <c r="BB1174" s="440">
        <f t="shared" ca="1" si="461"/>
        <v>556.00000000000034</v>
      </c>
      <c r="BC1174" s="440">
        <f t="shared" ca="1" si="462"/>
        <v>560.4000000000002</v>
      </c>
      <c r="BD1174" s="440">
        <f t="shared" ca="1" si="463"/>
        <v>564.80000000000007</v>
      </c>
      <c r="BE1174" s="440">
        <f t="shared" ca="1" si="464"/>
        <v>569.20000000000027</v>
      </c>
      <c r="BF1174" s="440">
        <f t="shared" ca="1" si="465"/>
        <v>573.60000000000014</v>
      </c>
      <c r="BG1174" s="440">
        <f t="shared" ca="1" si="466"/>
        <v>578.00000000000034</v>
      </c>
      <c r="BH1174" s="440">
        <f t="shared" ca="1" si="467"/>
        <v>582.4000000000002</v>
      </c>
      <c r="BI1174" s="440">
        <f t="shared" ca="1" si="468"/>
        <v>586.80000000000018</v>
      </c>
      <c r="BJ1174" s="440">
        <f t="shared" ca="1" si="469"/>
        <v>591.20000000000027</v>
      </c>
      <c r="BK1174" s="440">
        <f t="shared" ca="1" si="470"/>
        <v>595.60000000000014</v>
      </c>
      <c r="BL1174" s="440">
        <f t="shared" ca="1" si="471"/>
        <v>600.00000000000023</v>
      </c>
      <c r="BM1174" s="440">
        <f t="shared" ca="1" si="472"/>
        <v>604.40000000000009</v>
      </c>
      <c r="BN1174" s="440">
        <f t="shared" ca="1" si="473"/>
        <v>608.80000000000018</v>
      </c>
      <c r="BO1174" s="440">
        <f t="shared" ca="1" si="474"/>
        <v>613.20000000000027</v>
      </c>
      <c r="BP1174" s="440">
        <f t="shared" ca="1" si="475"/>
        <v>617.60000000000014</v>
      </c>
      <c r="BQ1174" s="440">
        <f t="shared" ca="1" si="476"/>
        <v>609.90000000000009</v>
      </c>
      <c r="BR1174" s="440">
        <f t="shared" ca="1" si="477"/>
        <v>602.20000000000027</v>
      </c>
      <c r="BS1174" s="440">
        <f t="shared" ca="1" si="478"/>
        <v>594.50000000000023</v>
      </c>
      <c r="BT1174" s="440">
        <f t="shared" ca="1" si="479"/>
        <v>586.80000000000018</v>
      </c>
      <c r="BU1174" s="440">
        <f t="shared" ca="1" si="480"/>
        <v>579.10000000000014</v>
      </c>
      <c r="BV1174" s="440">
        <f t="shared" ca="1" si="481"/>
        <v>571.40000000000009</v>
      </c>
      <c r="BW1174" s="447">
        <f t="shared" ca="1" si="482"/>
        <v>563.70000000000027</v>
      </c>
      <c r="BX1174" s="441"/>
    </row>
    <row r="1175" spans="52:76" x14ac:dyDescent="0.25">
      <c r="AZ1175" s="450">
        <f t="shared" ca="1" si="460"/>
        <v>1.20649989321443E-2</v>
      </c>
      <c r="BA1175" s="440">
        <f t="shared" ca="1" si="459"/>
        <v>1400</v>
      </c>
      <c r="BB1175" s="440">
        <f t="shared" ca="1" si="461"/>
        <v>556.00000000000034</v>
      </c>
      <c r="BC1175" s="440">
        <f t="shared" ca="1" si="462"/>
        <v>559.3000000000003</v>
      </c>
      <c r="BD1175" s="440">
        <f t="shared" ca="1" si="463"/>
        <v>551.60000000000025</v>
      </c>
      <c r="BE1175" s="440">
        <f t="shared" ca="1" si="464"/>
        <v>543.90000000000032</v>
      </c>
      <c r="BF1175" s="440">
        <f t="shared" ca="1" si="465"/>
        <v>536.20000000000027</v>
      </c>
      <c r="BG1175" s="440">
        <f t="shared" ca="1" si="466"/>
        <v>528.50000000000034</v>
      </c>
      <c r="BH1175" s="440">
        <f t="shared" ca="1" si="467"/>
        <v>520.8000000000003</v>
      </c>
      <c r="BI1175" s="440">
        <f t="shared" ca="1" si="468"/>
        <v>513.10000000000036</v>
      </c>
      <c r="BJ1175" s="440">
        <f t="shared" ca="1" si="469"/>
        <v>505.40000000000032</v>
      </c>
      <c r="BK1175" s="440">
        <f t="shared" ca="1" si="470"/>
        <v>497.70000000000027</v>
      </c>
      <c r="BL1175" s="440">
        <f t="shared" ca="1" si="471"/>
        <v>490.00000000000023</v>
      </c>
      <c r="BM1175" s="440">
        <f t="shared" ca="1" si="472"/>
        <v>482.30000000000018</v>
      </c>
      <c r="BN1175" s="440">
        <f t="shared" ca="1" si="473"/>
        <v>474.60000000000036</v>
      </c>
      <c r="BO1175" s="440">
        <f t="shared" ca="1" si="474"/>
        <v>466.90000000000032</v>
      </c>
      <c r="BP1175" s="440">
        <f t="shared" ca="1" si="475"/>
        <v>459.20000000000027</v>
      </c>
      <c r="BQ1175" s="440">
        <f t="shared" ca="1" si="476"/>
        <v>451.50000000000023</v>
      </c>
      <c r="BR1175" s="440">
        <f t="shared" ca="1" si="477"/>
        <v>443.80000000000041</v>
      </c>
      <c r="BS1175" s="440">
        <f t="shared" ca="1" si="478"/>
        <v>436.10000000000036</v>
      </c>
      <c r="BT1175" s="440">
        <f t="shared" ca="1" si="479"/>
        <v>428.40000000000032</v>
      </c>
      <c r="BU1175" s="440">
        <f t="shared" ca="1" si="480"/>
        <v>420.70000000000027</v>
      </c>
      <c r="BV1175" s="440">
        <f t="shared" ca="1" si="481"/>
        <v>413.00000000000023</v>
      </c>
      <c r="BW1175" s="447">
        <f t="shared" ca="1" si="482"/>
        <v>405.30000000000041</v>
      </c>
      <c r="BX1175" s="441"/>
    </row>
    <row r="1176" spans="52:76" x14ac:dyDescent="0.25">
      <c r="AZ1176" s="450">
        <f t="shared" ca="1" si="460"/>
        <v>0.40110178975728972</v>
      </c>
      <c r="BA1176" s="440">
        <f t="shared" ca="1" si="459"/>
        <v>1488</v>
      </c>
      <c r="BB1176" s="440">
        <f t="shared" ca="1" si="461"/>
        <v>556.00000000000034</v>
      </c>
      <c r="BC1176" s="440">
        <f t="shared" ca="1" si="462"/>
        <v>560.4000000000002</v>
      </c>
      <c r="BD1176" s="440">
        <f t="shared" ca="1" si="463"/>
        <v>564.80000000000007</v>
      </c>
      <c r="BE1176" s="440">
        <f t="shared" ca="1" si="464"/>
        <v>569.20000000000027</v>
      </c>
      <c r="BF1176" s="440">
        <f t="shared" ca="1" si="465"/>
        <v>573.60000000000014</v>
      </c>
      <c r="BG1176" s="440">
        <f t="shared" ca="1" si="466"/>
        <v>578.00000000000034</v>
      </c>
      <c r="BH1176" s="440">
        <f t="shared" ca="1" si="467"/>
        <v>582.4000000000002</v>
      </c>
      <c r="BI1176" s="440">
        <f t="shared" ca="1" si="468"/>
        <v>586.80000000000018</v>
      </c>
      <c r="BJ1176" s="440">
        <f t="shared" ca="1" si="469"/>
        <v>591.20000000000027</v>
      </c>
      <c r="BK1176" s="440">
        <f t="shared" ca="1" si="470"/>
        <v>594.50000000000023</v>
      </c>
      <c r="BL1176" s="440">
        <f t="shared" ca="1" si="471"/>
        <v>586.80000000000018</v>
      </c>
      <c r="BM1176" s="440">
        <f t="shared" ca="1" si="472"/>
        <v>579.10000000000014</v>
      </c>
      <c r="BN1176" s="440">
        <f t="shared" ca="1" si="473"/>
        <v>571.40000000000032</v>
      </c>
      <c r="BO1176" s="440">
        <f t="shared" ca="1" si="474"/>
        <v>563.70000000000027</v>
      </c>
      <c r="BP1176" s="440">
        <f t="shared" ca="1" si="475"/>
        <v>556.00000000000023</v>
      </c>
      <c r="BQ1176" s="440">
        <f t="shared" ca="1" si="476"/>
        <v>548.30000000000018</v>
      </c>
      <c r="BR1176" s="440">
        <f t="shared" ca="1" si="477"/>
        <v>540.60000000000036</v>
      </c>
      <c r="BS1176" s="440">
        <f t="shared" ca="1" si="478"/>
        <v>532.90000000000032</v>
      </c>
      <c r="BT1176" s="440">
        <f t="shared" ca="1" si="479"/>
        <v>525.20000000000027</v>
      </c>
      <c r="BU1176" s="440">
        <f t="shared" ca="1" si="480"/>
        <v>517.50000000000023</v>
      </c>
      <c r="BV1176" s="440">
        <f t="shared" ca="1" si="481"/>
        <v>509.80000000000018</v>
      </c>
      <c r="BW1176" s="447">
        <f t="shared" ca="1" si="482"/>
        <v>502.10000000000036</v>
      </c>
      <c r="BX1176" s="441"/>
    </row>
    <row r="1177" spans="52:76" x14ac:dyDescent="0.25">
      <c r="AZ1177" s="450">
        <f t="shared" ca="1" si="460"/>
        <v>0.70827718030136189</v>
      </c>
      <c r="BA1177" s="440">
        <f t="shared" ca="1" si="459"/>
        <v>1524</v>
      </c>
      <c r="BB1177" s="440">
        <f t="shared" ca="1" si="461"/>
        <v>556.00000000000034</v>
      </c>
      <c r="BC1177" s="440">
        <f t="shared" ca="1" si="462"/>
        <v>560.4000000000002</v>
      </c>
      <c r="BD1177" s="440">
        <f t="shared" ca="1" si="463"/>
        <v>564.80000000000007</v>
      </c>
      <c r="BE1177" s="440">
        <f t="shared" ca="1" si="464"/>
        <v>569.20000000000027</v>
      </c>
      <c r="BF1177" s="440">
        <f t="shared" ca="1" si="465"/>
        <v>573.60000000000014</v>
      </c>
      <c r="BG1177" s="440">
        <f t="shared" ca="1" si="466"/>
        <v>578.00000000000034</v>
      </c>
      <c r="BH1177" s="440">
        <f t="shared" ca="1" si="467"/>
        <v>582.4000000000002</v>
      </c>
      <c r="BI1177" s="440">
        <f t="shared" ca="1" si="468"/>
        <v>586.80000000000018</v>
      </c>
      <c r="BJ1177" s="440">
        <f t="shared" ca="1" si="469"/>
        <v>591.20000000000027</v>
      </c>
      <c r="BK1177" s="440">
        <f t="shared" ca="1" si="470"/>
        <v>595.60000000000014</v>
      </c>
      <c r="BL1177" s="440">
        <f t="shared" ca="1" si="471"/>
        <v>600.00000000000023</v>
      </c>
      <c r="BM1177" s="440">
        <f t="shared" ca="1" si="472"/>
        <v>604.40000000000009</v>
      </c>
      <c r="BN1177" s="440">
        <f t="shared" ca="1" si="473"/>
        <v>608.80000000000018</v>
      </c>
      <c r="BO1177" s="440">
        <f t="shared" ca="1" si="474"/>
        <v>603.30000000000018</v>
      </c>
      <c r="BP1177" s="440">
        <f t="shared" ca="1" si="475"/>
        <v>595.60000000000014</v>
      </c>
      <c r="BQ1177" s="440">
        <f t="shared" ca="1" si="476"/>
        <v>587.90000000000009</v>
      </c>
      <c r="BR1177" s="440">
        <f t="shared" ca="1" si="477"/>
        <v>580.20000000000027</v>
      </c>
      <c r="BS1177" s="440">
        <f t="shared" ca="1" si="478"/>
        <v>572.50000000000023</v>
      </c>
      <c r="BT1177" s="440">
        <f t="shared" ca="1" si="479"/>
        <v>564.80000000000018</v>
      </c>
      <c r="BU1177" s="440">
        <f t="shared" ca="1" si="480"/>
        <v>557.10000000000014</v>
      </c>
      <c r="BV1177" s="440">
        <f t="shared" ca="1" si="481"/>
        <v>549.40000000000009</v>
      </c>
      <c r="BW1177" s="447">
        <f t="shared" ca="1" si="482"/>
        <v>541.70000000000027</v>
      </c>
      <c r="BX1177" s="441"/>
    </row>
    <row r="1178" spans="52:76" x14ac:dyDescent="0.25">
      <c r="AZ1178" s="450">
        <f t="shared" ca="1" si="460"/>
        <v>0.74345093904061699</v>
      </c>
      <c r="BA1178" s="440">
        <f t="shared" ca="1" si="459"/>
        <v>1528</v>
      </c>
      <c r="BB1178" s="440">
        <f t="shared" ca="1" si="461"/>
        <v>556.00000000000034</v>
      </c>
      <c r="BC1178" s="440">
        <f t="shared" ca="1" si="462"/>
        <v>560.4000000000002</v>
      </c>
      <c r="BD1178" s="440">
        <f t="shared" ca="1" si="463"/>
        <v>564.80000000000007</v>
      </c>
      <c r="BE1178" s="440">
        <f t="shared" ca="1" si="464"/>
        <v>569.20000000000027</v>
      </c>
      <c r="BF1178" s="440">
        <f t="shared" ca="1" si="465"/>
        <v>573.60000000000014</v>
      </c>
      <c r="BG1178" s="440">
        <f t="shared" ca="1" si="466"/>
        <v>578.00000000000034</v>
      </c>
      <c r="BH1178" s="440">
        <f t="shared" ca="1" si="467"/>
        <v>582.4000000000002</v>
      </c>
      <c r="BI1178" s="440">
        <f t="shared" ca="1" si="468"/>
        <v>586.80000000000018</v>
      </c>
      <c r="BJ1178" s="440">
        <f t="shared" ca="1" si="469"/>
        <v>591.20000000000027</v>
      </c>
      <c r="BK1178" s="440">
        <f t="shared" ca="1" si="470"/>
        <v>595.60000000000014</v>
      </c>
      <c r="BL1178" s="440">
        <f t="shared" ca="1" si="471"/>
        <v>600.00000000000023</v>
      </c>
      <c r="BM1178" s="440">
        <f t="shared" ca="1" si="472"/>
        <v>604.40000000000009</v>
      </c>
      <c r="BN1178" s="440">
        <f t="shared" ca="1" si="473"/>
        <v>608.80000000000018</v>
      </c>
      <c r="BO1178" s="440">
        <f t="shared" ca="1" si="474"/>
        <v>607.70000000000027</v>
      </c>
      <c r="BP1178" s="440">
        <f t="shared" ca="1" si="475"/>
        <v>600.00000000000023</v>
      </c>
      <c r="BQ1178" s="440">
        <f t="shared" ca="1" si="476"/>
        <v>592.30000000000018</v>
      </c>
      <c r="BR1178" s="440">
        <f t="shared" ca="1" si="477"/>
        <v>584.60000000000036</v>
      </c>
      <c r="BS1178" s="440">
        <f t="shared" ca="1" si="478"/>
        <v>576.90000000000032</v>
      </c>
      <c r="BT1178" s="440">
        <f t="shared" ca="1" si="479"/>
        <v>569.20000000000027</v>
      </c>
      <c r="BU1178" s="440">
        <f t="shared" ca="1" si="480"/>
        <v>561.50000000000023</v>
      </c>
      <c r="BV1178" s="440">
        <f t="shared" ca="1" si="481"/>
        <v>553.80000000000018</v>
      </c>
      <c r="BW1178" s="447">
        <f t="shared" ca="1" si="482"/>
        <v>546.10000000000036</v>
      </c>
      <c r="BX1178" s="441"/>
    </row>
    <row r="1179" spans="52:76" x14ac:dyDescent="0.25">
      <c r="AZ1179" s="450">
        <f t="shared" ca="1" si="460"/>
        <v>0.82850920784658122</v>
      </c>
      <c r="BA1179" s="440">
        <f t="shared" ca="1" si="459"/>
        <v>1541</v>
      </c>
      <c r="BB1179" s="440">
        <f t="shared" ca="1" si="461"/>
        <v>556.00000000000034</v>
      </c>
      <c r="BC1179" s="440">
        <f t="shared" ca="1" si="462"/>
        <v>560.4000000000002</v>
      </c>
      <c r="BD1179" s="440">
        <f t="shared" ca="1" si="463"/>
        <v>564.80000000000007</v>
      </c>
      <c r="BE1179" s="440">
        <f t="shared" ca="1" si="464"/>
        <v>569.20000000000027</v>
      </c>
      <c r="BF1179" s="440">
        <f t="shared" ca="1" si="465"/>
        <v>573.60000000000014</v>
      </c>
      <c r="BG1179" s="440">
        <f t="shared" ca="1" si="466"/>
        <v>578.00000000000034</v>
      </c>
      <c r="BH1179" s="440">
        <f t="shared" ca="1" si="467"/>
        <v>582.4000000000002</v>
      </c>
      <c r="BI1179" s="440">
        <f t="shared" ca="1" si="468"/>
        <v>586.80000000000018</v>
      </c>
      <c r="BJ1179" s="440">
        <f t="shared" ca="1" si="469"/>
        <v>591.20000000000027</v>
      </c>
      <c r="BK1179" s="440">
        <f t="shared" ca="1" si="470"/>
        <v>595.60000000000014</v>
      </c>
      <c r="BL1179" s="440">
        <f t="shared" ca="1" si="471"/>
        <v>600.00000000000023</v>
      </c>
      <c r="BM1179" s="440">
        <f t="shared" ca="1" si="472"/>
        <v>604.40000000000009</v>
      </c>
      <c r="BN1179" s="440">
        <f t="shared" ca="1" si="473"/>
        <v>608.80000000000018</v>
      </c>
      <c r="BO1179" s="440">
        <f t="shared" ca="1" si="474"/>
        <v>613.20000000000027</v>
      </c>
      <c r="BP1179" s="440">
        <f t="shared" ca="1" si="475"/>
        <v>614.30000000000018</v>
      </c>
      <c r="BQ1179" s="440">
        <f t="shared" ca="1" si="476"/>
        <v>606.60000000000014</v>
      </c>
      <c r="BR1179" s="440">
        <f t="shared" ca="1" si="477"/>
        <v>598.90000000000032</v>
      </c>
      <c r="BS1179" s="440">
        <f t="shared" ca="1" si="478"/>
        <v>591.20000000000027</v>
      </c>
      <c r="BT1179" s="440">
        <f t="shared" ca="1" si="479"/>
        <v>583.50000000000023</v>
      </c>
      <c r="BU1179" s="440">
        <f t="shared" ca="1" si="480"/>
        <v>575.80000000000018</v>
      </c>
      <c r="BV1179" s="440">
        <f t="shared" ca="1" si="481"/>
        <v>568.10000000000014</v>
      </c>
      <c r="BW1179" s="447">
        <f t="shared" ca="1" si="482"/>
        <v>560.40000000000032</v>
      </c>
      <c r="BX1179" s="441"/>
    </row>
    <row r="1180" spans="52:76" x14ac:dyDescent="0.25">
      <c r="AZ1180" s="450">
        <f t="shared" ca="1" si="460"/>
        <v>0.43322071095249159</v>
      </c>
      <c r="BA1180" s="440">
        <f t="shared" ca="1" si="459"/>
        <v>1492</v>
      </c>
      <c r="BB1180" s="440">
        <f t="shared" ca="1" si="461"/>
        <v>556.00000000000034</v>
      </c>
      <c r="BC1180" s="440">
        <f t="shared" ca="1" si="462"/>
        <v>560.4000000000002</v>
      </c>
      <c r="BD1180" s="440">
        <f t="shared" ca="1" si="463"/>
        <v>564.80000000000007</v>
      </c>
      <c r="BE1180" s="440">
        <f t="shared" ca="1" si="464"/>
        <v>569.20000000000027</v>
      </c>
      <c r="BF1180" s="440">
        <f t="shared" ca="1" si="465"/>
        <v>573.60000000000014</v>
      </c>
      <c r="BG1180" s="440">
        <f t="shared" ca="1" si="466"/>
        <v>578.00000000000034</v>
      </c>
      <c r="BH1180" s="440">
        <f t="shared" ca="1" si="467"/>
        <v>582.4000000000002</v>
      </c>
      <c r="BI1180" s="440">
        <f t="shared" ca="1" si="468"/>
        <v>586.80000000000018</v>
      </c>
      <c r="BJ1180" s="440">
        <f t="shared" ca="1" si="469"/>
        <v>591.20000000000027</v>
      </c>
      <c r="BK1180" s="440">
        <f t="shared" ca="1" si="470"/>
        <v>595.60000000000014</v>
      </c>
      <c r="BL1180" s="440">
        <f t="shared" ca="1" si="471"/>
        <v>591.20000000000005</v>
      </c>
      <c r="BM1180" s="440">
        <f t="shared" ca="1" si="472"/>
        <v>583.5</v>
      </c>
      <c r="BN1180" s="440">
        <f t="shared" ca="1" si="473"/>
        <v>575.80000000000018</v>
      </c>
      <c r="BO1180" s="440">
        <f t="shared" ca="1" si="474"/>
        <v>568.10000000000014</v>
      </c>
      <c r="BP1180" s="440">
        <f t="shared" ca="1" si="475"/>
        <v>560.40000000000009</v>
      </c>
      <c r="BQ1180" s="440">
        <f t="shared" ca="1" si="476"/>
        <v>552.70000000000005</v>
      </c>
      <c r="BR1180" s="440">
        <f t="shared" ca="1" si="477"/>
        <v>545.00000000000023</v>
      </c>
      <c r="BS1180" s="440">
        <f t="shared" ca="1" si="478"/>
        <v>537.30000000000018</v>
      </c>
      <c r="BT1180" s="440">
        <f t="shared" ca="1" si="479"/>
        <v>529.60000000000014</v>
      </c>
      <c r="BU1180" s="440">
        <f t="shared" ca="1" si="480"/>
        <v>521.90000000000009</v>
      </c>
      <c r="BV1180" s="440">
        <f t="shared" ca="1" si="481"/>
        <v>514.20000000000005</v>
      </c>
      <c r="BW1180" s="447">
        <f t="shared" ca="1" si="482"/>
        <v>506.50000000000023</v>
      </c>
      <c r="BX1180" s="441"/>
    </row>
    <row r="1181" spans="52:76" x14ac:dyDescent="0.25">
      <c r="AZ1181" s="450">
        <f t="shared" ca="1" si="460"/>
        <v>0.22647783379652597</v>
      </c>
      <c r="BA1181" s="440">
        <f t="shared" ca="1" si="459"/>
        <v>1466</v>
      </c>
      <c r="BB1181" s="440">
        <f t="shared" ca="1" si="461"/>
        <v>556.00000000000034</v>
      </c>
      <c r="BC1181" s="440">
        <f t="shared" ca="1" si="462"/>
        <v>560.4000000000002</v>
      </c>
      <c r="BD1181" s="440">
        <f t="shared" ca="1" si="463"/>
        <v>564.80000000000007</v>
      </c>
      <c r="BE1181" s="440">
        <f t="shared" ca="1" si="464"/>
        <v>569.20000000000027</v>
      </c>
      <c r="BF1181" s="440">
        <f t="shared" ca="1" si="465"/>
        <v>573.60000000000014</v>
      </c>
      <c r="BG1181" s="440">
        <f t="shared" ca="1" si="466"/>
        <v>578.00000000000034</v>
      </c>
      <c r="BH1181" s="440">
        <f t="shared" ca="1" si="467"/>
        <v>582.4000000000002</v>
      </c>
      <c r="BI1181" s="440">
        <f t="shared" ca="1" si="468"/>
        <v>585.70000000000027</v>
      </c>
      <c r="BJ1181" s="440">
        <f t="shared" ca="1" si="469"/>
        <v>578.00000000000023</v>
      </c>
      <c r="BK1181" s="440">
        <f t="shared" ca="1" si="470"/>
        <v>570.30000000000018</v>
      </c>
      <c r="BL1181" s="440">
        <f t="shared" ca="1" si="471"/>
        <v>562.60000000000014</v>
      </c>
      <c r="BM1181" s="440">
        <f t="shared" ca="1" si="472"/>
        <v>554.90000000000009</v>
      </c>
      <c r="BN1181" s="440">
        <f t="shared" ca="1" si="473"/>
        <v>547.20000000000027</v>
      </c>
      <c r="BO1181" s="440">
        <f t="shared" ca="1" si="474"/>
        <v>539.50000000000023</v>
      </c>
      <c r="BP1181" s="440">
        <f t="shared" ca="1" si="475"/>
        <v>531.80000000000018</v>
      </c>
      <c r="BQ1181" s="440">
        <f t="shared" ca="1" si="476"/>
        <v>524.10000000000014</v>
      </c>
      <c r="BR1181" s="440">
        <f t="shared" ca="1" si="477"/>
        <v>516.40000000000032</v>
      </c>
      <c r="BS1181" s="440">
        <f t="shared" ca="1" si="478"/>
        <v>508.70000000000027</v>
      </c>
      <c r="BT1181" s="440">
        <f t="shared" ca="1" si="479"/>
        <v>501.00000000000023</v>
      </c>
      <c r="BU1181" s="440">
        <f t="shared" ca="1" si="480"/>
        <v>493.30000000000018</v>
      </c>
      <c r="BV1181" s="440">
        <f t="shared" ca="1" si="481"/>
        <v>485.60000000000014</v>
      </c>
      <c r="BW1181" s="447">
        <f t="shared" ca="1" si="482"/>
        <v>477.90000000000032</v>
      </c>
      <c r="BX1181" s="441"/>
    </row>
    <row r="1182" spans="52:76" x14ac:dyDescent="0.25">
      <c r="AZ1182" s="450">
        <f t="shared" ca="1" si="460"/>
        <v>0.6673835806632139</v>
      </c>
      <c r="BA1182" s="440">
        <f t="shared" ca="1" si="459"/>
        <v>1519</v>
      </c>
      <c r="BB1182" s="440">
        <f t="shared" ca="1" si="461"/>
        <v>556.00000000000034</v>
      </c>
      <c r="BC1182" s="440">
        <f t="shared" ca="1" si="462"/>
        <v>560.4000000000002</v>
      </c>
      <c r="BD1182" s="440">
        <f t="shared" ca="1" si="463"/>
        <v>564.80000000000007</v>
      </c>
      <c r="BE1182" s="440">
        <f t="shared" ca="1" si="464"/>
        <v>569.20000000000027</v>
      </c>
      <c r="BF1182" s="440">
        <f t="shared" ca="1" si="465"/>
        <v>573.60000000000014</v>
      </c>
      <c r="BG1182" s="440">
        <f t="shared" ca="1" si="466"/>
        <v>578.00000000000034</v>
      </c>
      <c r="BH1182" s="440">
        <f t="shared" ca="1" si="467"/>
        <v>582.4000000000002</v>
      </c>
      <c r="BI1182" s="440">
        <f t="shared" ca="1" si="468"/>
        <v>586.80000000000018</v>
      </c>
      <c r="BJ1182" s="440">
        <f t="shared" ca="1" si="469"/>
        <v>591.20000000000027</v>
      </c>
      <c r="BK1182" s="440">
        <f t="shared" ca="1" si="470"/>
        <v>595.60000000000014</v>
      </c>
      <c r="BL1182" s="440">
        <f t="shared" ca="1" si="471"/>
        <v>600.00000000000023</v>
      </c>
      <c r="BM1182" s="440">
        <f t="shared" ca="1" si="472"/>
        <v>604.40000000000009</v>
      </c>
      <c r="BN1182" s="440">
        <f t="shared" ca="1" si="473"/>
        <v>605.50000000000023</v>
      </c>
      <c r="BO1182" s="440">
        <f t="shared" ca="1" si="474"/>
        <v>597.80000000000018</v>
      </c>
      <c r="BP1182" s="440">
        <f t="shared" ca="1" si="475"/>
        <v>590.10000000000014</v>
      </c>
      <c r="BQ1182" s="440">
        <f t="shared" ca="1" si="476"/>
        <v>582.40000000000009</v>
      </c>
      <c r="BR1182" s="440">
        <f t="shared" ca="1" si="477"/>
        <v>574.70000000000027</v>
      </c>
      <c r="BS1182" s="440">
        <f t="shared" ca="1" si="478"/>
        <v>567.00000000000023</v>
      </c>
      <c r="BT1182" s="440">
        <f t="shared" ca="1" si="479"/>
        <v>559.30000000000018</v>
      </c>
      <c r="BU1182" s="440">
        <f t="shared" ca="1" si="480"/>
        <v>551.60000000000014</v>
      </c>
      <c r="BV1182" s="440">
        <f t="shared" ca="1" si="481"/>
        <v>543.90000000000009</v>
      </c>
      <c r="BW1182" s="447">
        <f t="shared" ca="1" si="482"/>
        <v>536.20000000000027</v>
      </c>
      <c r="BX1182" s="441"/>
    </row>
    <row r="1183" spans="52:76" x14ac:dyDescent="0.25">
      <c r="AZ1183" s="450">
        <f t="shared" ca="1" si="460"/>
        <v>0.74748777830509305</v>
      </c>
      <c r="BA1183" s="440">
        <f t="shared" ca="1" si="459"/>
        <v>1529</v>
      </c>
      <c r="BB1183" s="440">
        <f t="shared" ca="1" si="461"/>
        <v>556.00000000000034</v>
      </c>
      <c r="BC1183" s="440">
        <f t="shared" ca="1" si="462"/>
        <v>560.4000000000002</v>
      </c>
      <c r="BD1183" s="440">
        <f t="shared" ca="1" si="463"/>
        <v>564.80000000000007</v>
      </c>
      <c r="BE1183" s="440">
        <f t="shared" ca="1" si="464"/>
        <v>569.20000000000027</v>
      </c>
      <c r="BF1183" s="440">
        <f t="shared" ca="1" si="465"/>
        <v>573.60000000000014</v>
      </c>
      <c r="BG1183" s="440">
        <f t="shared" ca="1" si="466"/>
        <v>578.00000000000034</v>
      </c>
      <c r="BH1183" s="440">
        <f t="shared" ca="1" si="467"/>
        <v>582.4000000000002</v>
      </c>
      <c r="BI1183" s="440">
        <f t="shared" ca="1" si="468"/>
        <v>586.80000000000018</v>
      </c>
      <c r="BJ1183" s="440">
        <f t="shared" ca="1" si="469"/>
        <v>591.20000000000027</v>
      </c>
      <c r="BK1183" s="440">
        <f t="shared" ca="1" si="470"/>
        <v>595.60000000000014</v>
      </c>
      <c r="BL1183" s="440">
        <f t="shared" ca="1" si="471"/>
        <v>600.00000000000023</v>
      </c>
      <c r="BM1183" s="440">
        <f t="shared" ca="1" si="472"/>
        <v>604.40000000000009</v>
      </c>
      <c r="BN1183" s="440">
        <f t="shared" ca="1" si="473"/>
        <v>608.80000000000018</v>
      </c>
      <c r="BO1183" s="440">
        <f t="shared" ca="1" si="474"/>
        <v>608.80000000000018</v>
      </c>
      <c r="BP1183" s="440">
        <f t="shared" ca="1" si="475"/>
        <v>601.10000000000014</v>
      </c>
      <c r="BQ1183" s="440">
        <f t="shared" ca="1" si="476"/>
        <v>593.40000000000009</v>
      </c>
      <c r="BR1183" s="440">
        <f t="shared" ca="1" si="477"/>
        <v>585.70000000000027</v>
      </c>
      <c r="BS1183" s="440">
        <f t="shared" ca="1" si="478"/>
        <v>578.00000000000023</v>
      </c>
      <c r="BT1183" s="440">
        <f t="shared" ca="1" si="479"/>
        <v>570.30000000000018</v>
      </c>
      <c r="BU1183" s="440">
        <f t="shared" ca="1" si="480"/>
        <v>562.60000000000014</v>
      </c>
      <c r="BV1183" s="440">
        <f t="shared" ca="1" si="481"/>
        <v>554.90000000000009</v>
      </c>
      <c r="BW1183" s="447">
        <f t="shared" ca="1" si="482"/>
        <v>547.20000000000027</v>
      </c>
      <c r="BX1183" s="441"/>
    </row>
    <row r="1184" spans="52:76" x14ac:dyDescent="0.25">
      <c r="AZ1184" s="450">
        <f t="shared" ca="1" si="460"/>
        <v>0.43447270218349743</v>
      </c>
      <c r="BA1184" s="440">
        <f t="shared" ca="1" si="459"/>
        <v>1492</v>
      </c>
      <c r="BB1184" s="440">
        <f t="shared" ca="1" si="461"/>
        <v>556.00000000000034</v>
      </c>
      <c r="BC1184" s="440">
        <f t="shared" ca="1" si="462"/>
        <v>560.4000000000002</v>
      </c>
      <c r="BD1184" s="440">
        <f t="shared" ca="1" si="463"/>
        <v>564.80000000000007</v>
      </c>
      <c r="BE1184" s="440">
        <f t="shared" ca="1" si="464"/>
        <v>569.20000000000027</v>
      </c>
      <c r="BF1184" s="440">
        <f t="shared" ca="1" si="465"/>
        <v>573.60000000000014</v>
      </c>
      <c r="BG1184" s="440">
        <f t="shared" ca="1" si="466"/>
        <v>578.00000000000034</v>
      </c>
      <c r="BH1184" s="440">
        <f t="shared" ca="1" si="467"/>
        <v>582.4000000000002</v>
      </c>
      <c r="BI1184" s="440">
        <f t="shared" ca="1" si="468"/>
        <v>586.80000000000018</v>
      </c>
      <c r="BJ1184" s="440">
        <f t="shared" ca="1" si="469"/>
        <v>591.20000000000027</v>
      </c>
      <c r="BK1184" s="440">
        <f t="shared" ca="1" si="470"/>
        <v>595.60000000000014</v>
      </c>
      <c r="BL1184" s="440">
        <f t="shared" ca="1" si="471"/>
        <v>591.20000000000005</v>
      </c>
      <c r="BM1184" s="440">
        <f t="shared" ca="1" si="472"/>
        <v>583.5</v>
      </c>
      <c r="BN1184" s="440">
        <f t="shared" ca="1" si="473"/>
        <v>575.80000000000018</v>
      </c>
      <c r="BO1184" s="440">
        <f t="shared" ca="1" si="474"/>
        <v>568.10000000000014</v>
      </c>
      <c r="BP1184" s="440">
        <f t="shared" ca="1" si="475"/>
        <v>560.40000000000009</v>
      </c>
      <c r="BQ1184" s="440">
        <f t="shared" ca="1" si="476"/>
        <v>552.70000000000005</v>
      </c>
      <c r="BR1184" s="440">
        <f t="shared" ca="1" si="477"/>
        <v>545.00000000000023</v>
      </c>
      <c r="BS1184" s="440">
        <f t="shared" ca="1" si="478"/>
        <v>537.30000000000018</v>
      </c>
      <c r="BT1184" s="440">
        <f t="shared" ca="1" si="479"/>
        <v>529.60000000000014</v>
      </c>
      <c r="BU1184" s="440">
        <f t="shared" ca="1" si="480"/>
        <v>521.90000000000009</v>
      </c>
      <c r="BV1184" s="440">
        <f t="shared" ca="1" si="481"/>
        <v>514.20000000000005</v>
      </c>
      <c r="BW1184" s="447">
        <f t="shared" ca="1" si="482"/>
        <v>506.50000000000023</v>
      </c>
      <c r="BX1184" s="441"/>
    </row>
    <row r="1185" spans="52:76" x14ac:dyDescent="0.25">
      <c r="AZ1185" s="450">
        <f t="shared" ca="1" si="460"/>
        <v>0.30671221864098297</v>
      </c>
      <c r="BA1185" s="440">
        <f t="shared" ca="1" si="459"/>
        <v>1477</v>
      </c>
      <c r="BB1185" s="440">
        <f t="shared" ca="1" si="461"/>
        <v>556.00000000000034</v>
      </c>
      <c r="BC1185" s="440">
        <f t="shared" ca="1" si="462"/>
        <v>560.4000000000002</v>
      </c>
      <c r="BD1185" s="440">
        <f t="shared" ca="1" si="463"/>
        <v>564.80000000000007</v>
      </c>
      <c r="BE1185" s="440">
        <f t="shared" ca="1" si="464"/>
        <v>569.20000000000027</v>
      </c>
      <c r="BF1185" s="440">
        <f t="shared" ca="1" si="465"/>
        <v>573.60000000000014</v>
      </c>
      <c r="BG1185" s="440">
        <f t="shared" ca="1" si="466"/>
        <v>578.00000000000034</v>
      </c>
      <c r="BH1185" s="440">
        <f t="shared" ca="1" si="467"/>
        <v>582.4000000000002</v>
      </c>
      <c r="BI1185" s="440">
        <f t="shared" ca="1" si="468"/>
        <v>586.80000000000018</v>
      </c>
      <c r="BJ1185" s="440">
        <f t="shared" ca="1" si="469"/>
        <v>590.10000000000014</v>
      </c>
      <c r="BK1185" s="440">
        <f t="shared" ca="1" si="470"/>
        <v>582.40000000000009</v>
      </c>
      <c r="BL1185" s="440">
        <f t="shared" ca="1" si="471"/>
        <v>574.70000000000005</v>
      </c>
      <c r="BM1185" s="440">
        <f t="shared" ca="1" si="472"/>
        <v>567</v>
      </c>
      <c r="BN1185" s="440">
        <f t="shared" ca="1" si="473"/>
        <v>559.30000000000018</v>
      </c>
      <c r="BO1185" s="440">
        <f t="shared" ca="1" si="474"/>
        <v>551.60000000000014</v>
      </c>
      <c r="BP1185" s="440">
        <f t="shared" ca="1" si="475"/>
        <v>543.90000000000009</v>
      </c>
      <c r="BQ1185" s="440">
        <f t="shared" ca="1" si="476"/>
        <v>536.20000000000005</v>
      </c>
      <c r="BR1185" s="440">
        <f t="shared" ca="1" si="477"/>
        <v>528.50000000000023</v>
      </c>
      <c r="BS1185" s="440">
        <f t="shared" ca="1" si="478"/>
        <v>520.80000000000018</v>
      </c>
      <c r="BT1185" s="440">
        <f t="shared" ca="1" si="479"/>
        <v>513.10000000000014</v>
      </c>
      <c r="BU1185" s="440">
        <f t="shared" ca="1" si="480"/>
        <v>505.40000000000009</v>
      </c>
      <c r="BV1185" s="440">
        <f t="shared" ca="1" si="481"/>
        <v>497.70000000000005</v>
      </c>
      <c r="BW1185" s="447">
        <f t="shared" ca="1" si="482"/>
        <v>490.00000000000023</v>
      </c>
      <c r="BX1185" s="441"/>
    </row>
    <row r="1186" spans="52:76" x14ac:dyDescent="0.25">
      <c r="AZ1186" s="450">
        <f t="shared" ca="1" si="460"/>
        <v>0.38804072245470811</v>
      </c>
      <c r="BA1186" s="440">
        <f t="shared" ca="1" si="459"/>
        <v>1487</v>
      </c>
      <c r="BB1186" s="440">
        <f t="shared" ca="1" si="461"/>
        <v>556.00000000000034</v>
      </c>
      <c r="BC1186" s="440">
        <f t="shared" ca="1" si="462"/>
        <v>560.4000000000002</v>
      </c>
      <c r="BD1186" s="440">
        <f t="shared" ca="1" si="463"/>
        <v>564.80000000000007</v>
      </c>
      <c r="BE1186" s="440">
        <f t="shared" ca="1" si="464"/>
        <v>569.20000000000027</v>
      </c>
      <c r="BF1186" s="440">
        <f t="shared" ca="1" si="465"/>
        <v>573.60000000000014</v>
      </c>
      <c r="BG1186" s="440">
        <f t="shared" ca="1" si="466"/>
        <v>578.00000000000034</v>
      </c>
      <c r="BH1186" s="440">
        <f t="shared" ca="1" si="467"/>
        <v>582.4000000000002</v>
      </c>
      <c r="BI1186" s="440">
        <f t="shared" ca="1" si="468"/>
        <v>586.80000000000018</v>
      </c>
      <c r="BJ1186" s="440">
        <f t="shared" ca="1" si="469"/>
        <v>591.20000000000027</v>
      </c>
      <c r="BK1186" s="440">
        <f t="shared" ca="1" si="470"/>
        <v>593.40000000000009</v>
      </c>
      <c r="BL1186" s="440">
        <f t="shared" ca="1" si="471"/>
        <v>585.70000000000005</v>
      </c>
      <c r="BM1186" s="440">
        <f t="shared" ca="1" si="472"/>
        <v>578</v>
      </c>
      <c r="BN1186" s="440">
        <f t="shared" ca="1" si="473"/>
        <v>570.30000000000018</v>
      </c>
      <c r="BO1186" s="440">
        <f t="shared" ca="1" si="474"/>
        <v>562.60000000000014</v>
      </c>
      <c r="BP1186" s="440">
        <f t="shared" ca="1" si="475"/>
        <v>554.90000000000009</v>
      </c>
      <c r="BQ1186" s="440">
        <f t="shared" ca="1" si="476"/>
        <v>547.20000000000005</v>
      </c>
      <c r="BR1186" s="440">
        <f t="shared" ca="1" si="477"/>
        <v>539.50000000000023</v>
      </c>
      <c r="BS1186" s="440">
        <f t="shared" ca="1" si="478"/>
        <v>531.80000000000018</v>
      </c>
      <c r="BT1186" s="440">
        <f t="shared" ca="1" si="479"/>
        <v>524.10000000000014</v>
      </c>
      <c r="BU1186" s="440">
        <f t="shared" ca="1" si="480"/>
        <v>516.40000000000009</v>
      </c>
      <c r="BV1186" s="440">
        <f t="shared" ca="1" si="481"/>
        <v>508.70000000000005</v>
      </c>
      <c r="BW1186" s="447">
        <f t="shared" ca="1" si="482"/>
        <v>501.00000000000023</v>
      </c>
      <c r="BX1186" s="441"/>
    </row>
    <row r="1187" spans="52:76" x14ac:dyDescent="0.25">
      <c r="AZ1187" s="450">
        <f t="shared" ca="1" si="460"/>
        <v>0.12163225431357116</v>
      </c>
      <c r="BA1187" s="440">
        <f t="shared" ca="1" si="459"/>
        <v>1448</v>
      </c>
      <c r="BB1187" s="440">
        <f t="shared" ca="1" si="461"/>
        <v>556.00000000000034</v>
      </c>
      <c r="BC1187" s="440">
        <f t="shared" ca="1" si="462"/>
        <v>560.4000000000002</v>
      </c>
      <c r="BD1187" s="440">
        <f t="shared" ca="1" si="463"/>
        <v>564.80000000000007</v>
      </c>
      <c r="BE1187" s="440">
        <f t="shared" ca="1" si="464"/>
        <v>569.20000000000027</v>
      </c>
      <c r="BF1187" s="440">
        <f t="shared" ca="1" si="465"/>
        <v>573.60000000000014</v>
      </c>
      <c r="BG1187" s="440">
        <f t="shared" ca="1" si="466"/>
        <v>578.00000000000034</v>
      </c>
      <c r="BH1187" s="440">
        <f t="shared" ca="1" si="467"/>
        <v>573.60000000000025</v>
      </c>
      <c r="BI1187" s="440">
        <f t="shared" ca="1" si="468"/>
        <v>565.90000000000032</v>
      </c>
      <c r="BJ1187" s="440">
        <f t="shared" ca="1" si="469"/>
        <v>558.20000000000027</v>
      </c>
      <c r="BK1187" s="440">
        <f t="shared" ca="1" si="470"/>
        <v>550.50000000000023</v>
      </c>
      <c r="BL1187" s="440">
        <f t="shared" ca="1" si="471"/>
        <v>542.80000000000018</v>
      </c>
      <c r="BM1187" s="440">
        <f t="shared" ca="1" si="472"/>
        <v>535.10000000000014</v>
      </c>
      <c r="BN1187" s="440">
        <f t="shared" ca="1" si="473"/>
        <v>527.40000000000032</v>
      </c>
      <c r="BO1187" s="440">
        <f t="shared" ca="1" si="474"/>
        <v>519.70000000000027</v>
      </c>
      <c r="BP1187" s="440">
        <f t="shared" ca="1" si="475"/>
        <v>512.00000000000023</v>
      </c>
      <c r="BQ1187" s="440">
        <f t="shared" ca="1" si="476"/>
        <v>504.30000000000018</v>
      </c>
      <c r="BR1187" s="440">
        <f t="shared" ca="1" si="477"/>
        <v>496.60000000000036</v>
      </c>
      <c r="BS1187" s="440">
        <f t="shared" ca="1" si="478"/>
        <v>488.90000000000032</v>
      </c>
      <c r="BT1187" s="440">
        <f t="shared" ca="1" si="479"/>
        <v>481.20000000000027</v>
      </c>
      <c r="BU1187" s="440">
        <f t="shared" ca="1" si="480"/>
        <v>473.50000000000023</v>
      </c>
      <c r="BV1187" s="440">
        <f t="shared" ca="1" si="481"/>
        <v>465.80000000000018</v>
      </c>
      <c r="BW1187" s="447">
        <f t="shared" ca="1" si="482"/>
        <v>458.10000000000036</v>
      </c>
      <c r="BX1187" s="441"/>
    </row>
    <row r="1188" spans="52:76" x14ac:dyDescent="0.25">
      <c r="AZ1188" s="450">
        <f t="shared" ca="1" si="460"/>
        <v>0.81886250360872181</v>
      </c>
      <c r="BA1188" s="440">
        <f t="shared" ca="1" si="459"/>
        <v>1540</v>
      </c>
      <c r="BB1188" s="440">
        <f t="shared" ca="1" si="461"/>
        <v>556.00000000000034</v>
      </c>
      <c r="BC1188" s="440">
        <f t="shared" ca="1" si="462"/>
        <v>560.4000000000002</v>
      </c>
      <c r="BD1188" s="440">
        <f t="shared" ca="1" si="463"/>
        <v>564.80000000000007</v>
      </c>
      <c r="BE1188" s="440">
        <f t="shared" ca="1" si="464"/>
        <v>569.20000000000027</v>
      </c>
      <c r="BF1188" s="440">
        <f t="shared" ca="1" si="465"/>
        <v>573.60000000000014</v>
      </c>
      <c r="BG1188" s="440">
        <f t="shared" ca="1" si="466"/>
        <v>578.00000000000034</v>
      </c>
      <c r="BH1188" s="440">
        <f t="shared" ca="1" si="467"/>
        <v>582.4000000000002</v>
      </c>
      <c r="BI1188" s="440">
        <f t="shared" ca="1" si="468"/>
        <v>586.80000000000018</v>
      </c>
      <c r="BJ1188" s="440">
        <f t="shared" ca="1" si="469"/>
        <v>591.20000000000027</v>
      </c>
      <c r="BK1188" s="440">
        <f t="shared" ca="1" si="470"/>
        <v>595.60000000000014</v>
      </c>
      <c r="BL1188" s="440">
        <f t="shared" ca="1" si="471"/>
        <v>600.00000000000023</v>
      </c>
      <c r="BM1188" s="440">
        <f t="shared" ca="1" si="472"/>
        <v>604.40000000000009</v>
      </c>
      <c r="BN1188" s="440">
        <f t="shared" ca="1" si="473"/>
        <v>608.80000000000018</v>
      </c>
      <c r="BO1188" s="440">
        <f t="shared" ca="1" si="474"/>
        <v>613.20000000000027</v>
      </c>
      <c r="BP1188" s="440">
        <f t="shared" ca="1" si="475"/>
        <v>613.20000000000027</v>
      </c>
      <c r="BQ1188" s="440">
        <f t="shared" ca="1" si="476"/>
        <v>605.50000000000023</v>
      </c>
      <c r="BR1188" s="440">
        <f t="shared" ca="1" si="477"/>
        <v>597.80000000000041</v>
      </c>
      <c r="BS1188" s="440">
        <f t="shared" ca="1" si="478"/>
        <v>590.10000000000036</v>
      </c>
      <c r="BT1188" s="440">
        <f t="shared" ca="1" si="479"/>
        <v>582.40000000000032</v>
      </c>
      <c r="BU1188" s="440">
        <f t="shared" ca="1" si="480"/>
        <v>574.70000000000027</v>
      </c>
      <c r="BV1188" s="440">
        <f t="shared" ca="1" si="481"/>
        <v>567.00000000000023</v>
      </c>
      <c r="BW1188" s="447">
        <f t="shared" ca="1" si="482"/>
        <v>559.30000000000041</v>
      </c>
      <c r="BX1188" s="441"/>
    </row>
    <row r="1189" spans="52:76" x14ac:dyDescent="0.25">
      <c r="AZ1189" s="450">
        <f t="shared" ca="1" si="460"/>
        <v>0.16319592892407764</v>
      </c>
      <c r="BA1189" s="440">
        <f t="shared" ca="1" si="459"/>
        <v>1456</v>
      </c>
      <c r="BB1189" s="440">
        <f t="shared" ca="1" si="461"/>
        <v>556.00000000000034</v>
      </c>
      <c r="BC1189" s="440">
        <f t="shared" ca="1" si="462"/>
        <v>560.4000000000002</v>
      </c>
      <c r="BD1189" s="440">
        <f t="shared" ca="1" si="463"/>
        <v>564.80000000000007</v>
      </c>
      <c r="BE1189" s="440">
        <f t="shared" ca="1" si="464"/>
        <v>569.20000000000027</v>
      </c>
      <c r="BF1189" s="440">
        <f t="shared" ca="1" si="465"/>
        <v>573.60000000000014</v>
      </c>
      <c r="BG1189" s="440">
        <f t="shared" ca="1" si="466"/>
        <v>578.00000000000034</v>
      </c>
      <c r="BH1189" s="440">
        <f t="shared" ca="1" si="467"/>
        <v>582.4000000000002</v>
      </c>
      <c r="BI1189" s="440">
        <f t="shared" ca="1" si="468"/>
        <v>574.70000000000027</v>
      </c>
      <c r="BJ1189" s="440">
        <f t="shared" ca="1" si="469"/>
        <v>567.00000000000023</v>
      </c>
      <c r="BK1189" s="440">
        <f t="shared" ca="1" si="470"/>
        <v>559.30000000000018</v>
      </c>
      <c r="BL1189" s="440">
        <f t="shared" ca="1" si="471"/>
        <v>551.60000000000014</v>
      </c>
      <c r="BM1189" s="440">
        <f t="shared" ca="1" si="472"/>
        <v>543.90000000000009</v>
      </c>
      <c r="BN1189" s="440">
        <f t="shared" ca="1" si="473"/>
        <v>536.20000000000027</v>
      </c>
      <c r="BO1189" s="440">
        <f t="shared" ca="1" si="474"/>
        <v>528.50000000000023</v>
      </c>
      <c r="BP1189" s="440">
        <f t="shared" ca="1" si="475"/>
        <v>520.80000000000018</v>
      </c>
      <c r="BQ1189" s="440">
        <f t="shared" ca="1" si="476"/>
        <v>513.10000000000014</v>
      </c>
      <c r="BR1189" s="440">
        <f t="shared" ca="1" si="477"/>
        <v>505.40000000000032</v>
      </c>
      <c r="BS1189" s="440">
        <f t="shared" ca="1" si="478"/>
        <v>497.70000000000027</v>
      </c>
      <c r="BT1189" s="440">
        <f t="shared" ca="1" si="479"/>
        <v>490.00000000000023</v>
      </c>
      <c r="BU1189" s="440">
        <f t="shared" ca="1" si="480"/>
        <v>482.30000000000018</v>
      </c>
      <c r="BV1189" s="440">
        <f t="shared" ca="1" si="481"/>
        <v>474.60000000000014</v>
      </c>
      <c r="BW1189" s="447">
        <f t="shared" ca="1" si="482"/>
        <v>466.90000000000032</v>
      </c>
      <c r="BX1189" s="441"/>
    </row>
    <row r="1190" spans="52:76" x14ac:dyDescent="0.25">
      <c r="AZ1190" s="450">
        <f t="shared" ca="1" si="460"/>
        <v>0.44957712741487244</v>
      </c>
      <c r="BA1190" s="440">
        <f t="shared" ca="1" si="459"/>
        <v>1494</v>
      </c>
      <c r="BB1190" s="440">
        <f t="shared" ca="1" si="461"/>
        <v>556.00000000000034</v>
      </c>
      <c r="BC1190" s="440">
        <f t="shared" ca="1" si="462"/>
        <v>560.4000000000002</v>
      </c>
      <c r="BD1190" s="440">
        <f t="shared" ca="1" si="463"/>
        <v>564.80000000000007</v>
      </c>
      <c r="BE1190" s="440">
        <f t="shared" ca="1" si="464"/>
        <v>569.20000000000027</v>
      </c>
      <c r="BF1190" s="440">
        <f t="shared" ca="1" si="465"/>
        <v>573.60000000000014</v>
      </c>
      <c r="BG1190" s="440">
        <f t="shared" ca="1" si="466"/>
        <v>578.00000000000034</v>
      </c>
      <c r="BH1190" s="440">
        <f t="shared" ca="1" si="467"/>
        <v>582.4000000000002</v>
      </c>
      <c r="BI1190" s="440">
        <f t="shared" ca="1" si="468"/>
        <v>586.80000000000018</v>
      </c>
      <c r="BJ1190" s="440">
        <f t="shared" ca="1" si="469"/>
        <v>591.20000000000027</v>
      </c>
      <c r="BK1190" s="440">
        <f t="shared" ca="1" si="470"/>
        <v>595.60000000000014</v>
      </c>
      <c r="BL1190" s="440">
        <f t="shared" ca="1" si="471"/>
        <v>593.40000000000009</v>
      </c>
      <c r="BM1190" s="440">
        <f t="shared" ca="1" si="472"/>
        <v>585.70000000000005</v>
      </c>
      <c r="BN1190" s="440">
        <f t="shared" ca="1" si="473"/>
        <v>578.00000000000023</v>
      </c>
      <c r="BO1190" s="440">
        <f t="shared" ca="1" si="474"/>
        <v>570.30000000000018</v>
      </c>
      <c r="BP1190" s="440">
        <f t="shared" ca="1" si="475"/>
        <v>562.60000000000014</v>
      </c>
      <c r="BQ1190" s="440">
        <f t="shared" ca="1" si="476"/>
        <v>554.90000000000009</v>
      </c>
      <c r="BR1190" s="440">
        <f t="shared" ca="1" si="477"/>
        <v>547.20000000000027</v>
      </c>
      <c r="BS1190" s="440">
        <f t="shared" ca="1" si="478"/>
        <v>539.50000000000023</v>
      </c>
      <c r="BT1190" s="440">
        <f t="shared" ca="1" si="479"/>
        <v>531.80000000000018</v>
      </c>
      <c r="BU1190" s="440">
        <f t="shared" ca="1" si="480"/>
        <v>524.10000000000014</v>
      </c>
      <c r="BV1190" s="440">
        <f t="shared" ca="1" si="481"/>
        <v>516.40000000000009</v>
      </c>
      <c r="BW1190" s="447">
        <f t="shared" ca="1" si="482"/>
        <v>508.70000000000027</v>
      </c>
      <c r="BX1190" s="441"/>
    </row>
    <row r="1191" spans="52:76" x14ac:dyDescent="0.25">
      <c r="AZ1191" s="450">
        <f t="shared" ca="1" si="460"/>
        <v>0.20424892387337301</v>
      </c>
      <c r="BA1191" s="440">
        <f t="shared" ca="1" si="459"/>
        <v>1463</v>
      </c>
      <c r="BB1191" s="440">
        <f t="shared" ca="1" si="461"/>
        <v>556.00000000000034</v>
      </c>
      <c r="BC1191" s="440">
        <f t="shared" ca="1" si="462"/>
        <v>560.4000000000002</v>
      </c>
      <c r="BD1191" s="440">
        <f t="shared" ca="1" si="463"/>
        <v>564.80000000000007</v>
      </c>
      <c r="BE1191" s="440">
        <f t="shared" ca="1" si="464"/>
        <v>569.20000000000027</v>
      </c>
      <c r="BF1191" s="440">
        <f t="shared" ca="1" si="465"/>
        <v>573.60000000000014</v>
      </c>
      <c r="BG1191" s="440">
        <f t="shared" ca="1" si="466"/>
        <v>578.00000000000034</v>
      </c>
      <c r="BH1191" s="440">
        <f t="shared" ca="1" si="467"/>
        <v>582.4000000000002</v>
      </c>
      <c r="BI1191" s="440">
        <f t="shared" ca="1" si="468"/>
        <v>582.40000000000032</v>
      </c>
      <c r="BJ1191" s="440">
        <f t="shared" ca="1" si="469"/>
        <v>574.70000000000027</v>
      </c>
      <c r="BK1191" s="440">
        <f t="shared" ca="1" si="470"/>
        <v>567.00000000000023</v>
      </c>
      <c r="BL1191" s="440">
        <f t="shared" ca="1" si="471"/>
        <v>559.30000000000018</v>
      </c>
      <c r="BM1191" s="440">
        <f t="shared" ca="1" si="472"/>
        <v>551.60000000000014</v>
      </c>
      <c r="BN1191" s="440">
        <f t="shared" ca="1" si="473"/>
        <v>543.90000000000032</v>
      </c>
      <c r="BO1191" s="440">
        <f t="shared" ca="1" si="474"/>
        <v>536.20000000000027</v>
      </c>
      <c r="BP1191" s="440">
        <f t="shared" ca="1" si="475"/>
        <v>528.50000000000023</v>
      </c>
      <c r="BQ1191" s="440">
        <f t="shared" ca="1" si="476"/>
        <v>520.80000000000018</v>
      </c>
      <c r="BR1191" s="440">
        <f t="shared" ca="1" si="477"/>
        <v>513.10000000000036</v>
      </c>
      <c r="BS1191" s="440">
        <f t="shared" ca="1" si="478"/>
        <v>505.40000000000032</v>
      </c>
      <c r="BT1191" s="440">
        <f t="shared" ca="1" si="479"/>
        <v>497.70000000000027</v>
      </c>
      <c r="BU1191" s="440">
        <f t="shared" ca="1" si="480"/>
        <v>490.00000000000023</v>
      </c>
      <c r="BV1191" s="440">
        <f t="shared" ca="1" si="481"/>
        <v>482.30000000000018</v>
      </c>
      <c r="BW1191" s="447">
        <f t="shared" ca="1" si="482"/>
        <v>474.60000000000036</v>
      </c>
      <c r="BX1191" s="441"/>
    </row>
    <row r="1192" spans="52:76" x14ac:dyDescent="0.25">
      <c r="AZ1192" s="450">
        <f t="shared" ca="1" si="460"/>
        <v>0.98684735464558537</v>
      </c>
      <c r="BA1192" s="440">
        <f t="shared" ca="1" si="459"/>
        <v>1597</v>
      </c>
      <c r="BB1192" s="440">
        <f t="shared" ca="1" si="461"/>
        <v>556.00000000000034</v>
      </c>
      <c r="BC1192" s="440">
        <f t="shared" ca="1" si="462"/>
        <v>560.4000000000002</v>
      </c>
      <c r="BD1192" s="440">
        <f t="shared" ca="1" si="463"/>
        <v>564.80000000000007</v>
      </c>
      <c r="BE1192" s="440">
        <f t="shared" ca="1" si="464"/>
        <v>569.20000000000027</v>
      </c>
      <c r="BF1192" s="440">
        <f t="shared" ca="1" si="465"/>
        <v>573.60000000000014</v>
      </c>
      <c r="BG1192" s="440">
        <f t="shared" ca="1" si="466"/>
        <v>578.00000000000034</v>
      </c>
      <c r="BH1192" s="440">
        <f t="shared" ca="1" si="467"/>
        <v>582.4000000000002</v>
      </c>
      <c r="BI1192" s="440">
        <f t="shared" ca="1" si="468"/>
        <v>586.80000000000018</v>
      </c>
      <c r="BJ1192" s="440">
        <f t="shared" ca="1" si="469"/>
        <v>591.20000000000027</v>
      </c>
      <c r="BK1192" s="440">
        <f t="shared" ca="1" si="470"/>
        <v>595.60000000000014</v>
      </c>
      <c r="BL1192" s="440">
        <f t="shared" ca="1" si="471"/>
        <v>600.00000000000023</v>
      </c>
      <c r="BM1192" s="440">
        <f t="shared" ca="1" si="472"/>
        <v>604.40000000000009</v>
      </c>
      <c r="BN1192" s="440">
        <f t="shared" ca="1" si="473"/>
        <v>608.80000000000018</v>
      </c>
      <c r="BO1192" s="440">
        <f t="shared" ca="1" si="474"/>
        <v>613.20000000000027</v>
      </c>
      <c r="BP1192" s="440">
        <f t="shared" ca="1" si="475"/>
        <v>617.60000000000014</v>
      </c>
      <c r="BQ1192" s="440">
        <f t="shared" ca="1" si="476"/>
        <v>622.00000000000023</v>
      </c>
      <c r="BR1192" s="440">
        <f t="shared" ca="1" si="477"/>
        <v>626.40000000000032</v>
      </c>
      <c r="BS1192" s="440">
        <f t="shared" ca="1" si="478"/>
        <v>630.80000000000018</v>
      </c>
      <c r="BT1192" s="440">
        <f t="shared" ca="1" si="479"/>
        <v>635.20000000000027</v>
      </c>
      <c r="BU1192" s="440">
        <f t="shared" ca="1" si="480"/>
        <v>637.40000000000009</v>
      </c>
      <c r="BV1192" s="440">
        <f t="shared" ca="1" si="481"/>
        <v>629.70000000000005</v>
      </c>
      <c r="BW1192" s="447">
        <f t="shared" ca="1" si="482"/>
        <v>622.00000000000023</v>
      </c>
      <c r="BX1192" s="441"/>
    </row>
    <row r="1193" spans="52:76" x14ac:dyDescent="0.25">
      <c r="AZ1193" s="450">
        <f t="shared" ca="1" si="460"/>
        <v>0.62121414910783801</v>
      </c>
      <c r="BA1193" s="440">
        <f t="shared" ca="1" si="459"/>
        <v>1513</v>
      </c>
      <c r="BB1193" s="440">
        <f t="shared" ca="1" si="461"/>
        <v>556.00000000000034</v>
      </c>
      <c r="BC1193" s="440">
        <f t="shared" ca="1" si="462"/>
        <v>560.4000000000002</v>
      </c>
      <c r="BD1193" s="440">
        <f t="shared" ca="1" si="463"/>
        <v>564.80000000000007</v>
      </c>
      <c r="BE1193" s="440">
        <f t="shared" ca="1" si="464"/>
        <v>569.20000000000027</v>
      </c>
      <c r="BF1193" s="440">
        <f t="shared" ca="1" si="465"/>
        <v>573.60000000000014</v>
      </c>
      <c r="BG1193" s="440">
        <f t="shared" ca="1" si="466"/>
        <v>578.00000000000034</v>
      </c>
      <c r="BH1193" s="440">
        <f t="shared" ca="1" si="467"/>
        <v>582.4000000000002</v>
      </c>
      <c r="BI1193" s="440">
        <f t="shared" ca="1" si="468"/>
        <v>586.80000000000018</v>
      </c>
      <c r="BJ1193" s="440">
        <f t="shared" ca="1" si="469"/>
        <v>591.20000000000027</v>
      </c>
      <c r="BK1193" s="440">
        <f t="shared" ca="1" si="470"/>
        <v>595.60000000000014</v>
      </c>
      <c r="BL1193" s="440">
        <f t="shared" ca="1" si="471"/>
        <v>600.00000000000023</v>
      </c>
      <c r="BM1193" s="440">
        <f t="shared" ca="1" si="472"/>
        <v>604.40000000000009</v>
      </c>
      <c r="BN1193" s="440">
        <f t="shared" ca="1" si="473"/>
        <v>598.90000000000032</v>
      </c>
      <c r="BO1193" s="440">
        <f t="shared" ca="1" si="474"/>
        <v>591.20000000000027</v>
      </c>
      <c r="BP1193" s="440">
        <f t="shared" ca="1" si="475"/>
        <v>583.50000000000023</v>
      </c>
      <c r="BQ1193" s="440">
        <f t="shared" ca="1" si="476"/>
        <v>575.80000000000018</v>
      </c>
      <c r="BR1193" s="440">
        <f t="shared" ca="1" si="477"/>
        <v>568.10000000000036</v>
      </c>
      <c r="BS1193" s="440">
        <f t="shared" ca="1" si="478"/>
        <v>560.40000000000032</v>
      </c>
      <c r="BT1193" s="440">
        <f t="shared" ca="1" si="479"/>
        <v>552.70000000000027</v>
      </c>
      <c r="BU1193" s="440">
        <f t="shared" ca="1" si="480"/>
        <v>545.00000000000023</v>
      </c>
      <c r="BV1193" s="440">
        <f t="shared" ca="1" si="481"/>
        <v>537.30000000000018</v>
      </c>
      <c r="BW1193" s="447">
        <f t="shared" ca="1" si="482"/>
        <v>529.60000000000036</v>
      </c>
      <c r="BX1193" s="441"/>
    </row>
    <row r="1194" spans="52:76" x14ac:dyDescent="0.25">
      <c r="AZ1194" s="450">
        <f t="shared" ca="1" si="460"/>
        <v>0.11868588999636254</v>
      </c>
      <c r="BA1194" s="440">
        <f t="shared" ca="1" si="459"/>
        <v>1448</v>
      </c>
      <c r="BB1194" s="440">
        <f t="shared" ca="1" si="461"/>
        <v>556.00000000000034</v>
      </c>
      <c r="BC1194" s="440">
        <f t="shared" ca="1" si="462"/>
        <v>560.4000000000002</v>
      </c>
      <c r="BD1194" s="440">
        <f t="shared" ca="1" si="463"/>
        <v>564.80000000000007</v>
      </c>
      <c r="BE1194" s="440">
        <f t="shared" ca="1" si="464"/>
        <v>569.20000000000027</v>
      </c>
      <c r="BF1194" s="440">
        <f t="shared" ca="1" si="465"/>
        <v>573.60000000000014</v>
      </c>
      <c r="BG1194" s="440">
        <f t="shared" ca="1" si="466"/>
        <v>578.00000000000034</v>
      </c>
      <c r="BH1194" s="440">
        <f t="shared" ca="1" si="467"/>
        <v>573.60000000000025</v>
      </c>
      <c r="BI1194" s="440">
        <f t="shared" ca="1" si="468"/>
        <v>565.90000000000032</v>
      </c>
      <c r="BJ1194" s="440">
        <f t="shared" ca="1" si="469"/>
        <v>558.20000000000027</v>
      </c>
      <c r="BK1194" s="440">
        <f t="shared" ca="1" si="470"/>
        <v>550.50000000000023</v>
      </c>
      <c r="BL1194" s="440">
        <f t="shared" ca="1" si="471"/>
        <v>542.80000000000018</v>
      </c>
      <c r="BM1194" s="440">
        <f t="shared" ca="1" si="472"/>
        <v>535.10000000000014</v>
      </c>
      <c r="BN1194" s="440">
        <f t="shared" ca="1" si="473"/>
        <v>527.40000000000032</v>
      </c>
      <c r="BO1194" s="440">
        <f t="shared" ca="1" si="474"/>
        <v>519.70000000000027</v>
      </c>
      <c r="BP1194" s="440">
        <f t="shared" ca="1" si="475"/>
        <v>512.00000000000023</v>
      </c>
      <c r="BQ1194" s="440">
        <f t="shared" ca="1" si="476"/>
        <v>504.30000000000018</v>
      </c>
      <c r="BR1194" s="440">
        <f t="shared" ca="1" si="477"/>
        <v>496.60000000000036</v>
      </c>
      <c r="BS1194" s="440">
        <f t="shared" ca="1" si="478"/>
        <v>488.90000000000032</v>
      </c>
      <c r="BT1194" s="440">
        <f t="shared" ca="1" si="479"/>
        <v>481.20000000000027</v>
      </c>
      <c r="BU1194" s="440">
        <f t="shared" ca="1" si="480"/>
        <v>473.50000000000023</v>
      </c>
      <c r="BV1194" s="440">
        <f t="shared" ca="1" si="481"/>
        <v>465.80000000000018</v>
      </c>
      <c r="BW1194" s="447">
        <f t="shared" ca="1" si="482"/>
        <v>458.10000000000036</v>
      </c>
      <c r="BX1194" s="441"/>
    </row>
    <row r="1195" spans="52:76" x14ac:dyDescent="0.25">
      <c r="AZ1195" s="450">
        <f t="shared" ca="1" si="460"/>
        <v>2.9673879828084226E-2</v>
      </c>
      <c r="BA1195" s="440">
        <f t="shared" ca="1" si="459"/>
        <v>1417</v>
      </c>
      <c r="BB1195" s="440">
        <f t="shared" ca="1" si="461"/>
        <v>556.00000000000034</v>
      </c>
      <c r="BC1195" s="440">
        <f t="shared" ca="1" si="462"/>
        <v>560.4000000000002</v>
      </c>
      <c r="BD1195" s="440">
        <f t="shared" ca="1" si="463"/>
        <v>564.80000000000007</v>
      </c>
      <c r="BE1195" s="440">
        <f t="shared" ca="1" si="464"/>
        <v>562.60000000000014</v>
      </c>
      <c r="BF1195" s="440">
        <f t="shared" ca="1" si="465"/>
        <v>554.90000000000009</v>
      </c>
      <c r="BG1195" s="440">
        <f t="shared" ca="1" si="466"/>
        <v>547.20000000000016</v>
      </c>
      <c r="BH1195" s="440">
        <f t="shared" ca="1" si="467"/>
        <v>539.50000000000011</v>
      </c>
      <c r="BI1195" s="440">
        <f t="shared" ca="1" si="468"/>
        <v>531.80000000000018</v>
      </c>
      <c r="BJ1195" s="440">
        <f t="shared" ca="1" si="469"/>
        <v>524.10000000000014</v>
      </c>
      <c r="BK1195" s="440">
        <f t="shared" ca="1" si="470"/>
        <v>516.40000000000009</v>
      </c>
      <c r="BL1195" s="440">
        <f t="shared" ca="1" si="471"/>
        <v>508.70000000000005</v>
      </c>
      <c r="BM1195" s="440">
        <f t="shared" ca="1" si="472"/>
        <v>501</v>
      </c>
      <c r="BN1195" s="440">
        <f t="shared" ca="1" si="473"/>
        <v>493.30000000000018</v>
      </c>
      <c r="BO1195" s="440">
        <f t="shared" ca="1" si="474"/>
        <v>485.60000000000014</v>
      </c>
      <c r="BP1195" s="440">
        <f t="shared" ca="1" si="475"/>
        <v>477.90000000000009</v>
      </c>
      <c r="BQ1195" s="440">
        <f t="shared" ca="1" si="476"/>
        <v>470.20000000000005</v>
      </c>
      <c r="BR1195" s="440">
        <f t="shared" ca="1" si="477"/>
        <v>462.50000000000023</v>
      </c>
      <c r="BS1195" s="440">
        <f t="shared" ca="1" si="478"/>
        <v>454.80000000000018</v>
      </c>
      <c r="BT1195" s="440">
        <f t="shared" ca="1" si="479"/>
        <v>447.10000000000014</v>
      </c>
      <c r="BU1195" s="440">
        <f t="shared" ca="1" si="480"/>
        <v>439.40000000000009</v>
      </c>
      <c r="BV1195" s="440">
        <f t="shared" ca="1" si="481"/>
        <v>431.70000000000005</v>
      </c>
      <c r="BW1195" s="447">
        <f t="shared" ca="1" si="482"/>
        <v>424.00000000000023</v>
      </c>
      <c r="BX1195" s="441"/>
    </row>
    <row r="1196" spans="52:76" x14ac:dyDescent="0.25">
      <c r="AZ1196" s="450">
        <f t="shared" ca="1" si="460"/>
        <v>2.3100266682369086E-2</v>
      </c>
      <c r="BA1196" s="440">
        <f t="shared" ca="1" si="459"/>
        <v>1412</v>
      </c>
      <c r="BB1196" s="440">
        <f t="shared" ca="1" si="461"/>
        <v>556.00000000000034</v>
      </c>
      <c r="BC1196" s="440">
        <f t="shared" ca="1" si="462"/>
        <v>560.4000000000002</v>
      </c>
      <c r="BD1196" s="440">
        <f t="shared" ca="1" si="463"/>
        <v>564.80000000000007</v>
      </c>
      <c r="BE1196" s="440">
        <f t="shared" ca="1" si="464"/>
        <v>557.10000000000014</v>
      </c>
      <c r="BF1196" s="440">
        <f t="shared" ca="1" si="465"/>
        <v>549.40000000000009</v>
      </c>
      <c r="BG1196" s="440">
        <f t="shared" ca="1" si="466"/>
        <v>541.70000000000016</v>
      </c>
      <c r="BH1196" s="440">
        <f t="shared" ca="1" si="467"/>
        <v>534.00000000000011</v>
      </c>
      <c r="BI1196" s="440">
        <f t="shared" ca="1" si="468"/>
        <v>526.30000000000018</v>
      </c>
      <c r="BJ1196" s="440">
        <f t="shared" ca="1" si="469"/>
        <v>518.60000000000014</v>
      </c>
      <c r="BK1196" s="440">
        <f t="shared" ca="1" si="470"/>
        <v>510.90000000000009</v>
      </c>
      <c r="BL1196" s="440">
        <f t="shared" ca="1" si="471"/>
        <v>503.20000000000005</v>
      </c>
      <c r="BM1196" s="440">
        <f t="shared" ca="1" si="472"/>
        <v>495.5</v>
      </c>
      <c r="BN1196" s="440">
        <f t="shared" ca="1" si="473"/>
        <v>487.80000000000018</v>
      </c>
      <c r="BO1196" s="440">
        <f t="shared" ca="1" si="474"/>
        <v>480.10000000000014</v>
      </c>
      <c r="BP1196" s="440">
        <f t="shared" ca="1" si="475"/>
        <v>472.40000000000009</v>
      </c>
      <c r="BQ1196" s="440">
        <f t="shared" ca="1" si="476"/>
        <v>464.70000000000005</v>
      </c>
      <c r="BR1196" s="440">
        <f t="shared" ca="1" si="477"/>
        <v>457.00000000000023</v>
      </c>
      <c r="BS1196" s="440">
        <f t="shared" ca="1" si="478"/>
        <v>449.30000000000018</v>
      </c>
      <c r="BT1196" s="440">
        <f t="shared" ca="1" si="479"/>
        <v>441.60000000000014</v>
      </c>
      <c r="BU1196" s="440">
        <f t="shared" ca="1" si="480"/>
        <v>433.90000000000009</v>
      </c>
      <c r="BV1196" s="440">
        <f t="shared" ca="1" si="481"/>
        <v>426.20000000000005</v>
      </c>
      <c r="BW1196" s="447">
        <f t="shared" ca="1" si="482"/>
        <v>418.50000000000023</v>
      </c>
      <c r="BX1196" s="441"/>
    </row>
    <row r="1197" spans="52:76" x14ac:dyDescent="0.25">
      <c r="AZ1197" s="450">
        <f t="shared" ca="1" si="460"/>
        <v>0.31790099662440929</v>
      </c>
      <c r="BA1197" s="440">
        <f t="shared" ca="1" si="459"/>
        <v>1479</v>
      </c>
      <c r="BB1197" s="440">
        <f t="shared" ca="1" si="461"/>
        <v>556.00000000000034</v>
      </c>
      <c r="BC1197" s="440">
        <f t="shared" ca="1" si="462"/>
        <v>560.4000000000002</v>
      </c>
      <c r="BD1197" s="440">
        <f t="shared" ca="1" si="463"/>
        <v>564.80000000000007</v>
      </c>
      <c r="BE1197" s="440">
        <f t="shared" ca="1" si="464"/>
        <v>569.20000000000027</v>
      </c>
      <c r="BF1197" s="440">
        <f t="shared" ca="1" si="465"/>
        <v>573.60000000000014</v>
      </c>
      <c r="BG1197" s="440">
        <f t="shared" ca="1" si="466"/>
        <v>578.00000000000034</v>
      </c>
      <c r="BH1197" s="440">
        <f t="shared" ca="1" si="467"/>
        <v>582.4000000000002</v>
      </c>
      <c r="BI1197" s="440">
        <f t="shared" ca="1" si="468"/>
        <v>586.80000000000018</v>
      </c>
      <c r="BJ1197" s="440">
        <f t="shared" ca="1" si="469"/>
        <v>591.20000000000027</v>
      </c>
      <c r="BK1197" s="440">
        <f t="shared" ca="1" si="470"/>
        <v>584.60000000000014</v>
      </c>
      <c r="BL1197" s="440">
        <f t="shared" ca="1" si="471"/>
        <v>576.90000000000009</v>
      </c>
      <c r="BM1197" s="440">
        <f t="shared" ca="1" si="472"/>
        <v>569.20000000000005</v>
      </c>
      <c r="BN1197" s="440">
        <f t="shared" ca="1" si="473"/>
        <v>561.50000000000023</v>
      </c>
      <c r="BO1197" s="440">
        <f t="shared" ca="1" si="474"/>
        <v>553.80000000000018</v>
      </c>
      <c r="BP1197" s="440">
        <f t="shared" ca="1" si="475"/>
        <v>546.10000000000014</v>
      </c>
      <c r="BQ1197" s="440">
        <f t="shared" ca="1" si="476"/>
        <v>538.40000000000009</v>
      </c>
      <c r="BR1197" s="440">
        <f t="shared" ca="1" si="477"/>
        <v>530.70000000000027</v>
      </c>
      <c r="BS1197" s="440">
        <f t="shared" ca="1" si="478"/>
        <v>523.00000000000023</v>
      </c>
      <c r="BT1197" s="440">
        <f t="shared" ca="1" si="479"/>
        <v>515.30000000000018</v>
      </c>
      <c r="BU1197" s="440">
        <f t="shared" ca="1" si="480"/>
        <v>507.60000000000014</v>
      </c>
      <c r="BV1197" s="440">
        <f t="shared" ca="1" si="481"/>
        <v>499.90000000000009</v>
      </c>
      <c r="BW1197" s="447">
        <f t="shared" ca="1" si="482"/>
        <v>492.20000000000027</v>
      </c>
      <c r="BX1197" s="441"/>
    </row>
    <row r="1198" spans="52:76" x14ac:dyDescent="0.25">
      <c r="AZ1198" s="450">
        <f t="shared" ca="1" si="460"/>
        <v>0.20798903328493135</v>
      </c>
      <c r="BA1198" s="440">
        <f t="shared" ca="1" si="459"/>
        <v>1464</v>
      </c>
      <c r="BB1198" s="440">
        <f t="shared" ca="1" si="461"/>
        <v>556.00000000000034</v>
      </c>
      <c r="BC1198" s="440">
        <f t="shared" ca="1" si="462"/>
        <v>560.4000000000002</v>
      </c>
      <c r="BD1198" s="440">
        <f t="shared" ca="1" si="463"/>
        <v>564.80000000000007</v>
      </c>
      <c r="BE1198" s="440">
        <f t="shared" ca="1" si="464"/>
        <v>569.20000000000027</v>
      </c>
      <c r="BF1198" s="440">
        <f t="shared" ca="1" si="465"/>
        <v>573.60000000000014</v>
      </c>
      <c r="BG1198" s="440">
        <f t="shared" ca="1" si="466"/>
        <v>578.00000000000034</v>
      </c>
      <c r="BH1198" s="440">
        <f t="shared" ca="1" si="467"/>
        <v>582.4000000000002</v>
      </c>
      <c r="BI1198" s="440">
        <f t="shared" ca="1" si="468"/>
        <v>583.50000000000023</v>
      </c>
      <c r="BJ1198" s="440">
        <f t="shared" ca="1" si="469"/>
        <v>575.80000000000018</v>
      </c>
      <c r="BK1198" s="440">
        <f t="shared" ca="1" si="470"/>
        <v>568.10000000000014</v>
      </c>
      <c r="BL1198" s="440">
        <f t="shared" ca="1" si="471"/>
        <v>560.40000000000009</v>
      </c>
      <c r="BM1198" s="440">
        <f t="shared" ca="1" si="472"/>
        <v>552.70000000000005</v>
      </c>
      <c r="BN1198" s="440">
        <f t="shared" ca="1" si="473"/>
        <v>545.00000000000023</v>
      </c>
      <c r="BO1198" s="440">
        <f t="shared" ca="1" si="474"/>
        <v>537.30000000000018</v>
      </c>
      <c r="BP1198" s="440">
        <f t="shared" ca="1" si="475"/>
        <v>529.60000000000014</v>
      </c>
      <c r="BQ1198" s="440">
        <f t="shared" ca="1" si="476"/>
        <v>521.90000000000009</v>
      </c>
      <c r="BR1198" s="440">
        <f t="shared" ca="1" si="477"/>
        <v>514.20000000000027</v>
      </c>
      <c r="BS1198" s="440">
        <f t="shared" ca="1" si="478"/>
        <v>506.50000000000023</v>
      </c>
      <c r="BT1198" s="440">
        <f t="shared" ca="1" si="479"/>
        <v>498.80000000000018</v>
      </c>
      <c r="BU1198" s="440">
        <f t="shared" ca="1" si="480"/>
        <v>491.10000000000014</v>
      </c>
      <c r="BV1198" s="440">
        <f t="shared" ca="1" si="481"/>
        <v>483.40000000000009</v>
      </c>
      <c r="BW1198" s="447">
        <f t="shared" ca="1" si="482"/>
        <v>475.70000000000027</v>
      </c>
      <c r="BX1198" s="441"/>
    </row>
    <row r="1199" spans="52:76" x14ac:dyDescent="0.25">
      <c r="AZ1199" s="450">
        <f t="shared" ca="1" si="460"/>
        <v>0.95363475270041542</v>
      </c>
      <c r="BA1199" s="440">
        <f t="shared" ca="1" si="459"/>
        <v>1573</v>
      </c>
      <c r="BB1199" s="440">
        <f t="shared" ca="1" si="461"/>
        <v>556.00000000000034</v>
      </c>
      <c r="BC1199" s="440">
        <f t="shared" ca="1" si="462"/>
        <v>560.4000000000002</v>
      </c>
      <c r="BD1199" s="440">
        <f t="shared" ca="1" si="463"/>
        <v>564.80000000000007</v>
      </c>
      <c r="BE1199" s="440">
        <f t="shared" ca="1" si="464"/>
        <v>569.20000000000027</v>
      </c>
      <c r="BF1199" s="440">
        <f t="shared" ca="1" si="465"/>
        <v>573.60000000000014</v>
      </c>
      <c r="BG1199" s="440">
        <f t="shared" ca="1" si="466"/>
        <v>578.00000000000034</v>
      </c>
      <c r="BH1199" s="440">
        <f t="shared" ca="1" si="467"/>
        <v>582.4000000000002</v>
      </c>
      <c r="BI1199" s="440">
        <f t="shared" ca="1" si="468"/>
        <v>586.80000000000018</v>
      </c>
      <c r="BJ1199" s="440">
        <f t="shared" ca="1" si="469"/>
        <v>591.20000000000027</v>
      </c>
      <c r="BK1199" s="440">
        <f t="shared" ca="1" si="470"/>
        <v>595.60000000000014</v>
      </c>
      <c r="BL1199" s="440">
        <f t="shared" ca="1" si="471"/>
        <v>600.00000000000023</v>
      </c>
      <c r="BM1199" s="440">
        <f t="shared" ca="1" si="472"/>
        <v>604.40000000000009</v>
      </c>
      <c r="BN1199" s="440">
        <f t="shared" ca="1" si="473"/>
        <v>608.80000000000018</v>
      </c>
      <c r="BO1199" s="440">
        <f t="shared" ca="1" si="474"/>
        <v>613.20000000000027</v>
      </c>
      <c r="BP1199" s="440">
        <f t="shared" ca="1" si="475"/>
        <v>617.60000000000014</v>
      </c>
      <c r="BQ1199" s="440">
        <f t="shared" ca="1" si="476"/>
        <v>622.00000000000023</v>
      </c>
      <c r="BR1199" s="440">
        <f t="shared" ca="1" si="477"/>
        <v>626.40000000000032</v>
      </c>
      <c r="BS1199" s="440">
        <f t="shared" ca="1" si="478"/>
        <v>626.40000000000032</v>
      </c>
      <c r="BT1199" s="440">
        <f t="shared" ca="1" si="479"/>
        <v>618.70000000000027</v>
      </c>
      <c r="BU1199" s="440">
        <f t="shared" ca="1" si="480"/>
        <v>611.00000000000023</v>
      </c>
      <c r="BV1199" s="440">
        <f t="shared" ca="1" si="481"/>
        <v>603.30000000000018</v>
      </c>
      <c r="BW1199" s="447">
        <f t="shared" ca="1" si="482"/>
        <v>595.60000000000036</v>
      </c>
      <c r="BX1199" s="441"/>
    </row>
    <row r="1200" spans="52:76" x14ac:dyDescent="0.25">
      <c r="AZ1200" s="450">
        <f t="shared" ca="1" si="460"/>
        <v>0.1178175268931857</v>
      </c>
      <c r="BA1200" s="440">
        <f t="shared" ca="1" si="459"/>
        <v>1447</v>
      </c>
      <c r="BB1200" s="440">
        <f t="shared" ca="1" si="461"/>
        <v>556.00000000000034</v>
      </c>
      <c r="BC1200" s="440">
        <f t="shared" ca="1" si="462"/>
        <v>560.4000000000002</v>
      </c>
      <c r="BD1200" s="440">
        <f t="shared" ca="1" si="463"/>
        <v>564.80000000000007</v>
      </c>
      <c r="BE1200" s="440">
        <f t="shared" ca="1" si="464"/>
        <v>569.20000000000027</v>
      </c>
      <c r="BF1200" s="440">
        <f t="shared" ca="1" si="465"/>
        <v>573.60000000000014</v>
      </c>
      <c r="BG1200" s="440">
        <f t="shared" ca="1" si="466"/>
        <v>578.00000000000034</v>
      </c>
      <c r="BH1200" s="440">
        <f t="shared" ca="1" si="467"/>
        <v>572.50000000000011</v>
      </c>
      <c r="BI1200" s="440">
        <f t="shared" ca="1" si="468"/>
        <v>564.80000000000018</v>
      </c>
      <c r="BJ1200" s="440">
        <f t="shared" ca="1" si="469"/>
        <v>557.10000000000014</v>
      </c>
      <c r="BK1200" s="440">
        <f t="shared" ca="1" si="470"/>
        <v>549.40000000000009</v>
      </c>
      <c r="BL1200" s="440">
        <f t="shared" ca="1" si="471"/>
        <v>541.70000000000005</v>
      </c>
      <c r="BM1200" s="440">
        <f t="shared" ca="1" si="472"/>
        <v>534</v>
      </c>
      <c r="BN1200" s="440">
        <f t="shared" ca="1" si="473"/>
        <v>526.30000000000018</v>
      </c>
      <c r="BO1200" s="440">
        <f t="shared" ca="1" si="474"/>
        <v>518.60000000000014</v>
      </c>
      <c r="BP1200" s="440">
        <f t="shared" ca="1" si="475"/>
        <v>510.90000000000009</v>
      </c>
      <c r="BQ1200" s="440">
        <f t="shared" ca="1" si="476"/>
        <v>503.20000000000005</v>
      </c>
      <c r="BR1200" s="440">
        <f t="shared" ca="1" si="477"/>
        <v>495.50000000000023</v>
      </c>
      <c r="BS1200" s="440">
        <f t="shared" ca="1" si="478"/>
        <v>487.80000000000018</v>
      </c>
      <c r="BT1200" s="440">
        <f t="shared" ca="1" si="479"/>
        <v>480.10000000000014</v>
      </c>
      <c r="BU1200" s="440">
        <f t="shared" ca="1" si="480"/>
        <v>472.40000000000009</v>
      </c>
      <c r="BV1200" s="440">
        <f t="shared" ca="1" si="481"/>
        <v>464.70000000000005</v>
      </c>
      <c r="BW1200" s="447">
        <f t="shared" ca="1" si="482"/>
        <v>457.00000000000023</v>
      </c>
      <c r="BX1200" s="441"/>
    </row>
    <row r="1201" spans="52:76" x14ac:dyDescent="0.25">
      <c r="AZ1201" s="450">
        <f t="shared" ca="1" si="460"/>
        <v>0.29729507920596088</v>
      </c>
      <c r="BA1201" s="440">
        <f t="shared" ca="1" si="459"/>
        <v>1476</v>
      </c>
      <c r="BB1201" s="440">
        <f t="shared" ca="1" si="461"/>
        <v>556.00000000000034</v>
      </c>
      <c r="BC1201" s="440">
        <f t="shared" ca="1" si="462"/>
        <v>560.4000000000002</v>
      </c>
      <c r="BD1201" s="440">
        <f t="shared" ca="1" si="463"/>
        <v>564.80000000000007</v>
      </c>
      <c r="BE1201" s="440">
        <f t="shared" ca="1" si="464"/>
        <v>569.20000000000027</v>
      </c>
      <c r="BF1201" s="440">
        <f t="shared" ca="1" si="465"/>
        <v>573.60000000000014</v>
      </c>
      <c r="BG1201" s="440">
        <f t="shared" ca="1" si="466"/>
        <v>578.00000000000034</v>
      </c>
      <c r="BH1201" s="440">
        <f t="shared" ca="1" si="467"/>
        <v>582.4000000000002</v>
      </c>
      <c r="BI1201" s="440">
        <f t="shared" ca="1" si="468"/>
        <v>586.80000000000018</v>
      </c>
      <c r="BJ1201" s="440">
        <f t="shared" ca="1" si="469"/>
        <v>589.00000000000023</v>
      </c>
      <c r="BK1201" s="440">
        <f t="shared" ca="1" si="470"/>
        <v>581.30000000000018</v>
      </c>
      <c r="BL1201" s="440">
        <f t="shared" ca="1" si="471"/>
        <v>573.60000000000014</v>
      </c>
      <c r="BM1201" s="440">
        <f t="shared" ca="1" si="472"/>
        <v>565.90000000000009</v>
      </c>
      <c r="BN1201" s="440">
        <f t="shared" ca="1" si="473"/>
        <v>558.20000000000027</v>
      </c>
      <c r="BO1201" s="440">
        <f t="shared" ca="1" si="474"/>
        <v>550.50000000000023</v>
      </c>
      <c r="BP1201" s="440">
        <f t="shared" ca="1" si="475"/>
        <v>542.80000000000018</v>
      </c>
      <c r="BQ1201" s="440">
        <f t="shared" ca="1" si="476"/>
        <v>535.10000000000014</v>
      </c>
      <c r="BR1201" s="440">
        <f t="shared" ca="1" si="477"/>
        <v>527.40000000000032</v>
      </c>
      <c r="BS1201" s="440">
        <f t="shared" ca="1" si="478"/>
        <v>519.70000000000027</v>
      </c>
      <c r="BT1201" s="440">
        <f t="shared" ca="1" si="479"/>
        <v>512.00000000000023</v>
      </c>
      <c r="BU1201" s="440">
        <f t="shared" ca="1" si="480"/>
        <v>504.30000000000018</v>
      </c>
      <c r="BV1201" s="440">
        <f t="shared" ca="1" si="481"/>
        <v>496.60000000000014</v>
      </c>
      <c r="BW1201" s="447">
        <f t="shared" ca="1" si="482"/>
        <v>488.90000000000032</v>
      </c>
      <c r="BX1201" s="441"/>
    </row>
    <row r="1202" spans="52:76" x14ac:dyDescent="0.25">
      <c r="AZ1202" s="450">
        <f t="shared" ca="1" si="460"/>
        <v>0.89085898796646112</v>
      </c>
      <c r="BA1202" s="440">
        <f t="shared" ca="1" si="459"/>
        <v>1554</v>
      </c>
      <c r="BB1202" s="440">
        <f t="shared" ca="1" si="461"/>
        <v>556.00000000000034</v>
      </c>
      <c r="BC1202" s="440">
        <f t="shared" ca="1" si="462"/>
        <v>560.4000000000002</v>
      </c>
      <c r="BD1202" s="440">
        <f t="shared" ca="1" si="463"/>
        <v>564.80000000000007</v>
      </c>
      <c r="BE1202" s="440">
        <f t="shared" ca="1" si="464"/>
        <v>569.20000000000027</v>
      </c>
      <c r="BF1202" s="440">
        <f t="shared" ca="1" si="465"/>
        <v>573.60000000000014</v>
      </c>
      <c r="BG1202" s="440">
        <f t="shared" ca="1" si="466"/>
        <v>578.00000000000034</v>
      </c>
      <c r="BH1202" s="440">
        <f t="shared" ca="1" si="467"/>
        <v>582.4000000000002</v>
      </c>
      <c r="BI1202" s="440">
        <f t="shared" ca="1" si="468"/>
        <v>586.80000000000018</v>
      </c>
      <c r="BJ1202" s="440">
        <f t="shared" ca="1" si="469"/>
        <v>591.20000000000027</v>
      </c>
      <c r="BK1202" s="440">
        <f t="shared" ca="1" si="470"/>
        <v>595.60000000000014</v>
      </c>
      <c r="BL1202" s="440">
        <f t="shared" ca="1" si="471"/>
        <v>600.00000000000023</v>
      </c>
      <c r="BM1202" s="440">
        <f t="shared" ca="1" si="472"/>
        <v>604.40000000000009</v>
      </c>
      <c r="BN1202" s="440">
        <f t="shared" ca="1" si="473"/>
        <v>608.80000000000018</v>
      </c>
      <c r="BO1202" s="440">
        <f t="shared" ca="1" si="474"/>
        <v>613.20000000000027</v>
      </c>
      <c r="BP1202" s="440">
        <f t="shared" ca="1" si="475"/>
        <v>617.60000000000014</v>
      </c>
      <c r="BQ1202" s="440">
        <f t="shared" ca="1" si="476"/>
        <v>620.90000000000009</v>
      </c>
      <c r="BR1202" s="440">
        <f t="shared" ca="1" si="477"/>
        <v>613.20000000000027</v>
      </c>
      <c r="BS1202" s="440">
        <f t="shared" ca="1" si="478"/>
        <v>605.50000000000023</v>
      </c>
      <c r="BT1202" s="440">
        <f t="shared" ca="1" si="479"/>
        <v>597.80000000000018</v>
      </c>
      <c r="BU1202" s="440">
        <f t="shared" ca="1" si="480"/>
        <v>590.10000000000014</v>
      </c>
      <c r="BV1202" s="440">
        <f t="shared" ca="1" si="481"/>
        <v>582.40000000000009</v>
      </c>
      <c r="BW1202" s="447">
        <f t="shared" ca="1" si="482"/>
        <v>574.70000000000027</v>
      </c>
      <c r="BX1202" s="441"/>
    </row>
    <row r="1203" spans="52:76" x14ac:dyDescent="0.25">
      <c r="AZ1203" s="450">
        <f t="shared" ca="1" si="460"/>
        <v>0.85307268884868026</v>
      </c>
      <c r="BA1203" s="440">
        <f t="shared" ca="1" si="459"/>
        <v>1546</v>
      </c>
      <c r="BB1203" s="440">
        <f t="shared" ca="1" si="461"/>
        <v>556.00000000000034</v>
      </c>
      <c r="BC1203" s="440">
        <f t="shared" ca="1" si="462"/>
        <v>560.4000000000002</v>
      </c>
      <c r="BD1203" s="440">
        <f t="shared" ca="1" si="463"/>
        <v>564.80000000000007</v>
      </c>
      <c r="BE1203" s="440">
        <f t="shared" ca="1" si="464"/>
        <v>569.20000000000027</v>
      </c>
      <c r="BF1203" s="440">
        <f t="shared" ca="1" si="465"/>
        <v>573.60000000000014</v>
      </c>
      <c r="BG1203" s="440">
        <f t="shared" ca="1" si="466"/>
        <v>578.00000000000034</v>
      </c>
      <c r="BH1203" s="440">
        <f t="shared" ca="1" si="467"/>
        <v>582.4000000000002</v>
      </c>
      <c r="BI1203" s="440">
        <f t="shared" ca="1" si="468"/>
        <v>586.80000000000018</v>
      </c>
      <c r="BJ1203" s="440">
        <f t="shared" ca="1" si="469"/>
        <v>591.20000000000027</v>
      </c>
      <c r="BK1203" s="440">
        <f t="shared" ca="1" si="470"/>
        <v>595.60000000000014</v>
      </c>
      <c r="BL1203" s="440">
        <f t="shared" ca="1" si="471"/>
        <v>600.00000000000023</v>
      </c>
      <c r="BM1203" s="440">
        <f t="shared" ca="1" si="472"/>
        <v>604.40000000000009</v>
      </c>
      <c r="BN1203" s="440">
        <f t="shared" ca="1" si="473"/>
        <v>608.80000000000018</v>
      </c>
      <c r="BO1203" s="440">
        <f t="shared" ca="1" si="474"/>
        <v>613.20000000000027</v>
      </c>
      <c r="BP1203" s="440">
        <f t="shared" ca="1" si="475"/>
        <v>617.60000000000014</v>
      </c>
      <c r="BQ1203" s="440">
        <f t="shared" ca="1" si="476"/>
        <v>612.10000000000014</v>
      </c>
      <c r="BR1203" s="440">
        <f t="shared" ca="1" si="477"/>
        <v>604.40000000000032</v>
      </c>
      <c r="BS1203" s="440">
        <f t="shared" ca="1" si="478"/>
        <v>596.70000000000027</v>
      </c>
      <c r="BT1203" s="440">
        <f t="shared" ca="1" si="479"/>
        <v>589.00000000000023</v>
      </c>
      <c r="BU1203" s="440">
        <f t="shared" ca="1" si="480"/>
        <v>581.30000000000018</v>
      </c>
      <c r="BV1203" s="440">
        <f t="shared" ca="1" si="481"/>
        <v>573.60000000000014</v>
      </c>
      <c r="BW1203" s="447">
        <f t="shared" ca="1" si="482"/>
        <v>565.90000000000032</v>
      </c>
      <c r="BX1203" s="441"/>
    </row>
    <row r="1204" spans="52:76" x14ac:dyDescent="0.25">
      <c r="AZ1204" s="450">
        <f t="shared" ca="1" si="460"/>
        <v>1.801865354549359E-2</v>
      </c>
      <c r="BA1204" s="440">
        <f t="shared" ca="1" si="459"/>
        <v>1407</v>
      </c>
      <c r="BB1204" s="440">
        <f t="shared" ca="1" si="461"/>
        <v>556.00000000000034</v>
      </c>
      <c r="BC1204" s="440">
        <f t="shared" ca="1" si="462"/>
        <v>560.4000000000002</v>
      </c>
      <c r="BD1204" s="440">
        <f t="shared" ca="1" si="463"/>
        <v>559.30000000000007</v>
      </c>
      <c r="BE1204" s="440">
        <f t="shared" ca="1" si="464"/>
        <v>551.60000000000014</v>
      </c>
      <c r="BF1204" s="440">
        <f t="shared" ca="1" si="465"/>
        <v>543.90000000000009</v>
      </c>
      <c r="BG1204" s="440">
        <f t="shared" ca="1" si="466"/>
        <v>536.20000000000016</v>
      </c>
      <c r="BH1204" s="440">
        <f t="shared" ca="1" si="467"/>
        <v>528.50000000000011</v>
      </c>
      <c r="BI1204" s="440">
        <f t="shared" ca="1" si="468"/>
        <v>520.80000000000018</v>
      </c>
      <c r="BJ1204" s="440">
        <f t="shared" ca="1" si="469"/>
        <v>513.10000000000014</v>
      </c>
      <c r="BK1204" s="440">
        <f t="shared" ca="1" si="470"/>
        <v>505.40000000000009</v>
      </c>
      <c r="BL1204" s="440">
        <f t="shared" ca="1" si="471"/>
        <v>497.70000000000005</v>
      </c>
      <c r="BM1204" s="440">
        <f t="shared" ca="1" si="472"/>
        <v>490</v>
      </c>
      <c r="BN1204" s="440">
        <f t="shared" ca="1" si="473"/>
        <v>482.30000000000018</v>
      </c>
      <c r="BO1204" s="440">
        <f t="shared" ca="1" si="474"/>
        <v>474.60000000000014</v>
      </c>
      <c r="BP1204" s="440">
        <f t="shared" ca="1" si="475"/>
        <v>466.90000000000009</v>
      </c>
      <c r="BQ1204" s="440">
        <f t="shared" ca="1" si="476"/>
        <v>459.20000000000005</v>
      </c>
      <c r="BR1204" s="440">
        <f t="shared" ca="1" si="477"/>
        <v>451.50000000000023</v>
      </c>
      <c r="BS1204" s="440">
        <f t="shared" ca="1" si="478"/>
        <v>443.80000000000018</v>
      </c>
      <c r="BT1204" s="440">
        <f t="shared" ca="1" si="479"/>
        <v>436.10000000000014</v>
      </c>
      <c r="BU1204" s="440">
        <f t="shared" ca="1" si="480"/>
        <v>428.40000000000009</v>
      </c>
      <c r="BV1204" s="440">
        <f t="shared" ca="1" si="481"/>
        <v>420.70000000000005</v>
      </c>
      <c r="BW1204" s="447">
        <f t="shared" ca="1" si="482"/>
        <v>413.00000000000023</v>
      </c>
      <c r="BX1204" s="441"/>
    </row>
    <row r="1205" spans="52:76" x14ac:dyDescent="0.25">
      <c r="AZ1205" s="450">
        <f t="shared" ca="1" si="460"/>
        <v>0.56801283041029149</v>
      </c>
      <c r="BA1205" s="440">
        <f t="shared" ca="1" si="459"/>
        <v>1507</v>
      </c>
      <c r="BB1205" s="440">
        <f t="shared" ca="1" si="461"/>
        <v>556.00000000000034</v>
      </c>
      <c r="BC1205" s="440">
        <f t="shared" ca="1" si="462"/>
        <v>560.4000000000002</v>
      </c>
      <c r="BD1205" s="440">
        <f t="shared" ca="1" si="463"/>
        <v>564.80000000000007</v>
      </c>
      <c r="BE1205" s="440">
        <f t="shared" ca="1" si="464"/>
        <v>569.20000000000027</v>
      </c>
      <c r="BF1205" s="440">
        <f t="shared" ca="1" si="465"/>
        <v>573.60000000000014</v>
      </c>
      <c r="BG1205" s="440">
        <f t="shared" ca="1" si="466"/>
        <v>578.00000000000034</v>
      </c>
      <c r="BH1205" s="440">
        <f t="shared" ca="1" si="467"/>
        <v>582.4000000000002</v>
      </c>
      <c r="BI1205" s="440">
        <f t="shared" ca="1" si="468"/>
        <v>586.80000000000018</v>
      </c>
      <c r="BJ1205" s="440">
        <f t="shared" ca="1" si="469"/>
        <v>591.20000000000027</v>
      </c>
      <c r="BK1205" s="440">
        <f t="shared" ca="1" si="470"/>
        <v>595.60000000000014</v>
      </c>
      <c r="BL1205" s="440">
        <f t="shared" ca="1" si="471"/>
        <v>600.00000000000023</v>
      </c>
      <c r="BM1205" s="440">
        <f t="shared" ca="1" si="472"/>
        <v>600</v>
      </c>
      <c r="BN1205" s="440">
        <f t="shared" ca="1" si="473"/>
        <v>592.30000000000018</v>
      </c>
      <c r="BO1205" s="440">
        <f t="shared" ca="1" si="474"/>
        <v>584.60000000000014</v>
      </c>
      <c r="BP1205" s="440">
        <f t="shared" ca="1" si="475"/>
        <v>576.90000000000009</v>
      </c>
      <c r="BQ1205" s="440">
        <f t="shared" ca="1" si="476"/>
        <v>569.20000000000005</v>
      </c>
      <c r="BR1205" s="440">
        <f t="shared" ca="1" si="477"/>
        <v>561.50000000000023</v>
      </c>
      <c r="BS1205" s="440">
        <f t="shared" ca="1" si="478"/>
        <v>553.80000000000018</v>
      </c>
      <c r="BT1205" s="440">
        <f t="shared" ca="1" si="479"/>
        <v>546.10000000000014</v>
      </c>
      <c r="BU1205" s="440">
        <f t="shared" ca="1" si="480"/>
        <v>538.40000000000009</v>
      </c>
      <c r="BV1205" s="440">
        <f t="shared" ca="1" si="481"/>
        <v>530.70000000000005</v>
      </c>
      <c r="BW1205" s="447">
        <f t="shared" ca="1" si="482"/>
        <v>523.00000000000023</v>
      </c>
      <c r="BX1205" s="441"/>
    </row>
    <row r="1206" spans="52:76" x14ac:dyDescent="0.25">
      <c r="AZ1206" s="450">
        <f t="shared" ca="1" si="460"/>
        <v>0.84284288169329802</v>
      </c>
      <c r="BA1206" s="440">
        <f t="shared" ca="1" si="459"/>
        <v>1544</v>
      </c>
      <c r="BB1206" s="440">
        <f t="shared" ca="1" si="461"/>
        <v>556.00000000000034</v>
      </c>
      <c r="BC1206" s="440">
        <f t="shared" ca="1" si="462"/>
        <v>560.4000000000002</v>
      </c>
      <c r="BD1206" s="440">
        <f t="shared" ca="1" si="463"/>
        <v>564.80000000000007</v>
      </c>
      <c r="BE1206" s="440">
        <f t="shared" ca="1" si="464"/>
        <v>569.20000000000027</v>
      </c>
      <c r="BF1206" s="440">
        <f t="shared" ca="1" si="465"/>
        <v>573.60000000000014</v>
      </c>
      <c r="BG1206" s="440">
        <f t="shared" ca="1" si="466"/>
        <v>578.00000000000034</v>
      </c>
      <c r="BH1206" s="440">
        <f t="shared" ca="1" si="467"/>
        <v>582.4000000000002</v>
      </c>
      <c r="BI1206" s="440">
        <f t="shared" ca="1" si="468"/>
        <v>586.80000000000018</v>
      </c>
      <c r="BJ1206" s="440">
        <f t="shared" ca="1" si="469"/>
        <v>591.20000000000027</v>
      </c>
      <c r="BK1206" s="440">
        <f t="shared" ca="1" si="470"/>
        <v>595.60000000000014</v>
      </c>
      <c r="BL1206" s="440">
        <f t="shared" ca="1" si="471"/>
        <v>600.00000000000023</v>
      </c>
      <c r="BM1206" s="440">
        <f t="shared" ca="1" si="472"/>
        <v>604.40000000000009</v>
      </c>
      <c r="BN1206" s="440">
        <f t="shared" ca="1" si="473"/>
        <v>608.80000000000018</v>
      </c>
      <c r="BO1206" s="440">
        <f t="shared" ca="1" si="474"/>
        <v>613.20000000000027</v>
      </c>
      <c r="BP1206" s="440">
        <f t="shared" ca="1" si="475"/>
        <v>617.60000000000014</v>
      </c>
      <c r="BQ1206" s="440">
        <f t="shared" ca="1" si="476"/>
        <v>609.90000000000009</v>
      </c>
      <c r="BR1206" s="440">
        <f t="shared" ca="1" si="477"/>
        <v>602.20000000000027</v>
      </c>
      <c r="BS1206" s="440">
        <f t="shared" ca="1" si="478"/>
        <v>594.50000000000023</v>
      </c>
      <c r="BT1206" s="440">
        <f t="shared" ca="1" si="479"/>
        <v>586.80000000000018</v>
      </c>
      <c r="BU1206" s="440">
        <f t="shared" ca="1" si="480"/>
        <v>579.10000000000014</v>
      </c>
      <c r="BV1206" s="440">
        <f t="shared" ca="1" si="481"/>
        <v>571.40000000000009</v>
      </c>
      <c r="BW1206" s="447">
        <f t="shared" ca="1" si="482"/>
        <v>563.70000000000027</v>
      </c>
      <c r="BX1206" s="441"/>
    </row>
    <row r="1207" spans="52:76" x14ac:dyDescent="0.25">
      <c r="AZ1207" s="450">
        <f t="shared" ca="1" si="460"/>
        <v>0.5144635892217515</v>
      </c>
      <c r="BA1207" s="440">
        <f t="shared" ca="1" si="459"/>
        <v>1501</v>
      </c>
      <c r="BB1207" s="440">
        <f t="shared" ca="1" si="461"/>
        <v>556.00000000000034</v>
      </c>
      <c r="BC1207" s="440">
        <f t="shared" ca="1" si="462"/>
        <v>560.4000000000002</v>
      </c>
      <c r="BD1207" s="440">
        <f t="shared" ca="1" si="463"/>
        <v>564.80000000000007</v>
      </c>
      <c r="BE1207" s="440">
        <f t="shared" ca="1" si="464"/>
        <v>569.20000000000027</v>
      </c>
      <c r="BF1207" s="440">
        <f t="shared" ca="1" si="465"/>
        <v>573.60000000000014</v>
      </c>
      <c r="BG1207" s="440">
        <f t="shared" ca="1" si="466"/>
        <v>578.00000000000034</v>
      </c>
      <c r="BH1207" s="440">
        <f t="shared" ca="1" si="467"/>
        <v>582.4000000000002</v>
      </c>
      <c r="BI1207" s="440">
        <f t="shared" ca="1" si="468"/>
        <v>586.80000000000018</v>
      </c>
      <c r="BJ1207" s="440">
        <f t="shared" ca="1" si="469"/>
        <v>591.20000000000027</v>
      </c>
      <c r="BK1207" s="440">
        <f t="shared" ca="1" si="470"/>
        <v>595.60000000000014</v>
      </c>
      <c r="BL1207" s="440">
        <f t="shared" ca="1" si="471"/>
        <v>600.00000000000023</v>
      </c>
      <c r="BM1207" s="440">
        <f t="shared" ca="1" si="472"/>
        <v>593.40000000000009</v>
      </c>
      <c r="BN1207" s="440">
        <f t="shared" ca="1" si="473"/>
        <v>585.70000000000027</v>
      </c>
      <c r="BO1207" s="440">
        <f t="shared" ca="1" si="474"/>
        <v>578.00000000000023</v>
      </c>
      <c r="BP1207" s="440">
        <f t="shared" ca="1" si="475"/>
        <v>570.30000000000018</v>
      </c>
      <c r="BQ1207" s="440">
        <f t="shared" ca="1" si="476"/>
        <v>562.60000000000014</v>
      </c>
      <c r="BR1207" s="440">
        <f t="shared" ca="1" si="477"/>
        <v>554.90000000000032</v>
      </c>
      <c r="BS1207" s="440">
        <f t="shared" ca="1" si="478"/>
        <v>547.20000000000027</v>
      </c>
      <c r="BT1207" s="440">
        <f t="shared" ca="1" si="479"/>
        <v>539.50000000000023</v>
      </c>
      <c r="BU1207" s="440">
        <f t="shared" ca="1" si="480"/>
        <v>531.80000000000018</v>
      </c>
      <c r="BV1207" s="440">
        <f t="shared" ca="1" si="481"/>
        <v>524.10000000000014</v>
      </c>
      <c r="BW1207" s="447">
        <f t="shared" ca="1" si="482"/>
        <v>516.40000000000032</v>
      </c>
      <c r="BX1207" s="441"/>
    </row>
    <row r="1208" spans="52:76" x14ac:dyDescent="0.25">
      <c r="AZ1208" s="450">
        <f t="shared" ca="1" si="460"/>
        <v>0.88510191390831228</v>
      </c>
      <c r="BA1208" s="440">
        <f t="shared" ca="1" si="459"/>
        <v>1552</v>
      </c>
      <c r="BB1208" s="440">
        <f t="shared" ca="1" si="461"/>
        <v>556.00000000000034</v>
      </c>
      <c r="BC1208" s="440">
        <f t="shared" ca="1" si="462"/>
        <v>560.4000000000002</v>
      </c>
      <c r="BD1208" s="440">
        <f t="shared" ca="1" si="463"/>
        <v>564.80000000000007</v>
      </c>
      <c r="BE1208" s="440">
        <f t="shared" ca="1" si="464"/>
        <v>569.20000000000027</v>
      </c>
      <c r="BF1208" s="440">
        <f t="shared" ca="1" si="465"/>
        <v>573.60000000000014</v>
      </c>
      <c r="BG1208" s="440">
        <f t="shared" ca="1" si="466"/>
        <v>578.00000000000034</v>
      </c>
      <c r="BH1208" s="440">
        <f t="shared" ca="1" si="467"/>
        <v>582.4000000000002</v>
      </c>
      <c r="BI1208" s="440">
        <f t="shared" ca="1" si="468"/>
        <v>586.80000000000018</v>
      </c>
      <c r="BJ1208" s="440">
        <f t="shared" ca="1" si="469"/>
        <v>591.20000000000027</v>
      </c>
      <c r="BK1208" s="440">
        <f t="shared" ca="1" si="470"/>
        <v>595.60000000000014</v>
      </c>
      <c r="BL1208" s="440">
        <f t="shared" ca="1" si="471"/>
        <v>600.00000000000023</v>
      </c>
      <c r="BM1208" s="440">
        <f t="shared" ca="1" si="472"/>
        <v>604.40000000000009</v>
      </c>
      <c r="BN1208" s="440">
        <f t="shared" ca="1" si="473"/>
        <v>608.80000000000018</v>
      </c>
      <c r="BO1208" s="440">
        <f t="shared" ca="1" si="474"/>
        <v>613.20000000000027</v>
      </c>
      <c r="BP1208" s="440">
        <f t="shared" ca="1" si="475"/>
        <v>617.60000000000014</v>
      </c>
      <c r="BQ1208" s="440">
        <f t="shared" ca="1" si="476"/>
        <v>618.70000000000005</v>
      </c>
      <c r="BR1208" s="440">
        <f t="shared" ca="1" si="477"/>
        <v>611.00000000000023</v>
      </c>
      <c r="BS1208" s="440">
        <f t="shared" ca="1" si="478"/>
        <v>603.30000000000018</v>
      </c>
      <c r="BT1208" s="440">
        <f t="shared" ca="1" si="479"/>
        <v>595.60000000000014</v>
      </c>
      <c r="BU1208" s="440">
        <f t="shared" ca="1" si="480"/>
        <v>587.90000000000009</v>
      </c>
      <c r="BV1208" s="440">
        <f t="shared" ca="1" si="481"/>
        <v>580.20000000000005</v>
      </c>
      <c r="BW1208" s="447">
        <f t="shared" ca="1" si="482"/>
        <v>572.50000000000023</v>
      </c>
      <c r="BX1208" s="441"/>
    </row>
    <row r="1209" spans="52:76" x14ac:dyDescent="0.25">
      <c r="AZ1209" s="450">
        <f t="shared" ca="1" si="460"/>
        <v>0.22196144468106127</v>
      </c>
      <c r="BA1209" s="440">
        <f t="shared" ca="1" si="459"/>
        <v>1466</v>
      </c>
      <c r="BB1209" s="440">
        <f t="shared" ca="1" si="461"/>
        <v>556.00000000000034</v>
      </c>
      <c r="BC1209" s="440">
        <f t="shared" ca="1" si="462"/>
        <v>560.4000000000002</v>
      </c>
      <c r="BD1209" s="440">
        <f t="shared" ca="1" si="463"/>
        <v>564.80000000000007</v>
      </c>
      <c r="BE1209" s="440">
        <f t="shared" ca="1" si="464"/>
        <v>569.20000000000027</v>
      </c>
      <c r="BF1209" s="440">
        <f t="shared" ca="1" si="465"/>
        <v>573.60000000000014</v>
      </c>
      <c r="BG1209" s="440">
        <f t="shared" ca="1" si="466"/>
        <v>578.00000000000034</v>
      </c>
      <c r="BH1209" s="440">
        <f t="shared" ca="1" si="467"/>
        <v>582.4000000000002</v>
      </c>
      <c r="BI1209" s="440">
        <f t="shared" ca="1" si="468"/>
        <v>585.70000000000027</v>
      </c>
      <c r="BJ1209" s="440">
        <f t="shared" ca="1" si="469"/>
        <v>578.00000000000023</v>
      </c>
      <c r="BK1209" s="440">
        <f t="shared" ca="1" si="470"/>
        <v>570.30000000000018</v>
      </c>
      <c r="BL1209" s="440">
        <f t="shared" ca="1" si="471"/>
        <v>562.60000000000014</v>
      </c>
      <c r="BM1209" s="440">
        <f t="shared" ca="1" si="472"/>
        <v>554.90000000000009</v>
      </c>
      <c r="BN1209" s="440">
        <f t="shared" ca="1" si="473"/>
        <v>547.20000000000027</v>
      </c>
      <c r="BO1209" s="440">
        <f t="shared" ca="1" si="474"/>
        <v>539.50000000000023</v>
      </c>
      <c r="BP1209" s="440">
        <f t="shared" ca="1" si="475"/>
        <v>531.80000000000018</v>
      </c>
      <c r="BQ1209" s="440">
        <f t="shared" ca="1" si="476"/>
        <v>524.10000000000014</v>
      </c>
      <c r="BR1209" s="440">
        <f t="shared" ca="1" si="477"/>
        <v>516.40000000000032</v>
      </c>
      <c r="BS1209" s="440">
        <f t="shared" ca="1" si="478"/>
        <v>508.70000000000027</v>
      </c>
      <c r="BT1209" s="440">
        <f t="shared" ca="1" si="479"/>
        <v>501.00000000000023</v>
      </c>
      <c r="BU1209" s="440">
        <f t="shared" ca="1" si="480"/>
        <v>493.30000000000018</v>
      </c>
      <c r="BV1209" s="440">
        <f t="shared" ca="1" si="481"/>
        <v>485.60000000000014</v>
      </c>
      <c r="BW1209" s="447">
        <f t="shared" ca="1" si="482"/>
        <v>477.90000000000032</v>
      </c>
      <c r="BX1209" s="441"/>
    </row>
    <row r="1210" spans="52:76" x14ac:dyDescent="0.25">
      <c r="AZ1210" s="450">
        <f t="shared" ca="1" si="460"/>
        <v>0.72685697815085459</v>
      </c>
      <c r="BA1210" s="440">
        <f t="shared" ca="1" si="459"/>
        <v>1526</v>
      </c>
      <c r="BB1210" s="440">
        <f t="shared" ca="1" si="461"/>
        <v>556.00000000000034</v>
      </c>
      <c r="BC1210" s="440">
        <f t="shared" ca="1" si="462"/>
        <v>560.4000000000002</v>
      </c>
      <c r="BD1210" s="440">
        <f t="shared" ca="1" si="463"/>
        <v>564.80000000000007</v>
      </c>
      <c r="BE1210" s="440">
        <f t="shared" ca="1" si="464"/>
        <v>569.20000000000027</v>
      </c>
      <c r="BF1210" s="440">
        <f t="shared" ca="1" si="465"/>
        <v>573.60000000000014</v>
      </c>
      <c r="BG1210" s="440">
        <f t="shared" ca="1" si="466"/>
        <v>578.00000000000034</v>
      </c>
      <c r="BH1210" s="440">
        <f t="shared" ca="1" si="467"/>
        <v>582.4000000000002</v>
      </c>
      <c r="BI1210" s="440">
        <f t="shared" ca="1" si="468"/>
        <v>586.80000000000018</v>
      </c>
      <c r="BJ1210" s="440">
        <f t="shared" ca="1" si="469"/>
        <v>591.20000000000027</v>
      </c>
      <c r="BK1210" s="440">
        <f t="shared" ca="1" si="470"/>
        <v>595.60000000000014</v>
      </c>
      <c r="BL1210" s="440">
        <f t="shared" ca="1" si="471"/>
        <v>600.00000000000023</v>
      </c>
      <c r="BM1210" s="440">
        <f t="shared" ca="1" si="472"/>
        <v>604.40000000000009</v>
      </c>
      <c r="BN1210" s="440">
        <f t="shared" ca="1" si="473"/>
        <v>608.80000000000018</v>
      </c>
      <c r="BO1210" s="440">
        <f t="shared" ca="1" si="474"/>
        <v>605.50000000000023</v>
      </c>
      <c r="BP1210" s="440">
        <f t="shared" ca="1" si="475"/>
        <v>597.80000000000018</v>
      </c>
      <c r="BQ1210" s="440">
        <f t="shared" ca="1" si="476"/>
        <v>590.10000000000014</v>
      </c>
      <c r="BR1210" s="440">
        <f t="shared" ca="1" si="477"/>
        <v>582.40000000000032</v>
      </c>
      <c r="BS1210" s="440">
        <f t="shared" ca="1" si="478"/>
        <v>574.70000000000027</v>
      </c>
      <c r="BT1210" s="440">
        <f t="shared" ca="1" si="479"/>
        <v>567.00000000000023</v>
      </c>
      <c r="BU1210" s="440">
        <f t="shared" ca="1" si="480"/>
        <v>559.30000000000018</v>
      </c>
      <c r="BV1210" s="440">
        <f t="shared" ca="1" si="481"/>
        <v>551.60000000000014</v>
      </c>
      <c r="BW1210" s="447">
        <f t="shared" ca="1" si="482"/>
        <v>543.90000000000032</v>
      </c>
      <c r="BX1210" s="441"/>
    </row>
    <row r="1211" spans="52:76" x14ac:dyDescent="0.25">
      <c r="AZ1211" s="450">
        <f t="shared" ca="1" si="460"/>
        <v>0.72153509917200453</v>
      </c>
      <c r="BA1211" s="440">
        <f t="shared" ca="1" si="459"/>
        <v>1525</v>
      </c>
      <c r="BB1211" s="440">
        <f t="shared" ca="1" si="461"/>
        <v>556.00000000000034</v>
      </c>
      <c r="BC1211" s="440">
        <f t="shared" ca="1" si="462"/>
        <v>560.4000000000002</v>
      </c>
      <c r="BD1211" s="440">
        <f t="shared" ca="1" si="463"/>
        <v>564.80000000000007</v>
      </c>
      <c r="BE1211" s="440">
        <f t="shared" ca="1" si="464"/>
        <v>569.20000000000027</v>
      </c>
      <c r="BF1211" s="440">
        <f t="shared" ca="1" si="465"/>
        <v>573.60000000000014</v>
      </c>
      <c r="BG1211" s="440">
        <f t="shared" ca="1" si="466"/>
        <v>578.00000000000034</v>
      </c>
      <c r="BH1211" s="440">
        <f t="shared" ca="1" si="467"/>
        <v>582.4000000000002</v>
      </c>
      <c r="BI1211" s="440">
        <f t="shared" ca="1" si="468"/>
        <v>586.80000000000018</v>
      </c>
      <c r="BJ1211" s="440">
        <f t="shared" ca="1" si="469"/>
        <v>591.20000000000027</v>
      </c>
      <c r="BK1211" s="440">
        <f t="shared" ca="1" si="470"/>
        <v>595.60000000000014</v>
      </c>
      <c r="BL1211" s="440">
        <f t="shared" ca="1" si="471"/>
        <v>600.00000000000023</v>
      </c>
      <c r="BM1211" s="440">
        <f t="shared" ca="1" si="472"/>
        <v>604.40000000000009</v>
      </c>
      <c r="BN1211" s="440">
        <f t="shared" ca="1" si="473"/>
        <v>608.80000000000018</v>
      </c>
      <c r="BO1211" s="440">
        <f t="shared" ca="1" si="474"/>
        <v>604.40000000000032</v>
      </c>
      <c r="BP1211" s="440">
        <f t="shared" ca="1" si="475"/>
        <v>596.70000000000027</v>
      </c>
      <c r="BQ1211" s="440">
        <f t="shared" ca="1" si="476"/>
        <v>589.00000000000023</v>
      </c>
      <c r="BR1211" s="440">
        <f t="shared" ca="1" si="477"/>
        <v>581.30000000000041</v>
      </c>
      <c r="BS1211" s="440">
        <f t="shared" ca="1" si="478"/>
        <v>573.60000000000036</v>
      </c>
      <c r="BT1211" s="440">
        <f t="shared" ca="1" si="479"/>
        <v>565.90000000000032</v>
      </c>
      <c r="BU1211" s="440">
        <f t="shared" ca="1" si="480"/>
        <v>558.20000000000027</v>
      </c>
      <c r="BV1211" s="440">
        <f t="shared" ca="1" si="481"/>
        <v>550.50000000000023</v>
      </c>
      <c r="BW1211" s="447">
        <f t="shared" ca="1" si="482"/>
        <v>542.80000000000041</v>
      </c>
      <c r="BX1211" s="441"/>
    </row>
    <row r="1212" spans="52:76" x14ac:dyDescent="0.25">
      <c r="AZ1212" s="450">
        <f t="shared" ca="1" si="460"/>
        <v>0.21365234683261214</v>
      </c>
      <c r="BA1212" s="440">
        <f t="shared" ca="1" si="459"/>
        <v>1465</v>
      </c>
      <c r="BB1212" s="440">
        <f t="shared" ca="1" si="461"/>
        <v>556.00000000000034</v>
      </c>
      <c r="BC1212" s="440">
        <f t="shared" ca="1" si="462"/>
        <v>560.4000000000002</v>
      </c>
      <c r="BD1212" s="440">
        <f t="shared" ca="1" si="463"/>
        <v>564.80000000000007</v>
      </c>
      <c r="BE1212" s="440">
        <f t="shared" ca="1" si="464"/>
        <v>569.20000000000027</v>
      </c>
      <c r="BF1212" s="440">
        <f t="shared" ca="1" si="465"/>
        <v>573.60000000000014</v>
      </c>
      <c r="BG1212" s="440">
        <f t="shared" ca="1" si="466"/>
        <v>578.00000000000034</v>
      </c>
      <c r="BH1212" s="440">
        <f t="shared" ca="1" si="467"/>
        <v>582.4000000000002</v>
      </c>
      <c r="BI1212" s="440">
        <f t="shared" ca="1" si="468"/>
        <v>584.60000000000036</v>
      </c>
      <c r="BJ1212" s="440">
        <f t="shared" ca="1" si="469"/>
        <v>576.90000000000032</v>
      </c>
      <c r="BK1212" s="440">
        <f t="shared" ca="1" si="470"/>
        <v>569.20000000000027</v>
      </c>
      <c r="BL1212" s="440">
        <f t="shared" ca="1" si="471"/>
        <v>561.50000000000023</v>
      </c>
      <c r="BM1212" s="440">
        <f t="shared" ca="1" si="472"/>
        <v>553.80000000000018</v>
      </c>
      <c r="BN1212" s="440">
        <f t="shared" ca="1" si="473"/>
        <v>546.10000000000036</v>
      </c>
      <c r="BO1212" s="440">
        <f t="shared" ca="1" si="474"/>
        <v>538.40000000000032</v>
      </c>
      <c r="BP1212" s="440">
        <f t="shared" ca="1" si="475"/>
        <v>530.70000000000027</v>
      </c>
      <c r="BQ1212" s="440">
        <f t="shared" ca="1" si="476"/>
        <v>523.00000000000023</v>
      </c>
      <c r="BR1212" s="440">
        <f t="shared" ca="1" si="477"/>
        <v>515.30000000000041</v>
      </c>
      <c r="BS1212" s="440">
        <f t="shared" ca="1" si="478"/>
        <v>507.60000000000036</v>
      </c>
      <c r="BT1212" s="440">
        <f t="shared" ca="1" si="479"/>
        <v>499.90000000000032</v>
      </c>
      <c r="BU1212" s="440">
        <f t="shared" ca="1" si="480"/>
        <v>492.20000000000027</v>
      </c>
      <c r="BV1212" s="440">
        <f t="shared" ca="1" si="481"/>
        <v>484.50000000000023</v>
      </c>
      <c r="BW1212" s="447">
        <f t="shared" ca="1" si="482"/>
        <v>476.80000000000041</v>
      </c>
      <c r="BX1212" s="441"/>
    </row>
    <row r="1213" spans="52:76" x14ac:dyDescent="0.25">
      <c r="AZ1213" s="450">
        <f t="shared" ca="1" si="460"/>
        <v>0.84459577584166279</v>
      </c>
      <c r="BA1213" s="440">
        <f t="shared" ca="1" si="459"/>
        <v>1544</v>
      </c>
      <c r="BB1213" s="440">
        <f t="shared" ca="1" si="461"/>
        <v>556.00000000000034</v>
      </c>
      <c r="BC1213" s="440">
        <f t="shared" ca="1" si="462"/>
        <v>560.4000000000002</v>
      </c>
      <c r="BD1213" s="440">
        <f t="shared" ca="1" si="463"/>
        <v>564.80000000000007</v>
      </c>
      <c r="BE1213" s="440">
        <f t="shared" ca="1" si="464"/>
        <v>569.20000000000027</v>
      </c>
      <c r="BF1213" s="440">
        <f t="shared" ca="1" si="465"/>
        <v>573.60000000000014</v>
      </c>
      <c r="BG1213" s="440">
        <f t="shared" ca="1" si="466"/>
        <v>578.00000000000034</v>
      </c>
      <c r="BH1213" s="440">
        <f t="shared" ca="1" si="467"/>
        <v>582.4000000000002</v>
      </c>
      <c r="BI1213" s="440">
        <f t="shared" ca="1" si="468"/>
        <v>586.80000000000018</v>
      </c>
      <c r="BJ1213" s="440">
        <f t="shared" ca="1" si="469"/>
        <v>591.20000000000027</v>
      </c>
      <c r="BK1213" s="440">
        <f t="shared" ca="1" si="470"/>
        <v>595.60000000000014</v>
      </c>
      <c r="BL1213" s="440">
        <f t="shared" ca="1" si="471"/>
        <v>600.00000000000023</v>
      </c>
      <c r="BM1213" s="440">
        <f t="shared" ca="1" si="472"/>
        <v>604.40000000000009</v>
      </c>
      <c r="BN1213" s="440">
        <f t="shared" ca="1" si="473"/>
        <v>608.80000000000018</v>
      </c>
      <c r="BO1213" s="440">
        <f t="shared" ca="1" si="474"/>
        <v>613.20000000000027</v>
      </c>
      <c r="BP1213" s="440">
        <f t="shared" ca="1" si="475"/>
        <v>617.60000000000014</v>
      </c>
      <c r="BQ1213" s="440">
        <f t="shared" ca="1" si="476"/>
        <v>609.90000000000009</v>
      </c>
      <c r="BR1213" s="440">
        <f t="shared" ca="1" si="477"/>
        <v>602.20000000000027</v>
      </c>
      <c r="BS1213" s="440">
        <f t="shared" ca="1" si="478"/>
        <v>594.50000000000023</v>
      </c>
      <c r="BT1213" s="440">
        <f t="shared" ca="1" si="479"/>
        <v>586.80000000000018</v>
      </c>
      <c r="BU1213" s="440">
        <f t="shared" ca="1" si="480"/>
        <v>579.10000000000014</v>
      </c>
      <c r="BV1213" s="440">
        <f t="shared" ca="1" si="481"/>
        <v>571.40000000000009</v>
      </c>
      <c r="BW1213" s="447">
        <f t="shared" ca="1" si="482"/>
        <v>563.70000000000027</v>
      </c>
      <c r="BX1213" s="441"/>
    </row>
    <row r="1214" spans="52:76" x14ac:dyDescent="0.25">
      <c r="AZ1214" s="450">
        <f t="shared" ca="1" si="460"/>
        <v>0.88841108035323668</v>
      </c>
      <c r="BA1214" s="440">
        <f t="shared" ca="1" si="459"/>
        <v>1553</v>
      </c>
      <c r="BB1214" s="440">
        <f t="shared" ca="1" si="461"/>
        <v>556.00000000000034</v>
      </c>
      <c r="BC1214" s="440">
        <f t="shared" ca="1" si="462"/>
        <v>560.4000000000002</v>
      </c>
      <c r="BD1214" s="440">
        <f t="shared" ca="1" si="463"/>
        <v>564.80000000000007</v>
      </c>
      <c r="BE1214" s="440">
        <f t="shared" ca="1" si="464"/>
        <v>569.20000000000027</v>
      </c>
      <c r="BF1214" s="440">
        <f t="shared" ca="1" si="465"/>
        <v>573.60000000000014</v>
      </c>
      <c r="BG1214" s="440">
        <f t="shared" ca="1" si="466"/>
        <v>578.00000000000034</v>
      </c>
      <c r="BH1214" s="440">
        <f t="shared" ca="1" si="467"/>
        <v>582.4000000000002</v>
      </c>
      <c r="BI1214" s="440">
        <f t="shared" ca="1" si="468"/>
        <v>586.80000000000018</v>
      </c>
      <c r="BJ1214" s="440">
        <f t="shared" ca="1" si="469"/>
        <v>591.20000000000027</v>
      </c>
      <c r="BK1214" s="440">
        <f t="shared" ca="1" si="470"/>
        <v>595.60000000000014</v>
      </c>
      <c r="BL1214" s="440">
        <f t="shared" ca="1" si="471"/>
        <v>600.00000000000023</v>
      </c>
      <c r="BM1214" s="440">
        <f t="shared" ca="1" si="472"/>
        <v>604.40000000000009</v>
      </c>
      <c r="BN1214" s="440">
        <f t="shared" ca="1" si="473"/>
        <v>608.80000000000018</v>
      </c>
      <c r="BO1214" s="440">
        <f t="shared" ca="1" si="474"/>
        <v>613.20000000000027</v>
      </c>
      <c r="BP1214" s="440">
        <f t="shared" ca="1" si="475"/>
        <v>617.60000000000014</v>
      </c>
      <c r="BQ1214" s="440">
        <f t="shared" ca="1" si="476"/>
        <v>619.80000000000018</v>
      </c>
      <c r="BR1214" s="440">
        <f t="shared" ca="1" si="477"/>
        <v>612.10000000000036</v>
      </c>
      <c r="BS1214" s="440">
        <f t="shared" ca="1" si="478"/>
        <v>604.40000000000032</v>
      </c>
      <c r="BT1214" s="440">
        <f t="shared" ca="1" si="479"/>
        <v>596.70000000000027</v>
      </c>
      <c r="BU1214" s="440">
        <f t="shared" ca="1" si="480"/>
        <v>589.00000000000023</v>
      </c>
      <c r="BV1214" s="440">
        <f t="shared" ca="1" si="481"/>
        <v>581.30000000000018</v>
      </c>
      <c r="BW1214" s="447">
        <f t="shared" ca="1" si="482"/>
        <v>573.60000000000036</v>
      </c>
      <c r="BX1214" s="441"/>
    </row>
    <row r="1215" spans="52:76" x14ac:dyDescent="0.25">
      <c r="AZ1215" s="450">
        <f t="shared" ca="1" si="460"/>
        <v>0.93473778868166801</v>
      </c>
      <c r="BA1215" s="440">
        <f t="shared" ca="1" si="459"/>
        <v>1566</v>
      </c>
      <c r="BB1215" s="440">
        <f t="shared" ca="1" si="461"/>
        <v>556.00000000000034</v>
      </c>
      <c r="BC1215" s="440">
        <f t="shared" ca="1" si="462"/>
        <v>560.4000000000002</v>
      </c>
      <c r="BD1215" s="440">
        <f t="shared" ca="1" si="463"/>
        <v>564.80000000000007</v>
      </c>
      <c r="BE1215" s="440">
        <f t="shared" ca="1" si="464"/>
        <v>569.20000000000027</v>
      </c>
      <c r="BF1215" s="440">
        <f t="shared" ca="1" si="465"/>
        <v>573.60000000000014</v>
      </c>
      <c r="BG1215" s="440">
        <f t="shared" ca="1" si="466"/>
        <v>578.00000000000034</v>
      </c>
      <c r="BH1215" s="440">
        <f t="shared" ca="1" si="467"/>
        <v>582.4000000000002</v>
      </c>
      <c r="BI1215" s="440">
        <f t="shared" ca="1" si="468"/>
        <v>586.80000000000018</v>
      </c>
      <c r="BJ1215" s="440">
        <f t="shared" ca="1" si="469"/>
        <v>591.20000000000027</v>
      </c>
      <c r="BK1215" s="440">
        <f t="shared" ca="1" si="470"/>
        <v>595.60000000000014</v>
      </c>
      <c r="BL1215" s="440">
        <f t="shared" ca="1" si="471"/>
        <v>600.00000000000023</v>
      </c>
      <c r="BM1215" s="440">
        <f t="shared" ca="1" si="472"/>
        <v>604.40000000000009</v>
      </c>
      <c r="BN1215" s="440">
        <f t="shared" ca="1" si="473"/>
        <v>608.80000000000018</v>
      </c>
      <c r="BO1215" s="440">
        <f t="shared" ca="1" si="474"/>
        <v>613.20000000000027</v>
      </c>
      <c r="BP1215" s="440">
        <f t="shared" ca="1" si="475"/>
        <v>617.60000000000014</v>
      </c>
      <c r="BQ1215" s="440">
        <f t="shared" ca="1" si="476"/>
        <v>622.00000000000023</v>
      </c>
      <c r="BR1215" s="440">
        <f t="shared" ca="1" si="477"/>
        <v>626.40000000000032</v>
      </c>
      <c r="BS1215" s="440">
        <f t="shared" ca="1" si="478"/>
        <v>618.70000000000027</v>
      </c>
      <c r="BT1215" s="440">
        <f t="shared" ca="1" si="479"/>
        <v>611.00000000000023</v>
      </c>
      <c r="BU1215" s="440">
        <f t="shared" ca="1" si="480"/>
        <v>603.30000000000018</v>
      </c>
      <c r="BV1215" s="440">
        <f t="shared" ca="1" si="481"/>
        <v>595.60000000000014</v>
      </c>
      <c r="BW1215" s="447">
        <f t="shared" ca="1" si="482"/>
        <v>587.90000000000032</v>
      </c>
      <c r="BX1215" s="441"/>
    </row>
    <row r="1216" spans="52:76" x14ac:dyDescent="0.25">
      <c r="AZ1216" s="450">
        <f t="shared" ca="1" si="460"/>
        <v>0.84779710542575537</v>
      </c>
      <c r="BA1216" s="440">
        <f t="shared" ca="1" si="459"/>
        <v>1545</v>
      </c>
      <c r="BB1216" s="440">
        <f t="shared" ca="1" si="461"/>
        <v>556.00000000000034</v>
      </c>
      <c r="BC1216" s="440">
        <f t="shared" ca="1" si="462"/>
        <v>560.4000000000002</v>
      </c>
      <c r="BD1216" s="440">
        <f t="shared" ca="1" si="463"/>
        <v>564.80000000000007</v>
      </c>
      <c r="BE1216" s="440">
        <f t="shared" ca="1" si="464"/>
        <v>569.20000000000027</v>
      </c>
      <c r="BF1216" s="440">
        <f t="shared" ca="1" si="465"/>
        <v>573.60000000000014</v>
      </c>
      <c r="BG1216" s="440">
        <f t="shared" ca="1" si="466"/>
        <v>578.00000000000034</v>
      </c>
      <c r="BH1216" s="440">
        <f t="shared" ca="1" si="467"/>
        <v>582.4000000000002</v>
      </c>
      <c r="BI1216" s="440">
        <f t="shared" ca="1" si="468"/>
        <v>586.80000000000018</v>
      </c>
      <c r="BJ1216" s="440">
        <f t="shared" ca="1" si="469"/>
        <v>591.20000000000027</v>
      </c>
      <c r="BK1216" s="440">
        <f t="shared" ca="1" si="470"/>
        <v>595.60000000000014</v>
      </c>
      <c r="BL1216" s="440">
        <f t="shared" ca="1" si="471"/>
        <v>600.00000000000023</v>
      </c>
      <c r="BM1216" s="440">
        <f t="shared" ca="1" si="472"/>
        <v>604.40000000000009</v>
      </c>
      <c r="BN1216" s="440">
        <f t="shared" ca="1" si="473"/>
        <v>608.80000000000018</v>
      </c>
      <c r="BO1216" s="440">
        <f t="shared" ca="1" si="474"/>
        <v>613.20000000000027</v>
      </c>
      <c r="BP1216" s="440">
        <f t="shared" ca="1" si="475"/>
        <v>617.60000000000014</v>
      </c>
      <c r="BQ1216" s="440">
        <f t="shared" ca="1" si="476"/>
        <v>611.00000000000023</v>
      </c>
      <c r="BR1216" s="440">
        <f t="shared" ca="1" si="477"/>
        <v>603.30000000000041</v>
      </c>
      <c r="BS1216" s="440">
        <f t="shared" ca="1" si="478"/>
        <v>595.60000000000036</v>
      </c>
      <c r="BT1216" s="440">
        <f t="shared" ca="1" si="479"/>
        <v>587.90000000000032</v>
      </c>
      <c r="BU1216" s="440">
        <f t="shared" ca="1" si="480"/>
        <v>580.20000000000027</v>
      </c>
      <c r="BV1216" s="440">
        <f t="shared" ca="1" si="481"/>
        <v>572.50000000000023</v>
      </c>
      <c r="BW1216" s="447">
        <f t="shared" ca="1" si="482"/>
        <v>564.80000000000041</v>
      </c>
      <c r="BX1216" s="441"/>
    </row>
    <row r="1217" spans="52:76" x14ac:dyDescent="0.25">
      <c r="AZ1217" s="450">
        <f t="shared" ca="1" si="460"/>
        <v>4.5492177984774562E-2</v>
      </c>
      <c r="BA1217" s="440">
        <f t="shared" ca="1" si="459"/>
        <v>1425</v>
      </c>
      <c r="BB1217" s="440">
        <f t="shared" ca="1" si="461"/>
        <v>556.00000000000034</v>
      </c>
      <c r="BC1217" s="440">
        <f t="shared" ca="1" si="462"/>
        <v>560.4000000000002</v>
      </c>
      <c r="BD1217" s="440">
        <f t="shared" ca="1" si="463"/>
        <v>564.80000000000007</v>
      </c>
      <c r="BE1217" s="440">
        <f t="shared" ca="1" si="464"/>
        <v>569.20000000000027</v>
      </c>
      <c r="BF1217" s="440">
        <f t="shared" ca="1" si="465"/>
        <v>563.70000000000027</v>
      </c>
      <c r="BG1217" s="440">
        <f t="shared" ca="1" si="466"/>
        <v>556.00000000000034</v>
      </c>
      <c r="BH1217" s="440">
        <f t="shared" ca="1" si="467"/>
        <v>548.3000000000003</v>
      </c>
      <c r="BI1217" s="440">
        <f t="shared" ca="1" si="468"/>
        <v>540.60000000000036</v>
      </c>
      <c r="BJ1217" s="440">
        <f t="shared" ca="1" si="469"/>
        <v>532.90000000000032</v>
      </c>
      <c r="BK1217" s="440">
        <f t="shared" ca="1" si="470"/>
        <v>525.20000000000027</v>
      </c>
      <c r="BL1217" s="440">
        <f t="shared" ca="1" si="471"/>
        <v>517.50000000000023</v>
      </c>
      <c r="BM1217" s="440">
        <f t="shared" ca="1" si="472"/>
        <v>509.80000000000018</v>
      </c>
      <c r="BN1217" s="440">
        <f t="shared" ca="1" si="473"/>
        <v>502.10000000000036</v>
      </c>
      <c r="BO1217" s="440">
        <f t="shared" ca="1" si="474"/>
        <v>494.40000000000032</v>
      </c>
      <c r="BP1217" s="440">
        <f t="shared" ca="1" si="475"/>
        <v>486.70000000000027</v>
      </c>
      <c r="BQ1217" s="440">
        <f t="shared" ca="1" si="476"/>
        <v>479.00000000000023</v>
      </c>
      <c r="BR1217" s="440">
        <f t="shared" ca="1" si="477"/>
        <v>471.30000000000041</v>
      </c>
      <c r="BS1217" s="440">
        <f t="shared" ca="1" si="478"/>
        <v>463.60000000000036</v>
      </c>
      <c r="BT1217" s="440">
        <f t="shared" ca="1" si="479"/>
        <v>455.90000000000032</v>
      </c>
      <c r="BU1217" s="440">
        <f t="shared" ca="1" si="480"/>
        <v>448.20000000000027</v>
      </c>
      <c r="BV1217" s="440">
        <f t="shared" ca="1" si="481"/>
        <v>440.50000000000023</v>
      </c>
      <c r="BW1217" s="447">
        <f t="shared" ca="1" si="482"/>
        <v>432.80000000000041</v>
      </c>
      <c r="BX1217" s="441"/>
    </row>
    <row r="1218" spans="52:76" x14ac:dyDescent="0.25">
      <c r="AZ1218" s="450">
        <f t="shared" ca="1" si="460"/>
        <v>0.40762172971907651</v>
      </c>
      <c r="BA1218" s="440">
        <f t="shared" ca="1" si="459"/>
        <v>1489</v>
      </c>
      <c r="BB1218" s="440">
        <f t="shared" ca="1" si="461"/>
        <v>556.00000000000034</v>
      </c>
      <c r="BC1218" s="440">
        <f t="shared" ca="1" si="462"/>
        <v>560.4000000000002</v>
      </c>
      <c r="BD1218" s="440">
        <f t="shared" ca="1" si="463"/>
        <v>564.80000000000007</v>
      </c>
      <c r="BE1218" s="440">
        <f t="shared" ca="1" si="464"/>
        <v>569.20000000000027</v>
      </c>
      <c r="BF1218" s="440">
        <f t="shared" ca="1" si="465"/>
        <v>573.60000000000014</v>
      </c>
      <c r="BG1218" s="440">
        <f t="shared" ca="1" si="466"/>
        <v>578.00000000000034</v>
      </c>
      <c r="BH1218" s="440">
        <f t="shared" ca="1" si="467"/>
        <v>582.4000000000002</v>
      </c>
      <c r="BI1218" s="440">
        <f t="shared" ca="1" si="468"/>
        <v>586.80000000000018</v>
      </c>
      <c r="BJ1218" s="440">
        <f t="shared" ca="1" si="469"/>
        <v>591.20000000000027</v>
      </c>
      <c r="BK1218" s="440">
        <f t="shared" ca="1" si="470"/>
        <v>595.60000000000014</v>
      </c>
      <c r="BL1218" s="440">
        <f t="shared" ca="1" si="471"/>
        <v>587.90000000000009</v>
      </c>
      <c r="BM1218" s="440">
        <f t="shared" ca="1" si="472"/>
        <v>580.20000000000005</v>
      </c>
      <c r="BN1218" s="440">
        <f t="shared" ca="1" si="473"/>
        <v>572.50000000000023</v>
      </c>
      <c r="BO1218" s="440">
        <f t="shared" ca="1" si="474"/>
        <v>564.80000000000018</v>
      </c>
      <c r="BP1218" s="440">
        <f t="shared" ca="1" si="475"/>
        <v>557.10000000000014</v>
      </c>
      <c r="BQ1218" s="440">
        <f t="shared" ca="1" si="476"/>
        <v>549.40000000000009</v>
      </c>
      <c r="BR1218" s="440">
        <f t="shared" ca="1" si="477"/>
        <v>541.70000000000027</v>
      </c>
      <c r="BS1218" s="440">
        <f t="shared" ca="1" si="478"/>
        <v>534.00000000000023</v>
      </c>
      <c r="BT1218" s="440">
        <f t="shared" ca="1" si="479"/>
        <v>526.30000000000018</v>
      </c>
      <c r="BU1218" s="440">
        <f t="shared" ca="1" si="480"/>
        <v>518.60000000000014</v>
      </c>
      <c r="BV1218" s="440">
        <f t="shared" ca="1" si="481"/>
        <v>510.90000000000009</v>
      </c>
      <c r="BW1218" s="447">
        <f t="shared" ca="1" si="482"/>
        <v>503.20000000000027</v>
      </c>
      <c r="BX1218" s="441"/>
    </row>
    <row r="1219" spans="52:76" x14ac:dyDescent="0.25">
      <c r="AZ1219" s="450">
        <f t="shared" ca="1" si="460"/>
        <v>0.41525458385322511</v>
      </c>
      <c r="BA1219" s="440">
        <f t="shared" ca="1" si="459"/>
        <v>1490</v>
      </c>
      <c r="BB1219" s="440">
        <f t="shared" ca="1" si="461"/>
        <v>556.00000000000034</v>
      </c>
      <c r="BC1219" s="440">
        <f t="shared" ca="1" si="462"/>
        <v>560.4000000000002</v>
      </c>
      <c r="BD1219" s="440">
        <f t="shared" ca="1" si="463"/>
        <v>564.80000000000007</v>
      </c>
      <c r="BE1219" s="440">
        <f t="shared" ca="1" si="464"/>
        <v>569.20000000000027</v>
      </c>
      <c r="BF1219" s="440">
        <f t="shared" ca="1" si="465"/>
        <v>573.60000000000014</v>
      </c>
      <c r="BG1219" s="440">
        <f t="shared" ca="1" si="466"/>
        <v>578.00000000000034</v>
      </c>
      <c r="BH1219" s="440">
        <f t="shared" ca="1" si="467"/>
        <v>582.4000000000002</v>
      </c>
      <c r="BI1219" s="440">
        <f t="shared" ca="1" si="468"/>
        <v>586.80000000000018</v>
      </c>
      <c r="BJ1219" s="440">
        <f t="shared" ca="1" si="469"/>
        <v>591.20000000000027</v>
      </c>
      <c r="BK1219" s="440">
        <f t="shared" ca="1" si="470"/>
        <v>595.60000000000014</v>
      </c>
      <c r="BL1219" s="440">
        <f t="shared" ca="1" si="471"/>
        <v>589.00000000000023</v>
      </c>
      <c r="BM1219" s="440">
        <f t="shared" ca="1" si="472"/>
        <v>581.30000000000018</v>
      </c>
      <c r="BN1219" s="440">
        <f t="shared" ca="1" si="473"/>
        <v>573.60000000000036</v>
      </c>
      <c r="BO1219" s="440">
        <f t="shared" ca="1" si="474"/>
        <v>565.90000000000032</v>
      </c>
      <c r="BP1219" s="440">
        <f t="shared" ca="1" si="475"/>
        <v>558.20000000000027</v>
      </c>
      <c r="BQ1219" s="440">
        <f t="shared" ca="1" si="476"/>
        <v>550.50000000000023</v>
      </c>
      <c r="BR1219" s="440">
        <f t="shared" ca="1" si="477"/>
        <v>542.80000000000041</v>
      </c>
      <c r="BS1219" s="440">
        <f t="shared" ca="1" si="478"/>
        <v>535.10000000000036</v>
      </c>
      <c r="BT1219" s="440">
        <f t="shared" ca="1" si="479"/>
        <v>527.40000000000032</v>
      </c>
      <c r="BU1219" s="440">
        <f t="shared" ca="1" si="480"/>
        <v>519.70000000000027</v>
      </c>
      <c r="BV1219" s="440">
        <f t="shared" ca="1" si="481"/>
        <v>512.00000000000023</v>
      </c>
      <c r="BW1219" s="447">
        <f t="shared" ca="1" si="482"/>
        <v>504.30000000000041</v>
      </c>
      <c r="BX1219" s="441"/>
    </row>
    <row r="1220" spans="52:76" x14ac:dyDescent="0.25">
      <c r="AZ1220" s="450">
        <f t="shared" ca="1" si="460"/>
        <v>0.19292544873692297</v>
      </c>
      <c r="BA1220" s="440">
        <f t="shared" ref="BA1220:BA1283" ca="1" si="483">INT(_xlfn.NORM.INV(AZ1220,$K$2,$N$2/2*0.8))</f>
        <v>1461</v>
      </c>
      <c r="BB1220" s="440">
        <f t="shared" ca="1" si="461"/>
        <v>556.00000000000034</v>
      </c>
      <c r="BC1220" s="440">
        <f t="shared" ca="1" si="462"/>
        <v>560.4000000000002</v>
      </c>
      <c r="BD1220" s="440">
        <f t="shared" ca="1" si="463"/>
        <v>564.80000000000007</v>
      </c>
      <c r="BE1220" s="440">
        <f t="shared" ca="1" si="464"/>
        <v>569.20000000000027</v>
      </c>
      <c r="BF1220" s="440">
        <f t="shared" ca="1" si="465"/>
        <v>573.60000000000014</v>
      </c>
      <c r="BG1220" s="440">
        <f t="shared" ca="1" si="466"/>
        <v>578.00000000000034</v>
      </c>
      <c r="BH1220" s="440">
        <f t="shared" ca="1" si="467"/>
        <v>582.4000000000002</v>
      </c>
      <c r="BI1220" s="440">
        <f t="shared" ca="1" si="468"/>
        <v>580.20000000000027</v>
      </c>
      <c r="BJ1220" s="440">
        <f t="shared" ca="1" si="469"/>
        <v>572.50000000000023</v>
      </c>
      <c r="BK1220" s="440">
        <f t="shared" ca="1" si="470"/>
        <v>564.80000000000018</v>
      </c>
      <c r="BL1220" s="440">
        <f t="shared" ca="1" si="471"/>
        <v>557.10000000000014</v>
      </c>
      <c r="BM1220" s="440">
        <f t="shared" ca="1" si="472"/>
        <v>549.40000000000009</v>
      </c>
      <c r="BN1220" s="440">
        <f t="shared" ca="1" si="473"/>
        <v>541.70000000000027</v>
      </c>
      <c r="BO1220" s="440">
        <f t="shared" ca="1" si="474"/>
        <v>534.00000000000023</v>
      </c>
      <c r="BP1220" s="440">
        <f t="shared" ca="1" si="475"/>
        <v>526.30000000000018</v>
      </c>
      <c r="BQ1220" s="440">
        <f t="shared" ca="1" si="476"/>
        <v>518.60000000000014</v>
      </c>
      <c r="BR1220" s="440">
        <f t="shared" ca="1" si="477"/>
        <v>510.90000000000032</v>
      </c>
      <c r="BS1220" s="440">
        <f t="shared" ca="1" si="478"/>
        <v>503.20000000000027</v>
      </c>
      <c r="BT1220" s="440">
        <f t="shared" ca="1" si="479"/>
        <v>495.50000000000023</v>
      </c>
      <c r="BU1220" s="440">
        <f t="shared" ca="1" si="480"/>
        <v>487.80000000000018</v>
      </c>
      <c r="BV1220" s="440">
        <f t="shared" ca="1" si="481"/>
        <v>480.10000000000014</v>
      </c>
      <c r="BW1220" s="447">
        <f t="shared" ca="1" si="482"/>
        <v>472.40000000000032</v>
      </c>
      <c r="BX1220" s="441"/>
    </row>
    <row r="1221" spans="52:76" x14ac:dyDescent="0.25">
      <c r="AZ1221" s="450">
        <f t="shared" ref="AZ1221:AZ1284" ca="1" si="484">RAND()</f>
        <v>0.82613461511496311</v>
      </c>
      <c r="BA1221" s="440">
        <f t="shared" ca="1" si="483"/>
        <v>1541</v>
      </c>
      <c r="BB1221" s="440">
        <f t="shared" ca="1" si="461"/>
        <v>556.00000000000034</v>
      </c>
      <c r="BC1221" s="440">
        <f t="shared" ca="1" si="462"/>
        <v>560.4000000000002</v>
      </c>
      <c r="BD1221" s="440">
        <f t="shared" ca="1" si="463"/>
        <v>564.80000000000007</v>
      </c>
      <c r="BE1221" s="440">
        <f t="shared" ca="1" si="464"/>
        <v>569.20000000000027</v>
      </c>
      <c r="BF1221" s="440">
        <f t="shared" ca="1" si="465"/>
        <v>573.60000000000014</v>
      </c>
      <c r="BG1221" s="440">
        <f t="shared" ca="1" si="466"/>
        <v>578.00000000000034</v>
      </c>
      <c r="BH1221" s="440">
        <f t="shared" ca="1" si="467"/>
        <v>582.4000000000002</v>
      </c>
      <c r="BI1221" s="440">
        <f t="shared" ca="1" si="468"/>
        <v>586.80000000000018</v>
      </c>
      <c r="BJ1221" s="440">
        <f t="shared" ca="1" si="469"/>
        <v>591.20000000000027</v>
      </c>
      <c r="BK1221" s="440">
        <f t="shared" ca="1" si="470"/>
        <v>595.60000000000014</v>
      </c>
      <c r="BL1221" s="440">
        <f t="shared" ca="1" si="471"/>
        <v>600.00000000000023</v>
      </c>
      <c r="BM1221" s="440">
        <f t="shared" ca="1" si="472"/>
        <v>604.40000000000009</v>
      </c>
      <c r="BN1221" s="440">
        <f t="shared" ca="1" si="473"/>
        <v>608.80000000000018</v>
      </c>
      <c r="BO1221" s="440">
        <f t="shared" ca="1" si="474"/>
        <v>613.20000000000027</v>
      </c>
      <c r="BP1221" s="440">
        <f t="shared" ca="1" si="475"/>
        <v>614.30000000000018</v>
      </c>
      <c r="BQ1221" s="440">
        <f t="shared" ca="1" si="476"/>
        <v>606.60000000000014</v>
      </c>
      <c r="BR1221" s="440">
        <f t="shared" ca="1" si="477"/>
        <v>598.90000000000032</v>
      </c>
      <c r="BS1221" s="440">
        <f t="shared" ca="1" si="478"/>
        <v>591.20000000000027</v>
      </c>
      <c r="BT1221" s="440">
        <f t="shared" ca="1" si="479"/>
        <v>583.50000000000023</v>
      </c>
      <c r="BU1221" s="440">
        <f t="shared" ca="1" si="480"/>
        <v>575.80000000000018</v>
      </c>
      <c r="BV1221" s="440">
        <f t="shared" ca="1" si="481"/>
        <v>568.10000000000014</v>
      </c>
      <c r="BW1221" s="447">
        <f t="shared" ca="1" si="482"/>
        <v>560.40000000000032</v>
      </c>
      <c r="BX1221" s="441"/>
    </row>
    <row r="1222" spans="52:76" x14ac:dyDescent="0.25">
      <c r="AZ1222" s="450">
        <f t="shared" ca="1" si="484"/>
        <v>0.51013609911705149</v>
      </c>
      <c r="BA1222" s="440">
        <f t="shared" ca="1" si="483"/>
        <v>1501</v>
      </c>
      <c r="BB1222" s="440">
        <f t="shared" ca="1" si="461"/>
        <v>556.00000000000034</v>
      </c>
      <c r="BC1222" s="440">
        <f t="shared" ca="1" si="462"/>
        <v>560.4000000000002</v>
      </c>
      <c r="BD1222" s="440">
        <f t="shared" ca="1" si="463"/>
        <v>564.80000000000007</v>
      </c>
      <c r="BE1222" s="440">
        <f t="shared" ca="1" si="464"/>
        <v>569.20000000000027</v>
      </c>
      <c r="BF1222" s="440">
        <f t="shared" ca="1" si="465"/>
        <v>573.60000000000014</v>
      </c>
      <c r="BG1222" s="440">
        <f t="shared" ca="1" si="466"/>
        <v>578.00000000000034</v>
      </c>
      <c r="BH1222" s="440">
        <f t="shared" ca="1" si="467"/>
        <v>582.4000000000002</v>
      </c>
      <c r="BI1222" s="440">
        <f t="shared" ca="1" si="468"/>
        <v>586.80000000000018</v>
      </c>
      <c r="BJ1222" s="440">
        <f t="shared" ca="1" si="469"/>
        <v>591.20000000000027</v>
      </c>
      <c r="BK1222" s="440">
        <f t="shared" ca="1" si="470"/>
        <v>595.60000000000014</v>
      </c>
      <c r="BL1222" s="440">
        <f t="shared" ca="1" si="471"/>
        <v>600.00000000000023</v>
      </c>
      <c r="BM1222" s="440">
        <f t="shared" ca="1" si="472"/>
        <v>593.40000000000009</v>
      </c>
      <c r="BN1222" s="440">
        <f t="shared" ca="1" si="473"/>
        <v>585.70000000000027</v>
      </c>
      <c r="BO1222" s="440">
        <f t="shared" ca="1" si="474"/>
        <v>578.00000000000023</v>
      </c>
      <c r="BP1222" s="440">
        <f t="shared" ca="1" si="475"/>
        <v>570.30000000000018</v>
      </c>
      <c r="BQ1222" s="440">
        <f t="shared" ca="1" si="476"/>
        <v>562.60000000000014</v>
      </c>
      <c r="BR1222" s="440">
        <f t="shared" ca="1" si="477"/>
        <v>554.90000000000032</v>
      </c>
      <c r="BS1222" s="440">
        <f t="shared" ca="1" si="478"/>
        <v>547.20000000000027</v>
      </c>
      <c r="BT1222" s="440">
        <f t="shared" ca="1" si="479"/>
        <v>539.50000000000023</v>
      </c>
      <c r="BU1222" s="440">
        <f t="shared" ca="1" si="480"/>
        <v>531.80000000000018</v>
      </c>
      <c r="BV1222" s="440">
        <f t="shared" ca="1" si="481"/>
        <v>524.10000000000014</v>
      </c>
      <c r="BW1222" s="447">
        <f t="shared" ca="1" si="482"/>
        <v>516.40000000000032</v>
      </c>
      <c r="BX1222" s="441"/>
    </row>
    <row r="1223" spans="52:76" x14ac:dyDescent="0.25">
      <c r="AZ1223" s="450">
        <f t="shared" ca="1" si="484"/>
        <v>0.75443397705098281</v>
      </c>
      <c r="BA1223" s="440">
        <f t="shared" ca="1" si="483"/>
        <v>1530</v>
      </c>
      <c r="BB1223" s="440">
        <f t="shared" ca="1" si="461"/>
        <v>556.00000000000034</v>
      </c>
      <c r="BC1223" s="440">
        <f t="shared" ca="1" si="462"/>
        <v>560.4000000000002</v>
      </c>
      <c r="BD1223" s="440">
        <f t="shared" ca="1" si="463"/>
        <v>564.80000000000007</v>
      </c>
      <c r="BE1223" s="440">
        <f t="shared" ca="1" si="464"/>
        <v>569.20000000000027</v>
      </c>
      <c r="BF1223" s="440">
        <f t="shared" ca="1" si="465"/>
        <v>573.60000000000014</v>
      </c>
      <c r="BG1223" s="440">
        <f t="shared" ca="1" si="466"/>
        <v>578.00000000000034</v>
      </c>
      <c r="BH1223" s="440">
        <f t="shared" ca="1" si="467"/>
        <v>582.4000000000002</v>
      </c>
      <c r="BI1223" s="440">
        <f t="shared" ca="1" si="468"/>
        <v>586.80000000000018</v>
      </c>
      <c r="BJ1223" s="440">
        <f t="shared" ca="1" si="469"/>
        <v>591.20000000000027</v>
      </c>
      <c r="BK1223" s="440">
        <f t="shared" ca="1" si="470"/>
        <v>595.60000000000014</v>
      </c>
      <c r="BL1223" s="440">
        <f t="shared" ca="1" si="471"/>
        <v>600.00000000000023</v>
      </c>
      <c r="BM1223" s="440">
        <f t="shared" ca="1" si="472"/>
        <v>604.40000000000009</v>
      </c>
      <c r="BN1223" s="440">
        <f t="shared" ca="1" si="473"/>
        <v>608.80000000000018</v>
      </c>
      <c r="BO1223" s="440">
        <f t="shared" ca="1" si="474"/>
        <v>609.90000000000032</v>
      </c>
      <c r="BP1223" s="440">
        <f t="shared" ca="1" si="475"/>
        <v>602.20000000000027</v>
      </c>
      <c r="BQ1223" s="440">
        <f t="shared" ca="1" si="476"/>
        <v>594.50000000000023</v>
      </c>
      <c r="BR1223" s="440">
        <f t="shared" ca="1" si="477"/>
        <v>586.80000000000041</v>
      </c>
      <c r="BS1223" s="440">
        <f t="shared" ca="1" si="478"/>
        <v>579.10000000000036</v>
      </c>
      <c r="BT1223" s="440">
        <f t="shared" ca="1" si="479"/>
        <v>571.40000000000032</v>
      </c>
      <c r="BU1223" s="440">
        <f t="shared" ca="1" si="480"/>
        <v>563.70000000000027</v>
      </c>
      <c r="BV1223" s="440">
        <f t="shared" ca="1" si="481"/>
        <v>556.00000000000023</v>
      </c>
      <c r="BW1223" s="447">
        <f t="shared" ca="1" si="482"/>
        <v>548.30000000000041</v>
      </c>
      <c r="BX1223" s="441"/>
    </row>
    <row r="1224" spans="52:76" x14ac:dyDescent="0.25">
      <c r="AZ1224" s="450">
        <f t="shared" ca="1" si="484"/>
        <v>0.13992582295427103</v>
      </c>
      <c r="BA1224" s="440">
        <f t="shared" ca="1" si="483"/>
        <v>1452</v>
      </c>
      <c r="BB1224" s="440">
        <f t="shared" ca="1" si="461"/>
        <v>556.00000000000034</v>
      </c>
      <c r="BC1224" s="440">
        <f t="shared" ca="1" si="462"/>
        <v>560.4000000000002</v>
      </c>
      <c r="BD1224" s="440">
        <f t="shared" ca="1" si="463"/>
        <v>564.80000000000007</v>
      </c>
      <c r="BE1224" s="440">
        <f t="shared" ca="1" si="464"/>
        <v>569.20000000000027</v>
      </c>
      <c r="BF1224" s="440">
        <f t="shared" ca="1" si="465"/>
        <v>573.60000000000014</v>
      </c>
      <c r="BG1224" s="440">
        <f t="shared" ca="1" si="466"/>
        <v>578.00000000000034</v>
      </c>
      <c r="BH1224" s="440">
        <f t="shared" ca="1" si="467"/>
        <v>578.00000000000011</v>
      </c>
      <c r="BI1224" s="440">
        <f t="shared" ca="1" si="468"/>
        <v>570.30000000000018</v>
      </c>
      <c r="BJ1224" s="440">
        <f t="shared" ca="1" si="469"/>
        <v>562.60000000000014</v>
      </c>
      <c r="BK1224" s="440">
        <f t="shared" ca="1" si="470"/>
        <v>554.90000000000009</v>
      </c>
      <c r="BL1224" s="440">
        <f t="shared" ca="1" si="471"/>
        <v>547.20000000000005</v>
      </c>
      <c r="BM1224" s="440">
        <f t="shared" ca="1" si="472"/>
        <v>539.5</v>
      </c>
      <c r="BN1224" s="440">
        <f t="shared" ca="1" si="473"/>
        <v>531.80000000000018</v>
      </c>
      <c r="BO1224" s="440">
        <f t="shared" ca="1" si="474"/>
        <v>524.10000000000014</v>
      </c>
      <c r="BP1224" s="440">
        <f t="shared" ca="1" si="475"/>
        <v>516.40000000000009</v>
      </c>
      <c r="BQ1224" s="440">
        <f t="shared" ca="1" si="476"/>
        <v>508.70000000000005</v>
      </c>
      <c r="BR1224" s="440">
        <f t="shared" ca="1" si="477"/>
        <v>501.00000000000023</v>
      </c>
      <c r="BS1224" s="440">
        <f t="shared" ca="1" si="478"/>
        <v>493.30000000000018</v>
      </c>
      <c r="BT1224" s="440">
        <f t="shared" ca="1" si="479"/>
        <v>485.60000000000014</v>
      </c>
      <c r="BU1224" s="440">
        <f t="shared" ca="1" si="480"/>
        <v>477.90000000000009</v>
      </c>
      <c r="BV1224" s="440">
        <f t="shared" ca="1" si="481"/>
        <v>470.20000000000005</v>
      </c>
      <c r="BW1224" s="447">
        <f t="shared" ca="1" si="482"/>
        <v>462.50000000000023</v>
      </c>
      <c r="BX1224" s="441"/>
    </row>
    <row r="1225" spans="52:76" x14ac:dyDescent="0.25">
      <c r="AZ1225" s="450">
        <f t="shared" ca="1" si="484"/>
        <v>0.31819730615982766</v>
      </c>
      <c r="BA1225" s="440">
        <f t="shared" ca="1" si="483"/>
        <v>1479</v>
      </c>
      <c r="BB1225" s="440">
        <f t="shared" ca="1" si="461"/>
        <v>556.00000000000034</v>
      </c>
      <c r="BC1225" s="440">
        <f t="shared" ca="1" si="462"/>
        <v>560.4000000000002</v>
      </c>
      <c r="BD1225" s="440">
        <f t="shared" ca="1" si="463"/>
        <v>564.80000000000007</v>
      </c>
      <c r="BE1225" s="440">
        <f t="shared" ca="1" si="464"/>
        <v>569.20000000000027</v>
      </c>
      <c r="BF1225" s="440">
        <f t="shared" ca="1" si="465"/>
        <v>573.60000000000014</v>
      </c>
      <c r="BG1225" s="440">
        <f t="shared" ca="1" si="466"/>
        <v>578.00000000000034</v>
      </c>
      <c r="BH1225" s="440">
        <f t="shared" ca="1" si="467"/>
        <v>582.4000000000002</v>
      </c>
      <c r="BI1225" s="440">
        <f t="shared" ca="1" si="468"/>
        <v>586.80000000000018</v>
      </c>
      <c r="BJ1225" s="440">
        <f t="shared" ca="1" si="469"/>
        <v>591.20000000000027</v>
      </c>
      <c r="BK1225" s="440">
        <f t="shared" ca="1" si="470"/>
        <v>584.60000000000014</v>
      </c>
      <c r="BL1225" s="440">
        <f t="shared" ca="1" si="471"/>
        <v>576.90000000000009</v>
      </c>
      <c r="BM1225" s="440">
        <f t="shared" ca="1" si="472"/>
        <v>569.20000000000005</v>
      </c>
      <c r="BN1225" s="440">
        <f t="shared" ca="1" si="473"/>
        <v>561.50000000000023</v>
      </c>
      <c r="BO1225" s="440">
        <f t="shared" ca="1" si="474"/>
        <v>553.80000000000018</v>
      </c>
      <c r="BP1225" s="440">
        <f t="shared" ca="1" si="475"/>
        <v>546.10000000000014</v>
      </c>
      <c r="BQ1225" s="440">
        <f t="shared" ca="1" si="476"/>
        <v>538.40000000000009</v>
      </c>
      <c r="BR1225" s="440">
        <f t="shared" ca="1" si="477"/>
        <v>530.70000000000027</v>
      </c>
      <c r="BS1225" s="440">
        <f t="shared" ca="1" si="478"/>
        <v>523.00000000000023</v>
      </c>
      <c r="BT1225" s="440">
        <f t="shared" ca="1" si="479"/>
        <v>515.30000000000018</v>
      </c>
      <c r="BU1225" s="440">
        <f t="shared" ca="1" si="480"/>
        <v>507.60000000000014</v>
      </c>
      <c r="BV1225" s="440">
        <f t="shared" ca="1" si="481"/>
        <v>499.90000000000009</v>
      </c>
      <c r="BW1225" s="447">
        <f t="shared" ca="1" si="482"/>
        <v>492.20000000000027</v>
      </c>
      <c r="BX1225" s="441"/>
    </row>
    <row r="1226" spans="52:76" x14ac:dyDescent="0.25">
      <c r="AZ1226" s="450">
        <f t="shared" ca="1" si="484"/>
        <v>0.17074736600715201</v>
      </c>
      <c r="BA1226" s="440">
        <f t="shared" ca="1" si="483"/>
        <v>1458</v>
      </c>
      <c r="BB1226" s="440">
        <f t="shared" ca="1" si="461"/>
        <v>556.00000000000034</v>
      </c>
      <c r="BC1226" s="440">
        <f t="shared" ca="1" si="462"/>
        <v>560.4000000000002</v>
      </c>
      <c r="BD1226" s="440">
        <f t="shared" ca="1" si="463"/>
        <v>564.80000000000007</v>
      </c>
      <c r="BE1226" s="440">
        <f t="shared" ca="1" si="464"/>
        <v>569.20000000000027</v>
      </c>
      <c r="BF1226" s="440">
        <f t="shared" ca="1" si="465"/>
        <v>573.60000000000014</v>
      </c>
      <c r="BG1226" s="440">
        <f t="shared" ca="1" si="466"/>
        <v>578.00000000000034</v>
      </c>
      <c r="BH1226" s="440">
        <f t="shared" ca="1" si="467"/>
        <v>582.4000000000002</v>
      </c>
      <c r="BI1226" s="440">
        <f t="shared" ca="1" si="468"/>
        <v>576.90000000000032</v>
      </c>
      <c r="BJ1226" s="440">
        <f t="shared" ca="1" si="469"/>
        <v>569.20000000000027</v>
      </c>
      <c r="BK1226" s="440">
        <f t="shared" ca="1" si="470"/>
        <v>561.50000000000023</v>
      </c>
      <c r="BL1226" s="440">
        <f t="shared" ca="1" si="471"/>
        <v>553.80000000000018</v>
      </c>
      <c r="BM1226" s="440">
        <f t="shared" ca="1" si="472"/>
        <v>546.10000000000014</v>
      </c>
      <c r="BN1226" s="440">
        <f t="shared" ca="1" si="473"/>
        <v>538.40000000000032</v>
      </c>
      <c r="BO1226" s="440">
        <f t="shared" ca="1" si="474"/>
        <v>530.70000000000027</v>
      </c>
      <c r="BP1226" s="440">
        <f t="shared" ca="1" si="475"/>
        <v>523.00000000000023</v>
      </c>
      <c r="BQ1226" s="440">
        <f t="shared" ca="1" si="476"/>
        <v>515.30000000000018</v>
      </c>
      <c r="BR1226" s="440">
        <f t="shared" ca="1" si="477"/>
        <v>507.60000000000036</v>
      </c>
      <c r="BS1226" s="440">
        <f t="shared" ca="1" si="478"/>
        <v>499.90000000000032</v>
      </c>
      <c r="BT1226" s="440">
        <f t="shared" ca="1" si="479"/>
        <v>492.20000000000027</v>
      </c>
      <c r="BU1226" s="440">
        <f t="shared" ca="1" si="480"/>
        <v>484.50000000000023</v>
      </c>
      <c r="BV1226" s="440">
        <f t="shared" ca="1" si="481"/>
        <v>476.80000000000018</v>
      </c>
      <c r="BW1226" s="447">
        <f t="shared" ca="1" si="482"/>
        <v>469.10000000000036</v>
      </c>
      <c r="BX1226" s="441"/>
    </row>
    <row r="1227" spans="52:76" x14ac:dyDescent="0.25">
      <c r="AZ1227" s="450">
        <f t="shared" ca="1" si="484"/>
        <v>0.39660130559088902</v>
      </c>
      <c r="BA1227" s="440">
        <f t="shared" ca="1" si="483"/>
        <v>1488</v>
      </c>
      <c r="BB1227" s="440">
        <f t="shared" ca="1" si="461"/>
        <v>556.00000000000034</v>
      </c>
      <c r="BC1227" s="440">
        <f t="shared" ca="1" si="462"/>
        <v>560.4000000000002</v>
      </c>
      <c r="BD1227" s="440">
        <f t="shared" ca="1" si="463"/>
        <v>564.80000000000007</v>
      </c>
      <c r="BE1227" s="440">
        <f t="shared" ca="1" si="464"/>
        <v>569.20000000000027</v>
      </c>
      <c r="BF1227" s="440">
        <f t="shared" ca="1" si="465"/>
        <v>573.60000000000014</v>
      </c>
      <c r="BG1227" s="440">
        <f t="shared" ca="1" si="466"/>
        <v>578.00000000000034</v>
      </c>
      <c r="BH1227" s="440">
        <f t="shared" ca="1" si="467"/>
        <v>582.4000000000002</v>
      </c>
      <c r="BI1227" s="440">
        <f t="shared" ca="1" si="468"/>
        <v>586.80000000000018</v>
      </c>
      <c r="BJ1227" s="440">
        <f t="shared" ca="1" si="469"/>
        <v>591.20000000000027</v>
      </c>
      <c r="BK1227" s="440">
        <f t="shared" ca="1" si="470"/>
        <v>594.50000000000023</v>
      </c>
      <c r="BL1227" s="440">
        <f t="shared" ca="1" si="471"/>
        <v>586.80000000000018</v>
      </c>
      <c r="BM1227" s="440">
        <f t="shared" ca="1" si="472"/>
        <v>579.10000000000014</v>
      </c>
      <c r="BN1227" s="440">
        <f t="shared" ca="1" si="473"/>
        <v>571.40000000000032</v>
      </c>
      <c r="BO1227" s="440">
        <f t="shared" ca="1" si="474"/>
        <v>563.70000000000027</v>
      </c>
      <c r="BP1227" s="440">
        <f t="shared" ca="1" si="475"/>
        <v>556.00000000000023</v>
      </c>
      <c r="BQ1227" s="440">
        <f t="shared" ca="1" si="476"/>
        <v>548.30000000000018</v>
      </c>
      <c r="BR1227" s="440">
        <f t="shared" ca="1" si="477"/>
        <v>540.60000000000036</v>
      </c>
      <c r="BS1227" s="440">
        <f t="shared" ca="1" si="478"/>
        <v>532.90000000000032</v>
      </c>
      <c r="BT1227" s="440">
        <f t="shared" ca="1" si="479"/>
        <v>525.20000000000027</v>
      </c>
      <c r="BU1227" s="440">
        <f t="shared" ca="1" si="480"/>
        <v>517.50000000000023</v>
      </c>
      <c r="BV1227" s="440">
        <f t="shared" ca="1" si="481"/>
        <v>509.80000000000018</v>
      </c>
      <c r="BW1227" s="447">
        <f t="shared" ca="1" si="482"/>
        <v>502.10000000000036</v>
      </c>
      <c r="BX1227" s="441"/>
    </row>
    <row r="1228" spans="52:76" x14ac:dyDescent="0.25">
      <c r="AZ1228" s="450">
        <f t="shared" ca="1" si="484"/>
        <v>0.77014028303013671</v>
      </c>
      <c r="BA1228" s="440">
        <f t="shared" ca="1" si="483"/>
        <v>1532</v>
      </c>
      <c r="BB1228" s="440">
        <f t="shared" ca="1" si="461"/>
        <v>556.00000000000034</v>
      </c>
      <c r="BC1228" s="440">
        <f t="shared" ca="1" si="462"/>
        <v>560.4000000000002</v>
      </c>
      <c r="BD1228" s="440">
        <f t="shared" ca="1" si="463"/>
        <v>564.80000000000007</v>
      </c>
      <c r="BE1228" s="440">
        <f t="shared" ca="1" si="464"/>
        <v>569.20000000000027</v>
      </c>
      <c r="BF1228" s="440">
        <f t="shared" ca="1" si="465"/>
        <v>573.60000000000014</v>
      </c>
      <c r="BG1228" s="440">
        <f t="shared" ca="1" si="466"/>
        <v>578.00000000000034</v>
      </c>
      <c r="BH1228" s="440">
        <f t="shared" ca="1" si="467"/>
        <v>582.4000000000002</v>
      </c>
      <c r="BI1228" s="440">
        <f t="shared" ca="1" si="468"/>
        <v>586.80000000000018</v>
      </c>
      <c r="BJ1228" s="440">
        <f t="shared" ca="1" si="469"/>
        <v>591.20000000000027</v>
      </c>
      <c r="BK1228" s="440">
        <f t="shared" ca="1" si="470"/>
        <v>595.60000000000014</v>
      </c>
      <c r="BL1228" s="440">
        <f t="shared" ca="1" si="471"/>
        <v>600.00000000000023</v>
      </c>
      <c r="BM1228" s="440">
        <f t="shared" ca="1" si="472"/>
        <v>604.40000000000009</v>
      </c>
      <c r="BN1228" s="440">
        <f t="shared" ca="1" si="473"/>
        <v>608.80000000000018</v>
      </c>
      <c r="BO1228" s="440">
        <f t="shared" ca="1" si="474"/>
        <v>612.10000000000014</v>
      </c>
      <c r="BP1228" s="440">
        <f t="shared" ca="1" si="475"/>
        <v>604.40000000000009</v>
      </c>
      <c r="BQ1228" s="440">
        <f t="shared" ca="1" si="476"/>
        <v>596.70000000000005</v>
      </c>
      <c r="BR1228" s="440">
        <f t="shared" ca="1" si="477"/>
        <v>589.00000000000023</v>
      </c>
      <c r="BS1228" s="440">
        <f t="shared" ca="1" si="478"/>
        <v>581.30000000000018</v>
      </c>
      <c r="BT1228" s="440">
        <f t="shared" ca="1" si="479"/>
        <v>573.60000000000014</v>
      </c>
      <c r="BU1228" s="440">
        <f t="shared" ca="1" si="480"/>
        <v>565.90000000000009</v>
      </c>
      <c r="BV1228" s="440">
        <f t="shared" ca="1" si="481"/>
        <v>558.20000000000005</v>
      </c>
      <c r="BW1228" s="447">
        <f t="shared" ca="1" si="482"/>
        <v>550.50000000000023</v>
      </c>
      <c r="BX1228" s="441"/>
    </row>
    <row r="1229" spans="52:76" x14ac:dyDescent="0.25">
      <c r="AZ1229" s="450">
        <f t="shared" ca="1" si="484"/>
        <v>0.97753441587123202</v>
      </c>
      <c r="BA1229" s="440">
        <f t="shared" ca="1" si="483"/>
        <v>1588</v>
      </c>
      <c r="BB1229" s="440">
        <f t="shared" ca="1" si="461"/>
        <v>556.00000000000034</v>
      </c>
      <c r="BC1229" s="440">
        <f t="shared" ca="1" si="462"/>
        <v>560.4000000000002</v>
      </c>
      <c r="BD1229" s="440">
        <f t="shared" ca="1" si="463"/>
        <v>564.80000000000007</v>
      </c>
      <c r="BE1229" s="440">
        <f t="shared" ca="1" si="464"/>
        <v>569.20000000000027</v>
      </c>
      <c r="BF1229" s="440">
        <f t="shared" ca="1" si="465"/>
        <v>573.60000000000014</v>
      </c>
      <c r="BG1229" s="440">
        <f t="shared" ca="1" si="466"/>
        <v>578.00000000000034</v>
      </c>
      <c r="BH1229" s="440">
        <f t="shared" ca="1" si="467"/>
        <v>582.4000000000002</v>
      </c>
      <c r="BI1229" s="440">
        <f t="shared" ca="1" si="468"/>
        <v>586.80000000000018</v>
      </c>
      <c r="BJ1229" s="440">
        <f t="shared" ca="1" si="469"/>
        <v>591.20000000000027</v>
      </c>
      <c r="BK1229" s="440">
        <f t="shared" ca="1" si="470"/>
        <v>595.60000000000014</v>
      </c>
      <c r="BL1229" s="440">
        <f t="shared" ca="1" si="471"/>
        <v>600.00000000000023</v>
      </c>
      <c r="BM1229" s="440">
        <f t="shared" ca="1" si="472"/>
        <v>604.40000000000009</v>
      </c>
      <c r="BN1229" s="440">
        <f t="shared" ca="1" si="473"/>
        <v>608.80000000000018</v>
      </c>
      <c r="BO1229" s="440">
        <f t="shared" ca="1" si="474"/>
        <v>613.20000000000027</v>
      </c>
      <c r="BP1229" s="440">
        <f t="shared" ca="1" si="475"/>
        <v>617.60000000000014</v>
      </c>
      <c r="BQ1229" s="440">
        <f t="shared" ca="1" si="476"/>
        <v>622.00000000000023</v>
      </c>
      <c r="BR1229" s="440">
        <f t="shared" ca="1" si="477"/>
        <v>626.40000000000032</v>
      </c>
      <c r="BS1229" s="440">
        <f t="shared" ca="1" si="478"/>
        <v>630.80000000000018</v>
      </c>
      <c r="BT1229" s="440">
        <f t="shared" ca="1" si="479"/>
        <v>635.20000000000027</v>
      </c>
      <c r="BU1229" s="440">
        <f t="shared" ca="1" si="480"/>
        <v>627.50000000000023</v>
      </c>
      <c r="BV1229" s="440">
        <f t="shared" ca="1" si="481"/>
        <v>619.80000000000018</v>
      </c>
      <c r="BW1229" s="447">
        <f t="shared" ca="1" si="482"/>
        <v>612.10000000000036</v>
      </c>
      <c r="BX1229" s="441"/>
    </row>
    <row r="1230" spans="52:76" x14ac:dyDescent="0.25">
      <c r="AZ1230" s="450">
        <f t="shared" ca="1" si="484"/>
        <v>0.42195675616608808</v>
      </c>
      <c r="BA1230" s="440">
        <f t="shared" ca="1" si="483"/>
        <v>1491</v>
      </c>
      <c r="BB1230" s="440">
        <f t="shared" ca="1" si="461"/>
        <v>556.00000000000034</v>
      </c>
      <c r="BC1230" s="440">
        <f t="shared" ca="1" si="462"/>
        <v>560.4000000000002</v>
      </c>
      <c r="BD1230" s="440">
        <f t="shared" ca="1" si="463"/>
        <v>564.80000000000007</v>
      </c>
      <c r="BE1230" s="440">
        <f t="shared" ca="1" si="464"/>
        <v>569.20000000000027</v>
      </c>
      <c r="BF1230" s="440">
        <f t="shared" ca="1" si="465"/>
        <v>573.60000000000014</v>
      </c>
      <c r="BG1230" s="440">
        <f t="shared" ca="1" si="466"/>
        <v>578.00000000000034</v>
      </c>
      <c r="BH1230" s="440">
        <f t="shared" ca="1" si="467"/>
        <v>582.4000000000002</v>
      </c>
      <c r="BI1230" s="440">
        <f t="shared" ca="1" si="468"/>
        <v>586.80000000000018</v>
      </c>
      <c r="BJ1230" s="440">
        <f t="shared" ca="1" si="469"/>
        <v>591.20000000000027</v>
      </c>
      <c r="BK1230" s="440">
        <f t="shared" ca="1" si="470"/>
        <v>595.60000000000014</v>
      </c>
      <c r="BL1230" s="440">
        <f t="shared" ca="1" si="471"/>
        <v>590.10000000000014</v>
      </c>
      <c r="BM1230" s="440">
        <f t="shared" ca="1" si="472"/>
        <v>582.40000000000009</v>
      </c>
      <c r="BN1230" s="440">
        <f t="shared" ca="1" si="473"/>
        <v>574.70000000000027</v>
      </c>
      <c r="BO1230" s="440">
        <f t="shared" ca="1" si="474"/>
        <v>567.00000000000023</v>
      </c>
      <c r="BP1230" s="440">
        <f t="shared" ca="1" si="475"/>
        <v>559.30000000000018</v>
      </c>
      <c r="BQ1230" s="440">
        <f t="shared" ca="1" si="476"/>
        <v>551.60000000000014</v>
      </c>
      <c r="BR1230" s="440">
        <f t="shared" ca="1" si="477"/>
        <v>543.90000000000032</v>
      </c>
      <c r="BS1230" s="440">
        <f t="shared" ca="1" si="478"/>
        <v>536.20000000000027</v>
      </c>
      <c r="BT1230" s="440">
        <f t="shared" ca="1" si="479"/>
        <v>528.50000000000023</v>
      </c>
      <c r="BU1230" s="440">
        <f t="shared" ca="1" si="480"/>
        <v>520.80000000000018</v>
      </c>
      <c r="BV1230" s="440">
        <f t="shared" ca="1" si="481"/>
        <v>513.10000000000014</v>
      </c>
      <c r="BW1230" s="447">
        <f t="shared" ca="1" si="482"/>
        <v>505.40000000000032</v>
      </c>
      <c r="BX1230" s="441"/>
    </row>
    <row r="1231" spans="52:76" x14ac:dyDescent="0.25">
      <c r="AZ1231" s="450">
        <f t="shared" ca="1" si="484"/>
        <v>0.99859793784068385</v>
      </c>
      <c r="BA1231" s="440">
        <f t="shared" ca="1" si="483"/>
        <v>1631</v>
      </c>
      <c r="BB1231" s="440">
        <f t="shared" ca="1" si="461"/>
        <v>556.00000000000034</v>
      </c>
      <c r="BC1231" s="440">
        <f t="shared" ca="1" si="462"/>
        <v>560.4000000000002</v>
      </c>
      <c r="BD1231" s="440">
        <f t="shared" ca="1" si="463"/>
        <v>564.80000000000007</v>
      </c>
      <c r="BE1231" s="440">
        <f t="shared" ca="1" si="464"/>
        <v>569.20000000000027</v>
      </c>
      <c r="BF1231" s="440">
        <f t="shared" ca="1" si="465"/>
        <v>573.60000000000014</v>
      </c>
      <c r="BG1231" s="440">
        <f t="shared" ca="1" si="466"/>
        <v>578.00000000000034</v>
      </c>
      <c r="BH1231" s="440">
        <f t="shared" ca="1" si="467"/>
        <v>582.4000000000002</v>
      </c>
      <c r="BI1231" s="440">
        <f t="shared" ca="1" si="468"/>
        <v>586.80000000000018</v>
      </c>
      <c r="BJ1231" s="440">
        <f t="shared" ca="1" si="469"/>
        <v>591.20000000000027</v>
      </c>
      <c r="BK1231" s="440">
        <f t="shared" ca="1" si="470"/>
        <v>595.60000000000014</v>
      </c>
      <c r="BL1231" s="440">
        <f t="shared" ca="1" si="471"/>
        <v>600.00000000000023</v>
      </c>
      <c r="BM1231" s="440">
        <f t="shared" ca="1" si="472"/>
        <v>604.40000000000009</v>
      </c>
      <c r="BN1231" s="440">
        <f t="shared" ca="1" si="473"/>
        <v>608.80000000000018</v>
      </c>
      <c r="BO1231" s="440">
        <f t="shared" ca="1" si="474"/>
        <v>613.20000000000027</v>
      </c>
      <c r="BP1231" s="440">
        <f t="shared" ca="1" si="475"/>
        <v>617.60000000000014</v>
      </c>
      <c r="BQ1231" s="440">
        <f t="shared" ca="1" si="476"/>
        <v>622.00000000000023</v>
      </c>
      <c r="BR1231" s="440">
        <f t="shared" ca="1" si="477"/>
        <v>626.40000000000032</v>
      </c>
      <c r="BS1231" s="440">
        <f t="shared" ca="1" si="478"/>
        <v>630.80000000000018</v>
      </c>
      <c r="BT1231" s="440">
        <f t="shared" ca="1" si="479"/>
        <v>635.20000000000027</v>
      </c>
      <c r="BU1231" s="440">
        <f t="shared" ca="1" si="480"/>
        <v>639.60000000000014</v>
      </c>
      <c r="BV1231" s="440">
        <f t="shared" ca="1" si="481"/>
        <v>644.00000000000023</v>
      </c>
      <c r="BW1231" s="447">
        <f t="shared" ca="1" si="482"/>
        <v>648.40000000000032</v>
      </c>
      <c r="BX1231" s="441"/>
    </row>
    <row r="1232" spans="52:76" x14ac:dyDescent="0.25">
      <c r="AZ1232" s="450">
        <f t="shared" ca="1" si="484"/>
        <v>0.56385985663864935</v>
      </c>
      <c r="BA1232" s="440">
        <f t="shared" ca="1" si="483"/>
        <v>1507</v>
      </c>
      <c r="BB1232" s="440">
        <f t="shared" ca="1" si="461"/>
        <v>556.00000000000034</v>
      </c>
      <c r="BC1232" s="440">
        <f t="shared" ca="1" si="462"/>
        <v>560.4000000000002</v>
      </c>
      <c r="BD1232" s="440">
        <f t="shared" ca="1" si="463"/>
        <v>564.80000000000007</v>
      </c>
      <c r="BE1232" s="440">
        <f t="shared" ca="1" si="464"/>
        <v>569.20000000000027</v>
      </c>
      <c r="BF1232" s="440">
        <f t="shared" ca="1" si="465"/>
        <v>573.60000000000014</v>
      </c>
      <c r="BG1232" s="440">
        <f t="shared" ca="1" si="466"/>
        <v>578.00000000000034</v>
      </c>
      <c r="BH1232" s="440">
        <f t="shared" ca="1" si="467"/>
        <v>582.4000000000002</v>
      </c>
      <c r="BI1232" s="440">
        <f t="shared" ca="1" si="468"/>
        <v>586.80000000000018</v>
      </c>
      <c r="BJ1232" s="440">
        <f t="shared" ca="1" si="469"/>
        <v>591.20000000000027</v>
      </c>
      <c r="BK1232" s="440">
        <f t="shared" ca="1" si="470"/>
        <v>595.60000000000014</v>
      </c>
      <c r="BL1232" s="440">
        <f t="shared" ca="1" si="471"/>
        <v>600.00000000000023</v>
      </c>
      <c r="BM1232" s="440">
        <f t="shared" ca="1" si="472"/>
        <v>600</v>
      </c>
      <c r="BN1232" s="440">
        <f t="shared" ca="1" si="473"/>
        <v>592.30000000000018</v>
      </c>
      <c r="BO1232" s="440">
        <f t="shared" ca="1" si="474"/>
        <v>584.60000000000014</v>
      </c>
      <c r="BP1232" s="440">
        <f t="shared" ca="1" si="475"/>
        <v>576.90000000000009</v>
      </c>
      <c r="BQ1232" s="440">
        <f t="shared" ca="1" si="476"/>
        <v>569.20000000000005</v>
      </c>
      <c r="BR1232" s="440">
        <f t="shared" ca="1" si="477"/>
        <v>561.50000000000023</v>
      </c>
      <c r="BS1232" s="440">
        <f t="shared" ca="1" si="478"/>
        <v>553.80000000000018</v>
      </c>
      <c r="BT1232" s="440">
        <f t="shared" ca="1" si="479"/>
        <v>546.10000000000014</v>
      </c>
      <c r="BU1232" s="440">
        <f t="shared" ca="1" si="480"/>
        <v>538.40000000000009</v>
      </c>
      <c r="BV1232" s="440">
        <f t="shared" ca="1" si="481"/>
        <v>530.70000000000005</v>
      </c>
      <c r="BW1232" s="447">
        <f t="shared" ca="1" si="482"/>
        <v>523.00000000000023</v>
      </c>
      <c r="BX1232" s="441"/>
    </row>
    <row r="1233" spans="52:76" x14ac:dyDescent="0.25">
      <c r="AZ1233" s="450">
        <f t="shared" ca="1" si="484"/>
        <v>0.38842226041496297</v>
      </c>
      <c r="BA1233" s="440">
        <f t="shared" ca="1" si="483"/>
        <v>1487</v>
      </c>
      <c r="BB1233" s="440">
        <f t="shared" ca="1" si="461"/>
        <v>556.00000000000034</v>
      </c>
      <c r="BC1233" s="440">
        <f t="shared" ca="1" si="462"/>
        <v>560.4000000000002</v>
      </c>
      <c r="BD1233" s="440">
        <f t="shared" ca="1" si="463"/>
        <v>564.80000000000007</v>
      </c>
      <c r="BE1233" s="440">
        <f t="shared" ca="1" si="464"/>
        <v>569.20000000000027</v>
      </c>
      <c r="BF1233" s="440">
        <f t="shared" ca="1" si="465"/>
        <v>573.60000000000014</v>
      </c>
      <c r="BG1233" s="440">
        <f t="shared" ca="1" si="466"/>
        <v>578.00000000000034</v>
      </c>
      <c r="BH1233" s="440">
        <f t="shared" ca="1" si="467"/>
        <v>582.4000000000002</v>
      </c>
      <c r="BI1233" s="440">
        <f t="shared" ca="1" si="468"/>
        <v>586.80000000000018</v>
      </c>
      <c r="BJ1233" s="440">
        <f t="shared" ca="1" si="469"/>
        <v>591.20000000000027</v>
      </c>
      <c r="BK1233" s="440">
        <f t="shared" ca="1" si="470"/>
        <v>593.40000000000009</v>
      </c>
      <c r="BL1233" s="440">
        <f t="shared" ca="1" si="471"/>
        <v>585.70000000000005</v>
      </c>
      <c r="BM1233" s="440">
        <f t="shared" ca="1" si="472"/>
        <v>578</v>
      </c>
      <c r="BN1233" s="440">
        <f t="shared" ca="1" si="473"/>
        <v>570.30000000000018</v>
      </c>
      <c r="BO1233" s="440">
        <f t="shared" ca="1" si="474"/>
        <v>562.60000000000014</v>
      </c>
      <c r="BP1233" s="440">
        <f t="shared" ca="1" si="475"/>
        <v>554.90000000000009</v>
      </c>
      <c r="BQ1233" s="440">
        <f t="shared" ca="1" si="476"/>
        <v>547.20000000000005</v>
      </c>
      <c r="BR1233" s="440">
        <f t="shared" ca="1" si="477"/>
        <v>539.50000000000023</v>
      </c>
      <c r="BS1233" s="440">
        <f t="shared" ca="1" si="478"/>
        <v>531.80000000000018</v>
      </c>
      <c r="BT1233" s="440">
        <f t="shared" ca="1" si="479"/>
        <v>524.10000000000014</v>
      </c>
      <c r="BU1233" s="440">
        <f t="shared" ca="1" si="480"/>
        <v>516.40000000000009</v>
      </c>
      <c r="BV1233" s="440">
        <f t="shared" ca="1" si="481"/>
        <v>508.70000000000005</v>
      </c>
      <c r="BW1233" s="447">
        <f t="shared" ca="1" si="482"/>
        <v>501.00000000000023</v>
      </c>
      <c r="BX1233" s="441"/>
    </row>
    <row r="1234" spans="52:76" x14ac:dyDescent="0.25">
      <c r="AZ1234" s="450">
        <f t="shared" ca="1" si="484"/>
        <v>0.20263147495759748</v>
      </c>
      <c r="BA1234" s="440">
        <f t="shared" ca="1" si="483"/>
        <v>1463</v>
      </c>
      <c r="BB1234" s="440">
        <f t="shared" ca="1" si="461"/>
        <v>556.00000000000034</v>
      </c>
      <c r="BC1234" s="440">
        <f t="shared" ca="1" si="462"/>
        <v>560.4000000000002</v>
      </c>
      <c r="BD1234" s="440">
        <f t="shared" ca="1" si="463"/>
        <v>564.80000000000007</v>
      </c>
      <c r="BE1234" s="440">
        <f t="shared" ca="1" si="464"/>
        <v>569.20000000000027</v>
      </c>
      <c r="BF1234" s="440">
        <f t="shared" ca="1" si="465"/>
        <v>573.60000000000014</v>
      </c>
      <c r="BG1234" s="440">
        <f t="shared" ca="1" si="466"/>
        <v>578.00000000000034</v>
      </c>
      <c r="BH1234" s="440">
        <f t="shared" ca="1" si="467"/>
        <v>582.4000000000002</v>
      </c>
      <c r="BI1234" s="440">
        <f t="shared" ca="1" si="468"/>
        <v>582.40000000000032</v>
      </c>
      <c r="BJ1234" s="440">
        <f t="shared" ca="1" si="469"/>
        <v>574.70000000000027</v>
      </c>
      <c r="BK1234" s="440">
        <f t="shared" ca="1" si="470"/>
        <v>567.00000000000023</v>
      </c>
      <c r="BL1234" s="440">
        <f t="shared" ca="1" si="471"/>
        <v>559.30000000000018</v>
      </c>
      <c r="BM1234" s="440">
        <f t="shared" ca="1" si="472"/>
        <v>551.60000000000014</v>
      </c>
      <c r="BN1234" s="440">
        <f t="shared" ca="1" si="473"/>
        <v>543.90000000000032</v>
      </c>
      <c r="BO1234" s="440">
        <f t="shared" ca="1" si="474"/>
        <v>536.20000000000027</v>
      </c>
      <c r="BP1234" s="440">
        <f t="shared" ca="1" si="475"/>
        <v>528.50000000000023</v>
      </c>
      <c r="BQ1234" s="440">
        <f t="shared" ca="1" si="476"/>
        <v>520.80000000000018</v>
      </c>
      <c r="BR1234" s="440">
        <f t="shared" ca="1" si="477"/>
        <v>513.10000000000036</v>
      </c>
      <c r="BS1234" s="440">
        <f t="shared" ca="1" si="478"/>
        <v>505.40000000000032</v>
      </c>
      <c r="BT1234" s="440">
        <f t="shared" ca="1" si="479"/>
        <v>497.70000000000027</v>
      </c>
      <c r="BU1234" s="440">
        <f t="shared" ca="1" si="480"/>
        <v>490.00000000000023</v>
      </c>
      <c r="BV1234" s="440">
        <f t="shared" ca="1" si="481"/>
        <v>482.30000000000018</v>
      </c>
      <c r="BW1234" s="447">
        <f t="shared" ca="1" si="482"/>
        <v>474.60000000000036</v>
      </c>
      <c r="BX1234" s="441"/>
    </row>
    <row r="1235" spans="52:76" x14ac:dyDescent="0.25">
      <c r="AZ1235" s="450">
        <f t="shared" ca="1" si="484"/>
        <v>0.99768217124842107</v>
      </c>
      <c r="BA1235" s="440">
        <f t="shared" ca="1" si="483"/>
        <v>1624</v>
      </c>
      <c r="BB1235" s="440">
        <f t="shared" ca="1" si="461"/>
        <v>556.00000000000034</v>
      </c>
      <c r="BC1235" s="440">
        <f t="shared" ca="1" si="462"/>
        <v>560.4000000000002</v>
      </c>
      <c r="BD1235" s="440">
        <f t="shared" ca="1" si="463"/>
        <v>564.80000000000007</v>
      </c>
      <c r="BE1235" s="440">
        <f t="shared" ca="1" si="464"/>
        <v>569.20000000000027</v>
      </c>
      <c r="BF1235" s="440">
        <f t="shared" ca="1" si="465"/>
        <v>573.60000000000014</v>
      </c>
      <c r="BG1235" s="440">
        <f t="shared" ca="1" si="466"/>
        <v>578.00000000000034</v>
      </c>
      <c r="BH1235" s="440">
        <f t="shared" ca="1" si="467"/>
        <v>582.4000000000002</v>
      </c>
      <c r="BI1235" s="440">
        <f t="shared" ca="1" si="468"/>
        <v>586.80000000000018</v>
      </c>
      <c r="BJ1235" s="440">
        <f t="shared" ca="1" si="469"/>
        <v>591.20000000000027</v>
      </c>
      <c r="BK1235" s="440">
        <f t="shared" ca="1" si="470"/>
        <v>595.60000000000014</v>
      </c>
      <c r="BL1235" s="440">
        <f t="shared" ca="1" si="471"/>
        <v>600.00000000000023</v>
      </c>
      <c r="BM1235" s="440">
        <f t="shared" ca="1" si="472"/>
        <v>604.40000000000009</v>
      </c>
      <c r="BN1235" s="440">
        <f t="shared" ca="1" si="473"/>
        <v>608.80000000000018</v>
      </c>
      <c r="BO1235" s="440">
        <f t="shared" ca="1" si="474"/>
        <v>613.20000000000027</v>
      </c>
      <c r="BP1235" s="440">
        <f t="shared" ca="1" si="475"/>
        <v>617.60000000000014</v>
      </c>
      <c r="BQ1235" s="440">
        <f t="shared" ca="1" si="476"/>
        <v>622.00000000000023</v>
      </c>
      <c r="BR1235" s="440">
        <f t="shared" ca="1" si="477"/>
        <v>626.40000000000032</v>
      </c>
      <c r="BS1235" s="440">
        <f t="shared" ca="1" si="478"/>
        <v>630.80000000000018</v>
      </c>
      <c r="BT1235" s="440">
        <f t="shared" ca="1" si="479"/>
        <v>635.20000000000027</v>
      </c>
      <c r="BU1235" s="440">
        <f t="shared" ca="1" si="480"/>
        <v>639.60000000000014</v>
      </c>
      <c r="BV1235" s="440">
        <f t="shared" ca="1" si="481"/>
        <v>644.00000000000023</v>
      </c>
      <c r="BW1235" s="447">
        <f t="shared" ca="1" si="482"/>
        <v>648.40000000000032</v>
      </c>
      <c r="BX1235" s="441"/>
    </row>
    <row r="1236" spans="52:76" x14ac:dyDescent="0.25">
      <c r="AZ1236" s="450">
        <f t="shared" ca="1" si="484"/>
        <v>0.12011233768714946</v>
      </c>
      <c r="BA1236" s="440">
        <f t="shared" ca="1" si="483"/>
        <v>1448</v>
      </c>
      <c r="BB1236" s="440">
        <f t="shared" ref="BB1236:BB1299" ca="1" si="485">$C$4*MIN(B$9,$BA1236)-B$9*$G$4</f>
        <v>556.00000000000034</v>
      </c>
      <c r="BC1236" s="440">
        <f t="shared" ref="BC1236:BC1299" ca="1" si="486">$C$4*MIN(C$9,$BA1236)-C$9*$G$4</f>
        <v>560.4000000000002</v>
      </c>
      <c r="BD1236" s="440">
        <f t="shared" ref="BD1236:BD1299" ca="1" si="487">$C$4*MIN(D$9,$BA1236)-D$9*$G$4</f>
        <v>564.80000000000007</v>
      </c>
      <c r="BE1236" s="440">
        <f t="shared" ref="BE1236:BE1299" ca="1" si="488">$C$4*MIN(E$9,$BA1236)-E$9*$G$4</f>
        <v>569.20000000000027</v>
      </c>
      <c r="BF1236" s="440">
        <f t="shared" ref="BF1236:BF1299" ca="1" si="489">$C$4*MIN(F$9,$BA1236)-F$9*$G$4</f>
        <v>573.60000000000014</v>
      </c>
      <c r="BG1236" s="440">
        <f t="shared" ref="BG1236:BG1299" ca="1" si="490">$C$4*MIN(G$9,$BA1236)-G$9*$G$4</f>
        <v>578.00000000000034</v>
      </c>
      <c r="BH1236" s="440">
        <f t="shared" ref="BH1236:BH1299" ca="1" si="491">$C$4*MIN(H$9,$BA1236)-H$9*$G$4</f>
        <v>573.60000000000025</v>
      </c>
      <c r="BI1236" s="440">
        <f t="shared" ref="BI1236:BI1299" ca="1" si="492">$C$4*MIN(I$9,$BA1236)-I$9*$G$4</f>
        <v>565.90000000000032</v>
      </c>
      <c r="BJ1236" s="440">
        <f t="shared" ref="BJ1236:BJ1299" ca="1" si="493">$C$4*MIN(J$9,$BA1236)-J$9*$G$4</f>
        <v>558.20000000000027</v>
      </c>
      <c r="BK1236" s="440">
        <f t="shared" ref="BK1236:BK1299" ca="1" si="494">$C$4*MIN(K$9,$BA1236)-K$9*$G$4</f>
        <v>550.50000000000023</v>
      </c>
      <c r="BL1236" s="440">
        <f t="shared" ref="BL1236:BL1299" ca="1" si="495">$C$4*MIN(L$9,$BA1236)-L$9*$G$4</f>
        <v>542.80000000000018</v>
      </c>
      <c r="BM1236" s="440">
        <f t="shared" ref="BM1236:BM1299" ca="1" si="496">$C$4*MIN(M$9,$BA1236)-M$9*$G$4</f>
        <v>535.10000000000014</v>
      </c>
      <c r="BN1236" s="440">
        <f t="shared" ref="BN1236:BN1299" ca="1" si="497">$C$4*MIN(N$9,$BA1236)-N$9*$G$4</f>
        <v>527.40000000000032</v>
      </c>
      <c r="BO1236" s="440">
        <f t="shared" ref="BO1236:BO1299" ca="1" si="498">$C$4*MIN(O$9,$BA1236)-O$9*$G$4</f>
        <v>519.70000000000027</v>
      </c>
      <c r="BP1236" s="440">
        <f t="shared" ref="BP1236:BP1299" ca="1" si="499">$C$4*MIN(P$9,$BA1236)-P$9*$G$4</f>
        <v>512.00000000000023</v>
      </c>
      <c r="BQ1236" s="440">
        <f t="shared" ref="BQ1236:BQ1299" ca="1" si="500">$C$4*MIN(Q$9,$BA1236)-Q$9*$G$4</f>
        <v>504.30000000000018</v>
      </c>
      <c r="BR1236" s="440">
        <f t="shared" ref="BR1236:BR1299" ca="1" si="501">$C$4*MIN(R$9,$BA1236)-R$9*$G$4</f>
        <v>496.60000000000036</v>
      </c>
      <c r="BS1236" s="440">
        <f t="shared" ref="BS1236:BS1299" ca="1" si="502">$C$4*MIN(S$9,$BA1236)-S$9*$G$4</f>
        <v>488.90000000000032</v>
      </c>
      <c r="BT1236" s="440">
        <f t="shared" ref="BT1236:BT1299" ca="1" si="503">$C$4*MIN(T$9,$BA1236)-T$9*$G$4</f>
        <v>481.20000000000027</v>
      </c>
      <c r="BU1236" s="440">
        <f t="shared" ref="BU1236:BU1299" ca="1" si="504">$C$4*MIN(U$9,$BA1236)-U$9*$G$4</f>
        <v>473.50000000000023</v>
      </c>
      <c r="BV1236" s="440">
        <f t="shared" ref="BV1236:BV1299" ca="1" si="505">$C$4*MIN(V$9,$BA1236)-V$9*$G$4</f>
        <v>465.80000000000018</v>
      </c>
      <c r="BW1236" s="447">
        <f t="shared" ref="BW1236:BW1299" ca="1" si="506">$C$4*MIN(W$9,$BA1236)-W$9*$G$4</f>
        <v>458.10000000000036</v>
      </c>
      <c r="BX1236" s="441"/>
    </row>
    <row r="1237" spans="52:76" x14ac:dyDescent="0.25">
      <c r="AZ1237" s="450">
        <f t="shared" ca="1" si="484"/>
        <v>0.8729261225595728</v>
      </c>
      <c r="BA1237" s="440">
        <f t="shared" ca="1" si="483"/>
        <v>1550</v>
      </c>
      <c r="BB1237" s="440">
        <f t="shared" ca="1" si="485"/>
        <v>556.00000000000034</v>
      </c>
      <c r="BC1237" s="440">
        <f t="shared" ca="1" si="486"/>
        <v>560.4000000000002</v>
      </c>
      <c r="BD1237" s="440">
        <f t="shared" ca="1" si="487"/>
        <v>564.80000000000007</v>
      </c>
      <c r="BE1237" s="440">
        <f t="shared" ca="1" si="488"/>
        <v>569.20000000000027</v>
      </c>
      <c r="BF1237" s="440">
        <f t="shared" ca="1" si="489"/>
        <v>573.60000000000014</v>
      </c>
      <c r="BG1237" s="440">
        <f t="shared" ca="1" si="490"/>
        <v>578.00000000000034</v>
      </c>
      <c r="BH1237" s="440">
        <f t="shared" ca="1" si="491"/>
        <v>582.4000000000002</v>
      </c>
      <c r="BI1237" s="440">
        <f t="shared" ca="1" si="492"/>
        <v>586.80000000000018</v>
      </c>
      <c r="BJ1237" s="440">
        <f t="shared" ca="1" si="493"/>
        <v>591.20000000000027</v>
      </c>
      <c r="BK1237" s="440">
        <f t="shared" ca="1" si="494"/>
        <v>595.60000000000014</v>
      </c>
      <c r="BL1237" s="440">
        <f t="shared" ca="1" si="495"/>
        <v>600.00000000000023</v>
      </c>
      <c r="BM1237" s="440">
        <f t="shared" ca="1" si="496"/>
        <v>604.40000000000009</v>
      </c>
      <c r="BN1237" s="440">
        <f t="shared" ca="1" si="497"/>
        <v>608.80000000000018</v>
      </c>
      <c r="BO1237" s="440">
        <f t="shared" ca="1" si="498"/>
        <v>613.20000000000027</v>
      </c>
      <c r="BP1237" s="440">
        <f t="shared" ca="1" si="499"/>
        <v>617.60000000000014</v>
      </c>
      <c r="BQ1237" s="440">
        <f t="shared" ca="1" si="500"/>
        <v>616.50000000000023</v>
      </c>
      <c r="BR1237" s="440">
        <f t="shared" ca="1" si="501"/>
        <v>608.80000000000041</v>
      </c>
      <c r="BS1237" s="440">
        <f t="shared" ca="1" si="502"/>
        <v>601.10000000000036</v>
      </c>
      <c r="BT1237" s="440">
        <f t="shared" ca="1" si="503"/>
        <v>593.40000000000032</v>
      </c>
      <c r="BU1237" s="440">
        <f t="shared" ca="1" si="504"/>
        <v>585.70000000000027</v>
      </c>
      <c r="BV1237" s="440">
        <f t="shared" ca="1" si="505"/>
        <v>578.00000000000023</v>
      </c>
      <c r="BW1237" s="447">
        <f t="shared" ca="1" si="506"/>
        <v>570.30000000000041</v>
      </c>
      <c r="BX1237" s="441"/>
    </row>
    <row r="1238" spans="52:76" x14ac:dyDescent="0.25">
      <c r="AZ1238" s="450">
        <f t="shared" ca="1" si="484"/>
        <v>3.6629727951608571E-2</v>
      </c>
      <c r="BA1238" s="440">
        <f t="shared" ca="1" si="483"/>
        <v>1421</v>
      </c>
      <c r="BB1238" s="440">
        <f t="shared" ca="1" si="485"/>
        <v>556.00000000000034</v>
      </c>
      <c r="BC1238" s="440">
        <f t="shared" ca="1" si="486"/>
        <v>560.4000000000002</v>
      </c>
      <c r="BD1238" s="440">
        <f t="shared" ca="1" si="487"/>
        <v>564.80000000000007</v>
      </c>
      <c r="BE1238" s="440">
        <f t="shared" ca="1" si="488"/>
        <v>567.00000000000023</v>
      </c>
      <c r="BF1238" s="440">
        <f t="shared" ca="1" si="489"/>
        <v>559.30000000000018</v>
      </c>
      <c r="BG1238" s="440">
        <f t="shared" ca="1" si="490"/>
        <v>551.60000000000025</v>
      </c>
      <c r="BH1238" s="440">
        <f t="shared" ca="1" si="491"/>
        <v>543.9000000000002</v>
      </c>
      <c r="BI1238" s="440">
        <f t="shared" ca="1" si="492"/>
        <v>536.20000000000027</v>
      </c>
      <c r="BJ1238" s="440">
        <f t="shared" ca="1" si="493"/>
        <v>528.50000000000023</v>
      </c>
      <c r="BK1238" s="440">
        <f t="shared" ca="1" si="494"/>
        <v>520.80000000000018</v>
      </c>
      <c r="BL1238" s="440">
        <f t="shared" ca="1" si="495"/>
        <v>513.10000000000014</v>
      </c>
      <c r="BM1238" s="440">
        <f t="shared" ca="1" si="496"/>
        <v>505.40000000000009</v>
      </c>
      <c r="BN1238" s="440">
        <f t="shared" ca="1" si="497"/>
        <v>497.70000000000027</v>
      </c>
      <c r="BO1238" s="440">
        <f t="shared" ca="1" si="498"/>
        <v>490.00000000000023</v>
      </c>
      <c r="BP1238" s="440">
        <f t="shared" ca="1" si="499"/>
        <v>482.30000000000018</v>
      </c>
      <c r="BQ1238" s="440">
        <f t="shared" ca="1" si="500"/>
        <v>474.60000000000014</v>
      </c>
      <c r="BR1238" s="440">
        <f t="shared" ca="1" si="501"/>
        <v>466.90000000000032</v>
      </c>
      <c r="BS1238" s="440">
        <f t="shared" ca="1" si="502"/>
        <v>459.20000000000027</v>
      </c>
      <c r="BT1238" s="440">
        <f t="shared" ca="1" si="503"/>
        <v>451.50000000000023</v>
      </c>
      <c r="BU1238" s="440">
        <f t="shared" ca="1" si="504"/>
        <v>443.80000000000018</v>
      </c>
      <c r="BV1238" s="440">
        <f t="shared" ca="1" si="505"/>
        <v>436.10000000000014</v>
      </c>
      <c r="BW1238" s="447">
        <f t="shared" ca="1" si="506"/>
        <v>428.40000000000032</v>
      </c>
      <c r="BX1238" s="441"/>
    </row>
    <row r="1239" spans="52:76" x14ac:dyDescent="0.25">
      <c r="AZ1239" s="450">
        <f t="shared" ca="1" si="484"/>
        <v>0.75740127692430947</v>
      </c>
      <c r="BA1239" s="440">
        <f t="shared" ca="1" si="483"/>
        <v>1530</v>
      </c>
      <c r="BB1239" s="440">
        <f t="shared" ca="1" si="485"/>
        <v>556.00000000000034</v>
      </c>
      <c r="BC1239" s="440">
        <f t="shared" ca="1" si="486"/>
        <v>560.4000000000002</v>
      </c>
      <c r="BD1239" s="440">
        <f t="shared" ca="1" si="487"/>
        <v>564.80000000000007</v>
      </c>
      <c r="BE1239" s="440">
        <f t="shared" ca="1" si="488"/>
        <v>569.20000000000027</v>
      </c>
      <c r="BF1239" s="440">
        <f t="shared" ca="1" si="489"/>
        <v>573.60000000000014</v>
      </c>
      <c r="BG1239" s="440">
        <f t="shared" ca="1" si="490"/>
        <v>578.00000000000034</v>
      </c>
      <c r="BH1239" s="440">
        <f t="shared" ca="1" si="491"/>
        <v>582.4000000000002</v>
      </c>
      <c r="BI1239" s="440">
        <f t="shared" ca="1" si="492"/>
        <v>586.80000000000018</v>
      </c>
      <c r="BJ1239" s="440">
        <f t="shared" ca="1" si="493"/>
        <v>591.20000000000027</v>
      </c>
      <c r="BK1239" s="440">
        <f t="shared" ca="1" si="494"/>
        <v>595.60000000000014</v>
      </c>
      <c r="BL1239" s="440">
        <f t="shared" ca="1" si="495"/>
        <v>600.00000000000023</v>
      </c>
      <c r="BM1239" s="440">
        <f t="shared" ca="1" si="496"/>
        <v>604.40000000000009</v>
      </c>
      <c r="BN1239" s="440">
        <f t="shared" ca="1" si="497"/>
        <v>608.80000000000018</v>
      </c>
      <c r="BO1239" s="440">
        <f t="shared" ca="1" si="498"/>
        <v>609.90000000000032</v>
      </c>
      <c r="BP1239" s="440">
        <f t="shared" ca="1" si="499"/>
        <v>602.20000000000027</v>
      </c>
      <c r="BQ1239" s="440">
        <f t="shared" ca="1" si="500"/>
        <v>594.50000000000023</v>
      </c>
      <c r="BR1239" s="440">
        <f t="shared" ca="1" si="501"/>
        <v>586.80000000000041</v>
      </c>
      <c r="BS1239" s="440">
        <f t="shared" ca="1" si="502"/>
        <v>579.10000000000036</v>
      </c>
      <c r="BT1239" s="440">
        <f t="shared" ca="1" si="503"/>
        <v>571.40000000000032</v>
      </c>
      <c r="BU1239" s="440">
        <f t="shared" ca="1" si="504"/>
        <v>563.70000000000027</v>
      </c>
      <c r="BV1239" s="440">
        <f t="shared" ca="1" si="505"/>
        <v>556.00000000000023</v>
      </c>
      <c r="BW1239" s="447">
        <f t="shared" ca="1" si="506"/>
        <v>548.30000000000041</v>
      </c>
      <c r="BX1239" s="441"/>
    </row>
    <row r="1240" spans="52:76" x14ac:dyDescent="0.25">
      <c r="AZ1240" s="450">
        <f t="shared" ca="1" si="484"/>
        <v>0.18280470468416765</v>
      </c>
      <c r="BA1240" s="440">
        <f t="shared" ca="1" si="483"/>
        <v>1460</v>
      </c>
      <c r="BB1240" s="440">
        <f t="shared" ca="1" si="485"/>
        <v>556.00000000000034</v>
      </c>
      <c r="BC1240" s="440">
        <f t="shared" ca="1" si="486"/>
        <v>560.4000000000002</v>
      </c>
      <c r="BD1240" s="440">
        <f t="shared" ca="1" si="487"/>
        <v>564.80000000000007</v>
      </c>
      <c r="BE1240" s="440">
        <f t="shared" ca="1" si="488"/>
        <v>569.20000000000027</v>
      </c>
      <c r="BF1240" s="440">
        <f t="shared" ca="1" si="489"/>
        <v>573.60000000000014</v>
      </c>
      <c r="BG1240" s="440">
        <f t="shared" ca="1" si="490"/>
        <v>578.00000000000034</v>
      </c>
      <c r="BH1240" s="440">
        <f t="shared" ca="1" si="491"/>
        <v>582.4000000000002</v>
      </c>
      <c r="BI1240" s="440">
        <f t="shared" ca="1" si="492"/>
        <v>579.10000000000036</v>
      </c>
      <c r="BJ1240" s="440">
        <f t="shared" ca="1" si="493"/>
        <v>571.40000000000032</v>
      </c>
      <c r="BK1240" s="440">
        <f t="shared" ca="1" si="494"/>
        <v>563.70000000000027</v>
      </c>
      <c r="BL1240" s="440">
        <f t="shared" ca="1" si="495"/>
        <v>556.00000000000023</v>
      </c>
      <c r="BM1240" s="440">
        <f t="shared" ca="1" si="496"/>
        <v>548.30000000000018</v>
      </c>
      <c r="BN1240" s="440">
        <f t="shared" ca="1" si="497"/>
        <v>540.60000000000036</v>
      </c>
      <c r="BO1240" s="440">
        <f t="shared" ca="1" si="498"/>
        <v>532.90000000000032</v>
      </c>
      <c r="BP1240" s="440">
        <f t="shared" ca="1" si="499"/>
        <v>525.20000000000027</v>
      </c>
      <c r="BQ1240" s="440">
        <f t="shared" ca="1" si="500"/>
        <v>517.50000000000023</v>
      </c>
      <c r="BR1240" s="440">
        <f t="shared" ca="1" si="501"/>
        <v>509.80000000000041</v>
      </c>
      <c r="BS1240" s="440">
        <f t="shared" ca="1" si="502"/>
        <v>502.10000000000036</v>
      </c>
      <c r="BT1240" s="440">
        <f t="shared" ca="1" si="503"/>
        <v>494.40000000000032</v>
      </c>
      <c r="BU1240" s="440">
        <f t="shared" ca="1" si="504"/>
        <v>486.70000000000027</v>
      </c>
      <c r="BV1240" s="440">
        <f t="shared" ca="1" si="505"/>
        <v>479.00000000000023</v>
      </c>
      <c r="BW1240" s="447">
        <f t="shared" ca="1" si="506"/>
        <v>471.30000000000041</v>
      </c>
      <c r="BX1240" s="441"/>
    </row>
    <row r="1241" spans="52:76" x14ac:dyDescent="0.25">
      <c r="AZ1241" s="450">
        <f t="shared" ca="1" si="484"/>
        <v>0.82140340033397319</v>
      </c>
      <c r="BA1241" s="440">
        <f t="shared" ca="1" si="483"/>
        <v>1540</v>
      </c>
      <c r="BB1241" s="440">
        <f t="shared" ca="1" si="485"/>
        <v>556.00000000000034</v>
      </c>
      <c r="BC1241" s="440">
        <f t="shared" ca="1" si="486"/>
        <v>560.4000000000002</v>
      </c>
      <c r="BD1241" s="440">
        <f t="shared" ca="1" si="487"/>
        <v>564.80000000000007</v>
      </c>
      <c r="BE1241" s="440">
        <f t="shared" ca="1" si="488"/>
        <v>569.20000000000027</v>
      </c>
      <c r="BF1241" s="440">
        <f t="shared" ca="1" si="489"/>
        <v>573.60000000000014</v>
      </c>
      <c r="BG1241" s="440">
        <f t="shared" ca="1" si="490"/>
        <v>578.00000000000034</v>
      </c>
      <c r="BH1241" s="440">
        <f t="shared" ca="1" si="491"/>
        <v>582.4000000000002</v>
      </c>
      <c r="BI1241" s="440">
        <f t="shared" ca="1" si="492"/>
        <v>586.80000000000018</v>
      </c>
      <c r="BJ1241" s="440">
        <f t="shared" ca="1" si="493"/>
        <v>591.20000000000027</v>
      </c>
      <c r="BK1241" s="440">
        <f t="shared" ca="1" si="494"/>
        <v>595.60000000000014</v>
      </c>
      <c r="BL1241" s="440">
        <f t="shared" ca="1" si="495"/>
        <v>600.00000000000023</v>
      </c>
      <c r="BM1241" s="440">
        <f t="shared" ca="1" si="496"/>
        <v>604.40000000000009</v>
      </c>
      <c r="BN1241" s="440">
        <f t="shared" ca="1" si="497"/>
        <v>608.80000000000018</v>
      </c>
      <c r="BO1241" s="440">
        <f t="shared" ca="1" si="498"/>
        <v>613.20000000000027</v>
      </c>
      <c r="BP1241" s="440">
        <f t="shared" ca="1" si="499"/>
        <v>613.20000000000027</v>
      </c>
      <c r="BQ1241" s="440">
        <f t="shared" ca="1" si="500"/>
        <v>605.50000000000023</v>
      </c>
      <c r="BR1241" s="440">
        <f t="shared" ca="1" si="501"/>
        <v>597.80000000000041</v>
      </c>
      <c r="BS1241" s="440">
        <f t="shared" ca="1" si="502"/>
        <v>590.10000000000036</v>
      </c>
      <c r="BT1241" s="440">
        <f t="shared" ca="1" si="503"/>
        <v>582.40000000000032</v>
      </c>
      <c r="BU1241" s="440">
        <f t="shared" ca="1" si="504"/>
        <v>574.70000000000027</v>
      </c>
      <c r="BV1241" s="440">
        <f t="shared" ca="1" si="505"/>
        <v>567.00000000000023</v>
      </c>
      <c r="BW1241" s="447">
        <f t="shared" ca="1" si="506"/>
        <v>559.30000000000041</v>
      </c>
      <c r="BX1241" s="441"/>
    </row>
    <row r="1242" spans="52:76" x14ac:dyDescent="0.25">
      <c r="AZ1242" s="450">
        <f t="shared" ca="1" si="484"/>
        <v>0.72177521654163046</v>
      </c>
      <c r="BA1242" s="440">
        <f t="shared" ca="1" si="483"/>
        <v>1525</v>
      </c>
      <c r="BB1242" s="440">
        <f t="shared" ca="1" si="485"/>
        <v>556.00000000000034</v>
      </c>
      <c r="BC1242" s="440">
        <f t="shared" ca="1" si="486"/>
        <v>560.4000000000002</v>
      </c>
      <c r="BD1242" s="440">
        <f t="shared" ca="1" si="487"/>
        <v>564.80000000000007</v>
      </c>
      <c r="BE1242" s="440">
        <f t="shared" ca="1" si="488"/>
        <v>569.20000000000027</v>
      </c>
      <c r="BF1242" s="440">
        <f t="shared" ca="1" si="489"/>
        <v>573.60000000000014</v>
      </c>
      <c r="BG1242" s="440">
        <f t="shared" ca="1" si="490"/>
        <v>578.00000000000034</v>
      </c>
      <c r="BH1242" s="440">
        <f t="shared" ca="1" si="491"/>
        <v>582.4000000000002</v>
      </c>
      <c r="BI1242" s="440">
        <f t="shared" ca="1" si="492"/>
        <v>586.80000000000018</v>
      </c>
      <c r="BJ1242" s="440">
        <f t="shared" ca="1" si="493"/>
        <v>591.20000000000027</v>
      </c>
      <c r="BK1242" s="440">
        <f t="shared" ca="1" si="494"/>
        <v>595.60000000000014</v>
      </c>
      <c r="BL1242" s="440">
        <f t="shared" ca="1" si="495"/>
        <v>600.00000000000023</v>
      </c>
      <c r="BM1242" s="440">
        <f t="shared" ca="1" si="496"/>
        <v>604.40000000000009</v>
      </c>
      <c r="BN1242" s="440">
        <f t="shared" ca="1" si="497"/>
        <v>608.80000000000018</v>
      </c>
      <c r="BO1242" s="440">
        <f t="shared" ca="1" si="498"/>
        <v>604.40000000000032</v>
      </c>
      <c r="BP1242" s="440">
        <f t="shared" ca="1" si="499"/>
        <v>596.70000000000027</v>
      </c>
      <c r="BQ1242" s="440">
        <f t="shared" ca="1" si="500"/>
        <v>589.00000000000023</v>
      </c>
      <c r="BR1242" s="440">
        <f t="shared" ca="1" si="501"/>
        <v>581.30000000000041</v>
      </c>
      <c r="BS1242" s="440">
        <f t="shared" ca="1" si="502"/>
        <v>573.60000000000036</v>
      </c>
      <c r="BT1242" s="440">
        <f t="shared" ca="1" si="503"/>
        <v>565.90000000000032</v>
      </c>
      <c r="BU1242" s="440">
        <f t="shared" ca="1" si="504"/>
        <v>558.20000000000027</v>
      </c>
      <c r="BV1242" s="440">
        <f t="shared" ca="1" si="505"/>
        <v>550.50000000000023</v>
      </c>
      <c r="BW1242" s="447">
        <f t="shared" ca="1" si="506"/>
        <v>542.80000000000041</v>
      </c>
      <c r="BX1242" s="441"/>
    </row>
    <row r="1243" spans="52:76" x14ac:dyDescent="0.25">
      <c r="AZ1243" s="450">
        <f t="shared" ca="1" si="484"/>
        <v>0.31353928431656597</v>
      </c>
      <c r="BA1243" s="440">
        <f t="shared" ca="1" si="483"/>
        <v>1478</v>
      </c>
      <c r="BB1243" s="440">
        <f t="shared" ca="1" si="485"/>
        <v>556.00000000000034</v>
      </c>
      <c r="BC1243" s="440">
        <f t="shared" ca="1" si="486"/>
        <v>560.4000000000002</v>
      </c>
      <c r="BD1243" s="440">
        <f t="shared" ca="1" si="487"/>
        <v>564.80000000000007</v>
      </c>
      <c r="BE1243" s="440">
        <f t="shared" ca="1" si="488"/>
        <v>569.20000000000027</v>
      </c>
      <c r="BF1243" s="440">
        <f t="shared" ca="1" si="489"/>
        <v>573.60000000000014</v>
      </c>
      <c r="BG1243" s="440">
        <f t="shared" ca="1" si="490"/>
        <v>578.00000000000034</v>
      </c>
      <c r="BH1243" s="440">
        <f t="shared" ca="1" si="491"/>
        <v>582.4000000000002</v>
      </c>
      <c r="BI1243" s="440">
        <f t="shared" ca="1" si="492"/>
        <v>586.80000000000018</v>
      </c>
      <c r="BJ1243" s="440">
        <f t="shared" ca="1" si="493"/>
        <v>591.20000000000027</v>
      </c>
      <c r="BK1243" s="440">
        <f t="shared" ca="1" si="494"/>
        <v>583.50000000000023</v>
      </c>
      <c r="BL1243" s="440">
        <f t="shared" ca="1" si="495"/>
        <v>575.80000000000018</v>
      </c>
      <c r="BM1243" s="440">
        <f t="shared" ca="1" si="496"/>
        <v>568.10000000000014</v>
      </c>
      <c r="BN1243" s="440">
        <f t="shared" ca="1" si="497"/>
        <v>560.40000000000032</v>
      </c>
      <c r="BO1243" s="440">
        <f t="shared" ca="1" si="498"/>
        <v>552.70000000000027</v>
      </c>
      <c r="BP1243" s="440">
        <f t="shared" ca="1" si="499"/>
        <v>545.00000000000023</v>
      </c>
      <c r="BQ1243" s="440">
        <f t="shared" ca="1" si="500"/>
        <v>537.30000000000018</v>
      </c>
      <c r="BR1243" s="440">
        <f t="shared" ca="1" si="501"/>
        <v>529.60000000000036</v>
      </c>
      <c r="BS1243" s="440">
        <f t="shared" ca="1" si="502"/>
        <v>521.90000000000032</v>
      </c>
      <c r="BT1243" s="440">
        <f t="shared" ca="1" si="503"/>
        <v>514.20000000000027</v>
      </c>
      <c r="BU1243" s="440">
        <f t="shared" ca="1" si="504"/>
        <v>506.50000000000023</v>
      </c>
      <c r="BV1243" s="440">
        <f t="shared" ca="1" si="505"/>
        <v>498.80000000000018</v>
      </c>
      <c r="BW1243" s="447">
        <f t="shared" ca="1" si="506"/>
        <v>491.10000000000036</v>
      </c>
      <c r="BX1243" s="441"/>
    </row>
    <row r="1244" spans="52:76" x14ac:dyDescent="0.25">
      <c r="AZ1244" s="450">
        <f t="shared" ca="1" si="484"/>
        <v>0.90483690830374752</v>
      </c>
      <c r="BA1244" s="440">
        <f t="shared" ca="1" si="483"/>
        <v>1557</v>
      </c>
      <c r="BB1244" s="440">
        <f t="shared" ca="1" si="485"/>
        <v>556.00000000000034</v>
      </c>
      <c r="BC1244" s="440">
        <f t="shared" ca="1" si="486"/>
        <v>560.4000000000002</v>
      </c>
      <c r="BD1244" s="440">
        <f t="shared" ca="1" si="487"/>
        <v>564.80000000000007</v>
      </c>
      <c r="BE1244" s="440">
        <f t="shared" ca="1" si="488"/>
        <v>569.20000000000027</v>
      </c>
      <c r="BF1244" s="440">
        <f t="shared" ca="1" si="489"/>
        <v>573.60000000000014</v>
      </c>
      <c r="BG1244" s="440">
        <f t="shared" ca="1" si="490"/>
        <v>578.00000000000034</v>
      </c>
      <c r="BH1244" s="440">
        <f t="shared" ca="1" si="491"/>
        <v>582.4000000000002</v>
      </c>
      <c r="BI1244" s="440">
        <f t="shared" ca="1" si="492"/>
        <v>586.80000000000018</v>
      </c>
      <c r="BJ1244" s="440">
        <f t="shared" ca="1" si="493"/>
        <v>591.20000000000027</v>
      </c>
      <c r="BK1244" s="440">
        <f t="shared" ca="1" si="494"/>
        <v>595.60000000000014</v>
      </c>
      <c r="BL1244" s="440">
        <f t="shared" ca="1" si="495"/>
        <v>600.00000000000023</v>
      </c>
      <c r="BM1244" s="440">
        <f t="shared" ca="1" si="496"/>
        <v>604.40000000000009</v>
      </c>
      <c r="BN1244" s="440">
        <f t="shared" ca="1" si="497"/>
        <v>608.80000000000018</v>
      </c>
      <c r="BO1244" s="440">
        <f t="shared" ca="1" si="498"/>
        <v>613.20000000000027</v>
      </c>
      <c r="BP1244" s="440">
        <f t="shared" ca="1" si="499"/>
        <v>617.60000000000014</v>
      </c>
      <c r="BQ1244" s="440">
        <f t="shared" ca="1" si="500"/>
        <v>622.00000000000023</v>
      </c>
      <c r="BR1244" s="440">
        <f t="shared" ca="1" si="501"/>
        <v>616.50000000000023</v>
      </c>
      <c r="BS1244" s="440">
        <f t="shared" ca="1" si="502"/>
        <v>608.80000000000018</v>
      </c>
      <c r="BT1244" s="440">
        <f t="shared" ca="1" si="503"/>
        <v>601.10000000000014</v>
      </c>
      <c r="BU1244" s="440">
        <f t="shared" ca="1" si="504"/>
        <v>593.40000000000009</v>
      </c>
      <c r="BV1244" s="440">
        <f t="shared" ca="1" si="505"/>
        <v>585.70000000000005</v>
      </c>
      <c r="BW1244" s="447">
        <f t="shared" ca="1" si="506"/>
        <v>578.00000000000023</v>
      </c>
      <c r="BX1244" s="441"/>
    </row>
    <row r="1245" spans="52:76" x14ac:dyDescent="0.25">
      <c r="AZ1245" s="450">
        <f t="shared" ca="1" si="484"/>
        <v>0.31041982073155405</v>
      </c>
      <c r="BA1245" s="440">
        <f t="shared" ca="1" si="483"/>
        <v>1478</v>
      </c>
      <c r="BB1245" s="440">
        <f t="shared" ca="1" si="485"/>
        <v>556.00000000000034</v>
      </c>
      <c r="BC1245" s="440">
        <f t="shared" ca="1" si="486"/>
        <v>560.4000000000002</v>
      </c>
      <c r="BD1245" s="440">
        <f t="shared" ca="1" si="487"/>
        <v>564.80000000000007</v>
      </c>
      <c r="BE1245" s="440">
        <f t="shared" ca="1" si="488"/>
        <v>569.20000000000027</v>
      </c>
      <c r="BF1245" s="440">
        <f t="shared" ca="1" si="489"/>
        <v>573.60000000000014</v>
      </c>
      <c r="BG1245" s="440">
        <f t="shared" ca="1" si="490"/>
        <v>578.00000000000034</v>
      </c>
      <c r="BH1245" s="440">
        <f t="shared" ca="1" si="491"/>
        <v>582.4000000000002</v>
      </c>
      <c r="BI1245" s="440">
        <f t="shared" ca="1" si="492"/>
        <v>586.80000000000018</v>
      </c>
      <c r="BJ1245" s="440">
        <f t="shared" ca="1" si="493"/>
        <v>591.20000000000027</v>
      </c>
      <c r="BK1245" s="440">
        <f t="shared" ca="1" si="494"/>
        <v>583.50000000000023</v>
      </c>
      <c r="BL1245" s="440">
        <f t="shared" ca="1" si="495"/>
        <v>575.80000000000018</v>
      </c>
      <c r="BM1245" s="440">
        <f t="shared" ca="1" si="496"/>
        <v>568.10000000000014</v>
      </c>
      <c r="BN1245" s="440">
        <f t="shared" ca="1" si="497"/>
        <v>560.40000000000032</v>
      </c>
      <c r="BO1245" s="440">
        <f t="shared" ca="1" si="498"/>
        <v>552.70000000000027</v>
      </c>
      <c r="BP1245" s="440">
        <f t="shared" ca="1" si="499"/>
        <v>545.00000000000023</v>
      </c>
      <c r="BQ1245" s="440">
        <f t="shared" ca="1" si="500"/>
        <v>537.30000000000018</v>
      </c>
      <c r="BR1245" s="440">
        <f t="shared" ca="1" si="501"/>
        <v>529.60000000000036</v>
      </c>
      <c r="BS1245" s="440">
        <f t="shared" ca="1" si="502"/>
        <v>521.90000000000032</v>
      </c>
      <c r="BT1245" s="440">
        <f t="shared" ca="1" si="503"/>
        <v>514.20000000000027</v>
      </c>
      <c r="BU1245" s="440">
        <f t="shared" ca="1" si="504"/>
        <v>506.50000000000023</v>
      </c>
      <c r="BV1245" s="440">
        <f t="shared" ca="1" si="505"/>
        <v>498.80000000000018</v>
      </c>
      <c r="BW1245" s="447">
        <f t="shared" ca="1" si="506"/>
        <v>491.10000000000036</v>
      </c>
      <c r="BX1245" s="441"/>
    </row>
    <row r="1246" spans="52:76" x14ac:dyDescent="0.25">
      <c r="AZ1246" s="450">
        <f t="shared" ca="1" si="484"/>
        <v>3.6391628336593818E-2</v>
      </c>
      <c r="BA1246" s="440">
        <f t="shared" ca="1" si="483"/>
        <v>1421</v>
      </c>
      <c r="BB1246" s="440">
        <f t="shared" ca="1" si="485"/>
        <v>556.00000000000034</v>
      </c>
      <c r="BC1246" s="440">
        <f t="shared" ca="1" si="486"/>
        <v>560.4000000000002</v>
      </c>
      <c r="BD1246" s="440">
        <f t="shared" ca="1" si="487"/>
        <v>564.80000000000007</v>
      </c>
      <c r="BE1246" s="440">
        <f t="shared" ca="1" si="488"/>
        <v>567.00000000000023</v>
      </c>
      <c r="BF1246" s="440">
        <f t="shared" ca="1" si="489"/>
        <v>559.30000000000018</v>
      </c>
      <c r="BG1246" s="440">
        <f t="shared" ca="1" si="490"/>
        <v>551.60000000000025</v>
      </c>
      <c r="BH1246" s="440">
        <f t="shared" ca="1" si="491"/>
        <v>543.9000000000002</v>
      </c>
      <c r="BI1246" s="440">
        <f t="shared" ca="1" si="492"/>
        <v>536.20000000000027</v>
      </c>
      <c r="BJ1246" s="440">
        <f t="shared" ca="1" si="493"/>
        <v>528.50000000000023</v>
      </c>
      <c r="BK1246" s="440">
        <f t="shared" ca="1" si="494"/>
        <v>520.80000000000018</v>
      </c>
      <c r="BL1246" s="440">
        <f t="shared" ca="1" si="495"/>
        <v>513.10000000000014</v>
      </c>
      <c r="BM1246" s="440">
        <f t="shared" ca="1" si="496"/>
        <v>505.40000000000009</v>
      </c>
      <c r="BN1246" s="440">
        <f t="shared" ca="1" si="497"/>
        <v>497.70000000000027</v>
      </c>
      <c r="BO1246" s="440">
        <f t="shared" ca="1" si="498"/>
        <v>490.00000000000023</v>
      </c>
      <c r="BP1246" s="440">
        <f t="shared" ca="1" si="499"/>
        <v>482.30000000000018</v>
      </c>
      <c r="BQ1246" s="440">
        <f t="shared" ca="1" si="500"/>
        <v>474.60000000000014</v>
      </c>
      <c r="BR1246" s="440">
        <f t="shared" ca="1" si="501"/>
        <v>466.90000000000032</v>
      </c>
      <c r="BS1246" s="440">
        <f t="shared" ca="1" si="502"/>
        <v>459.20000000000027</v>
      </c>
      <c r="BT1246" s="440">
        <f t="shared" ca="1" si="503"/>
        <v>451.50000000000023</v>
      </c>
      <c r="BU1246" s="440">
        <f t="shared" ca="1" si="504"/>
        <v>443.80000000000018</v>
      </c>
      <c r="BV1246" s="440">
        <f t="shared" ca="1" si="505"/>
        <v>436.10000000000014</v>
      </c>
      <c r="BW1246" s="447">
        <f t="shared" ca="1" si="506"/>
        <v>428.40000000000032</v>
      </c>
      <c r="BX1246" s="441"/>
    </row>
    <row r="1247" spans="52:76" x14ac:dyDescent="0.25">
      <c r="AZ1247" s="450">
        <f t="shared" ca="1" si="484"/>
        <v>0.95117126037934363</v>
      </c>
      <c r="BA1247" s="440">
        <f t="shared" ca="1" si="483"/>
        <v>1572</v>
      </c>
      <c r="BB1247" s="440">
        <f t="shared" ca="1" si="485"/>
        <v>556.00000000000034</v>
      </c>
      <c r="BC1247" s="440">
        <f t="shared" ca="1" si="486"/>
        <v>560.4000000000002</v>
      </c>
      <c r="BD1247" s="440">
        <f t="shared" ca="1" si="487"/>
        <v>564.80000000000007</v>
      </c>
      <c r="BE1247" s="440">
        <f t="shared" ca="1" si="488"/>
        <v>569.20000000000027</v>
      </c>
      <c r="BF1247" s="440">
        <f t="shared" ca="1" si="489"/>
        <v>573.60000000000014</v>
      </c>
      <c r="BG1247" s="440">
        <f t="shared" ca="1" si="490"/>
        <v>578.00000000000034</v>
      </c>
      <c r="BH1247" s="440">
        <f t="shared" ca="1" si="491"/>
        <v>582.4000000000002</v>
      </c>
      <c r="BI1247" s="440">
        <f t="shared" ca="1" si="492"/>
        <v>586.80000000000018</v>
      </c>
      <c r="BJ1247" s="440">
        <f t="shared" ca="1" si="493"/>
        <v>591.20000000000027</v>
      </c>
      <c r="BK1247" s="440">
        <f t="shared" ca="1" si="494"/>
        <v>595.60000000000014</v>
      </c>
      <c r="BL1247" s="440">
        <f t="shared" ca="1" si="495"/>
        <v>600.00000000000023</v>
      </c>
      <c r="BM1247" s="440">
        <f t="shared" ca="1" si="496"/>
        <v>604.40000000000009</v>
      </c>
      <c r="BN1247" s="440">
        <f t="shared" ca="1" si="497"/>
        <v>608.80000000000018</v>
      </c>
      <c r="BO1247" s="440">
        <f t="shared" ca="1" si="498"/>
        <v>613.20000000000027</v>
      </c>
      <c r="BP1247" s="440">
        <f t="shared" ca="1" si="499"/>
        <v>617.60000000000014</v>
      </c>
      <c r="BQ1247" s="440">
        <f t="shared" ca="1" si="500"/>
        <v>622.00000000000023</v>
      </c>
      <c r="BR1247" s="440">
        <f t="shared" ca="1" si="501"/>
        <v>626.40000000000032</v>
      </c>
      <c r="BS1247" s="440">
        <f t="shared" ca="1" si="502"/>
        <v>625.30000000000018</v>
      </c>
      <c r="BT1247" s="440">
        <f t="shared" ca="1" si="503"/>
        <v>617.60000000000014</v>
      </c>
      <c r="BU1247" s="440">
        <f t="shared" ca="1" si="504"/>
        <v>609.90000000000009</v>
      </c>
      <c r="BV1247" s="440">
        <f t="shared" ca="1" si="505"/>
        <v>602.20000000000005</v>
      </c>
      <c r="BW1247" s="447">
        <f t="shared" ca="1" si="506"/>
        <v>594.50000000000023</v>
      </c>
      <c r="BX1247" s="441"/>
    </row>
    <row r="1248" spans="52:76" x14ac:dyDescent="0.25">
      <c r="AZ1248" s="450">
        <f t="shared" ca="1" si="484"/>
        <v>0.81747704194738968</v>
      </c>
      <c r="BA1248" s="440">
        <f t="shared" ca="1" si="483"/>
        <v>1539</v>
      </c>
      <c r="BB1248" s="440">
        <f t="shared" ca="1" si="485"/>
        <v>556.00000000000034</v>
      </c>
      <c r="BC1248" s="440">
        <f t="shared" ca="1" si="486"/>
        <v>560.4000000000002</v>
      </c>
      <c r="BD1248" s="440">
        <f t="shared" ca="1" si="487"/>
        <v>564.80000000000007</v>
      </c>
      <c r="BE1248" s="440">
        <f t="shared" ca="1" si="488"/>
        <v>569.20000000000027</v>
      </c>
      <c r="BF1248" s="440">
        <f t="shared" ca="1" si="489"/>
        <v>573.60000000000014</v>
      </c>
      <c r="BG1248" s="440">
        <f t="shared" ca="1" si="490"/>
        <v>578.00000000000034</v>
      </c>
      <c r="BH1248" s="440">
        <f t="shared" ca="1" si="491"/>
        <v>582.4000000000002</v>
      </c>
      <c r="BI1248" s="440">
        <f t="shared" ca="1" si="492"/>
        <v>586.80000000000018</v>
      </c>
      <c r="BJ1248" s="440">
        <f t="shared" ca="1" si="493"/>
        <v>591.20000000000027</v>
      </c>
      <c r="BK1248" s="440">
        <f t="shared" ca="1" si="494"/>
        <v>595.60000000000014</v>
      </c>
      <c r="BL1248" s="440">
        <f t="shared" ca="1" si="495"/>
        <v>600.00000000000023</v>
      </c>
      <c r="BM1248" s="440">
        <f t="shared" ca="1" si="496"/>
        <v>604.40000000000009</v>
      </c>
      <c r="BN1248" s="440">
        <f t="shared" ca="1" si="497"/>
        <v>608.80000000000018</v>
      </c>
      <c r="BO1248" s="440">
        <f t="shared" ca="1" si="498"/>
        <v>613.20000000000027</v>
      </c>
      <c r="BP1248" s="440">
        <f t="shared" ca="1" si="499"/>
        <v>612.10000000000014</v>
      </c>
      <c r="BQ1248" s="440">
        <f t="shared" ca="1" si="500"/>
        <v>604.40000000000009</v>
      </c>
      <c r="BR1248" s="440">
        <f t="shared" ca="1" si="501"/>
        <v>596.70000000000027</v>
      </c>
      <c r="BS1248" s="440">
        <f t="shared" ca="1" si="502"/>
        <v>589.00000000000023</v>
      </c>
      <c r="BT1248" s="440">
        <f t="shared" ca="1" si="503"/>
        <v>581.30000000000018</v>
      </c>
      <c r="BU1248" s="440">
        <f t="shared" ca="1" si="504"/>
        <v>573.60000000000014</v>
      </c>
      <c r="BV1248" s="440">
        <f t="shared" ca="1" si="505"/>
        <v>565.90000000000009</v>
      </c>
      <c r="BW1248" s="447">
        <f t="shared" ca="1" si="506"/>
        <v>558.20000000000027</v>
      </c>
      <c r="BX1248" s="441"/>
    </row>
    <row r="1249" spans="52:76" x14ac:dyDescent="0.25">
      <c r="AZ1249" s="450">
        <f t="shared" ca="1" si="484"/>
        <v>0.72285787310261262</v>
      </c>
      <c r="BA1249" s="440">
        <f t="shared" ca="1" si="483"/>
        <v>1526</v>
      </c>
      <c r="BB1249" s="440">
        <f t="shared" ca="1" si="485"/>
        <v>556.00000000000034</v>
      </c>
      <c r="BC1249" s="440">
        <f t="shared" ca="1" si="486"/>
        <v>560.4000000000002</v>
      </c>
      <c r="BD1249" s="440">
        <f t="shared" ca="1" si="487"/>
        <v>564.80000000000007</v>
      </c>
      <c r="BE1249" s="440">
        <f t="shared" ca="1" si="488"/>
        <v>569.20000000000027</v>
      </c>
      <c r="BF1249" s="440">
        <f t="shared" ca="1" si="489"/>
        <v>573.60000000000014</v>
      </c>
      <c r="BG1249" s="440">
        <f t="shared" ca="1" si="490"/>
        <v>578.00000000000034</v>
      </c>
      <c r="BH1249" s="440">
        <f t="shared" ca="1" si="491"/>
        <v>582.4000000000002</v>
      </c>
      <c r="BI1249" s="440">
        <f t="shared" ca="1" si="492"/>
        <v>586.80000000000018</v>
      </c>
      <c r="BJ1249" s="440">
        <f t="shared" ca="1" si="493"/>
        <v>591.20000000000027</v>
      </c>
      <c r="BK1249" s="440">
        <f t="shared" ca="1" si="494"/>
        <v>595.60000000000014</v>
      </c>
      <c r="BL1249" s="440">
        <f t="shared" ca="1" si="495"/>
        <v>600.00000000000023</v>
      </c>
      <c r="BM1249" s="440">
        <f t="shared" ca="1" si="496"/>
        <v>604.40000000000009</v>
      </c>
      <c r="BN1249" s="440">
        <f t="shared" ca="1" si="497"/>
        <v>608.80000000000018</v>
      </c>
      <c r="BO1249" s="440">
        <f t="shared" ca="1" si="498"/>
        <v>605.50000000000023</v>
      </c>
      <c r="BP1249" s="440">
        <f t="shared" ca="1" si="499"/>
        <v>597.80000000000018</v>
      </c>
      <c r="BQ1249" s="440">
        <f t="shared" ca="1" si="500"/>
        <v>590.10000000000014</v>
      </c>
      <c r="BR1249" s="440">
        <f t="shared" ca="1" si="501"/>
        <v>582.40000000000032</v>
      </c>
      <c r="BS1249" s="440">
        <f t="shared" ca="1" si="502"/>
        <v>574.70000000000027</v>
      </c>
      <c r="BT1249" s="440">
        <f t="shared" ca="1" si="503"/>
        <v>567.00000000000023</v>
      </c>
      <c r="BU1249" s="440">
        <f t="shared" ca="1" si="504"/>
        <v>559.30000000000018</v>
      </c>
      <c r="BV1249" s="440">
        <f t="shared" ca="1" si="505"/>
        <v>551.60000000000014</v>
      </c>
      <c r="BW1249" s="447">
        <f t="shared" ca="1" si="506"/>
        <v>543.90000000000032</v>
      </c>
      <c r="BX1249" s="441"/>
    </row>
    <row r="1250" spans="52:76" x14ac:dyDescent="0.25">
      <c r="AZ1250" s="450">
        <f t="shared" ca="1" si="484"/>
        <v>0.46681975610431592</v>
      </c>
      <c r="BA1250" s="440">
        <f t="shared" ca="1" si="483"/>
        <v>1496</v>
      </c>
      <c r="BB1250" s="440">
        <f t="shared" ca="1" si="485"/>
        <v>556.00000000000034</v>
      </c>
      <c r="BC1250" s="440">
        <f t="shared" ca="1" si="486"/>
        <v>560.4000000000002</v>
      </c>
      <c r="BD1250" s="440">
        <f t="shared" ca="1" si="487"/>
        <v>564.80000000000007</v>
      </c>
      <c r="BE1250" s="440">
        <f t="shared" ca="1" si="488"/>
        <v>569.20000000000027</v>
      </c>
      <c r="BF1250" s="440">
        <f t="shared" ca="1" si="489"/>
        <v>573.60000000000014</v>
      </c>
      <c r="BG1250" s="440">
        <f t="shared" ca="1" si="490"/>
        <v>578.00000000000034</v>
      </c>
      <c r="BH1250" s="440">
        <f t="shared" ca="1" si="491"/>
        <v>582.4000000000002</v>
      </c>
      <c r="BI1250" s="440">
        <f t="shared" ca="1" si="492"/>
        <v>586.80000000000018</v>
      </c>
      <c r="BJ1250" s="440">
        <f t="shared" ca="1" si="493"/>
        <v>591.20000000000027</v>
      </c>
      <c r="BK1250" s="440">
        <f t="shared" ca="1" si="494"/>
        <v>595.60000000000014</v>
      </c>
      <c r="BL1250" s="440">
        <f t="shared" ca="1" si="495"/>
        <v>595.60000000000014</v>
      </c>
      <c r="BM1250" s="440">
        <f t="shared" ca="1" si="496"/>
        <v>587.90000000000009</v>
      </c>
      <c r="BN1250" s="440">
        <f t="shared" ca="1" si="497"/>
        <v>580.20000000000027</v>
      </c>
      <c r="BO1250" s="440">
        <f t="shared" ca="1" si="498"/>
        <v>572.50000000000023</v>
      </c>
      <c r="BP1250" s="440">
        <f t="shared" ca="1" si="499"/>
        <v>564.80000000000018</v>
      </c>
      <c r="BQ1250" s="440">
        <f t="shared" ca="1" si="500"/>
        <v>557.10000000000014</v>
      </c>
      <c r="BR1250" s="440">
        <f t="shared" ca="1" si="501"/>
        <v>549.40000000000032</v>
      </c>
      <c r="BS1250" s="440">
        <f t="shared" ca="1" si="502"/>
        <v>541.70000000000027</v>
      </c>
      <c r="BT1250" s="440">
        <f t="shared" ca="1" si="503"/>
        <v>534.00000000000023</v>
      </c>
      <c r="BU1250" s="440">
        <f t="shared" ca="1" si="504"/>
        <v>526.30000000000018</v>
      </c>
      <c r="BV1250" s="440">
        <f t="shared" ca="1" si="505"/>
        <v>518.60000000000014</v>
      </c>
      <c r="BW1250" s="447">
        <f t="shared" ca="1" si="506"/>
        <v>510.90000000000032</v>
      </c>
      <c r="BX1250" s="441"/>
    </row>
    <row r="1251" spans="52:76" x14ac:dyDescent="0.25">
      <c r="AZ1251" s="450">
        <f t="shared" ca="1" si="484"/>
        <v>0.11063303454594475</v>
      </c>
      <c r="BA1251" s="440">
        <f t="shared" ca="1" si="483"/>
        <v>1446</v>
      </c>
      <c r="BB1251" s="440">
        <f t="shared" ca="1" si="485"/>
        <v>556.00000000000034</v>
      </c>
      <c r="BC1251" s="440">
        <f t="shared" ca="1" si="486"/>
        <v>560.4000000000002</v>
      </c>
      <c r="BD1251" s="440">
        <f t="shared" ca="1" si="487"/>
        <v>564.80000000000007</v>
      </c>
      <c r="BE1251" s="440">
        <f t="shared" ca="1" si="488"/>
        <v>569.20000000000027</v>
      </c>
      <c r="BF1251" s="440">
        <f t="shared" ca="1" si="489"/>
        <v>573.60000000000014</v>
      </c>
      <c r="BG1251" s="440">
        <f t="shared" ca="1" si="490"/>
        <v>578.00000000000034</v>
      </c>
      <c r="BH1251" s="440">
        <f t="shared" ca="1" si="491"/>
        <v>571.4000000000002</v>
      </c>
      <c r="BI1251" s="440">
        <f t="shared" ca="1" si="492"/>
        <v>563.70000000000027</v>
      </c>
      <c r="BJ1251" s="440">
        <f t="shared" ca="1" si="493"/>
        <v>556.00000000000023</v>
      </c>
      <c r="BK1251" s="440">
        <f t="shared" ca="1" si="494"/>
        <v>548.30000000000018</v>
      </c>
      <c r="BL1251" s="440">
        <f t="shared" ca="1" si="495"/>
        <v>540.60000000000014</v>
      </c>
      <c r="BM1251" s="440">
        <f t="shared" ca="1" si="496"/>
        <v>532.90000000000009</v>
      </c>
      <c r="BN1251" s="440">
        <f t="shared" ca="1" si="497"/>
        <v>525.20000000000027</v>
      </c>
      <c r="BO1251" s="440">
        <f t="shared" ca="1" si="498"/>
        <v>517.50000000000023</v>
      </c>
      <c r="BP1251" s="440">
        <f t="shared" ca="1" si="499"/>
        <v>509.80000000000018</v>
      </c>
      <c r="BQ1251" s="440">
        <f t="shared" ca="1" si="500"/>
        <v>502.10000000000014</v>
      </c>
      <c r="BR1251" s="440">
        <f t="shared" ca="1" si="501"/>
        <v>494.40000000000032</v>
      </c>
      <c r="BS1251" s="440">
        <f t="shared" ca="1" si="502"/>
        <v>486.70000000000027</v>
      </c>
      <c r="BT1251" s="440">
        <f t="shared" ca="1" si="503"/>
        <v>479.00000000000023</v>
      </c>
      <c r="BU1251" s="440">
        <f t="shared" ca="1" si="504"/>
        <v>471.30000000000018</v>
      </c>
      <c r="BV1251" s="440">
        <f t="shared" ca="1" si="505"/>
        <v>463.60000000000014</v>
      </c>
      <c r="BW1251" s="447">
        <f t="shared" ca="1" si="506"/>
        <v>455.90000000000032</v>
      </c>
      <c r="BX1251" s="441"/>
    </row>
    <row r="1252" spans="52:76" x14ac:dyDescent="0.25">
      <c r="AZ1252" s="450">
        <f t="shared" ca="1" si="484"/>
        <v>0.38328837356379342</v>
      </c>
      <c r="BA1252" s="440">
        <f t="shared" ca="1" si="483"/>
        <v>1486</v>
      </c>
      <c r="BB1252" s="440">
        <f t="shared" ca="1" si="485"/>
        <v>556.00000000000034</v>
      </c>
      <c r="BC1252" s="440">
        <f t="shared" ca="1" si="486"/>
        <v>560.4000000000002</v>
      </c>
      <c r="BD1252" s="440">
        <f t="shared" ca="1" si="487"/>
        <v>564.80000000000007</v>
      </c>
      <c r="BE1252" s="440">
        <f t="shared" ca="1" si="488"/>
        <v>569.20000000000027</v>
      </c>
      <c r="BF1252" s="440">
        <f t="shared" ca="1" si="489"/>
        <v>573.60000000000014</v>
      </c>
      <c r="BG1252" s="440">
        <f t="shared" ca="1" si="490"/>
        <v>578.00000000000034</v>
      </c>
      <c r="BH1252" s="440">
        <f t="shared" ca="1" si="491"/>
        <v>582.4000000000002</v>
      </c>
      <c r="BI1252" s="440">
        <f t="shared" ca="1" si="492"/>
        <v>586.80000000000018</v>
      </c>
      <c r="BJ1252" s="440">
        <f t="shared" ca="1" si="493"/>
        <v>591.20000000000027</v>
      </c>
      <c r="BK1252" s="440">
        <f t="shared" ca="1" si="494"/>
        <v>592.30000000000018</v>
      </c>
      <c r="BL1252" s="440">
        <f t="shared" ca="1" si="495"/>
        <v>584.60000000000014</v>
      </c>
      <c r="BM1252" s="440">
        <f t="shared" ca="1" si="496"/>
        <v>576.90000000000009</v>
      </c>
      <c r="BN1252" s="440">
        <f t="shared" ca="1" si="497"/>
        <v>569.20000000000027</v>
      </c>
      <c r="BO1252" s="440">
        <f t="shared" ca="1" si="498"/>
        <v>561.50000000000023</v>
      </c>
      <c r="BP1252" s="440">
        <f t="shared" ca="1" si="499"/>
        <v>553.80000000000018</v>
      </c>
      <c r="BQ1252" s="440">
        <f t="shared" ca="1" si="500"/>
        <v>546.10000000000014</v>
      </c>
      <c r="BR1252" s="440">
        <f t="shared" ca="1" si="501"/>
        <v>538.40000000000032</v>
      </c>
      <c r="BS1252" s="440">
        <f t="shared" ca="1" si="502"/>
        <v>530.70000000000027</v>
      </c>
      <c r="BT1252" s="440">
        <f t="shared" ca="1" si="503"/>
        <v>523.00000000000023</v>
      </c>
      <c r="BU1252" s="440">
        <f t="shared" ca="1" si="504"/>
        <v>515.30000000000018</v>
      </c>
      <c r="BV1252" s="440">
        <f t="shared" ca="1" si="505"/>
        <v>507.60000000000014</v>
      </c>
      <c r="BW1252" s="447">
        <f t="shared" ca="1" si="506"/>
        <v>499.90000000000032</v>
      </c>
      <c r="BX1252" s="441"/>
    </row>
    <row r="1253" spans="52:76" x14ac:dyDescent="0.25">
      <c r="AZ1253" s="450">
        <f t="shared" ca="1" si="484"/>
        <v>0.35430057813677085</v>
      </c>
      <c r="BA1253" s="440">
        <f t="shared" ca="1" si="483"/>
        <v>1483</v>
      </c>
      <c r="BB1253" s="440">
        <f t="shared" ca="1" si="485"/>
        <v>556.00000000000034</v>
      </c>
      <c r="BC1253" s="440">
        <f t="shared" ca="1" si="486"/>
        <v>560.4000000000002</v>
      </c>
      <c r="BD1253" s="440">
        <f t="shared" ca="1" si="487"/>
        <v>564.80000000000007</v>
      </c>
      <c r="BE1253" s="440">
        <f t="shared" ca="1" si="488"/>
        <v>569.20000000000027</v>
      </c>
      <c r="BF1253" s="440">
        <f t="shared" ca="1" si="489"/>
        <v>573.60000000000014</v>
      </c>
      <c r="BG1253" s="440">
        <f t="shared" ca="1" si="490"/>
        <v>578.00000000000034</v>
      </c>
      <c r="BH1253" s="440">
        <f t="shared" ca="1" si="491"/>
        <v>582.4000000000002</v>
      </c>
      <c r="BI1253" s="440">
        <f t="shared" ca="1" si="492"/>
        <v>586.80000000000018</v>
      </c>
      <c r="BJ1253" s="440">
        <f t="shared" ca="1" si="493"/>
        <v>591.20000000000027</v>
      </c>
      <c r="BK1253" s="440">
        <f t="shared" ca="1" si="494"/>
        <v>589.00000000000023</v>
      </c>
      <c r="BL1253" s="440">
        <f t="shared" ca="1" si="495"/>
        <v>581.30000000000018</v>
      </c>
      <c r="BM1253" s="440">
        <f t="shared" ca="1" si="496"/>
        <v>573.60000000000014</v>
      </c>
      <c r="BN1253" s="440">
        <f t="shared" ca="1" si="497"/>
        <v>565.90000000000032</v>
      </c>
      <c r="BO1253" s="440">
        <f t="shared" ca="1" si="498"/>
        <v>558.20000000000027</v>
      </c>
      <c r="BP1253" s="440">
        <f t="shared" ca="1" si="499"/>
        <v>550.50000000000023</v>
      </c>
      <c r="BQ1253" s="440">
        <f t="shared" ca="1" si="500"/>
        <v>542.80000000000018</v>
      </c>
      <c r="BR1253" s="440">
        <f t="shared" ca="1" si="501"/>
        <v>535.10000000000036</v>
      </c>
      <c r="BS1253" s="440">
        <f t="shared" ca="1" si="502"/>
        <v>527.40000000000032</v>
      </c>
      <c r="BT1253" s="440">
        <f t="shared" ca="1" si="503"/>
        <v>519.70000000000027</v>
      </c>
      <c r="BU1253" s="440">
        <f t="shared" ca="1" si="504"/>
        <v>512.00000000000023</v>
      </c>
      <c r="BV1253" s="440">
        <f t="shared" ca="1" si="505"/>
        <v>504.30000000000018</v>
      </c>
      <c r="BW1253" s="447">
        <f t="shared" ca="1" si="506"/>
        <v>496.60000000000036</v>
      </c>
      <c r="BX1253" s="441"/>
    </row>
    <row r="1254" spans="52:76" x14ac:dyDescent="0.25">
      <c r="AZ1254" s="450">
        <f t="shared" ca="1" si="484"/>
        <v>0.60946631994990796</v>
      </c>
      <c r="BA1254" s="440">
        <f t="shared" ca="1" si="483"/>
        <v>1512</v>
      </c>
      <c r="BB1254" s="440">
        <f t="shared" ca="1" si="485"/>
        <v>556.00000000000034</v>
      </c>
      <c r="BC1254" s="440">
        <f t="shared" ca="1" si="486"/>
        <v>560.4000000000002</v>
      </c>
      <c r="BD1254" s="440">
        <f t="shared" ca="1" si="487"/>
        <v>564.80000000000007</v>
      </c>
      <c r="BE1254" s="440">
        <f t="shared" ca="1" si="488"/>
        <v>569.20000000000027</v>
      </c>
      <c r="BF1254" s="440">
        <f t="shared" ca="1" si="489"/>
        <v>573.60000000000014</v>
      </c>
      <c r="BG1254" s="440">
        <f t="shared" ca="1" si="490"/>
        <v>578.00000000000034</v>
      </c>
      <c r="BH1254" s="440">
        <f t="shared" ca="1" si="491"/>
        <v>582.4000000000002</v>
      </c>
      <c r="BI1254" s="440">
        <f t="shared" ca="1" si="492"/>
        <v>586.80000000000018</v>
      </c>
      <c r="BJ1254" s="440">
        <f t="shared" ca="1" si="493"/>
        <v>591.20000000000027</v>
      </c>
      <c r="BK1254" s="440">
        <f t="shared" ca="1" si="494"/>
        <v>595.60000000000014</v>
      </c>
      <c r="BL1254" s="440">
        <f t="shared" ca="1" si="495"/>
        <v>600.00000000000023</v>
      </c>
      <c r="BM1254" s="440">
        <f t="shared" ca="1" si="496"/>
        <v>604.40000000000009</v>
      </c>
      <c r="BN1254" s="440">
        <f t="shared" ca="1" si="497"/>
        <v>597.80000000000018</v>
      </c>
      <c r="BO1254" s="440">
        <f t="shared" ca="1" si="498"/>
        <v>590.10000000000014</v>
      </c>
      <c r="BP1254" s="440">
        <f t="shared" ca="1" si="499"/>
        <v>582.40000000000009</v>
      </c>
      <c r="BQ1254" s="440">
        <f t="shared" ca="1" si="500"/>
        <v>574.70000000000005</v>
      </c>
      <c r="BR1254" s="440">
        <f t="shared" ca="1" si="501"/>
        <v>567.00000000000023</v>
      </c>
      <c r="BS1254" s="440">
        <f t="shared" ca="1" si="502"/>
        <v>559.30000000000018</v>
      </c>
      <c r="BT1254" s="440">
        <f t="shared" ca="1" si="503"/>
        <v>551.60000000000014</v>
      </c>
      <c r="BU1254" s="440">
        <f t="shared" ca="1" si="504"/>
        <v>543.90000000000009</v>
      </c>
      <c r="BV1254" s="440">
        <f t="shared" ca="1" si="505"/>
        <v>536.20000000000005</v>
      </c>
      <c r="BW1254" s="447">
        <f t="shared" ca="1" si="506"/>
        <v>528.50000000000023</v>
      </c>
      <c r="BX1254" s="441"/>
    </row>
    <row r="1255" spans="52:76" x14ac:dyDescent="0.25">
      <c r="AZ1255" s="450">
        <f t="shared" ca="1" si="484"/>
        <v>0.56149976020888781</v>
      </c>
      <c r="BA1255" s="440">
        <f t="shared" ca="1" si="483"/>
        <v>1506</v>
      </c>
      <c r="BB1255" s="440">
        <f t="shared" ca="1" si="485"/>
        <v>556.00000000000034</v>
      </c>
      <c r="BC1255" s="440">
        <f t="shared" ca="1" si="486"/>
        <v>560.4000000000002</v>
      </c>
      <c r="BD1255" s="440">
        <f t="shared" ca="1" si="487"/>
        <v>564.80000000000007</v>
      </c>
      <c r="BE1255" s="440">
        <f t="shared" ca="1" si="488"/>
        <v>569.20000000000027</v>
      </c>
      <c r="BF1255" s="440">
        <f t="shared" ca="1" si="489"/>
        <v>573.60000000000014</v>
      </c>
      <c r="BG1255" s="440">
        <f t="shared" ca="1" si="490"/>
        <v>578.00000000000034</v>
      </c>
      <c r="BH1255" s="440">
        <f t="shared" ca="1" si="491"/>
        <v>582.4000000000002</v>
      </c>
      <c r="BI1255" s="440">
        <f t="shared" ca="1" si="492"/>
        <v>586.80000000000018</v>
      </c>
      <c r="BJ1255" s="440">
        <f t="shared" ca="1" si="493"/>
        <v>591.20000000000027</v>
      </c>
      <c r="BK1255" s="440">
        <f t="shared" ca="1" si="494"/>
        <v>595.60000000000014</v>
      </c>
      <c r="BL1255" s="440">
        <f t="shared" ca="1" si="495"/>
        <v>600.00000000000023</v>
      </c>
      <c r="BM1255" s="440">
        <f t="shared" ca="1" si="496"/>
        <v>598.90000000000009</v>
      </c>
      <c r="BN1255" s="440">
        <f t="shared" ca="1" si="497"/>
        <v>591.20000000000027</v>
      </c>
      <c r="BO1255" s="440">
        <f t="shared" ca="1" si="498"/>
        <v>583.50000000000023</v>
      </c>
      <c r="BP1255" s="440">
        <f t="shared" ca="1" si="499"/>
        <v>575.80000000000018</v>
      </c>
      <c r="BQ1255" s="440">
        <f t="shared" ca="1" si="500"/>
        <v>568.10000000000014</v>
      </c>
      <c r="BR1255" s="440">
        <f t="shared" ca="1" si="501"/>
        <v>560.40000000000032</v>
      </c>
      <c r="BS1255" s="440">
        <f t="shared" ca="1" si="502"/>
        <v>552.70000000000027</v>
      </c>
      <c r="BT1255" s="440">
        <f t="shared" ca="1" si="503"/>
        <v>545.00000000000023</v>
      </c>
      <c r="BU1255" s="440">
        <f t="shared" ca="1" si="504"/>
        <v>537.30000000000018</v>
      </c>
      <c r="BV1255" s="440">
        <f t="shared" ca="1" si="505"/>
        <v>529.60000000000014</v>
      </c>
      <c r="BW1255" s="447">
        <f t="shared" ca="1" si="506"/>
        <v>521.90000000000032</v>
      </c>
      <c r="BX1255" s="441"/>
    </row>
    <row r="1256" spans="52:76" x14ac:dyDescent="0.25">
      <c r="AZ1256" s="450">
        <f t="shared" ca="1" si="484"/>
        <v>0.52592378678348617</v>
      </c>
      <c r="BA1256" s="440">
        <f t="shared" ca="1" si="483"/>
        <v>1502</v>
      </c>
      <c r="BB1256" s="440">
        <f t="shared" ca="1" si="485"/>
        <v>556.00000000000034</v>
      </c>
      <c r="BC1256" s="440">
        <f t="shared" ca="1" si="486"/>
        <v>560.4000000000002</v>
      </c>
      <c r="BD1256" s="440">
        <f t="shared" ca="1" si="487"/>
        <v>564.80000000000007</v>
      </c>
      <c r="BE1256" s="440">
        <f t="shared" ca="1" si="488"/>
        <v>569.20000000000027</v>
      </c>
      <c r="BF1256" s="440">
        <f t="shared" ca="1" si="489"/>
        <v>573.60000000000014</v>
      </c>
      <c r="BG1256" s="440">
        <f t="shared" ca="1" si="490"/>
        <v>578.00000000000034</v>
      </c>
      <c r="BH1256" s="440">
        <f t="shared" ca="1" si="491"/>
        <v>582.4000000000002</v>
      </c>
      <c r="BI1256" s="440">
        <f t="shared" ca="1" si="492"/>
        <v>586.80000000000018</v>
      </c>
      <c r="BJ1256" s="440">
        <f t="shared" ca="1" si="493"/>
        <v>591.20000000000027</v>
      </c>
      <c r="BK1256" s="440">
        <f t="shared" ca="1" si="494"/>
        <v>595.60000000000014</v>
      </c>
      <c r="BL1256" s="440">
        <f t="shared" ca="1" si="495"/>
        <v>600.00000000000023</v>
      </c>
      <c r="BM1256" s="440">
        <f t="shared" ca="1" si="496"/>
        <v>594.5</v>
      </c>
      <c r="BN1256" s="440">
        <f t="shared" ca="1" si="497"/>
        <v>586.80000000000018</v>
      </c>
      <c r="BO1256" s="440">
        <f t="shared" ca="1" si="498"/>
        <v>579.10000000000014</v>
      </c>
      <c r="BP1256" s="440">
        <f t="shared" ca="1" si="499"/>
        <v>571.40000000000009</v>
      </c>
      <c r="BQ1256" s="440">
        <f t="shared" ca="1" si="500"/>
        <v>563.70000000000005</v>
      </c>
      <c r="BR1256" s="440">
        <f t="shared" ca="1" si="501"/>
        <v>556.00000000000023</v>
      </c>
      <c r="BS1256" s="440">
        <f t="shared" ca="1" si="502"/>
        <v>548.30000000000018</v>
      </c>
      <c r="BT1256" s="440">
        <f t="shared" ca="1" si="503"/>
        <v>540.60000000000014</v>
      </c>
      <c r="BU1256" s="440">
        <f t="shared" ca="1" si="504"/>
        <v>532.90000000000009</v>
      </c>
      <c r="BV1256" s="440">
        <f t="shared" ca="1" si="505"/>
        <v>525.20000000000005</v>
      </c>
      <c r="BW1256" s="447">
        <f t="shared" ca="1" si="506"/>
        <v>517.50000000000023</v>
      </c>
      <c r="BX1256" s="441"/>
    </row>
    <row r="1257" spans="52:76" x14ac:dyDescent="0.25">
      <c r="AZ1257" s="450">
        <f t="shared" ca="1" si="484"/>
        <v>0.84628007083016821</v>
      </c>
      <c r="BA1257" s="440">
        <f t="shared" ca="1" si="483"/>
        <v>1544</v>
      </c>
      <c r="BB1257" s="440">
        <f t="shared" ca="1" si="485"/>
        <v>556.00000000000034</v>
      </c>
      <c r="BC1257" s="440">
        <f t="shared" ca="1" si="486"/>
        <v>560.4000000000002</v>
      </c>
      <c r="BD1257" s="440">
        <f t="shared" ca="1" si="487"/>
        <v>564.80000000000007</v>
      </c>
      <c r="BE1257" s="440">
        <f t="shared" ca="1" si="488"/>
        <v>569.20000000000027</v>
      </c>
      <c r="BF1257" s="440">
        <f t="shared" ca="1" si="489"/>
        <v>573.60000000000014</v>
      </c>
      <c r="BG1257" s="440">
        <f t="shared" ca="1" si="490"/>
        <v>578.00000000000034</v>
      </c>
      <c r="BH1257" s="440">
        <f t="shared" ca="1" si="491"/>
        <v>582.4000000000002</v>
      </c>
      <c r="BI1257" s="440">
        <f t="shared" ca="1" si="492"/>
        <v>586.80000000000018</v>
      </c>
      <c r="BJ1257" s="440">
        <f t="shared" ca="1" si="493"/>
        <v>591.20000000000027</v>
      </c>
      <c r="BK1257" s="440">
        <f t="shared" ca="1" si="494"/>
        <v>595.60000000000014</v>
      </c>
      <c r="BL1257" s="440">
        <f t="shared" ca="1" si="495"/>
        <v>600.00000000000023</v>
      </c>
      <c r="BM1257" s="440">
        <f t="shared" ca="1" si="496"/>
        <v>604.40000000000009</v>
      </c>
      <c r="BN1257" s="440">
        <f t="shared" ca="1" si="497"/>
        <v>608.80000000000018</v>
      </c>
      <c r="BO1257" s="440">
        <f t="shared" ca="1" si="498"/>
        <v>613.20000000000027</v>
      </c>
      <c r="BP1257" s="440">
        <f t="shared" ca="1" si="499"/>
        <v>617.60000000000014</v>
      </c>
      <c r="BQ1257" s="440">
        <f t="shared" ca="1" si="500"/>
        <v>609.90000000000009</v>
      </c>
      <c r="BR1257" s="440">
        <f t="shared" ca="1" si="501"/>
        <v>602.20000000000027</v>
      </c>
      <c r="BS1257" s="440">
        <f t="shared" ca="1" si="502"/>
        <v>594.50000000000023</v>
      </c>
      <c r="BT1257" s="440">
        <f t="shared" ca="1" si="503"/>
        <v>586.80000000000018</v>
      </c>
      <c r="BU1257" s="440">
        <f t="shared" ca="1" si="504"/>
        <v>579.10000000000014</v>
      </c>
      <c r="BV1257" s="440">
        <f t="shared" ca="1" si="505"/>
        <v>571.40000000000009</v>
      </c>
      <c r="BW1257" s="447">
        <f t="shared" ca="1" si="506"/>
        <v>563.70000000000027</v>
      </c>
      <c r="BX1257" s="441"/>
    </row>
    <row r="1258" spans="52:76" x14ac:dyDescent="0.25">
      <c r="AZ1258" s="450">
        <f t="shared" ca="1" si="484"/>
        <v>0.6611549622170384</v>
      </c>
      <c r="BA1258" s="440">
        <f t="shared" ca="1" si="483"/>
        <v>1518</v>
      </c>
      <c r="BB1258" s="440">
        <f t="shared" ca="1" si="485"/>
        <v>556.00000000000034</v>
      </c>
      <c r="BC1258" s="440">
        <f t="shared" ca="1" si="486"/>
        <v>560.4000000000002</v>
      </c>
      <c r="BD1258" s="440">
        <f t="shared" ca="1" si="487"/>
        <v>564.80000000000007</v>
      </c>
      <c r="BE1258" s="440">
        <f t="shared" ca="1" si="488"/>
        <v>569.20000000000027</v>
      </c>
      <c r="BF1258" s="440">
        <f t="shared" ca="1" si="489"/>
        <v>573.60000000000014</v>
      </c>
      <c r="BG1258" s="440">
        <f t="shared" ca="1" si="490"/>
        <v>578.00000000000034</v>
      </c>
      <c r="BH1258" s="440">
        <f t="shared" ca="1" si="491"/>
        <v>582.4000000000002</v>
      </c>
      <c r="BI1258" s="440">
        <f t="shared" ca="1" si="492"/>
        <v>586.80000000000018</v>
      </c>
      <c r="BJ1258" s="440">
        <f t="shared" ca="1" si="493"/>
        <v>591.20000000000027</v>
      </c>
      <c r="BK1258" s="440">
        <f t="shared" ca="1" si="494"/>
        <v>595.60000000000014</v>
      </c>
      <c r="BL1258" s="440">
        <f t="shared" ca="1" si="495"/>
        <v>600.00000000000023</v>
      </c>
      <c r="BM1258" s="440">
        <f t="shared" ca="1" si="496"/>
        <v>604.40000000000009</v>
      </c>
      <c r="BN1258" s="440">
        <f t="shared" ca="1" si="497"/>
        <v>604.40000000000032</v>
      </c>
      <c r="BO1258" s="440">
        <f t="shared" ca="1" si="498"/>
        <v>596.70000000000027</v>
      </c>
      <c r="BP1258" s="440">
        <f t="shared" ca="1" si="499"/>
        <v>589.00000000000023</v>
      </c>
      <c r="BQ1258" s="440">
        <f t="shared" ca="1" si="500"/>
        <v>581.30000000000018</v>
      </c>
      <c r="BR1258" s="440">
        <f t="shared" ca="1" si="501"/>
        <v>573.60000000000036</v>
      </c>
      <c r="BS1258" s="440">
        <f t="shared" ca="1" si="502"/>
        <v>565.90000000000032</v>
      </c>
      <c r="BT1258" s="440">
        <f t="shared" ca="1" si="503"/>
        <v>558.20000000000027</v>
      </c>
      <c r="BU1258" s="440">
        <f t="shared" ca="1" si="504"/>
        <v>550.50000000000023</v>
      </c>
      <c r="BV1258" s="440">
        <f t="shared" ca="1" si="505"/>
        <v>542.80000000000018</v>
      </c>
      <c r="BW1258" s="447">
        <f t="shared" ca="1" si="506"/>
        <v>535.10000000000036</v>
      </c>
      <c r="BX1258" s="441"/>
    </row>
    <row r="1259" spans="52:76" x14ac:dyDescent="0.25">
      <c r="AZ1259" s="450">
        <f t="shared" ca="1" si="484"/>
        <v>0.12085631882076531</v>
      </c>
      <c r="BA1259" s="440">
        <f t="shared" ca="1" si="483"/>
        <v>1448</v>
      </c>
      <c r="BB1259" s="440">
        <f t="shared" ca="1" si="485"/>
        <v>556.00000000000034</v>
      </c>
      <c r="BC1259" s="440">
        <f t="shared" ca="1" si="486"/>
        <v>560.4000000000002</v>
      </c>
      <c r="BD1259" s="440">
        <f t="shared" ca="1" si="487"/>
        <v>564.80000000000007</v>
      </c>
      <c r="BE1259" s="440">
        <f t="shared" ca="1" si="488"/>
        <v>569.20000000000027</v>
      </c>
      <c r="BF1259" s="440">
        <f t="shared" ca="1" si="489"/>
        <v>573.60000000000014</v>
      </c>
      <c r="BG1259" s="440">
        <f t="shared" ca="1" si="490"/>
        <v>578.00000000000034</v>
      </c>
      <c r="BH1259" s="440">
        <f t="shared" ca="1" si="491"/>
        <v>573.60000000000025</v>
      </c>
      <c r="BI1259" s="440">
        <f t="shared" ca="1" si="492"/>
        <v>565.90000000000032</v>
      </c>
      <c r="BJ1259" s="440">
        <f t="shared" ca="1" si="493"/>
        <v>558.20000000000027</v>
      </c>
      <c r="BK1259" s="440">
        <f t="shared" ca="1" si="494"/>
        <v>550.50000000000023</v>
      </c>
      <c r="BL1259" s="440">
        <f t="shared" ca="1" si="495"/>
        <v>542.80000000000018</v>
      </c>
      <c r="BM1259" s="440">
        <f t="shared" ca="1" si="496"/>
        <v>535.10000000000014</v>
      </c>
      <c r="BN1259" s="440">
        <f t="shared" ca="1" si="497"/>
        <v>527.40000000000032</v>
      </c>
      <c r="BO1259" s="440">
        <f t="shared" ca="1" si="498"/>
        <v>519.70000000000027</v>
      </c>
      <c r="BP1259" s="440">
        <f t="shared" ca="1" si="499"/>
        <v>512.00000000000023</v>
      </c>
      <c r="BQ1259" s="440">
        <f t="shared" ca="1" si="500"/>
        <v>504.30000000000018</v>
      </c>
      <c r="BR1259" s="440">
        <f t="shared" ca="1" si="501"/>
        <v>496.60000000000036</v>
      </c>
      <c r="BS1259" s="440">
        <f t="shared" ca="1" si="502"/>
        <v>488.90000000000032</v>
      </c>
      <c r="BT1259" s="440">
        <f t="shared" ca="1" si="503"/>
        <v>481.20000000000027</v>
      </c>
      <c r="BU1259" s="440">
        <f t="shared" ca="1" si="504"/>
        <v>473.50000000000023</v>
      </c>
      <c r="BV1259" s="440">
        <f t="shared" ca="1" si="505"/>
        <v>465.80000000000018</v>
      </c>
      <c r="BW1259" s="447">
        <f t="shared" ca="1" si="506"/>
        <v>458.10000000000036</v>
      </c>
      <c r="BX1259" s="441"/>
    </row>
    <row r="1260" spans="52:76" x14ac:dyDescent="0.25">
      <c r="AZ1260" s="450">
        <f t="shared" ca="1" si="484"/>
        <v>0.98886654943845043</v>
      </c>
      <c r="BA1260" s="440">
        <f t="shared" ca="1" si="483"/>
        <v>1600</v>
      </c>
      <c r="BB1260" s="440">
        <f t="shared" ca="1" si="485"/>
        <v>556.00000000000034</v>
      </c>
      <c r="BC1260" s="440">
        <f t="shared" ca="1" si="486"/>
        <v>560.4000000000002</v>
      </c>
      <c r="BD1260" s="440">
        <f t="shared" ca="1" si="487"/>
        <v>564.80000000000007</v>
      </c>
      <c r="BE1260" s="440">
        <f t="shared" ca="1" si="488"/>
        <v>569.20000000000027</v>
      </c>
      <c r="BF1260" s="440">
        <f t="shared" ca="1" si="489"/>
        <v>573.60000000000014</v>
      </c>
      <c r="BG1260" s="440">
        <f t="shared" ca="1" si="490"/>
        <v>578.00000000000034</v>
      </c>
      <c r="BH1260" s="440">
        <f t="shared" ca="1" si="491"/>
        <v>582.4000000000002</v>
      </c>
      <c r="BI1260" s="440">
        <f t="shared" ca="1" si="492"/>
        <v>586.80000000000018</v>
      </c>
      <c r="BJ1260" s="440">
        <f t="shared" ca="1" si="493"/>
        <v>591.20000000000027</v>
      </c>
      <c r="BK1260" s="440">
        <f t="shared" ca="1" si="494"/>
        <v>595.60000000000014</v>
      </c>
      <c r="BL1260" s="440">
        <f t="shared" ca="1" si="495"/>
        <v>600.00000000000023</v>
      </c>
      <c r="BM1260" s="440">
        <f t="shared" ca="1" si="496"/>
        <v>604.40000000000009</v>
      </c>
      <c r="BN1260" s="440">
        <f t="shared" ca="1" si="497"/>
        <v>608.80000000000018</v>
      </c>
      <c r="BO1260" s="440">
        <f t="shared" ca="1" si="498"/>
        <v>613.20000000000027</v>
      </c>
      <c r="BP1260" s="440">
        <f t="shared" ca="1" si="499"/>
        <v>617.60000000000014</v>
      </c>
      <c r="BQ1260" s="440">
        <f t="shared" ca="1" si="500"/>
        <v>622.00000000000023</v>
      </c>
      <c r="BR1260" s="440">
        <f t="shared" ca="1" si="501"/>
        <v>626.40000000000032</v>
      </c>
      <c r="BS1260" s="440">
        <f t="shared" ca="1" si="502"/>
        <v>630.80000000000018</v>
      </c>
      <c r="BT1260" s="440">
        <f t="shared" ca="1" si="503"/>
        <v>635.20000000000027</v>
      </c>
      <c r="BU1260" s="440">
        <f t="shared" ca="1" si="504"/>
        <v>639.60000000000014</v>
      </c>
      <c r="BV1260" s="440">
        <f t="shared" ca="1" si="505"/>
        <v>633.00000000000023</v>
      </c>
      <c r="BW1260" s="447">
        <f t="shared" ca="1" si="506"/>
        <v>625.30000000000041</v>
      </c>
      <c r="BX1260" s="441"/>
    </row>
    <row r="1261" spans="52:76" x14ac:dyDescent="0.25">
      <c r="AZ1261" s="450">
        <f t="shared" ca="1" si="484"/>
        <v>0.74115057083537217</v>
      </c>
      <c r="BA1261" s="440">
        <f t="shared" ca="1" si="483"/>
        <v>1528</v>
      </c>
      <c r="BB1261" s="440">
        <f t="shared" ca="1" si="485"/>
        <v>556.00000000000034</v>
      </c>
      <c r="BC1261" s="440">
        <f t="shared" ca="1" si="486"/>
        <v>560.4000000000002</v>
      </c>
      <c r="BD1261" s="440">
        <f t="shared" ca="1" si="487"/>
        <v>564.80000000000007</v>
      </c>
      <c r="BE1261" s="440">
        <f t="shared" ca="1" si="488"/>
        <v>569.20000000000027</v>
      </c>
      <c r="BF1261" s="440">
        <f t="shared" ca="1" si="489"/>
        <v>573.60000000000014</v>
      </c>
      <c r="BG1261" s="440">
        <f t="shared" ca="1" si="490"/>
        <v>578.00000000000034</v>
      </c>
      <c r="BH1261" s="440">
        <f t="shared" ca="1" si="491"/>
        <v>582.4000000000002</v>
      </c>
      <c r="BI1261" s="440">
        <f t="shared" ca="1" si="492"/>
        <v>586.80000000000018</v>
      </c>
      <c r="BJ1261" s="440">
        <f t="shared" ca="1" si="493"/>
        <v>591.20000000000027</v>
      </c>
      <c r="BK1261" s="440">
        <f t="shared" ca="1" si="494"/>
        <v>595.60000000000014</v>
      </c>
      <c r="BL1261" s="440">
        <f t="shared" ca="1" si="495"/>
        <v>600.00000000000023</v>
      </c>
      <c r="BM1261" s="440">
        <f t="shared" ca="1" si="496"/>
        <v>604.40000000000009</v>
      </c>
      <c r="BN1261" s="440">
        <f t="shared" ca="1" si="497"/>
        <v>608.80000000000018</v>
      </c>
      <c r="BO1261" s="440">
        <f t="shared" ca="1" si="498"/>
        <v>607.70000000000027</v>
      </c>
      <c r="BP1261" s="440">
        <f t="shared" ca="1" si="499"/>
        <v>600.00000000000023</v>
      </c>
      <c r="BQ1261" s="440">
        <f t="shared" ca="1" si="500"/>
        <v>592.30000000000018</v>
      </c>
      <c r="BR1261" s="440">
        <f t="shared" ca="1" si="501"/>
        <v>584.60000000000036</v>
      </c>
      <c r="BS1261" s="440">
        <f t="shared" ca="1" si="502"/>
        <v>576.90000000000032</v>
      </c>
      <c r="BT1261" s="440">
        <f t="shared" ca="1" si="503"/>
        <v>569.20000000000027</v>
      </c>
      <c r="BU1261" s="440">
        <f t="shared" ca="1" si="504"/>
        <v>561.50000000000023</v>
      </c>
      <c r="BV1261" s="440">
        <f t="shared" ca="1" si="505"/>
        <v>553.80000000000018</v>
      </c>
      <c r="BW1261" s="447">
        <f t="shared" ca="1" si="506"/>
        <v>546.10000000000036</v>
      </c>
      <c r="BX1261" s="441"/>
    </row>
    <row r="1262" spans="52:76" x14ac:dyDescent="0.25">
      <c r="AZ1262" s="450">
        <f t="shared" ca="1" si="484"/>
        <v>0.21025231480110318</v>
      </c>
      <c r="BA1262" s="440">
        <f t="shared" ca="1" si="483"/>
        <v>1464</v>
      </c>
      <c r="BB1262" s="440">
        <f t="shared" ca="1" si="485"/>
        <v>556.00000000000034</v>
      </c>
      <c r="BC1262" s="440">
        <f t="shared" ca="1" si="486"/>
        <v>560.4000000000002</v>
      </c>
      <c r="BD1262" s="440">
        <f t="shared" ca="1" si="487"/>
        <v>564.80000000000007</v>
      </c>
      <c r="BE1262" s="440">
        <f t="shared" ca="1" si="488"/>
        <v>569.20000000000027</v>
      </c>
      <c r="BF1262" s="440">
        <f t="shared" ca="1" si="489"/>
        <v>573.60000000000014</v>
      </c>
      <c r="BG1262" s="440">
        <f t="shared" ca="1" si="490"/>
        <v>578.00000000000034</v>
      </c>
      <c r="BH1262" s="440">
        <f t="shared" ca="1" si="491"/>
        <v>582.4000000000002</v>
      </c>
      <c r="BI1262" s="440">
        <f t="shared" ca="1" si="492"/>
        <v>583.50000000000023</v>
      </c>
      <c r="BJ1262" s="440">
        <f t="shared" ca="1" si="493"/>
        <v>575.80000000000018</v>
      </c>
      <c r="BK1262" s="440">
        <f t="shared" ca="1" si="494"/>
        <v>568.10000000000014</v>
      </c>
      <c r="BL1262" s="440">
        <f t="shared" ca="1" si="495"/>
        <v>560.40000000000009</v>
      </c>
      <c r="BM1262" s="440">
        <f t="shared" ca="1" si="496"/>
        <v>552.70000000000005</v>
      </c>
      <c r="BN1262" s="440">
        <f t="shared" ca="1" si="497"/>
        <v>545.00000000000023</v>
      </c>
      <c r="BO1262" s="440">
        <f t="shared" ca="1" si="498"/>
        <v>537.30000000000018</v>
      </c>
      <c r="BP1262" s="440">
        <f t="shared" ca="1" si="499"/>
        <v>529.60000000000014</v>
      </c>
      <c r="BQ1262" s="440">
        <f t="shared" ca="1" si="500"/>
        <v>521.90000000000009</v>
      </c>
      <c r="BR1262" s="440">
        <f t="shared" ca="1" si="501"/>
        <v>514.20000000000027</v>
      </c>
      <c r="BS1262" s="440">
        <f t="shared" ca="1" si="502"/>
        <v>506.50000000000023</v>
      </c>
      <c r="BT1262" s="440">
        <f t="shared" ca="1" si="503"/>
        <v>498.80000000000018</v>
      </c>
      <c r="BU1262" s="440">
        <f t="shared" ca="1" si="504"/>
        <v>491.10000000000014</v>
      </c>
      <c r="BV1262" s="440">
        <f t="shared" ca="1" si="505"/>
        <v>483.40000000000009</v>
      </c>
      <c r="BW1262" s="447">
        <f t="shared" ca="1" si="506"/>
        <v>475.70000000000027</v>
      </c>
      <c r="BX1262" s="441"/>
    </row>
    <row r="1263" spans="52:76" x14ac:dyDescent="0.25">
      <c r="AZ1263" s="450">
        <f t="shared" ca="1" si="484"/>
        <v>0.49146400053591732</v>
      </c>
      <c r="BA1263" s="440">
        <f t="shared" ca="1" si="483"/>
        <v>1499</v>
      </c>
      <c r="BB1263" s="440">
        <f t="shared" ca="1" si="485"/>
        <v>556.00000000000034</v>
      </c>
      <c r="BC1263" s="440">
        <f t="shared" ca="1" si="486"/>
        <v>560.4000000000002</v>
      </c>
      <c r="BD1263" s="440">
        <f t="shared" ca="1" si="487"/>
        <v>564.80000000000007</v>
      </c>
      <c r="BE1263" s="440">
        <f t="shared" ca="1" si="488"/>
        <v>569.20000000000027</v>
      </c>
      <c r="BF1263" s="440">
        <f t="shared" ca="1" si="489"/>
        <v>573.60000000000014</v>
      </c>
      <c r="BG1263" s="440">
        <f t="shared" ca="1" si="490"/>
        <v>578.00000000000034</v>
      </c>
      <c r="BH1263" s="440">
        <f t="shared" ca="1" si="491"/>
        <v>582.4000000000002</v>
      </c>
      <c r="BI1263" s="440">
        <f t="shared" ca="1" si="492"/>
        <v>586.80000000000018</v>
      </c>
      <c r="BJ1263" s="440">
        <f t="shared" ca="1" si="493"/>
        <v>591.20000000000027</v>
      </c>
      <c r="BK1263" s="440">
        <f t="shared" ca="1" si="494"/>
        <v>595.60000000000014</v>
      </c>
      <c r="BL1263" s="440">
        <f t="shared" ca="1" si="495"/>
        <v>598.90000000000009</v>
      </c>
      <c r="BM1263" s="440">
        <f t="shared" ca="1" si="496"/>
        <v>591.20000000000005</v>
      </c>
      <c r="BN1263" s="440">
        <f t="shared" ca="1" si="497"/>
        <v>583.50000000000023</v>
      </c>
      <c r="BO1263" s="440">
        <f t="shared" ca="1" si="498"/>
        <v>575.80000000000018</v>
      </c>
      <c r="BP1263" s="440">
        <f t="shared" ca="1" si="499"/>
        <v>568.10000000000014</v>
      </c>
      <c r="BQ1263" s="440">
        <f t="shared" ca="1" si="500"/>
        <v>560.40000000000009</v>
      </c>
      <c r="BR1263" s="440">
        <f t="shared" ca="1" si="501"/>
        <v>552.70000000000027</v>
      </c>
      <c r="BS1263" s="440">
        <f t="shared" ca="1" si="502"/>
        <v>545.00000000000023</v>
      </c>
      <c r="BT1263" s="440">
        <f t="shared" ca="1" si="503"/>
        <v>537.30000000000018</v>
      </c>
      <c r="BU1263" s="440">
        <f t="shared" ca="1" si="504"/>
        <v>529.60000000000014</v>
      </c>
      <c r="BV1263" s="440">
        <f t="shared" ca="1" si="505"/>
        <v>521.90000000000009</v>
      </c>
      <c r="BW1263" s="447">
        <f t="shared" ca="1" si="506"/>
        <v>514.20000000000027</v>
      </c>
      <c r="BX1263" s="441"/>
    </row>
    <row r="1264" spans="52:76" x14ac:dyDescent="0.25">
      <c r="AZ1264" s="450">
        <f t="shared" ca="1" si="484"/>
        <v>0.1713053006427856</v>
      </c>
      <c r="BA1264" s="440">
        <f t="shared" ca="1" si="483"/>
        <v>1458</v>
      </c>
      <c r="BB1264" s="440">
        <f t="shared" ca="1" si="485"/>
        <v>556.00000000000034</v>
      </c>
      <c r="BC1264" s="440">
        <f t="shared" ca="1" si="486"/>
        <v>560.4000000000002</v>
      </c>
      <c r="BD1264" s="440">
        <f t="shared" ca="1" si="487"/>
        <v>564.80000000000007</v>
      </c>
      <c r="BE1264" s="440">
        <f t="shared" ca="1" si="488"/>
        <v>569.20000000000027</v>
      </c>
      <c r="BF1264" s="440">
        <f t="shared" ca="1" si="489"/>
        <v>573.60000000000014</v>
      </c>
      <c r="BG1264" s="440">
        <f t="shared" ca="1" si="490"/>
        <v>578.00000000000034</v>
      </c>
      <c r="BH1264" s="440">
        <f t="shared" ca="1" si="491"/>
        <v>582.4000000000002</v>
      </c>
      <c r="BI1264" s="440">
        <f t="shared" ca="1" si="492"/>
        <v>576.90000000000032</v>
      </c>
      <c r="BJ1264" s="440">
        <f t="shared" ca="1" si="493"/>
        <v>569.20000000000027</v>
      </c>
      <c r="BK1264" s="440">
        <f t="shared" ca="1" si="494"/>
        <v>561.50000000000023</v>
      </c>
      <c r="BL1264" s="440">
        <f t="shared" ca="1" si="495"/>
        <v>553.80000000000018</v>
      </c>
      <c r="BM1264" s="440">
        <f t="shared" ca="1" si="496"/>
        <v>546.10000000000014</v>
      </c>
      <c r="BN1264" s="440">
        <f t="shared" ca="1" si="497"/>
        <v>538.40000000000032</v>
      </c>
      <c r="BO1264" s="440">
        <f t="shared" ca="1" si="498"/>
        <v>530.70000000000027</v>
      </c>
      <c r="BP1264" s="440">
        <f t="shared" ca="1" si="499"/>
        <v>523.00000000000023</v>
      </c>
      <c r="BQ1264" s="440">
        <f t="shared" ca="1" si="500"/>
        <v>515.30000000000018</v>
      </c>
      <c r="BR1264" s="440">
        <f t="shared" ca="1" si="501"/>
        <v>507.60000000000036</v>
      </c>
      <c r="BS1264" s="440">
        <f t="shared" ca="1" si="502"/>
        <v>499.90000000000032</v>
      </c>
      <c r="BT1264" s="440">
        <f t="shared" ca="1" si="503"/>
        <v>492.20000000000027</v>
      </c>
      <c r="BU1264" s="440">
        <f t="shared" ca="1" si="504"/>
        <v>484.50000000000023</v>
      </c>
      <c r="BV1264" s="440">
        <f t="shared" ca="1" si="505"/>
        <v>476.80000000000018</v>
      </c>
      <c r="BW1264" s="447">
        <f t="shared" ca="1" si="506"/>
        <v>469.10000000000036</v>
      </c>
      <c r="BX1264" s="441"/>
    </row>
    <row r="1265" spans="52:76" x14ac:dyDescent="0.25">
      <c r="AZ1265" s="450">
        <f t="shared" ca="1" si="484"/>
        <v>0.96272921189539207</v>
      </c>
      <c r="BA1265" s="440">
        <f t="shared" ca="1" si="483"/>
        <v>1578</v>
      </c>
      <c r="BB1265" s="440">
        <f t="shared" ca="1" si="485"/>
        <v>556.00000000000034</v>
      </c>
      <c r="BC1265" s="440">
        <f t="shared" ca="1" si="486"/>
        <v>560.4000000000002</v>
      </c>
      <c r="BD1265" s="440">
        <f t="shared" ca="1" si="487"/>
        <v>564.80000000000007</v>
      </c>
      <c r="BE1265" s="440">
        <f t="shared" ca="1" si="488"/>
        <v>569.20000000000027</v>
      </c>
      <c r="BF1265" s="440">
        <f t="shared" ca="1" si="489"/>
        <v>573.60000000000014</v>
      </c>
      <c r="BG1265" s="440">
        <f t="shared" ca="1" si="490"/>
        <v>578.00000000000034</v>
      </c>
      <c r="BH1265" s="440">
        <f t="shared" ca="1" si="491"/>
        <v>582.4000000000002</v>
      </c>
      <c r="BI1265" s="440">
        <f t="shared" ca="1" si="492"/>
        <v>586.80000000000018</v>
      </c>
      <c r="BJ1265" s="440">
        <f t="shared" ca="1" si="493"/>
        <v>591.20000000000027</v>
      </c>
      <c r="BK1265" s="440">
        <f t="shared" ca="1" si="494"/>
        <v>595.60000000000014</v>
      </c>
      <c r="BL1265" s="440">
        <f t="shared" ca="1" si="495"/>
        <v>600.00000000000023</v>
      </c>
      <c r="BM1265" s="440">
        <f t="shared" ca="1" si="496"/>
        <v>604.40000000000009</v>
      </c>
      <c r="BN1265" s="440">
        <f t="shared" ca="1" si="497"/>
        <v>608.80000000000018</v>
      </c>
      <c r="BO1265" s="440">
        <f t="shared" ca="1" si="498"/>
        <v>613.20000000000027</v>
      </c>
      <c r="BP1265" s="440">
        <f t="shared" ca="1" si="499"/>
        <v>617.60000000000014</v>
      </c>
      <c r="BQ1265" s="440">
        <f t="shared" ca="1" si="500"/>
        <v>622.00000000000023</v>
      </c>
      <c r="BR1265" s="440">
        <f t="shared" ca="1" si="501"/>
        <v>626.40000000000032</v>
      </c>
      <c r="BS1265" s="440">
        <f t="shared" ca="1" si="502"/>
        <v>630.80000000000018</v>
      </c>
      <c r="BT1265" s="440">
        <f t="shared" ca="1" si="503"/>
        <v>624.20000000000027</v>
      </c>
      <c r="BU1265" s="440">
        <f t="shared" ca="1" si="504"/>
        <v>616.50000000000023</v>
      </c>
      <c r="BV1265" s="440">
        <f t="shared" ca="1" si="505"/>
        <v>608.80000000000018</v>
      </c>
      <c r="BW1265" s="447">
        <f t="shared" ca="1" si="506"/>
        <v>601.10000000000036</v>
      </c>
      <c r="BX1265" s="441"/>
    </row>
    <row r="1266" spans="52:76" x14ac:dyDescent="0.25">
      <c r="AZ1266" s="450">
        <f t="shared" ca="1" si="484"/>
        <v>0.7045197981632958</v>
      </c>
      <c r="BA1266" s="440">
        <f t="shared" ca="1" si="483"/>
        <v>1523</v>
      </c>
      <c r="BB1266" s="440">
        <f t="shared" ca="1" si="485"/>
        <v>556.00000000000034</v>
      </c>
      <c r="BC1266" s="440">
        <f t="shared" ca="1" si="486"/>
        <v>560.4000000000002</v>
      </c>
      <c r="BD1266" s="440">
        <f t="shared" ca="1" si="487"/>
        <v>564.80000000000007</v>
      </c>
      <c r="BE1266" s="440">
        <f t="shared" ca="1" si="488"/>
        <v>569.20000000000027</v>
      </c>
      <c r="BF1266" s="440">
        <f t="shared" ca="1" si="489"/>
        <v>573.60000000000014</v>
      </c>
      <c r="BG1266" s="440">
        <f t="shared" ca="1" si="490"/>
        <v>578.00000000000034</v>
      </c>
      <c r="BH1266" s="440">
        <f t="shared" ca="1" si="491"/>
        <v>582.4000000000002</v>
      </c>
      <c r="BI1266" s="440">
        <f t="shared" ca="1" si="492"/>
        <v>586.80000000000018</v>
      </c>
      <c r="BJ1266" s="440">
        <f t="shared" ca="1" si="493"/>
        <v>591.20000000000027</v>
      </c>
      <c r="BK1266" s="440">
        <f t="shared" ca="1" si="494"/>
        <v>595.60000000000014</v>
      </c>
      <c r="BL1266" s="440">
        <f t="shared" ca="1" si="495"/>
        <v>600.00000000000023</v>
      </c>
      <c r="BM1266" s="440">
        <f t="shared" ca="1" si="496"/>
        <v>604.40000000000009</v>
      </c>
      <c r="BN1266" s="440">
        <f t="shared" ca="1" si="497"/>
        <v>608.80000000000018</v>
      </c>
      <c r="BO1266" s="440">
        <f t="shared" ca="1" si="498"/>
        <v>602.20000000000027</v>
      </c>
      <c r="BP1266" s="440">
        <f t="shared" ca="1" si="499"/>
        <v>594.50000000000023</v>
      </c>
      <c r="BQ1266" s="440">
        <f t="shared" ca="1" si="500"/>
        <v>586.80000000000018</v>
      </c>
      <c r="BR1266" s="440">
        <f t="shared" ca="1" si="501"/>
        <v>579.10000000000036</v>
      </c>
      <c r="BS1266" s="440">
        <f t="shared" ca="1" si="502"/>
        <v>571.40000000000032</v>
      </c>
      <c r="BT1266" s="440">
        <f t="shared" ca="1" si="503"/>
        <v>563.70000000000027</v>
      </c>
      <c r="BU1266" s="440">
        <f t="shared" ca="1" si="504"/>
        <v>556.00000000000023</v>
      </c>
      <c r="BV1266" s="440">
        <f t="shared" ca="1" si="505"/>
        <v>548.30000000000018</v>
      </c>
      <c r="BW1266" s="447">
        <f t="shared" ca="1" si="506"/>
        <v>540.60000000000036</v>
      </c>
      <c r="BX1266" s="441"/>
    </row>
    <row r="1267" spans="52:76" x14ac:dyDescent="0.25">
      <c r="AZ1267" s="450">
        <f t="shared" ca="1" si="484"/>
        <v>0.60775613589975253</v>
      </c>
      <c r="BA1267" s="440">
        <f t="shared" ca="1" si="483"/>
        <v>1512</v>
      </c>
      <c r="BB1267" s="440">
        <f t="shared" ca="1" si="485"/>
        <v>556.00000000000034</v>
      </c>
      <c r="BC1267" s="440">
        <f t="shared" ca="1" si="486"/>
        <v>560.4000000000002</v>
      </c>
      <c r="BD1267" s="440">
        <f t="shared" ca="1" si="487"/>
        <v>564.80000000000007</v>
      </c>
      <c r="BE1267" s="440">
        <f t="shared" ca="1" si="488"/>
        <v>569.20000000000027</v>
      </c>
      <c r="BF1267" s="440">
        <f t="shared" ca="1" si="489"/>
        <v>573.60000000000014</v>
      </c>
      <c r="BG1267" s="440">
        <f t="shared" ca="1" si="490"/>
        <v>578.00000000000034</v>
      </c>
      <c r="BH1267" s="440">
        <f t="shared" ca="1" si="491"/>
        <v>582.4000000000002</v>
      </c>
      <c r="BI1267" s="440">
        <f t="shared" ca="1" si="492"/>
        <v>586.80000000000018</v>
      </c>
      <c r="BJ1267" s="440">
        <f t="shared" ca="1" si="493"/>
        <v>591.20000000000027</v>
      </c>
      <c r="BK1267" s="440">
        <f t="shared" ca="1" si="494"/>
        <v>595.60000000000014</v>
      </c>
      <c r="BL1267" s="440">
        <f t="shared" ca="1" si="495"/>
        <v>600.00000000000023</v>
      </c>
      <c r="BM1267" s="440">
        <f t="shared" ca="1" si="496"/>
        <v>604.40000000000009</v>
      </c>
      <c r="BN1267" s="440">
        <f t="shared" ca="1" si="497"/>
        <v>597.80000000000018</v>
      </c>
      <c r="BO1267" s="440">
        <f t="shared" ca="1" si="498"/>
        <v>590.10000000000014</v>
      </c>
      <c r="BP1267" s="440">
        <f t="shared" ca="1" si="499"/>
        <v>582.40000000000009</v>
      </c>
      <c r="BQ1267" s="440">
        <f t="shared" ca="1" si="500"/>
        <v>574.70000000000005</v>
      </c>
      <c r="BR1267" s="440">
        <f t="shared" ca="1" si="501"/>
        <v>567.00000000000023</v>
      </c>
      <c r="BS1267" s="440">
        <f t="shared" ca="1" si="502"/>
        <v>559.30000000000018</v>
      </c>
      <c r="BT1267" s="440">
        <f t="shared" ca="1" si="503"/>
        <v>551.60000000000014</v>
      </c>
      <c r="BU1267" s="440">
        <f t="shared" ca="1" si="504"/>
        <v>543.90000000000009</v>
      </c>
      <c r="BV1267" s="440">
        <f t="shared" ca="1" si="505"/>
        <v>536.20000000000005</v>
      </c>
      <c r="BW1267" s="447">
        <f t="shared" ca="1" si="506"/>
        <v>528.50000000000023</v>
      </c>
      <c r="BX1267" s="441"/>
    </row>
    <row r="1268" spans="52:76" x14ac:dyDescent="0.25">
      <c r="AZ1268" s="450">
        <f t="shared" ca="1" si="484"/>
        <v>0.90801797014712782</v>
      </c>
      <c r="BA1268" s="440">
        <f t="shared" ca="1" si="483"/>
        <v>1558</v>
      </c>
      <c r="BB1268" s="440">
        <f t="shared" ca="1" si="485"/>
        <v>556.00000000000034</v>
      </c>
      <c r="BC1268" s="440">
        <f t="shared" ca="1" si="486"/>
        <v>560.4000000000002</v>
      </c>
      <c r="BD1268" s="440">
        <f t="shared" ca="1" si="487"/>
        <v>564.80000000000007</v>
      </c>
      <c r="BE1268" s="440">
        <f t="shared" ca="1" si="488"/>
        <v>569.20000000000027</v>
      </c>
      <c r="BF1268" s="440">
        <f t="shared" ca="1" si="489"/>
        <v>573.60000000000014</v>
      </c>
      <c r="BG1268" s="440">
        <f t="shared" ca="1" si="490"/>
        <v>578.00000000000034</v>
      </c>
      <c r="BH1268" s="440">
        <f t="shared" ca="1" si="491"/>
        <v>582.4000000000002</v>
      </c>
      <c r="BI1268" s="440">
        <f t="shared" ca="1" si="492"/>
        <v>586.80000000000018</v>
      </c>
      <c r="BJ1268" s="440">
        <f t="shared" ca="1" si="493"/>
        <v>591.20000000000027</v>
      </c>
      <c r="BK1268" s="440">
        <f t="shared" ca="1" si="494"/>
        <v>595.60000000000014</v>
      </c>
      <c r="BL1268" s="440">
        <f t="shared" ca="1" si="495"/>
        <v>600.00000000000023</v>
      </c>
      <c r="BM1268" s="440">
        <f t="shared" ca="1" si="496"/>
        <v>604.40000000000009</v>
      </c>
      <c r="BN1268" s="440">
        <f t="shared" ca="1" si="497"/>
        <v>608.80000000000018</v>
      </c>
      <c r="BO1268" s="440">
        <f t="shared" ca="1" si="498"/>
        <v>613.20000000000027</v>
      </c>
      <c r="BP1268" s="440">
        <f t="shared" ca="1" si="499"/>
        <v>617.60000000000014</v>
      </c>
      <c r="BQ1268" s="440">
        <f t="shared" ca="1" si="500"/>
        <v>622.00000000000023</v>
      </c>
      <c r="BR1268" s="440">
        <f t="shared" ca="1" si="501"/>
        <v>617.60000000000036</v>
      </c>
      <c r="BS1268" s="440">
        <f t="shared" ca="1" si="502"/>
        <v>609.90000000000032</v>
      </c>
      <c r="BT1268" s="440">
        <f t="shared" ca="1" si="503"/>
        <v>602.20000000000027</v>
      </c>
      <c r="BU1268" s="440">
        <f t="shared" ca="1" si="504"/>
        <v>594.50000000000023</v>
      </c>
      <c r="BV1268" s="440">
        <f t="shared" ca="1" si="505"/>
        <v>586.80000000000018</v>
      </c>
      <c r="BW1268" s="447">
        <f t="shared" ca="1" si="506"/>
        <v>579.10000000000036</v>
      </c>
      <c r="BX1268" s="441"/>
    </row>
    <row r="1269" spans="52:76" x14ac:dyDescent="0.25">
      <c r="AZ1269" s="450">
        <f t="shared" ca="1" si="484"/>
        <v>0.18373851858233159</v>
      </c>
      <c r="BA1269" s="440">
        <f t="shared" ca="1" si="483"/>
        <v>1460</v>
      </c>
      <c r="BB1269" s="440">
        <f t="shared" ca="1" si="485"/>
        <v>556.00000000000034</v>
      </c>
      <c r="BC1269" s="440">
        <f t="shared" ca="1" si="486"/>
        <v>560.4000000000002</v>
      </c>
      <c r="BD1269" s="440">
        <f t="shared" ca="1" si="487"/>
        <v>564.80000000000007</v>
      </c>
      <c r="BE1269" s="440">
        <f t="shared" ca="1" si="488"/>
        <v>569.20000000000027</v>
      </c>
      <c r="BF1269" s="440">
        <f t="shared" ca="1" si="489"/>
        <v>573.60000000000014</v>
      </c>
      <c r="BG1269" s="440">
        <f t="shared" ca="1" si="490"/>
        <v>578.00000000000034</v>
      </c>
      <c r="BH1269" s="440">
        <f t="shared" ca="1" si="491"/>
        <v>582.4000000000002</v>
      </c>
      <c r="BI1269" s="440">
        <f t="shared" ca="1" si="492"/>
        <v>579.10000000000036</v>
      </c>
      <c r="BJ1269" s="440">
        <f t="shared" ca="1" si="493"/>
        <v>571.40000000000032</v>
      </c>
      <c r="BK1269" s="440">
        <f t="shared" ca="1" si="494"/>
        <v>563.70000000000027</v>
      </c>
      <c r="BL1269" s="440">
        <f t="shared" ca="1" si="495"/>
        <v>556.00000000000023</v>
      </c>
      <c r="BM1269" s="440">
        <f t="shared" ca="1" si="496"/>
        <v>548.30000000000018</v>
      </c>
      <c r="BN1269" s="440">
        <f t="shared" ca="1" si="497"/>
        <v>540.60000000000036</v>
      </c>
      <c r="BO1269" s="440">
        <f t="shared" ca="1" si="498"/>
        <v>532.90000000000032</v>
      </c>
      <c r="BP1269" s="440">
        <f t="shared" ca="1" si="499"/>
        <v>525.20000000000027</v>
      </c>
      <c r="BQ1269" s="440">
        <f t="shared" ca="1" si="500"/>
        <v>517.50000000000023</v>
      </c>
      <c r="BR1269" s="440">
        <f t="shared" ca="1" si="501"/>
        <v>509.80000000000041</v>
      </c>
      <c r="BS1269" s="440">
        <f t="shared" ca="1" si="502"/>
        <v>502.10000000000036</v>
      </c>
      <c r="BT1269" s="440">
        <f t="shared" ca="1" si="503"/>
        <v>494.40000000000032</v>
      </c>
      <c r="BU1269" s="440">
        <f t="shared" ca="1" si="504"/>
        <v>486.70000000000027</v>
      </c>
      <c r="BV1269" s="440">
        <f t="shared" ca="1" si="505"/>
        <v>479.00000000000023</v>
      </c>
      <c r="BW1269" s="447">
        <f t="shared" ca="1" si="506"/>
        <v>471.30000000000041</v>
      </c>
      <c r="BX1269" s="441"/>
    </row>
    <row r="1270" spans="52:76" x14ac:dyDescent="0.25">
      <c r="AZ1270" s="450">
        <f t="shared" ca="1" si="484"/>
        <v>0.35217339737045561</v>
      </c>
      <c r="BA1270" s="440">
        <f t="shared" ca="1" si="483"/>
        <v>1483</v>
      </c>
      <c r="BB1270" s="440">
        <f t="shared" ca="1" si="485"/>
        <v>556.00000000000034</v>
      </c>
      <c r="BC1270" s="440">
        <f t="shared" ca="1" si="486"/>
        <v>560.4000000000002</v>
      </c>
      <c r="BD1270" s="440">
        <f t="shared" ca="1" si="487"/>
        <v>564.80000000000007</v>
      </c>
      <c r="BE1270" s="440">
        <f t="shared" ca="1" si="488"/>
        <v>569.20000000000027</v>
      </c>
      <c r="BF1270" s="440">
        <f t="shared" ca="1" si="489"/>
        <v>573.60000000000014</v>
      </c>
      <c r="BG1270" s="440">
        <f t="shared" ca="1" si="490"/>
        <v>578.00000000000034</v>
      </c>
      <c r="BH1270" s="440">
        <f t="shared" ca="1" si="491"/>
        <v>582.4000000000002</v>
      </c>
      <c r="BI1270" s="440">
        <f t="shared" ca="1" si="492"/>
        <v>586.80000000000018</v>
      </c>
      <c r="BJ1270" s="440">
        <f t="shared" ca="1" si="493"/>
        <v>591.20000000000027</v>
      </c>
      <c r="BK1270" s="440">
        <f t="shared" ca="1" si="494"/>
        <v>589.00000000000023</v>
      </c>
      <c r="BL1270" s="440">
        <f t="shared" ca="1" si="495"/>
        <v>581.30000000000018</v>
      </c>
      <c r="BM1270" s="440">
        <f t="shared" ca="1" si="496"/>
        <v>573.60000000000014</v>
      </c>
      <c r="BN1270" s="440">
        <f t="shared" ca="1" si="497"/>
        <v>565.90000000000032</v>
      </c>
      <c r="BO1270" s="440">
        <f t="shared" ca="1" si="498"/>
        <v>558.20000000000027</v>
      </c>
      <c r="BP1270" s="440">
        <f t="shared" ca="1" si="499"/>
        <v>550.50000000000023</v>
      </c>
      <c r="BQ1270" s="440">
        <f t="shared" ca="1" si="500"/>
        <v>542.80000000000018</v>
      </c>
      <c r="BR1270" s="440">
        <f t="shared" ca="1" si="501"/>
        <v>535.10000000000036</v>
      </c>
      <c r="BS1270" s="440">
        <f t="shared" ca="1" si="502"/>
        <v>527.40000000000032</v>
      </c>
      <c r="BT1270" s="440">
        <f t="shared" ca="1" si="503"/>
        <v>519.70000000000027</v>
      </c>
      <c r="BU1270" s="440">
        <f t="shared" ca="1" si="504"/>
        <v>512.00000000000023</v>
      </c>
      <c r="BV1270" s="440">
        <f t="shared" ca="1" si="505"/>
        <v>504.30000000000018</v>
      </c>
      <c r="BW1270" s="447">
        <f t="shared" ca="1" si="506"/>
        <v>496.60000000000036</v>
      </c>
      <c r="BX1270" s="441"/>
    </row>
    <row r="1271" spans="52:76" x14ac:dyDescent="0.25">
      <c r="AZ1271" s="450">
        <f t="shared" ca="1" si="484"/>
        <v>0.45044416042007973</v>
      </c>
      <c r="BA1271" s="440">
        <f t="shared" ca="1" si="483"/>
        <v>1494</v>
      </c>
      <c r="BB1271" s="440">
        <f t="shared" ca="1" si="485"/>
        <v>556.00000000000034</v>
      </c>
      <c r="BC1271" s="440">
        <f t="shared" ca="1" si="486"/>
        <v>560.4000000000002</v>
      </c>
      <c r="BD1271" s="440">
        <f t="shared" ca="1" si="487"/>
        <v>564.80000000000007</v>
      </c>
      <c r="BE1271" s="440">
        <f t="shared" ca="1" si="488"/>
        <v>569.20000000000027</v>
      </c>
      <c r="BF1271" s="440">
        <f t="shared" ca="1" si="489"/>
        <v>573.60000000000014</v>
      </c>
      <c r="BG1271" s="440">
        <f t="shared" ca="1" si="490"/>
        <v>578.00000000000034</v>
      </c>
      <c r="BH1271" s="440">
        <f t="shared" ca="1" si="491"/>
        <v>582.4000000000002</v>
      </c>
      <c r="BI1271" s="440">
        <f t="shared" ca="1" si="492"/>
        <v>586.80000000000018</v>
      </c>
      <c r="BJ1271" s="440">
        <f t="shared" ca="1" si="493"/>
        <v>591.20000000000027</v>
      </c>
      <c r="BK1271" s="440">
        <f t="shared" ca="1" si="494"/>
        <v>595.60000000000014</v>
      </c>
      <c r="BL1271" s="440">
        <f t="shared" ca="1" si="495"/>
        <v>593.40000000000009</v>
      </c>
      <c r="BM1271" s="440">
        <f t="shared" ca="1" si="496"/>
        <v>585.70000000000005</v>
      </c>
      <c r="BN1271" s="440">
        <f t="shared" ca="1" si="497"/>
        <v>578.00000000000023</v>
      </c>
      <c r="BO1271" s="440">
        <f t="shared" ca="1" si="498"/>
        <v>570.30000000000018</v>
      </c>
      <c r="BP1271" s="440">
        <f t="shared" ca="1" si="499"/>
        <v>562.60000000000014</v>
      </c>
      <c r="BQ1271" s="440">
        <f t="shared" ca="1" si="500"/>
        <v>554.90000000000009</v>
      </c>
      <c r="BR1271" s="440">
        <f t="shared" ca="1" si="501"/>
        <v>547.20000000000027</v>
      </c>
      <c r="BS1271" s="440">
        <f t="shared" ca="1" si="502"/>
        <v>539.50000000000023</v>
      </c>
      <c r="BT1271" s="440">
        <f t="shared" ca="1" si="503"/>
        <v>531.80000000000018</v>
      </c>
      <c r="BU1271" s="440">
        <f t="shared" ca="1" si="504"/>
        <v>524.10000000000014</v>
      </c>
      <c r="BV1271" s="440">
        <f t="shared" ca="1" si="505"/>
        <v>516.40000000000009</v>
      </c>
      <c r="BW1271" s="447">
        <f t="shared" ca="1" si="506"/>
        <v>508.70000000000027</v>
      </c>
      <c r="BX1271" s="441"/>
    </row>
    <row r="1272" spans="52:76" x14ac:dyDescent="0.25">
      <c r="AZ1272" s="450">
        <f t="shared" ca="1" si="484"/>
        <v>0.34579736015504059</v>
      </c>
      <c r="BA1272" s="440">
        <f t="shared" ca="1" si="483"/>
        <v>1482</v>
      </c>
      <c r="BB1272" s="440">
        <f t="shared" ca="1" si="485"/>
        <v>556.00000000000034</v>
      </c>
      <c r="BC1272" s="440">
        <f t="shared" ca="1" si="486"/>
        <v>560.4000000000002</v>
      </c>
      <c r="BD1272" s="440">
        <f t="shared" ca="1" si="487"/>
        <v>564.80000000000007</v>
      </c>
      <c r="BE1272" s="440">
        <f t="shared" ca="1" si="488"/>
        <v>569.20000000000027</v>
      </c>
      <c r="BF1272" s="440">
        <f t="shared" ca="1" si="489"/>
        <v>573.60000000000014</v>
      </c>
      <c r="BG1272" s="440">
        <f t="shared" ca="1" si="490"/>
        <v>578.00000000000034</v>
      </c>
      <c r="BH1272" s="440">
        <f t="shared" ca="1" si="491"/>
        <v>582.4000000000002</v>
      </c>
      <c r="BI1272" s="440">
        <f t="shared" ca="1" si="492"/>
        <v>586.80000000000018</v>
      </c>
      <c r="BJ1272" s="440">
        <f t="shared" ca="1" si="493"/>
        <v>591.20000000000027</v>
      </c>
      <c r="BK1272" s="440">
        <f t="shared" ca="1" si="494"/>
        <v>587.90000000000009</v>
      </c>
      <c r="BL1272" s="440">
        <f t="shared" ca="1" si="495"/>
        <v>580.20000000000005</v>
      </c>
      <c r="BM1272" s="440">
        <f t="shared" ca="1" si="496"/>
        <v>572.5</v>
      </c>
      <c r="BN1272" s="440">
        <f t="shared" ca="1" si="497"/>
        <v>564.80000000000018</v>
      </c>
      <c r="BO1272" s="440">
        <f t="shared" ca="1" si="498"/>
        <v>557.10000000000014</v>
      </c>
      <c r="BP1272" s="440">
        <f t="shared" ca="1" si="499"/>
        <v>549.40000000000009</v>
      </c>
      <c r="BQ1272" s="440">
        <f t="shared" ca="1" si="500"/>
        <v>541.70000000000005</v>
      </c>
      <c r="BR1272" s="440">
        <f t="shared" ca="1" si="501"/>
        <v>534.00000000000023</v>
      </c>
      <c r="BS1272" s="440">
        <f t="shared" ca="1" si="502"/>
        <v>526.30000000000018</v>
      </c>
      <c r="BT1272" s="440">
        <f t="shared" ca="1" si="503"/>
        <v>518.60000000000014</v>
      </c>
      <c r="BU1272" s="440">
        <f t="shared" ca="1" si="504"/>
        <v>510.90000000000009</v>
      </c>
      <c r="BV1272" s="440">
        <f t="shared" ca="1" si="505"/>
        <v>503.20000000000005</v>
      </c>
      <c r="BW1272" s="447">
        <f t="shared" ca="1" si="506"/>
        <v>495.50000000000023</v>
      </c>
      <c r="BX1272" s="441"/>
    </row>
    <row r="1273" spans="52:76" x14ac:dyDescent="0.25">
      <c r="AZ1273" s="450">
        <f t="shared" ca="1" si="484"/>
        <v>0.90094681999619664</v>
      </c>
      <c r="BA1273" s="440">
        <f t="shared" ca="1" si="483"/>
        <v>1556</v>
      </c>
      <c r="BB1273" s="440">
        <f t="shared" ca="1" si="485"/>
        <v>556.00000000000034</v>
      </c>
      <c r="BC1273" s="440">
        <f t="shared" ca="1" si="486"/>
        <v>560.4000000000002</v>
      </c>
      <c r="BD1273" s="440">
        <f t="shared" ca="1" si="487"/>
        <v>564.80000000000007</v>
      </c>
      <c r="BE1273" s="440">
        <f t="shared" ca="1" si="488"/>
        <v>569.20000000000027</v>
      </c>
      <c r="BF1273" s="440">
        <f t="shared" ca="1" si="489"/>
        <v>573.60000000000014</v>
      </c>
      <c r="BG1273" s="440">
        <f t="shared" ca="1" si="490"/>
        <v>578.00000000000034</v>
      </c>
      <c r="BH1273" s="440">
        <f t="shared" ca="1" si="491"/>
        <v>582.4000000000002</v>
      </c>
      <c r="BI1273" s="440">
        <f t="shared" ca="1" si="492"/>
        <v>586.80000000000018</v>
      </c>
      <c r="BJ1273" s="440">
        <f t="shared" ca="1" si="493"/>
        <v>591.20000000000027</v>
      </c>
      <c r="BK1273" s="440">
        <f t="shared" ca="1" si="494"/>
        <v>595.60000000000014</v>
      </c>
      <c r="BL1273" s="440">
        <f t="shared" ca="1" si="495"/>
        <v>600.00000000000023</v>
      </c>
      <c r="BM1273" s="440">
        <f t="shared" ca="1" si="496"/>
        <v>604.40000000000009</v>
      </c>
      <c r="BN1273" s="440">
        <f t="shared" ca="1" si="497"/>
        <v>608.80000000000018</v>
      </c>
      <c r="BO1273" s="440">
        <f t="shared" ca="1" si="498"/>
        <v>613.20000000000027</v>
      </c>
      <c r="BP1273" s="440">
        <f t="shared" ca="1" si="499"/>
        <v>617.60000000000014</v>
      </c>
      <c r="BQ1273" s="440">
        <f t="shared" ca="1" si="500"/>
        <v>622.00000000000023</v>
      </c>
      <c r="BR1273" s="440">
        <f t="shared" ca="1" si="501"/>
        <v>615.40000000000032</v>
      </c>
      <c r="BS1273" s="440">
        <f t="shared" ca="1" si="502"/>
        <v>607.70000000000027</v>
      </c>
      <c r="BT1273" s="440">
        <f t="shared" ca="1" si="503"/>
        <v>600.00000000000023</v>
      </c>
      <c r="BU1273" s="440">
        <f t="shared" ca="1" si="504"/>
        <v>592.30000000000018</v>
      </c>
      <c r="BV1273" s="440">
        <f t="shared" ca="1" si="505"/>
        <v>584.60000000000014</v>
      </c>
      <c r="BW1273" s="447">
        <f t="shared" ca="1" si="506"/>
        <v>576.90000000000032</v>
      </c>
      <c r="BX1273" s="441"/>
    </row>
    <row r="1274" spans="52:76" x14ac:dyDescent="0.25">
      <c r="AZ1274" s="450">
        <f t="shared" ca="1" si="484"/>
        <v>0.10448099991689352</v>
      </c>
      <c r="BA1274" s="440">
        <f t="shared" ca="1" si="483"/>
        <v>1444</v>
      </c>
      <c r="BB1274" s="440">
        <f t="shared" ca="1" si="485"/>
        <v>556.00000000000034</v>
      </c>
      <c r="BC1274" s="440">
        <f t="shared" ca="1" si="486"/>
        <v>560.4000000000002</v>
      </c>
      <c r="BD1274" s="440">
        <f t="shared" ca="1" si="487"/>
        <v>564.80000000000007</v>
      </c>
      <c r="BE1274" s="440">
        <f t="shared" ca="1" si="488"/>
        <v>569.20000000000027</v>
      </c>
      <c r="BF1274" s="440">
        <f t="shared" ca="1" si="489"/>
        <v>573.60000000000014</v>
      </c>
      <c r="BG1274" s="440">
        <f t="shared" ca="1" si="490"/>
        <v>576.9000000000002</v>
      </c>
      <c r="BH1274" s="440">
        <f t="shared" ca="1" si="491"/>
        <v>569.20000000000016</v>
      </c>
      <c r="BI1274" s="440">
        <f t="shared" ca="1" si="492"/>
        <v>561.50000000000023</v>
      </c>
      <c r="BJ1274" s="440">
        <f t="shared" ca="1" si="493"/>
        <v>553.80000000000018</v>
      </c>
      <c r="BK1274" s="440">
        <f t="shared" ca="1" si="494"/>
        <v>546.10000000000014</v>
      </c>
      <c r="BL1274" s="440">
        <f t="shared" ca="1" si="495"/>
        <v>538.40000000000009</v>
      </c>
      <c r="BM1274" s="440">
        <f t="shared" ca="1" si="496"/>
        <v>530.70000000000005</v>
      </c>
      <c r="BN1274" s="440">
        <f t="shared" ca="1" si="497"/>
        <v>523.00000000000023</v>
      </c>
      <c r="BO1274" s="440">
        <f t="shared" ca="1" si="498"/>
        <v>515.30000000000018</v>
      </c>
      <c r="BP1274" s="440">
        <f t="shared" ca="1" si="499"/>
        <v>507.60000000000014</v>
      </c>
      <c r="BQ1274" s="440">
        <f t="shared" ca="1" si="500"/>
        <v>499.90000000000009</v>
      </c>
      <c r="BR1274" s="440">
        <f t="shared" ca="1" si="501"/>
        <v>492.20000000000027</v>
      </c>
      <c r="BS1274" s="440">
        <f t="shared" ca="1" si="502"/>
        <v>484.50000000000023</v>
      </c>
      <c r="BT1274" s="440">
        <f t="shared" ca="1" si="503"/>
        <v>476.80000000000018</v>
      </c>
      <c r="BU1274" s="440">
        <f t="shared" ca="1" si="504"/>
        <v>469.10000000000014</v>
      </c>
      <c r="BV1274" s="440">
        <f t="shared" ca="1" si="505"/>
        <v>461.40000000000009</v>
      </c>
      <c r="BW1274" s="447">
        <f t="shared" ca="1" si="506"/>
        <v>453.70000000000027</v>
      </c>
      <c r="BX1274" s="441"/>
    </row>
    <row r="1275" spans="52:76" x14ac:dyDescent="0.25">
      <c r="AZ1275" s="450">
        <f t="shared" ca="1" si="484"/>
        <v>0.33770203145839006</v>
      </c>
      <c r="BA1275" s="440">
        <f t="shared" ca="1" si="483"/>
        <v>1481</v>
      </c>
      <c r="BB1275" s="440">
        <f t="shared" ca="1" si="485"/>
        <v>556.00000000000034</v>
      </c>
      <c r="BC1275" s="440">
        <f t="shared" ca="1" si="486"/>
        <v>560.4000000000002</v>
      </c>
      <c r="BD1275" s="440">
        <f t="shared" ca="1" si="487"/>
        <v>564.80000000000007</v>
      </c>
      <c r="BE1275" s="440">
        <f t="shared" ca="1" si="488"/>
        <v>569.20000000000027</v>
      </c>
      <c r="BF1275" s="440">
        <f t="shared" ca="1" si="489"/>
        <v>573.60000000000014</v>
      </c>
      <c r="BG1275" s="440">
        <f t="shared" ca="1" si="490"/>
        <v>578.00000000000034</v>
      </c>
      <c r="BH1275" s="440">
        <f t="shared" ca="1" si="491"/>
        <v>582.4000000000002</v>
      </c>
      <c r="BI1275" s="440">
        <f t="shared" ca="1" si="492"/>
        <v>586.80000000000018</v>
      </c>
      <c r="BJ1275" s="440">
        <f t="shared" ca="1" si="493"/>
        <v>591.20000000000027</v>
      </c>
      <c r="BK1275" s="440">
        <f t="shared" ca="1" si="494"/>
        <v>586.80000000000018</v>
      </c>
      <c r="BL1275" s="440">
        <f t="shared" ca="1" si="495"/>
        <v>579.10000000000014</v>
      </c>
      <c r="BM1275" s="440">
        <f t="shared" ca="1" si="496"/>
        <v>571.40000000000009</v>
      </c>
      <c r="BN1275" s="440">
        <f t="shared" ca="1" si="497"/>
        <v>563.70000000000027</v>
      </c>
      <c r="BO1275" s="440">
        <f t="shared" ca="1" si="498"/>
        <v>556.00000000000023</v>
      </c>
      <c r="BP1275" s="440">
        <f t="shared" ca="1" si="499"/>
        <v>548.30000000000018</v>
      </c>
      <c r="BQ1275" s="440">
        <f t="shared" ca="1" si="500"/>
        <v>540.60000000000014</v>
      </c>
      <c r="BR1275" s="440">
        <f t="shared" ca="1" si="501"/>
        <v>532.90000000000032</v>
      </c>
      <c r="BS1275" s="440">
        <f t="shared" ca="1" si="502"/>
        <v>525.20000000000027</v>
      </c>
      <c r="BT1275" s="440">
        <f t="shared" ca="1" si="503"/>
        <v>517.50000000000023</v>
      </c>
      <c r="BU1275" s="440">
        <f t="shared" ca="1" si="504"/>
        <v>509.80000000000018</v>
      </c>
      <c r="BV1275" s="440">
        <f t="shared" ca="1" si="505"/>
        <v>502.10000000000014</v>
      </c>
      <c r="BW1275" s="447">
        <f t="shared" ca="1" si="506"/>
        <v>494.40000000000032</v>
      </c>
      <c r="BX1275" s="441"/>
    </row>
    <row r="1276" spans="52:76" x14ac:dyDescent="0.25">
      <c r="AZ1276" s="450">
        <f t="shared" ca="1" si="484"/>
        <v>0.98044015602085188</v>
      </c>
      <c r="BA1276" s="440">
        <f t="shared" ca="1" si="483"/>
        <v>1590</v>
      </c>
      <c r="BB1276" s="440">
        <f t="shared" ca="1" si="485"/>
        <v>556.00000000000034</v>
      </c>
      <c r="BC1276" s="440">
        <f t="shared" ca="1" si="486"/>
        <v>560.4000000000002</v>
      </c>
      <c r="BD1276" s="440">
        <f t="shared" ca="1" si="487"/>
        <v>564.80000000000007</v>
      </c>
      <c r="BE1276" s="440">
        <f t="shared" ca="1" si="488"/>
        <v>569.20000000000027</v>
      </c>
      <c r="BF1276" s="440">
        <f t="shared" ca="1" si="489"/>
        <v>573.60000000000014</v>
      </c>
      <c r="BG1276" s="440">
        <f t="shared" ca="1" si="490"/>
        <v>578.00000000000034</v>
      </c>
      <c r="BH1276" s="440">
        <f t="shared" ca="1" si="491"/>
        <v>582.4000000000002</v>
      </c>
      <c r="BI1276" s="440">
        <f t="shared" ca="1" si="492"/>
        <v>586.80000000000018</v>
      </c>
      <c r="BJ1276" s="440">
        <f t="shared" ca="1" si="493"/>
        <v>591.20000000000027</v>
      </c>
      <c r="BK1276" s="440">
        <f t="shared" ca="1" si="494"/>
        <v>595.60000000000014</v>
      </c>
      <c r="BL1276" s="440">
        <f t="shared" ca="1" si="495"/>
        <v>600.00000000000023</v>
      </c>
      <c r="BM1276" s="440">
        <f t="shared" ca="1" si="496"/>
        <v>604.40000000000009</v>
      </c>
      <c r="BN1276" s="440">
        <f t="shared" ca="1" si="497"/>
        <v>608.80000000000018</v>
      </c>
      <c r="BO1276" s="440">
        <f t="shared" ca="1" si="498"/>
        <v>613.20000000000027</v>
      </c>
      <c r="BP1276" s="440">
        <f t="shared" ca="1" si="499"/>
        <v>617.60000000000014</v>
      </c>
      <c r="BQ1276" s="440">
        <f t="shared" ca="1" si="500"/>
        <v>622.00000000000023</v>
      </c>
      <c r="BR1276" s="440">
        <f t="shared" ca="1" si="501"/>
        <v>626.40000000000032</v>
      </c>
      <c r="BS1276" s="440">
        <f t="shared" ca="1" si="502"/>
        <v>630.80000000000018</v>
      </c>
      <c r="BT1276" s="440">
        <f t="shared" ca="1" si="503"/>
        <v>635.20000000000027</v>
      </c>
      <c r="BU1276" s="440">
        <f t="shared" ca="1" si="504"/>
        <v>629.70000000000027</v>
      </c>
      <c r="BV1276" s="440">
        <f t="shared" ca="1" si="505"/>
        <v>622.00000000000023</v>
      </c>
      <c r="BW1276" s="447">
        <f t="shared" ca="1" si="506"/>
        <v>614.30000000000041</v>
      </c>
      <c r="BX1276" s="441"/>
    </row>
    <row r="1277" spans="52:76" x14ac:dyDescent="0.25">
      <c r="AZ1277" s="450">
        <f t="shared" ca="1" si="484"/>
        <v>0.5641070173441205</v>
      </c>
      <c r="BA1277" s="440">
        <f t="shared" ca="1" si="483"/>
        <v>1507</v>
      </c>
      <c r="BB1277" s="440">
        <f t="shared" ca="1" si="485"/>
        <v>556.00000000000034</v>
      </c>
      <c r="BC1277" s="440">
        <f t="shared" ca="1" si="486"/>
        <v>560.4000000000002</v>
      </c>
      <c r="BD1277" s="440">
        <f t="shared" ca="1" si="487"/>
        <v>564.80000000000007</v>
      </c>
      <c r="BE1277" s="440">
        <f t="shared" ca="1" si="488"/>
        <v>569.20000000000027</v>
      </c>
      <c r="BF1277" s="440">
        <f t="shared" ca="1" si="489"/>
        <v>573.60000000000014</v>
      </c>
      <c r="BG1277" s="440">
        <f t="shared" ca="1" si="490"/>
        <v>578.00000000000034</v>
      </c>
      <c r="BH1277" s="440">
        <f t="shared" ca="1" si="491"/>
        <v>582.4000000000002</v>
      </c>
      <c r="BI1277" s="440">
        <f t="shared" ca="1" si="492"/>
        <v>586.80000000000018</v>
      </c>
      <c r="BJ1277" s="440">
        <f t="shared" ca="1" si="493"/>
        <v>591.20000000000027</v>
      </c>
      <c r="BK1277" s="440">
        <f t="shared" ca="1" si="494"/>
        <v>595.60000000000014</v>
      </c>
      <c r="BL1277" s="440">
        <f t="shared" ca="1" si="495"/>
        <v>600.00000000000023</v>
      </c>
      <c r="BM1277" s="440">
        <f t="shared" ca="1" si="496"/>
        <v>600</v>
      </c>
      <c r="BN1277" s="440">
        <f t="shared" ca="1" si="497"/>
        <v>592.30000000000018</v>
      </c>
      <c r="BO1277" s="440">
        <f t="shared" ca="1" si="498"/>
        <v>584.60000000000014</v>
      </c>
      <c r="BP1277" s="440">
        <f t="shared" ca="1" si="499"/>
        <v>576.90000000000009</v>
      </c>
      <c r="BQ1277" s="440">
        <f t="shared" ca="1" si="500"/>
        <v>569.20000000000005</v>
      </c>
      <c r="BR1277" s="440">
        <f t="shared" ca="1" si="501"/>
        <v>561.50000000000023</v>
      </c>
      <c r="BS1277" s="440">
        <f t="shared" ca="1" si="502"/>
        <v>553.80000000000018</v>
      </c>
      <c r="BT1277" s="440">
        <f t="shared" ca="1" si="503"/>
        <v>546.10000000000014</v>
      </c>
      <c r="BU1277" s="440">
        <f t="shared" ca="1" si="504"/>
        <v>538.40000000000009</v>
      </c>
      <c r="BV1277" s="440">
        <f t="shared" ca="1" si="505"/>
        <v>530.70000000000005</v>
      </c>
      <c r="BW1277" s="447">
        <f t="shared" ca="1" si="506"/>
        <v>523.00000000000023</v>
      </c>
      <c r="BX1277" s="441"/>
    </row>
    <row r="1278" spans="52:76" x14ac:dyDescent="0.25">
      <c r="AZ1278" s="450">
        <f t="shared" ca="1" si="484"/>
        <v>9.4004074368345014E-2</v>
      </c>
      <c r="BA1278" s="440">
        <f t="shared" ca="1" si="483"/>
        <v>1442</v>
      </c>
      <c r="BB1278" s="440">
        <f t="shared" ca="1" si="485"/>
        <v>556.00000000000034</v>
      </c>
      <c r="BC1278" s="440">
        <f t="shared" ca="1" si="486"/>
        <v>560.4000000000002</v>
      </c>
      <c r="BD1278" s="440">
        <f t="shared" ca="1" si="487"/>
        <v>564.80000000000007</v>
      </c>
      <c r="BE1278" s="440">
        <f t="shared" ca="1" si="488"/>
        <v>569.20000000000027</v>
      </c>
      <c r="BF1278" s="440">
        <f t="shared" ca="1" si="489"/>
        <v>573.60000000000014</v>
      </c>
      <c r="BG1278" s="440">
        <f t="shared" ca="1" si="490"/>
        <v>574.70000000000016</v>
      </c>
      <c r="BH1278" s="440">
        <f t="shared" ca="1" si="491"/>
        <v>567.00000000000011</v>
      </c>
      <c r="BI1278" s="440">
        <f t="shared" ca="1" si="492"/>
        <v>559.30000000000018</v>
      </c>
      <c r="BJ1278" s="440">
        <f t="shared" ca="1" si="493"/>
        <v>551.60000000000014</v>
      </c>
      <c r="BK1278" s="440">
        <f t="shared" ca="1" si="494"/>
        <v>543.90000000000009</v>
      </c>
      <c r="BL1278" s="440">
        <f t="shared" ca="1" si="495"/>
        <v>536.20000000000005</v>
      </c>
      <c r="BM1278" s="440">
        <f t="shared" ca="1" si="496"/>
        <v>528.5</v>
      </c>
      <c r="BN1278" s="440">
        <f t="shared" ca="1" si="497"/>
        <v>520.80000000000018</v>
      </c>
      <c r="BO1278" s="440">
        <f t="shared" ca="1" si="498"/>
        <v>513.10000000000014</v>
      </c>
      <c r="BP1278" s="440">
        <f t="shared" ca="1" si="499"/>
        <v>505.40000000000009</v>
      </c>
      <c r="BQ1278" s="440">
        <f t="shared" ca="1" si="500"/>
        <v>497.70000000000005</v>
      </c>
      <c r="BR1278" s="440">
        <f t="shared" ca="1" si="501"/>
        <v>490.00000000000023</v>
      </c>
      <c r="BS1278" s="440">
        <f t="shared" ca="1" si="502"/>
        <v>482.30000000000018</v>
      </c>
      <c r="BT1278" s="440">
        <f t="shared" ca="1" si="503"/>
        <v>474.60000000000014</v>
      </c>
      <c r="BU1278" s="440">
        <f t="shared" ca="1" si="504"/>
        <v>466.90000000000009</v>
      </c>
      <c r="BV1278" s="440">
        <f t="shared" ca="1" si="505"/>
        <v>459.20000000000005</v>
      </c>
      <c r="BW1278" s="447">
        <f t="shared" ca="1" si="506"/>
        <v>451.50000000000023</v>
      </c>
      <c r="BX1278" s="441"/>
    </row>
    <row r="1279" spans="52:76" x14ac:dyDescent="0.25">
      <c r="AZ1279" s="450">
        <f t="shared" ca="1" si="484"/>
        <v>0.14452347904318374</v>
      </c>
      <c r="BA1279" s="440">
        <f t="shared" ca="1" si="483"/>
        <v>1453</v>
      </c>
      <c r="BB1279" s="440">
        <f t="shared" ca="1" si="485"/>
        <v>556.00000000000034</v>
      </c>
      <c r="BC1279" s="440">
        <f t="shared" ca="1" si="486"/>
        <v>560.4000000000002</v>
      </c>
      <c r="BD1279" s="440">
        <f t="shared" ca="1" si="487"/>
        <v>564.80000000000007</v>
      </c>
      <c r="BE1279" s="440">
        <f t="shared" ca="1" si="488"/>
        <v>569.20000000000027</v>
      </c>
      <c r="BF1279" s="440">
        <f t="shared" ca="1" si="489"/>
        <v>573.60000000000014</v>
      </c>
      <c r="BG1279" s="440">
        <f t="shared" ca="1" si="490"/>
        <v>578.00000000000034</v>
      </c>
      <c r="BH1279" s="440">
        <f t="shared" ca="1" si="491"/>
        <v>579.10000000000025</v>
      </c>
      <c r="BI1279" s="440">
        <f t="shared" ca="1" si="492"/>
        <v>571.40000000000032</v>
      </c>
      <c r="BJ1279" s="440">
        <f t="shared" ca="1" si="493"/>
        <v>563.70000000000027</v>
      </c>
      <c r="BK1279" s="440">
        <f t="shared" ca="1" si="494"/>
        <v>556.00000000000023</v>
      </c>
      <c r="BL1279" s="440">
        <f t="shared" ca="1" si="495"/>
        <v>548.30000000000018</v>
      </c>
      <c r="BM1279" s="440">
        <f t="shared" ca="1" si="496"/>
        <v>540.60000000000014</v>
      </c>
      <c r="BN1279" s="440">
        <f t="shared" ca="1" si="497"/>
        <v>532.90000000000032</v>
      </c>
      <c r="BO1279" s="440">
        <f t="shared" ca="1" si="498"/>
        <v>525.20000000000027</v>
      </c>
      <c r="BP1279" s="440">
        <f t="shared" ca="1" si="499"/>
        <v>517.50000000000023</v>
      </c>
      <c r="BQ1279" s="440">
        <f t="shared" ca="1" si="500"/>
        <v>509.80000000000018</v>
      </c>
      <c r="BR1279" s="440">
        <f t="shared" ca="1" si="501"/>
        <v>502.10000000000036</v>
      </c>
      <c r="BS1279" s="440">
        <f t="shared" ca="1" si="502"/>
        <v>494.40000000000032</v>
      </c>
      <c r="BT1279" s="440">
        <f t="shared" ca="1" si="503"/>
        <v>486.70000000000027</v>
      </c>
      <c r="BU1279" s="440">
        <f t="shared" ca="1" si="504"/>
        <v>479.00000000000023</v>
      </c>
      <c r="BV1279" s="440">
        <f t="shared" ca="1" si="505"/>
        <v>471.30000000000018</v>
      </c>
      <c r="BW1279" s="447">
        <f t="shared" ca="1" si="506"/>
        <v>463.60000000000036</v>
      </c>
      <c r="BX1279" s="441"/>
    </row>
    <row r="1280" spans="52:76" x14ac:dyDescent="0.25">
      <c r="AZ1280" s="450">
        <f t="shared" ca="1" si="484"/>
        <v>0.76903673214383206</v>
      </c>
      <c r="BA1280" s="440">
        <f t="shared" ca="1" si="483"/>
        <v>1532</v>
      </c>
      <c r="BB1280" s="440">
        <f t="shared" ca="1" si="485"/>
        <v>556.00000000000034</v>
      </c>
      <c r="BC1280" s="440">
        <f t="shared" ca="1" si="486"/>
        <v>560.4000000000002</v>
      </c>
      <c r="BD1280" s="440">
        <f t="shared" ca="1" si="487"/>
        <v>564.80000000000007</v>
      </c>
      <c r="BE1280" s="440">
        <f t="shared" ca="1" si="488"/>
        <v>569.20000000000027</v>
      </c>
      <c r="BF1280" s="440">
        <f t="shared" ca="1" si="489"/>
        <v>573.60000000000014</v>
      </c>
      <c r="BG1280" s="440">
        <f t="shared" ca="1" si="490"/>
        <v>578.00000000000034</v>
      </c>
      <c r="BH1280" s="440">
        <f t="shared" ca="1" si="491"/>
        <v>582.4000000000002</v>
      </c>
      <c r="BI1280" s="440">
        <f t="shared" ca="1" si="492"/>
        <v>586.80000000000018</v>
      </c>
      <c r="BJ1280" s="440">
        <f t="shared" ca="1" si="493"/>
        <v>591.20000000000027</v>
      </c>
      <c r="BK1280" s="440">
        <f t="shared" ca="1" si="494"/>
        <v>595.60000000000014</v>
      </c>
      <c r="BL1280" s="440">
        <f t="shared" ca="1" si="495"/>
        <v>600.00000000000023</v>
      </c>
      <c r="BM1280" s="440">
        <f t="shared" ca="1" si="496"/>
        <v>604.40000000000009</v>
      </c>
      <c r="BN1280" s="440">
        <f t="shared" ca="1" si="497"/>
        <v>608.80000000000018</v>
      </c>
      <c r="BO1280" s="440">
        <f t="shared" ca="1" si="498"/>
        <v>612.10000000000014</v>
      </c>
      <c r="BP1280" s="440">
        <f t="shared" ca="1" si="499"/>
        <v>604.40000000000009</v>
      </c>
      <c r="BQ1280" s="440">
        <f t="shared" ca="1" si="500"/>
        <v>596.70000000000005</v>
      </c>
      <c r="BR1280" s="440">
        <f t="shared" ca="1" si="501"/>
        <v>589.00000000000023</v>
      </c>
      <c r="BS1280" s="440">
        <f t="shared" ca="1" si="502"/>
        <v>581.30000000000018</v>
      </c>
      <c r="BT1280" s="440">
        <f t="shared" ca="1" si="503"/>
        <v>573.60000000000014</v>
      </c>
      <c r="BU1280" s="440">
        <f t="shared" ca="1" si="504"/>
        <v>565.90000000000009</v>
      </c>
      <c r="BV1280" s="440">
        <f t="shared" ca="1" si="505"/>
        <v>558.20000000000005</v>
      </c>
      <c r="BW1280" s="447">
        <f t="shared" ca="1" si="506"/>
        <v>550.50000000000023</v>
      </c>
      <c r="BX1280" s="441"/>
    </row>
    <row r="1281" spans="52:76" x14ac:dyDescent="0.25">
      <c r="AZ1281" s="450">
        <f t="shared" ca="1" si="484"/>
        <v>0.21187996555640576</v>
      </c>
      <c r="BA1281" s="440">
        <f t="shared" ca="1" si="483"/>
        <v>1464</v>
      </c>
      <c r="BB1281" s="440">
        <f t="shared" ca="1" si="485"/>
        <v>556.00000000000034</v>
      </c>
      <c r="BC1281" s="440">
        <f t="shared" ca="1" si="486"/>
        <v>560.4000000000002</v>
      </c>
      <c r="BD1281" s="440">
        <f t="shared" ca="1" si="487"/>
        <v>564.80000000000007</v>
      </c>
      <c r="BE1281" s="440">
        <f t="shared" ca="1" si="488"/>
        <v>569.20000000000027</v>
      </c>
      <c r="BF1281" s="440">
        <f t="shared" ca="1" si="489"/>
        <v>573.60000000000014</v>
      </c>
      <c r="BG1281" s="440">
        <f t="shared" ca="1" si="490"/>
        <v>578.00000000000034</v>
      </c>
      <c r="BH1281" s="440">
        <f t="shared" ca="1" si="491"/>
        <v>582.4000000000002</v>
      </c>
      <c r="BI1281" s="440">
        <f t="shared" ca="1" si="492"/>
        <v>583.50000000000023</v>
      </c>
      <c r="BJ1281" s="440">
        <f t="shared" ca="1" si="493"/>
        <v>575.80000000000018</v>
      </c>
      <c r="BK1281" s="440">
        <f t="shared" ca="1" si="494"/>
        <v>568.10000000000014</v>
      </c>
      <c r="BL1281" s="440">
        <f t="shared" ca="1" si="495"/>
        <v>560.40000000000009</v>
      </c>
      <c r="BM1281" s="440">
        <f t="shared" ca="1" si="496"/>
        <v>552.70000000000005</v>
      </c>
      <c r="BN1281" s="440">
        <f t="shared" ca="1" si="497"/>
        <v>545.00000000000023</v>
      </c>
      <c r="BO1281" s="440">
        <f t="shared" ca="1" si="498"/>
        <v>537.30000000000018</v>
      </c>
      <c r="BP1281" s="440">
        <f t="shared" ca="1" si="499"/>
        <v>529.60000000000014</v>
      </c>
      <c r="BQ1281" s="440">
        <f t="shared" ca="1" si="500"/>
        <v>521.90000000000009</v>
      </c>
      <c r="BR1281" s="440">
        <f t="shared" ca="1" si="501"/>
        <v>514.20000000000027</v>
      </c>
      <c r="BS1281" s="440">
        <f t="shared" ca="1" si="502"/>
        <v>506.50000000000023</v>
      </c>
      <c r="BT1281" s="440">
        <f t="shared" ca="1" si="503"/>
        <v>498.80000000000018</v>
      </c>
      <c r="BU1281" s="440">
        <f t="shared" ca="1" si="504"/>
        <v>491.10000000000014</v>
      </c>
      <c r="BV1281" s="440">
        <f t="shared" ca="1" si="505"/>
        <v>483.40000000000009</v>
      </c>
      <c r="BW1281" s="447">
        <f t="shared" ca="1" si="506"/>
        <v>475.70000000000027</v>
      </c>
      <c r="BX1281" s="441"/>
    </row>
    <row r="1282" spans="52:76" x14ac:dyDescent="0.25">
      <c r="AZ1282" s="450">
        <f t="shared" ca="1" si="484"/>
        <v>4.1690256932431335E-2</v>
      </c>
      <c r="BA1282" s="440">
        <f t="shared" ca="1" si="483"/>
        <v>1423</v>
      </c>
      <c r="BB1282" s="440">
        <f t="shared" ca="1" si="485"/>
        <v>556.00000000000034</v>
      </c>
      <c r="BC1282" s="440">
        <f t="shared" ca="1" si="486"/>
        <v>560.4000000000002</v>
      </c>
      <c r="BD1282" s="440">
        <f t="shared" ca="1" si="487"/>
        <v>564.80000000000007</v>
      </c>
      <c r="BE1282" s="440">
        <f t="shared" ca="1" si="488"/>
        <v>569.20000000000027</v>
      </c>
      <c r="BF1282" s="440">
        <f t="shared" ca="1" si="489"/>
        <v>561.50000000000023</v>
      </c>
      <c r="BG1282" s="440">
        <f t="shared" ca="1" si="490"/>
        <v>553.8000000000003</v>
      </c>
      <c r="BH1282" s="440">
        <f t="shared" ca="1" si="491"/>
        <v>546.10000000000025</v>
      </c>
      <c r="BI1282" s="440">
        <f t="shared" ca="1" si="492"/>
        <v>538.40000000000032</v>
      </c>
      <c r="BJ1282" s="440">
        <f t="shared" ca="1" si="493"/>
        <v>530.70000000000027</v>
      </c>
      <c r="BK1282" s="440">
        <f t="shared" ca="1" si="494"/>
        <v>523.00000000000023</v>
      </c>
      <c r="BL1282" s="440">
        <f t="shared" ca="1" si="495"/>
        <v>515.30000000000018</v>
      </c>
      <c r="BM1282" s="440">
        <f t="shared" ca="1" si="496"/>
        <v>507.60000000000014</v>
      </c>
      <c r="BN1282" s="440">
        <f t="shared" ca="1" si="497"/>
        <v>499.90000000000032</v>
      </c>
      <c r="BO1282" s="440">
        <f t="shared" ca="1" si="498"/>
        <v>492.20000000000027</v>
      </c>
      <c r="BP1282" s="440">
        <f t="shared" ca="1" si="499"/>
        <v>484.50000000000023</v>
      </c>
      <c r="BQ1282" s="440">
        <f t="shared" ca="1" si="500"/>
        <v>476.80000000000018</v>
      </c>
      <c r="BR1282" s="440">
        <f t="shared" ca="1" si="501"/>
        <v>469.10000000000036</v>
      </c>
      <c r="BS1282" s="440">
        <f t="shared" ca="1" si="502"/>
        <v>461.40000000000032</v>
      </c>
      <c r="BT1282" s="440">
        <f t="shared" ca="1" si="503"/>
        <v>453.70000000000027</v>
      </c>
      <c r="BU1282" s="440">
        <f t="shared" ca="1" si="504"/>
        <v>446.00000000000023</v>
      </c>
      <c r="BV1282" s="440">
        <f t="shared" ca="1" si="505"/>
        <v>438.30000000000018</v>
      </c>
      <c r="BW1282" s="447">
        <f t="shared" ca="1" si="506"/>
        <v>430.60000000000036</v>
      </c>
      <c r="BX1282" s="441"/>
    </row>
    <row r="1283" spans="52:76" x14ac:dyDescent="0.25">
      <c r="AZ1283" s="450">
        <f t="shared" ca="1" si="484"/>
        <v>0.23609731906667397</v>
      </c>
      <c r="BA1283" s="440">
        <f t="shared" ca="1" si="483"/>
        <v>1468</v>
      </c>
      <c r="BB1283" s="440">
        <f t="shared" ca="1" si="485"/>
        <v>556.00000000000034</v>
      </c>
      <c r="BC1283" s="440">
        <f t="shared" ca="1" si="486"/>
        <v>560.4000000000002</v>
      </c>
      <c r="BD1283" s="440">
        <f t="shared" ca="1" si="487"/>
        <v>564.80000000000007</v>
      </c>
      <c r="BE1283" s="440">
        <f t="shared" ca="1" si="488"/>
        <v>569.20000000000027</v>
      </c>
      <c r="BF1283" s="440">
        <f t="shared" ca="1" si="489"/>
        <v>573.60000000000014</v>
      </c>
      <c r="BG1283" s="440">
        <f t="shared" ca="1" si="490"/>
        <v>578.00000000000034</v>
      </c>
      <c r="BH1283" s="440">
        <f t="shared" ca="1" si="491"/>
        <v>582.4000000000002</v>
      </c>
      <c r="BI1283" s="440">
        <f t="shared" ca="1" si="492"/>
        <v>586.80000000000018</v>
      </c>
      <c r="BJ1283" s="440">
        <f t="shared" ca="1" si="493"/>
        <v>580.20000000000027</v>
      </c>
      <c r="BK1283" s="440">
        <f t="shared" ca="1" si="494"/>
        <v>572.50000000000023</v>
      </c>
      <c r="BL1283" s="440">
        <f t="shared" ca="1" si="495"/>
        <v>564.80000000000018</v>
      </c>
      <c r="BM1283" s="440">
        <f t="shared" ca="1" si="496"/>
        <v>557.10000000000014</v>
      </c>
      <c r="BN1283" s="440">
        <f t="shared" ca="1" si="497"/>
        <v>549.40000000000032</v>
      </c>
      <c r="BO1283" s="440">
        <f t="shared" ca="1" si="498"/>
        <v>541.70000000000027</v>
      </c>
      <c r="BP1283" s="440">
        <f t="shared" ca="1" si="499"/>
        <v>534.00000000000023</v>
      </c>
      <c r="BQ1283" s="440">
        <f t="shared" ca="1" si="500"/>
        <v>526.30000000000018</v>
      </c>
      <c r="BR1283" s="440">
        <f t="shared" ca="1" si="501"/>
        <v>518.60000000000036</v>
      </c>
      <c r="BS1283" s="440">
        <f t="shared" ca="1" si="502"/>
        <v>510.90000000000032</v>
      </c>
      <c r="BT1283" s="440">
        <f t="shared" ca="1" si="503"/>
        <v>503.20000000000027</v>
      </c>
      <c r="BU1283" s="440">
        <f t="shared" ca="1" si="504"/>
        <v>495.50000000000023</v>
      </c>
      <c r="BV1283" s="440">
        <f t="shared" ca="1" si="505"/>
        <v>487.80000000000018</v>
      </c>
      <c r="BW1283" s="447">
        <f t="shared" ca="1" si="506"/>
        <v>480.10000000000036</v>
      </c>
      <c r="BX1283" s="441"/>
    </row>
    <row r="1284" spans="52:76" x14ac:dyDescent="0.25">
      <c r="AZ1284" s="450">
        <f t="shared" ca="1" si="484"/>
        <v>0.97796506397219496</v>
      </c>
      <c r="BA1284" s="440">
        <f t="shared" ref="BA1284:BA1347" ca="1" si="507">INT(_xlfn.NORM.INV(AZ1284,$K$2,$N$2/2*0.8))</f>
        <v>1588</v>
      </c>
      <c r="BB1284" s="440">
        <f t="shared" ca="1" si="485"/>
        <v>556.00000000000034</v>
      </c>
      <c r="BC1284" s="440">
        <f t="shared" ca="1" si="486"/>
        <v>560.4000000000002</v>
      </c>
      <c r="BD1284" s="440">
        <f t="shared" ca="1" si="487"/>
        <v>564.80000000000007</v>
      </c>
      <c r="BE1284" s="440">
        <f t="shared" ca="1" si="488"/>
        <v>569.20000000000027</v>
      </c>
      <c r="BF1284" s="440">
        <f t="shared" ca="1" si="489"/>
        <v>573.60000000000014</v>
      </c>
      <c r="BG1284" s="440">
        <f t="shared" ca="1" si="490"/>
        <v>578.00000000000034</v>
      </c>
      <c r="BH1284" s="440">
        <f t="shared" ca="1" si="491"/>
        <v>582.4000000000002</v>
      </c>
      <c r="BI1284" s="440">
        <f t="shared" ca="1" si="492"/>
        <v>586.80000000000018</v>
      </c>
      <c r="BJ1284" s="440">
        <f t="shared" ca="1" si="493"/>
        <v>591.20000000000027</v>
      </c>
      <c r="BK1284" s="440">
        <f t="shared" ca="1" si="494"/>
        <v>595.60000000000014</v>
      </c>
      <c r="BL1284" s="440">
        <f t="shared" ca="1" si="495"/>
        <v>600.00000000000023</v>
      </c>
      <c r="BM1284" s="440">
        <f t="shared" ca="1" si="496"/>
        <v>604.40000000000009</v>
      </c>
      <c r="BN1284" s="440">
        <f t="shared" ca="1" si="497"/>
        <v>608.80000000000018</v>
      </c>
      <c r="BO1284" s="440">
        <f t="shared" ca="1" si="498"/>
        <v>613.20000000000027</v>
      </c>
      <c r="BP1284" s="440">
        <f t="shared" ca="1" si="499"/>
        <v>617.60000000000014</v>
      </c>
      <c r="BQ1284" s="440">
        <f t="shared" ca="1" si="500"/>
        <v>622.00000000000023</v>
      </c>
      <c r="BR1284" s="440">
        <f t="shared" ca="1" si="501"/>
        <v>626.40000000000032</v>
      </c>
      <c r="BS1284" s="440">
        <f t="shared" ca="1" si="502"/>
        <v>630.80000000000018</v>
      </c>
      <c r="BT1284" s="440">
        <f t="shared" ca="1" si="503"/>
        <v>635.20000000000027</v>
      </c>
      <c r="BU1284" s="440">
        <f t="shared" ca="1" si="504"/>
        <v>627.50000000000023</v>
      </c>
      <c r="BV1284" s="440">
        <f t="shared" ca="1" si="505"/>
        <v>619.80000000000018</v>
      </c>
      <c r="BW1284" s="447">
        <f t="shared" ca="1" si="506"/>
        <v>612.10000000000036</v>
      </c>
      <c r="BX1284" s="441"/>
    </row>
    <row r="1285" spans="52:76" x14ac:dyDescent="0.25">
      <c r="AZ1285" s="450">
        <f t="shared" ref="AZ1285:AZ1348" ca="1" si="508">RAND()</f>
        <v>0.16055434815644054</v>
      </c>
      <c r="BA1285" s="440">
        <f t="shared" ca="1" si="507"/>
        <v>1456</v>
      </c>
      <c r="BB1285" s="440">
        <f t="shared" ca="1" si="485"/>
        <v>556.00000000000034</v>
      </c>
      <c r="BC1285" s="440">
        <f t="shared" ca="1" si="486"/>
        <v>560.4000000000002</v>
      </c>
      <c r="BD1285" s="440">
        <f t="shared" ca="1" si="487"/>
        <v>564.80000000000007</v>
      </c>
      <c r="BE1285" s="440">
        <f t="shared" ca="1" si="488"/>
        <v>569.20000000000027</v>
      </c>
      <c r="BF1285" s="440">
        <f t="shared" ca="1" si="489"/>
        <v>573.60000000000014</v>
      </c>
      <c r="BG1285" s="440">
        <f t="shared" ca="1" si="490"/>
        <v>578.00000000000034</v>
      </c>
      <c r="BH1285" s="440">
        <f t="shared" ca="1" si="491"/>
        <v>582.4000000000002</v>
      </c>
      <c r="BI1285" s="440">
        <f t="shared" ca="1" si="492"/>
        <v>574.70000000000027</v>
      </c>
      <c r="BJ1285" s="440">
        <f t="shared" ca="1" si="493"/>
        <v>567.00000000000023</v>
      </c>
      <c r="BK1285" s="440">
        <f t="shared" ca="1" si="494"/>
        <v>559.30000000000018</v>
      </c>
      <c r="BL1285" s="440">
        <f t="shared" ca="1" si="495"/>
        <v>551.60000000000014</v>
      </c>
      <c r="BM1285" s="440">
        <f t="shared" ca="1" si="496"/>
        <v>543.90000000000009</v>
      </c>
      <c r="BN1285" s="440">
        <f t="shared" ca="1" si="497"/>
        <v>536.20000000000027</v>
      </c>
      <c r="BO1285" s="440">
        <f t="shared" ca="1" si="498"/>
        <v>528.50000000000023</v>
      </c>
      <c r="BP1285" s="440">
        <f t="shared" ca="1" si="499"/>
        <v>520.80000000000018</v>
      </c>
      <c r="BQ1285" s="440">
        <f t="shared" ca="1" si="500"/>
        <v>513.10000000000014</v>
      </c>
      <c r="BR1285" s="440">
        <f t="shared" ca="1" si="501"/>
        <v>505.40000000000032</v>
      </c>
      <c r="BS1285" s="440">
        <f t="shared" ca="1" si="502"/>
        <v>497.70000000000027</v>
      </c>
      <c r="BT1285" s="440">
        <f t="shared" ca="1" si="503"/>
        <v>490.00000000000023</v>
      </c>
      <c r="BU1285" s="440">
        <f t="shared" ca="1" si="504"/>
        <v>482.30000000000018</v>
      </c>
      <c r="BV1285" s="440">
        <f t="shared" ca="1" si="505"/>
        <v>474.60000000000014</v>
      </c>
      <c r="BW1285" s="447">
        <f t="shared" ca="1" si="506"/>
        <v>466.90000000000032</v>
      </c>
      <c r="BX1285" s="441"/>
    </row>
    <row r="1286" spans="52:76" x14ac:dyDescent="0.25">
      <c r="AZ1286" s="450">
        <f t="shared" ca="1" si="508"/>
        <v>0.24992927115257835</v>
      </c>
      <c r="BA1286" s="440">
        <f t="shared" ca="1" si="507"/>
        <v>1470</v>
      </c>
      <c r="BB1286" s="440">
        <f t="shared" ca="1" si="485"/>
        <v>556.00000000000034</v>
      </c>
      <c r="BC1286" s="440">
        <f t="shared" ca="1" si="486"/>
        <v>560.4000000000002</v>
      </c>
      <c r="BD1286" s="440">
        <f t="shared" ca="1" si="487"/>
        <v>564.80000000000007</v>
      </c>
      <c r="BE1286" s="440">
        <f t="shared" ca="1" si="488"/>
        <v>569.20000000000027</v>
      </c>
      <c r="BF1286" s="440">
        <f t="shared" ca="1" si="489"/>
        <v>573.60000000000014</v>
      </c>
      <c r="BG1286" s="440">
        <f t="shared" ca="1" si="490"/>
        <v>578.00000000000034</v>
      </c>
      <c r="BH1286" s="440">
        <f t="shared" ca="1" si="491"/>
        <v>582.4000000000002</v>
      </c>
      <c r="BI1286" s="440">
        <f t="shared" ca="1" si="492"/>
        <v>586.80000000000018</v>
      </c>
      <c r="BJ1286" s="440">
        <f t="shared" ca="1" si="493"/>
        <v>582.40000000000032</v>
      </c>
      <c r="BK1286" s="440">
        <f t="shared" ca="1" si="494"/>
        <v>574.70000000000027</v>
      </c>
      <c r="BL1286" s="440">
        <f t="shared" ca="1" si="495"/>
        <v>567.00000000000023</v>
      </c>
      <c r="BM1286" s="440">
        <f t="shared" ca="1" si="496"/>
        <v>559.30000000000018</v>
      </c>
      <c r="BN1286" s="440">
        <f t="shared" ca="1" si="497"/>
        <v>551.60000000000036</v>
      </c>
      <c r="BO1286" s="440">
        <f t="shared" ca="1" si="498"/>
        <v>543.90000000000032</v>
      </c>
      <c r="BP1286" s="440">
        <f t="shared" ca="1" si="499"/>
        <v>536.20000000000027</v>
      </c>
      <c r="BQ1286" s="440">
        <f t="shared" ca="1" si="500"/>
        <v>528.50000000000023</v>
      </c>
      <c r="BR1286" s="440">
        <f t="shared" ca="1" si="501"/>
        <v>520.80000000000041</v>
      </c>
      <c r="BS1286" s="440">
        <f t="shared" ca="1" si="502"/>
        <v>513.10000000000036</v>
      </c>
      <c r="BT1286" s="440">
        <f t="shared" ca="1" si="503"/>
        <v>505.40000000000032</v>
      </c>
      <c r="BU1286" s="440">
        <f t="shared" ca="1" si="504"/>
        <v>497.70000000000027</v>
      </c>
      <c r="BV1286" s="440">
        <f t="shared" ca="1" si="505"/>
        <v>490.00000000000023</v>
      </c>
      <c r="BW1286" s="447">
        <f t="shared" ca="1" si="506"/>
        <v>482.30000000000041</v>
      </c>
      <c r="BX1286" s="441"/>
    </row>
    <row r="1287" spans="52:76" x14ac:dyDescent="0.25">
      <c r="AZ1287" s="450">
        <f t="shared" ca="1" si="508"/>
        <v>0.28417524038394759</v>
      </c>
      <c r="BA1287" s="440">
        <f t="shared" ca="1" si="507"/>
        <v>1474</v>
      </c>
      <c r="BB1287" s="440">
        <f t="shared" ca="1" si="485"/>
        <v>556.00000000000034</v>
      </c>
      <c r="BC1287" s="440">
        <f t="shared" ca="1" si="486"/>
        <v>560.4000000000002</v>
      </c>
      <c r="BD1287" s="440">
        <f t="shared" ca="1" si="487"/>
        <v>564.80000000000007</v>
      </c>
      <c r="BE1287" s="440">
        <f t="shared" ca="1" si="488"/>
        <v>569.20000000000027</v>
      </c>
      <c r="BF1287" s="440">
        <f t="shared" ca="1" si="489"/>
        <v>573.60000000000014</v>
      </c>
      <c r="BG1287" s="440">
        <f t="shared" ca="1" si="490"/>
        <v>578.00000000000034</v>
      </c>
      <c r="BH1287" s="440">
        <f t="shared" ca="1" si="491"/>
        <v>582.4000000000002</v>
      </c>
      <c r="BI1287" s="440">
        <f t="shared" ca="1" si="492"/>
        <v>586.80000000000018</v>
      </c>
      <c r="BJ1287" s="440">
        <f t="shared" ca="1" si="493"/>
        <v>586.80000000000018</v>
      </c>
      <c r="BK1287" s="440">
        <f t="shared" ca="1" si="494"/>
        <v>579.10000000000014</v>
      </c>
      <c r="BL1287" s="440">
        <f t="shared" ca="1" si="495"/>
        <v>571.40000000000009</v>
      </c>
      <c r="BM1287" s="440">
        <f t="shared" ca="1" si="496"/>
        <v>563.70000000000005</v>
      </c>
      <c r="BN1287" s="440">
        <f t="shared" ca="1" si="497"/>
        <v>556.00000000000023</v>
      </c>
      <c r="BO1287" s="440">
        <f t="shared" ca="1" si="498"/>
        <v>548.30000000000018</v>
      </c>
      <c r="BP1287" s="440">
        <f t="shared" ca="1" si="499"/>
        <v>540.60000000000014</v>
      </c>
      <c r="BQ1287" s="440">
        <f t="shared" ca="1" si="500"/>
        <v>532.90000000000009</v>
      </c>
      <c r="BR1287" s="440">
        <f t="shared" ca="1" si="501"/>
        <v>525.20000000000027</v>
      </c>
      <c r="BS1287" s="440">
        <f t="shared" ca="1" si="502"/>
        <v>517.50000000000023</v>
      </c>
      <c r="BT1287" s="440">
        <f t="shared" ca="1" si="503"/>
        <v>509.80000000000018</v>
      </c>
      <c r="BU1287" s="440">
        <f t="shared" ca="1" si="504"/>
        <v>502.10000000000014</v>
      </c>
      <c r="BV1287" s="440">
        <f t="shared" ca="1" si="505"/>
        <v>494.40000000000009</v>
      </c>
      <c r="BW1287" s="447">
        <f t="shared" ca="1" si="506"/>
        <v>486.70000000000027</v>
      </c>
      <c r="BX1287" s="441"/>
    </row>
    <row r="1288" spans="52:76" x14ac:dyDescent="0.25">
      <c r="AZ1288" s="450">
        <f t="shared" ca="1" si="508"/>
        <v>0.38778832321114742</v>
      </c>
      <c r="BA1288" s="440">
        <f t="shared" ca="1" si="507"/>
        <v>1487</v>
      </c>
      <c r="BB1288" s="440">
        <f t="shared" ca="1" si="485"/>
        <v>556.00000000000034</v>
      </c>
      <c r="BC1288" s="440">
        <f t="shared" ca="1" si="486"/>
        <v>560.4000000000002</v>
      </c>
      <c r="BD1288" s="440">
        <f t="shared" ca="1" si="487"/>
        <v>564.80000000000007</v>
      </c>
      <c r="BE1288" s="440">
        <f t="shared" ca="1" si="488"/>
        <v>569.20000000000027</v>
      </c>
      <c r="BF1288" s="440">
        <f t="shared" ca="1" si="489"/>
        <v>573.60000000000014</v>
      </c>
      <c r="BG1288" s="440">
        <f t="shared" ca="1" si="490"/>
        <v>578.00000000000034</v>
      </c>
      <c r="BH1288" s="440">
        <f t="shared" ca="1" si="491"/>
        <v>582.4000000000002</v>
      </c>
      <c r="BI1288" s="440">
        <f t="shared" ca="1" si="492"/>
        <v>586.80000000000018</v>
      </c>
      <c r="BJ1288" s="440">
        <f t="shared" ca="1" si="493"/>
        <v>591.20000000000027</v>
      </c>
      <c r="BK1288" s="440">
        <f t="shared" ca="1" si="494"/>
        <v>593.40000000000009</v>
      </c>
      <c r="BL1288" s="440">
        <f t="shared" ca="1" si="495"/>
        <v>585.70000000000005</v>
      </c>
      <c r="BM1288" s="440">
        <f t="shared" ca="1" si="496"/>
        <v>578</v>
      </c>
      <c r="BN1288" s="440">
        <f t="shared" ca="1" si="497"/>
        <v>570.30000000000018</v>
      </c>
      <c r="BO1288" s="440">
        <f t="shared" ca="1" si="498"/>
        <v>562.60000000000014</v>
      </c>
      <c r="BP1288" s="440">
        <f t="shared" ca="1" si="499"/>
        <v>554.90000000000009</v>
      </c>
      <c r="BQ1288" s="440">
        <f t="shared" ca="1" si="500"/>
        <v>547.20000000000005</v>
      </c>
      <c r="BR1288" s="440">
        <f t="shared" ca="1" si="501"/>
        <v>539.50000000000023</v>
      </c>
      <c r="BS1288" s="440">
        <f t="shared" ca="1" si="502"/>
        <v>531.80000000000018</v>
      </c>
      <c r="BT1288" s="440">
        <f t="shared" ca="1" si="503"/>
        <v>524.10000000000014</v>
      </c>
      <c r="BU1288" s="440">
        <f t="shared" ca="1" si="504"/>
        <v>516.40000000000009</v>
      </c>
      <c r="BV1288" s="440">
        <f t="shared" ca="1" si="505"/>
        <v>508.70000000000005</v>
      </c>
      <c r="BW1288" s="447">
        <f t="shared" ca="1" si="506"/>
        <v>501.00000000000023</v>
      </c>
      <c r="BX1288" s="441"/>
    </row>
    <row r="1289" spans="52:76" x14ac:dyDescent="0.25">
      <c r="AZ1289" s="450">
        <f t="shared" ca="1" si="508"/>
        <v>0.76409341097076289</v>
      </c>
      <c r="BA1289" s="440">
        <f t="shared" ca="1" si="507"/>
        <v>1531</v>
      </c>
      <c r="BB1289" s="440">
        <f t="shared" ca="1" si="485"/>
        <v>556.00000000000034</v>
      </c>
      <c r="BC1289" s="440">
        <f t="shared" ca="1" si="486"/>
        <v>560.4000000000002</v>
      </c>
      <c r="BD1289" s="440">
        <f t="shared" ca="1" si="487"/>
        <v>564.80000000000007</v>
      </c>
      <c r="BE1289" s="440">
        <f t="shared" ca="1" si="488"/>
        <v>569.20000000000027</v>
      </c>
      <c r="BF1289" s="440">
        <f t="shared" ca="1" si="489"/>
        <v>573.60000000000014</v>
      </c>
      <c r="BG1289" s="440">
        <f t="shared" ca="1" si="490"/>
        <v>578.00000000000034</v>
      </c>
      <c r="BH1289" s="440">
        <f t="shared" ca="1" si="491"/>
        <v>582.4000000000002</v>
      </c>
      <c r="BI1289" s="440">
        <f t="shared" ca="1" si="492"/>
        <v>586.80000000000018</v>
      </c>
      <c r="BJ1289" s="440">
        <f t="shared" ca="1" si="493"/>
        <v>591.20000000000027</v>
      </c>
      <c r="BK1289" s="440">
        <f t="shared" ca="1" si="494"/>
        <v>595.60000000000014</v>
      </c>
      <c r="BL1289" s="440">
        <f t="shared" ca="1" si="495"/>
        <v>600.00000000000023</v>
      </c>
      <c r="BM1289" s="440">
        <f t="shared" ca="1" si="496"/>
        <v>604.40000000000009</v>
      </c>
      <c r="BN1289" s="440">
        <f t="shared" ca="1" si="497"/>
        <v>608.80000000000018</v>
      </c>
      <c r="BO1289" s="440">
        <f t="shared" ca="1" si="498"/>
        <v>611.00000000000023</v>
      </c>
      <c r="BP1289" s="440">
        <f t="shared" ca="1" si="499"/>
        <v>603.30000000000018</v>
      </c>
      <c r="BQ1289" s="440">
        <f t="shared" ca="1" si="500"/>
        <v>595.60000000000014</v>
      </c>
      <c r="BR1289" s="440">
        <f t="shared" ca="1" si="501"/>
        <v>587.90000000000032</v>
      </c>
      <c r="BS1289" s="440">
        <f t="shared" ca="1" si="502"/>
        <v>580.20000000000027</v>
      </c>
      <c r="BT1289" s="440">
        <f t="shared" ca="1" si="503"/>
        <v>572.50000000000023</v>
      </c>
      <c r="BU1289" s="440">
        <f t="shared" ca="1" si="504"/>
        <v>564.80000000000018</v>
      </c>
      <c r="BV1289" s="440">
        <f t="shared" ca="1" si="505"/>
        <v>557.10000000000014</v>
      </c>
      <c r="BW1289" s="447">
        <f t="shared" ca="1" si="506"/>
        <v>549.40000000000032</v>
      </c>
      <c r="BX1289" s="441"/>
    </row>
    <row r="1290" spans="52:76" x14ac:dyDescent="0.25">
      <c r="AZ1290" s="450">
        <f t="shared" ca="1" si="508"/>
        <v>0.99430545739653065</v>
      </c>
      <c r="BA1290" s="440">
        <f t="shared" ca="1" si="507"/>
        <v>1611</v>
      </c>
      <c r="BB1290" s="440">
        <f t="shared" ca="1" si="485"/>
        <v>556.00000000000034</v>
      </c>
      <c r="BC1290" s="440">
        <f t="shared" ca="1" si="486"/>
        <v>560.4000000000002</v>
      </c>
      <c r="BD1290" s="440">
        <f t="shared" ca="1" si="487"/>
        <v>564.80000000000007</v>
      </c>
      <c r="BE1290" s="440">
        <f t="shared" ca="1" si="488"/>
        <v>569.20000000000027</v>
      </c>
      <c r="BF1290" s="440">
        <f t="shared" ca="1" si="489"/>
        <v>573.60000000000014</v>
      </c>
      <c r="BG1290" s="440">
        <f t="shared" ca="1" si="490"/>
        <v>578.00000000000034</v>
      </c>
      <c r="BH1290" s="440">
        <f t="shared" ca="1" si="491"/>
        <v>582.4000000000002</v>
      </c>
      <c r="BI1290" s="440">
        <f t="shared" ca="1" si="492"/>
        <v>586.80000000000018</v>
      </c>
      <c r="BJ1290" s="440">
        <f t="shared" ca="1" si="493"/>
        <v>591.20000000000027</v>
      </c>
      <c r="BK1290" s="440">
        <f t="shared" ca="1" si="494"/>
        <v>595.60000000000014</v>
      </c>
      <c r="BL1290" s="440">
        <f t="shared" ca="1" si="495"/>
        <v>600.00000000000023</v>
      </c>
      <c r="BM1290" s="440">
        <f t="shared" ca="1" si="496"/>
        <v>604.40000000000009</v>
      </c>
      <c r="BN1290" s="440">
        <f t="shared" ca="1" si="497"/>
        <v>608.80000000000018</v>
      </c>
      <c r="BO1290" s="440">
        <f t="shared" ca="1" si="498"/>
        <v>613.20000000000027</v>
      </c>
      <c r="BP1290" s="440">
        <f t="shared" ca="1" si="499"/>
        <v>617.60000000000014</v>
      </c>
      <c r="BQ1290" s="440">
        <f t="shared" ca="1" si="500"/>
        <v>622.00000000000023</v>
      </c>
      <c r="BR1290" s="440">
        <f t="shared" ca="1" si="501"/>
        <v>626.40000000000032</v>
      </c>
      <c r="BS1290" s="440">
        <f t="shared" ca="1" si="502"/>
        <v>630.80000000000018</v>
      </c>
      <c r="BT1290" s="440">
        <f t="shared" ca="1" si="503"/>
        <v>635.20000000000027</v>
      </c>
      <c r="BU1290" s="440">
        <f t="shared" ca="1" si="504"/>
        <v>639.60000000000014</v>
      </c>
      <c r="BV1290" s="440">
        <f t="shared" ca="1" si="505"/>
        <v>644.00000000000023</v>
      </c>
      <c r="BW1290" s="447">
        <f t="shared" ca="1" si="506"/>
        <v>637.40000000000032</v>
      </c>
      <c r="BX1290" s="441"/>
    </row>
    <row r="1291" spans="52:76" x14ac:dyDescent="0.25">
      <c r="AZ1291" s="450">
        <f t="shared" ca="1" si="508"/>
        <v>0.57249569023619584</v>
      </c>
      <c r="BA1291" s="440">
        <f t="shared" ca="1" si="507"/>
        <v>1508</v>
      </c>
      <c r="BB1291" s="440">
        <f t="shared" ca="1" si="485"/>
        <v>556.00000000000034</v>
      </c>
      <c r="BC1291" s="440">
        <f t="shared" ca="1" si="486"/>
        <v>560.4000000000002</v>
      </c>
      <c r="BD1291" s="440">
        <f t="shared" ca="1" si="487"/>
        <v>564.80000000000007</v>
      </c>
      <c r="BE1291" s="440">
        <f t="shared" ca="1" si="488"/>
        <v>569.20000000000027</v>
      </c>
      <c r="BF1291" s="440">
        <f t="shared" ca="1" si="489"/>
        <v>573.60000000000014</v>
      </c>
      <c r="BG1291" s="440">
        <f t="shared" ca="1" si="490"/>
        <v>578.00000000000034</v>
      </c>
      <c r="BH1291" s="440">
        <f t="shared" ca="1" si="491"/>
        <v>582.4000000000002</v>
      </c>
      <c r="BI1291" s="440">
        <f t="shared" ca="1" si="492"/>
        <v>586.80000000000018</v>
      </c>
      <c r="BJ1291" s="440">
        <f t="shared" ca="1" si="493"/>
        <v>591.20000000000027</v>
      </c>
      <c r="BK1291" s="440">
        <f t="shared" ca="1" si="494"/>
        <v>595.60000000000014</v>
      </c>
      <c r="BL1291" s="440">
        <f t="shared" ca="1" si="495"/>
        <v>600.00000000000023</v>
      </c>
      <c r="BM1291" s="440">
        <f t="shared" ca="1" si="496"/>
        <v>601.10000000000014</v>
      </c>
      <c r="BN1291" s="440">
        <f t="shared" ca="1" si="497"/>
        <v>593.40000000000032</v>
      </c>
      <c r="BO1291" s="440">
        <f t="shared" ca="1" si="498"/>
        <v>585.70000000000027</v>
      </c>
      <c r="BP1291" s="440">
        <f t="shared" ca="1" si="499"/>
        <v>578.00000000000023</v>
      </c>
      <c r="BQ1291" s="440">
        <f t="shared" ca="1" si="500"/>
        <v>570.30000000000018</v>
      </c>
      <c r="BR1291" s="440">
        <f t="shared" ca="1" si="501"/>
        <v>562.60000000000036</v>
      </c>
      <c r="BS1291" s="440">
        <f t="shared" ca="1" si="502"/>
        <v>554.90000000000032</v>
      </c>
      <c r="BT1291" s="440">
        <f t="shared" ca="1" si="503"/>
        <v>547.20000000000027</v>
      </c>
      <c r="BU1291" s="440">
        <f t="shared" ca="1" si="504"/>
        <v>539.50000000000023</v>
      </c>
      <c r="BV1291" s="440">
        <f t="shared" ca="1" si="505"/>
        <v>531.80000000000018</v>
      </c>
      <c r="BW1291" s="447">
        <f t="shared" ca="1" si="506"/>
        <v>524.10000000000036</v>
      </c>
      <c r="BX1291" s="441"/>
    </row>
    <row r="1292" spans="52:76" x14ac:dyDescent="0.25">
      <c r="AZ1292" s="450">
        <f t="shared" ca="1" si="508"/>
        <v>0.87372066822251759</v>
      </c>
      <c r="BA1292" s="440">
        <f t="shared" ca="1" si="507"/>
        <v>1550</v>
      </c>
      <c r="BB1292" s="440">
        <f t="shared" ca="1" si="485"/>
        <v>556.00000000000034</v>
      </c>
      <c r="BC1292" s="440">
        <f t="shared" ca="1" si="486"/>
        <v>560.4000000000002</v>
      </c>
      <c r="BD1292" s="440">
        <f t="shared" ca="1" si="487"/>
        <v>564.80000000000007</v>
      </c>
      <c r="BE1292" s="440">
        <f t="shared" ca="1" si="488"/>
        <v>569.20000000000027</v>
      </c>
      <c r="BF1292" s="440">
        <f t="shared" ca="1" si="489"/>
        <v>573.60000000000014</v>
      </c>
      <c r="BG1292" s="440">
        <f t="shared" ca="1" si="490"/>
        <v>578.00000000000034</v>
      </c>
      <c r="BH1292" s="440">
        <f t="shared" ca="1" si="491"/>
        <v>582.4000000000002</v>
      </c>
      <c r="BI1292" s="440">
        <f t="shared" ca="1" si="492"/>
        <v>586.80000000000018</v>
      </c>
      <c r="BJ1292" s="440">
        <f t="shared" ca="1" si="493"/>
        <v>591.20000000000027</v>
      </c>
      <c r="BK1292" s="440">
        <f t="shared" ca="1" si="494"/>
        <v>595.60000000000014</v>
      </c>
      <c r="BL1292" s="440">
        <f t="shared" ca="1" si="495"/>
        <v>600.00000000000023</v>
      </c>
      <c r="BM1292" s="440">
        <f t="shared" ca="1" si="496"/>
        <v>604.40000000000009</v>
      </c>
      <c r="BN1292" s="440">
        <f t="shared" ca="1" si="497"/>
        <v>608.80000000000018</v>
      </c>
      <c r="BO1292" s="440">
        <f t="shared" ca="1" si="498"/>
        <v>613.20000000000027</v>
      </c>
      <c r="BP1292" s="440">
        <f t="shared" ca="1" si="499"/>
        <v>617.60000000000014</v>
      </c>
      <c r="BQ1292" s="440">
        <f t="shared" ca="1" si="500"/>
        <v>616.50000000000023</v>
      </c>
      <c r="BR1292" s="440">
        <f t="shared" ca="1" si="501"/>
        <v>608.80000000000041</v>
      </c>
      <c r="BS1292" s="440">
        <f t="shared" ca="1" si="502"/>
        <v>601.10000000000036</v>
      </c>
      <c r="BT1292" s="440">
        <f t="shared" ca="1" si="503"/>
        <v>593.40000000000032</v>
      </c>
      <c r="BU1292" s="440">
        <f t="shared" ca="1" si="504"/>
        <v>585.70000000000027</v>
      </c>
      <c r="BV1292" s="440">
        <f t="shared" ca="1" si="505"/>
        <v>578.00000000000023</v>
      </c>
      <c r="BW1292" s="447">
        <f t="shared" ca="1" si="506"/>
        <v>570.30000000000041</v>
      </c>
      <c r="BX1292" s="441"/>
    </row>
    <row r="1293" spans="52:76" x14ac:dyDescent="0.25">
      <c r="AZ1293" s="450">
        <f t="shared" ca="1" si="508"/>
        <v>0.14230713591284638</v>
      </c>
      <c r="BA1293" s="440">
        <f t="shared" ca="1" si="507"/>
        <v>1452</v>
      </c>
      <c r="BB1293" s="440">
        <f t="shared" ca="1" si="485"/>
        <v>556.00000000000034</v>
      </c>
      <c r="BC1293" s="440">
        <f t="shared" ca="1" si="486"/>
        <v>560.4000000000002</v>
      </c>
      <c r="BD1293" s="440">
        <f t="shared" ca="1" si="487"/>
        <v>564.80000000000007</v>
      </c>
      <c r="BE1293" s="440">
        <f t="shared" ca="1" si="488"/>
        <v>569.20000000000027</v>
      </c>
      <c r="BF1293" s="440">
        <f t="shared" ca="1" si="489"/>
        <v>573.60000000000014</v>
      </c>
      <c r="BG1293" s="440">
        <f t="shared" ca="1" si="490"/>
        <v>578.00000000000034</v>
      </c>
      <c r="BH1293" s="440">
        <f t="shared" ca="1" si="491"/>
        <v>578.00000000000011</v>
      </c>
      <c r="BI1293" s="440">
        <f t="shared" ca="1" si="492"/>
        <v>570.30000000000018</v>
      </c>
      <c r="BJ1293" s="440">
        <f t="shared" ca="1" si="493"/>
        <v>562.60000000000014</v>
      </c>
      <c r="BK1293" s="440">
        <f t="shared" ca="1" si="494"/>
        <v>554.90000000000009</v>
      </c>
      <c r="BL1293" s="440">
        <f t="shared" ca="1" si="495"/>
        <v>547.20000000000005</v>
      </c>
      <c r="BM1293" s="440">
        <f t="shared" ca="1" si="496"/>
        <v>539.5</v>
      </c>
      <c r="BN1293" s="440">
        <f t="shared" ca="1" si="497"/>
        <v>531.80000000000018</v>
      </c>
      <c r="BO1293" s="440">
        <f t="shared" ca="1" si="498"/>
        <v>524.10000000000014</v>
      </c>
      <c r="BP1293" s="440">
        <f t="shared" ca="1" si="499"/>
        <v>516.40000000000009</v>
      </c>
      <c r="BQ1293" s="440">
        <f t="shared" ca="1" si="500"/>
        <v>508.70000000000005</v>
      </c>
      <c r="BR1293" s="440">
        <f t="shared" ca="1" si="501"/>
        <v>501.00000000000023</v>
      </c>
      <c r="BS1293" s="440">
        <f t="shared" ca="1" si="502"/>
        <v>493.30000000000018</v>
      </c>
      <c r="BT1293" s="440">
        <f t="shared" ca="1" si="503"/>
        <v>485.60000000000014</v>
      </c>
      <c r="BU1293" s="440">
        <f t="shared" ca="1" si="504"/>
        <v>477.90000000000009</v>
      </c>
      <c r="BV1293" s="440">
        <f t="shared" ca="1" si="505"/>
        <v>470.20000000000005</v>
      </c>
      <c r="BW1293" s="447">
        <f t="shared" ca="1" si="506"/>
        <v>462.50000000000023</v>
      </c>
      <c r="BX1293" s="441"/>
    </row>
    <row r="1294" spans="52:76" x14ac:dyDescent="0.25">
      <c r="AZ1294" s="450">
        <f t="shared" ca="1" si="508"/>
        <v>0.66459683095635425</v>
      </c>
      <c r="BA1294" s="440">
        <f t="shared" ca="1" si="507"/>
        <v>1518</v>
      </c>
      <c r="BB1294" s="440">
        <f t="shared" ca="1" si="485"/>
        <v>556.00000000000034</v>
      </c>
      <c r="BC1294" s="440">
        <f t="shared" ca="1" si="486"/>
        <v>560.4000000000002</v>
      </c>
      <c r="BD1294" s="440">
        <f t="shared" ca="1" si="487"/>
        <v>564.80000000000007</v>
      </c>
      <c r="BE1294" s="440">
        <f t="shared" ca="1" si="488"/>
        <v>569.20000000000027</v>
      </c>
      <c r="BF1294" s="440">
        <f t="shared" ca="1" si="489"/>
        <v>573.60000000000014</v>
      </c>
      <c r="BG1294" s="440">
        <f t="shared" ca="1" si="490"/>
        <v>578.00000000000034</v>
      </c>
      <c r="BH1294" s="440">
        <f t="shared" ca="1" si="491"/>
        <v>582.4000000000002</v>
      </c>
      <c r="BI1294" s="440">
        <f t="shared" ca="1" si="492"/>
        <v>586.80000000000018</v>
      </c>
      <c r="BJ1294" s="440">
        <f t="shared" ca="1" si="493"/>
        <v>591.20000000000027</v>
      </c>
      <c r="BK1294" s="440">
        <f t="shared" ca="1" si="494"/>
        <v>595.60000000000014</v>
      </c>
      <c r="BL1294" s="440">
        <f t="shared" ca="1" si="495"/>
        <v>600.00000000000023</v>
      </c>
      <c r="BM1294" s="440">
        <f t="shared" ca="1" si="496"/>
        <v>604.40000000000009</v>
      </c>
      <c r="BN1294" s="440">
        <f t="shared" ca="1" si="497"/>
        <v>604.40000000000032</v>
      </c>
      <c r="BO1294" s="440">
        <f t="shared" ca="1" si="498"/>
        <v>596.70000000000027</v>
      </c>
      <c r="BP1294" s="440">
        <f t="shared" ca="1" si="499"/>
        <v>589.00000000000023</v>
      </c>
      <c r="BQ1294" s="440">
        <f t="shared" ca="1" si="500"/>
        <v>581.30000000000018</v>
      </c>
      <c r="BR1294" s="440">
        <f t="shared" ca="1" si="501"/>
        <v>573.60000000000036</v>
      </c>
      <c r="BS1294" s="440">
        <f t="shared" ca="1" si="502"/>
        <v>565.90000000000032</v>
      </c>
      <c r="BT1294" s="440">
        <f t="shared" ca="1" si="503"/>
        <v>558.20000000000027</v>
      </c>
      <c r="BU1294" s="440">
        <f t="shared" ca="1" si="504"/>
        <v>550.50000000000023</v>
      </c>
      <c r="BV1294" s="440">
        <f t="shared" ca="1" si="505"/>
        <v>542.80000000000018</v>
      </c>
      <c r="BW1294" s="447">
        <f t="shared" ca="1" si="506"/>
        <v>535.10000000000036</v>
      </c>
      <c r="BX1294" s="441"/>
    </row>
    <row r="1295" spans="52:76" x14ac:dyDescent="0.25">
      <c r="AZ1295" s="450">
        <f t="shared" ca="1" si="508"/>
        <v>0.659202425890003</v>
      </c>
      <c r="BA1295" s="440">
        <f t="shared" ca="1" si="507"/>
        <v>1518</v>
      </c>
      <c r="BB1295" s="440">
        <f t="shared" ca="1" si="485"/>
        <v>556.00000000000034</v>
      </c>
      <c r="BC1295" s="440">
        <f t="shared" ca="1" si="486"/>
        <v>560.4000000000002</v>
      </c>
      <c r="BD1295" s="440">
        <f t="shared" ca="1" si="487"/>
        <v>564.80000000000007</v>
      </c>
      <c r="BE1295" s="440">
        <f t="shared" ca="1" si="488"/>
        <v>569.20000000000027</v>
      </c>
      <c r="BF1295" s="440">
        <f t="shared" ca="1" si="489"/>
        <v>573.60000000000014</v>
      </c>
      <c r="BG1295" s="440">
        <f t="shared" ca="1" si="490"/>
        <v>578.00000000000034</v>
      </c>
      <c r="BH1295" s="440">
        <f t="shared" ca="1" si="491"/>
        <v>582.4000000000002</v>
      </c>
      <c r="BI1295" s="440">
        <f t="shared" ca="1" si="492"/>
        <v>586.80000000000018</v>
      </c>
      <c r="BJ1295" s="440">
        <f t="shared" ca="1" si="493"/>
        <v>591.20000000000027</v>
      </c>
      <c r="BK1295" s="440">
        <f t="shared" ca="1" si="494"/>
        <v>595.60000000000014</v>
      </c>
      <c r="BL1295" s="440">
        <f t="shared" ca="1" si="495"/>
        <v>600.00000000000023</v>
      </c>
      <c r="BM1295" s="440">
        <f t="shared" ca="1" si="496"/>
        <v>604.40000000000009</v>
      </c>
      <c r="BN1295" s="440">
        <f t="shared" ca="1" si="497"/>
        <v>604.40000000000032</v>
      </c>
      <c r="BO1295" s="440">
        <f t="shared" ca="1" si="498"/>
        <v>596.70000000000027</v>
      </c>
      <c r="BP1295" s="440">
        <f t="shared" ca="1" si="499"/>
        <v>589.00000000000023</v>
      </c>
      <c r="BQ1295" s="440">
        <f t="shared" ca="1" si="500"/>
        <v>581.30000000000018</v>
      </c>
      <c r="BR1295" s="440">
        <f t="shared" ca="1" si="501"/>
        <v>573.60000000000036</v>
      </c>
      <c r="BS1295" s="440">
        <f t="shared" ca="1" si="502"/>
        <v>565.90000000000032</v>
      </c>
      <c r="BT1295" s="440">
        <f t="shared" ca="1" si="503"/>
        <v>558.20000000000027</v>
      </c>
      <c r="BU1295" s="440">
        <f t="shared" ca="1" si="504"/>
        <v>550.50000000000023</v>
      </c>
      <c r="BV1295" s="440">
        <f t="shared" ca="1" si="505"/>
        <v>542.80000000000018</v>
      </c>
      <c r="BW1295" s="447">
        <f t="shared" ca="1" si="506"/>
        <v>535.10000000000036</v>
      </c>
      <c r="BX1295" s="441"/>
    </row>
    <row r="1296" spans="52:76" x14ac:dyDescent="0.25">
      <c r="AZ1296" s="450">
        <f t="shared" ca="1" si="508"/>
        <v>9.939639367551345E-2</v>
      </c>
      <c r="BA1296" s="440">
        <f t="shared" ca="1" si="507"/>
        <v>1443</v>
      </c>
      <c r="BB1296" s="440">
        <f t="shared" ca="1" si="485"/>
        <v>556.00000000000034</v>
      </c>
      <c r="BC1296" s="440">
        <f t="shared" ca="1" si="486"/>
        <v>560.4000000000002</v>
      </c>
      <c r="BD1296" s="440">
        <f t="shared" ca="1" si="487"/>
        <v>564.80000000000007</v>
      </c>
      <c r="BE1296" s="440">
        <f t="shared" ca="1" si="488"/>
        <v>569.20000000000027</v>
      </c>
      <c r="BF1296" s="440">
        <f t="shared" ca="1" si="489"/>
        <v>573.60000000000014</v>
      </c>
      <c r="BG1296" s="440">
        <f t="shared" ca="1" si="490"/>
        <v>575.8000000000003</v>
      </c>
      <c r="BH1296" s="440">
        <f t="shared" ca="1" si="491"/>
        <v>568.10000000000025</v>
      </c>
      <c r="BI1296" s="440">
        <f t="shared" ca="1" si="492"/>
        <v>560.40000000000032</v>
      </c>
      <c r="BJ1296" s="440">
        <f t="shared" ca="1" si="493"/>
        <v>552.70000000000027</v>
      </c>
      <c r="BK1296" s="440">
        <f t="shared" ca="1" si="494"/>
        <v>545.00000000000023</v>
      </c>
      <c r="BL1296" s="440">
        <f t="shared" ca="1" si="495"/>
        <v>537.30000000000018</v>
      </c>
      <c r="BM1296" s="440">
        <f t="shared" ca="1" si="496"/>
        <v>529.60000000000014</v>
      </c>
      <c r="BN1296" s="440">
        <f t="shared" ca="1" si="497"/>
        <v>521.90000000000032</v>
      </c>
      <c r="BO1296" s="440">
        <f t="shared" ca="1" si="498"/>
        <v>514.20000000000027</v>
      </c>
      <c r="BP1296" s="440">
        <f t="shared" ca="1" si="499"/>
        <v>506.50000000000023</v>
      </c>
      <c r="BQ1296" s="440">
        <f t="shared" ca="1" si="500"/>
        <v>498.80000000000018</v>
      </c>
      <c r="BR1296" s="440">
        <f t="shared" ca="1" si="501"/>
        <v>491.10000000000036</v>
      </c>
      <c r="BS1296" s="440">
        <f t="shared" ca="1" si="502"/>
        <v>483.40000000000032</v>
      </c>
      <c r="BT1296" s="440">
        <f t="shared" ca="1" si="503"/>
        <v>475.70000000000027</v>
      </c>
      <c r="BU1296" s="440">
        <f t="shared" ca="1" si="504"/>
        <v>468.00000000000023</v>
      </c>
      <c r="BV1296" s="440">
        <f t="shared" ca="1" si="505"/>
        <v>460.30000000000018</v>
      </c>
      <c r="BW1296" s="447">
        <f t="shared" ca="1" si="506"/>
        <v>452.60000000000036</v>
      </c>
      <c r="BX1296" s="441"/>
    </row>
    <row r="1297" spans="52:76" x14ac:dyDescent="0.25">
      <c r="AZ1297" s="450">
        <f t="shared" ca="1" si="508"/>
        <v>0.28878192677267323</v>
      </c>
      <c r="BA1297" s="440">
        <f t="shared" ca="1" si="507"/>
        <v>1475</v>
      </c>
      <c r="BB1297" s="440">
        <f t="shared" ca="1" si="485"/>
        <v>556.00000000000034</v>
      </c>
      <c r="BC1297" s="440">
        <f t="shared" ca="1" si="486"/>
        <v>560.4000000000002</v>
      </c>
      <c r="BD1297" s="440">
        <f t="shared" ca="1" si="487"/>
        <v>564.80000000000007</v>
      </c>
      <c r="BE1297" s="440">
        <f t="shared" ca="1" si="488"/>
        <v>569.20000000000027</v>
      </c>
      <c r="BF1297" s="440">
        <f t="shared" ca="1" si="489"/>
        <v>573.60000000000014</v>
      </c>
      <c r="BG1297" s="440">
        <f t="shared" ca="1" si="490"/>
        <v>578.00000000000034</v>
      </c>
      <c r="BH1297" s="440">
        <f t="shared" ca="1" si="491"/>
        <v>582.4000000000002</v>
      </c>
      <c r="BI1297" s="440">
        <f t="shared" ca="1" si="492"/>
        <v>586.80000000000018</v>
      </c>
      <c r="BJ1297" s="440">
        <f t="shared" ca="1" si="493"/>
        <v>587.90000000000032</v>
      </c>
      <c r="BK1297" s="440">
        <f t="shared" ca="1" si="494"/>
        <v>580.20000000000027</v>
      </c>
      <c r="BL1297" s="440">
        <f t="shared" ca="1" si="495"/>
        <v>572.50000000000023</v>
      </c>
      <c r="BM1297" s="440">
        <f t="shared" ca="1" si="496"/>
        <v>564.80000000000018</v>
      </c>
      <c r="BN1297" s="440">
        <f t="shared" ca="1" si="497"/>
        <v>557.10000000000036</v>
      </c>
      <c r="BO1297" s="440">
        <f t="shared" ca="1" si="498"/>
        <v>549.40000000000032</v>
      </c>
      <c r="BP1297" s="440">
        <f t="shared" ca="1" si="499"/>
        <v>541.70000000000027</v>
      </c>
      <c r="BQ1297" s="440">
        <f t="shared" ca="1" si="500"/>
        <v>534.00000000000023</v>
      </c>
      <c r="BR1297" s="440">
        <f t="shared" ca="1" si="501"/>
        <v>526.30000000000041</v>
      </c>
      <c r="BS1297" s="440">
        <f t="shared" ca="1" si="502"/>
        <v>518.60000000000036</v>
      </c>
      <c r="BT1297" s="440">
        <f t="shared" ca="1" si="503"/>
        <v>510.90000000000032</v>
      </c>
      <c r="BU1297" s="440">
        <f t="shared" ca="1" si="504"/>
        <v>503.20000000000027</v>
      </c>
      <c r="BV1297" s="440">
        <f t="shared" ca="1" si="505"/>
        <v>495.50000000000023</v>
      </c>
      <c r="BW1297" s="447">
        <f t="shared" ca="1" si="506"/>
        <v>487.80000000000041</v>
      </c>
      <c r="BX1297" s="441"/>
    </row>
    <row r="1298" spans="52:76" x14ac:dyDescent="0.25">
      <c r="AZ1298" s="450">
        <f t="shared" ca="1" si="508"/>
        <v>0.53805861947181477</v>
      </c>
      <c r="BA1298" s="440">
        <f t="shared" ca="1" si="507"/>
        <v>1504</v>
      </c>
      <c r="BB1298" s="440">
        <f t="shared" ca="1" si="485"/>
        <v>556.00000000000034</v>
      </c>
      <c r="BC1298" s="440">
        <f t="shared" ca="1" si="486"/>
        <v>560.4000000000002</v>
      </c>
      <c r="BD1298" s="440">
        <f t="shared" ca="1" si="487"/>
        <v>564.80000000000007</v>
      </c>
      <c r="BE1298" s="440">
        <f t="shared" ca="1" si="488"/>
        <v>569.20000000000027</v>
      </c>
      <c r="BF1298" s="440">
        <f t="shared" ca="1" si="489"/>
        <v>573.60000000000014</v>
      </c>
      <c r="BG1298" s="440">
        <f t="shared" ca="1" si="490"/>
        <v>578.00000000000034</v>
      </c>
      <c r="BH1298" s="440">
        <f t="shared" ca="1" si="491"/>
        <v>582.4000000000002</v>
      </c>
      <c r="BI1298" s="440">
        <f t="shared" ca="1" si="492"/>
        <v>586.80000000000018</v>
      </c>
      <c r="BJ1298" s="440">
        <f t="shared" ca="1" si="493"/>
        <v>591.20000000000027</v>
      </c>
      <c r="BK1298" s="440">
        <f t="shared" ca="1" si="494"/>
        <v>595.60000000000014</v>
      </c>
      <c r="BL1298" s="440">
        <f t="shared" ca="1" si="495"/>
        <v>600.00000000000023</v>
      </c>
      <c r="BM1298" s="440">
        <f t="shared" ca="1" si="496"/>
        <v>596.70000000000005</v>
      </c>
      <c r="BN1298" s="440">
        <f t="shared" ca="1" si="497"/>
        <v>589.00000000000023</v>
      </c>
      <c r="BO1298" s="440">
        <f t="shared" ca="1" si="498"/>
        <v>581.30000000000018</v>
      </c>
      <c r="BP1298" s="440">
        <f t="shared" ca="1" si="499"/>
        <v>573.60000000000014</v>
      </c>
      <c r="BQ1298" s="440">
        <f t="shared" ca="1" si="500"/>
        <v>565.90000000000009</v>
      </c>
      <c r="BR1298" s="440">
        <f t="shared" ca="1" si="501"/>
        <v>558.20000000000027</v>
      </c>
      <c r="BS1298" s="440">
        <f t="shared" ca="1" si="502"/>
        <v>550.50000000000023</v>
      </c>
      <c r="BT1298" s="440">
        <f t="shared" ca="1" si="503"/>
        <v>542.80000000000018</v>
      </c>
      <c r="BU1298" s="440">
        <f t="shared" ca="1" si="504"/>
        <v>535.10000000000014</v>
      </c>
      <c r="BV1298" s="440">
        <f t="shared" ca="1" si="505"/>
        <v>527.40000000000009</v>
      </c>
      <c r="BW1298" s="447">
        <f t="shared" ca="1" si="506"/>
        <v>519.70000000000027</v>
      </c>
      <c r="BX1298" s="441"/>
    </row>
    <row r="1299" spans="52:76" x14ac:dyDescent="0.25">
      <c r="AZ1299" s="450">
        <f t="shared" ca="1" si="508"/>
        <v>0.99934004355871386</v>
      </c>
      <c r="BA1299" s="440">
        <f t="shared" ca="1" si="507"/>
        <v>1641</v>
      </c>
      <c r="BB1299" s="440">
        <f t="shared" ca="1" si="485"/>
        <v>556.00000000000034</v>
      </c>
      <c r="BC1299" s="440">
        <f t="shared" ca="1" si="486"/>
        <v>560.4000000000002</v>
      </c>
      <c r="BD1299" s="440">
        <f t="shared" ca="1" si="487"/>
        <v>564.80000000000007</v>
      </c>
      <c r="BE1299" s="440">
        <f t="shared" ca="1" si="488"/>
        <v>569.20000000000027</v>
      </c>
      <c r="BF1299" s="440">
        <f t="shared" ca="1" si="489"/>
        <v>573.60000000000014</v>
      </c>
      <c r="BG1299" s="440">
        <f t="shared" ca="1" si="490"/>
        <v>578.00000000000034</v>
      </c>
      <c r="BH1299" s="440">
        <f t="shared" ca="1" si="491"/>
        <v>582.4000000000002</v>
      </c>
      <c r="BI1299" s="440">
        <f t="shared" ca="1" si="492"/>
        <v>586.80000000000018</v>
      </c>
      <c r="BJ1299" s="440">
        <f t="shared" ca="1" si="493"/>
        <v>591.20000000000027</v>
      </c>
      <c r="BK1299" s="440">
        <f t="shared" ca="1" si="494"/>
        <v>595.60000000000014</v>
      </c>
      <c r="BL1299" s="440">
        <f t="shared" ca="1" si="495"/>
        <v>600.00000000000023</v>
      </c>
      <c r="BM1299" s="440">
        <f t="shared" ca="1" si="496"/>
        <v>604.40000000000009</v>
      </c>
      <c r="BN1299" s="440">
        <f t="shared" ca="1" si="497"/>
        <v>608.80000000000018</v>
      </c>
      <c r="BO1299" s="440">
        <f t="shared" ca="1" si="498"/>
        <v>613.20000000000027</v>
      </c>
      <c r="BP1299" s="440">
        <f t="shared" ca="1" si="499"/>
        <v>617.60000000000014</v>
      </c>
      <c r="BQ1299" s="440">
        <f t="shared" ca="1" si="500"/>
        <v>622.00000000000023</v>
      </c>
      <c r="BR1299" s="440">
        <f t="shared" ca="1" si="501"/>
        <v>626.40000000000032</v>
      </c>
      <c r="BS1299" s="440">
        <f t="shared" ca="1" si="502"/>
        <v>630.80000000000018</v>
      </c>
      <c r="BT1299" s="440">
        <f t="shared" ca="1" si="503"/>
        <v>635.20000000000027</v>
      </c>
      <c r="BU1299" s="440">
        <f t="shared" ca="1" si="504"/>
        <v>639.60000000000014</v>
      </c>
      <c r="BV1299" s="440">
        <f t="shared" ca="1" si="505"/>
        <v>644.00000000000023</v>
      </c>
      <c r="BW1299" s="447">
        <f t="shared" ca="1" si="506"/>
        <v>648.40000000000032</v>
      </c>
      <c r="BX1299" s="441"/>
    </row>
    <row r="1300" spans="52:76" x14ac:dyDescent="0.25">
      <c r="AZ1300" s="450">
        <f t="shared" ca="1" si="508"/>
        <v>0.37433776971463029</v>
      </c>
      <c r="BA1300" s="440">
        <f t="shared" ca="1" si="507"/>
        <v>1485</v>
      </c>
      <c r="BB1300" s="440">
        <f t="shared" ref="BB1300:BB1363" ca="1" si="509">$C$4*MIN(B$9,$BA1300)-B$9*$G$4</f>
        <v>556.00000000000034</v>
      </c>
      <c r="BC1300" s="440">
        <f t="shared" ref="BC1300:BC1363" ca="1" si="510">$C$4*MIN(C$9,$BA1300)-C$9*$G$4</f>
        <v>560.4000000000002</v>
      </c>
      <c r="BD1300" s="440">
        <f t="shared" ref="BD1300:BD1363" ca="1" si="511">$C$4*MIN(D$9,$BA1300)-D$9*$G$4</f>
        <v>564.80000000000007</v>
      </c>
      <c r="BE1300" s="440">
        <f t="shared" ref="BE1300:BE1363" ca="1" si="512">$C$4*MIN(E$9,$BA1300)-E$9*$G$4</f>
        <v>569.20000000000027</v>
      </c>
      <c r="BF1300" s="440">
        <f t="shared" ref="BF1300:BF1363" ca="1" si="513">$C$4*MIN(F$9,$BA1300)-F$9*$G$4</f>
        <v>573.60000000000014</v>
      </c>
      <c r="BG1300" s="440">
        <f t="shared" ref="BG1300:BG1363" ca="1" si="514">$C$4*MIN(G$9,$BA1300)-G$9*$G$4</f>
        <v>578.00000000000034</v>
      </c>
      <c r="BH1300" s="440">
        <f t="shared" ref="BH1300:BH1363" ca="1" si="515">$C$4*MIN(H$9,$BA1300)-H$9*$G$4</f>
        <v>582.4000000000002</v>
      </c>
      <c r="BI1300" s="440">
        <f t="shared" ref="BI1300:BI1363" ca="1" si="516">$C$4*MIN(I$9,$BA1300)-I$9*$G$4</f>
        <v>586.80000000000018</v>
      </c>
      <c r="BJ1300" s="440">
        <f t="shared" ref="BJ1300:BJ1363" ca="1" si="517">$C$4*MIN(J$9,$BA1300)-J$9*$G$4</f>
        <v>591.20000000000027</v>
      </c>
      <c r="BK1300" s="440">
        <f t="shared" ref="BK1300:BK1363" ca="1" si="518">$C$4*MIN(K$9,$BA1300)-K$9*$G$4</f>
        <v>591.20000000000027</v>
      </c>
      <c r="BL1300" s="440">
        <f t="shared" ref="BL1300:BL1363" ca="1" si="519">$C$4*MIN(L$9,$BA1300)-L$9*$G$4</f>
        <v>583.50000000000023</v>
      </c>
      <c r="BM1300" s="440">
        <f t="shared" ref="BM1300:BM1363" ca="1" si="520">$C$4*MIN(M$9,$BA1300)-M$9*$G$4</f>
        <v>575.80000000000018</v>
      </c>
      <c r="BN1300" s="440">
        <f t="shared" ref="BN1300:BN1363" ca="1" si="521">$C$4*MIN(N$9,$BA1300)-N$9*$G$4</f>
        <v>568.10000000000036</v>
      </c>
      <c r="BO1300" s="440">
        <f t="shared" ref="BO1300:BO1363" ca="1" si="522">$C$4*MIN(O$9,$BA1300)-O$9*$G$4</f>
        <v>560.40000000000032</v>
      </c>
      <c r="BP1300" s="440">
        <f t="shared" ref="BP1300:BP1363" ca="1" si="523">$C$4*MIN(P$9,$BA1300)-P$9*$G$4</f>
        <v>552.70000000000027</v>
      </c>
      <c r="BQ1300" s="440">
        <f t="shared" ref="BQ1300:BQ1363" ca="1" si="524">$C$4*MIN(Q$9,$BA1300)-Q$9*$G$4</f>
        <v>545.00000000000023</v>
      </c>
      <c r="BR1300" s="440">
        <f t="shared" ref="BR1300:BR1363" ca="1" si="525">$C$4*MIN(R$9,$BA1300)-R$9*$G$4</f>
        <v>537.30000000000041</v>
      </c>
      <c r="BS1300" s="440">
        <f t="shared" ref="BS1300:BS1363" ca="1" si="526">$C$4*MIN(S$9,$BA1300)-S$9*$G$4</f>
        <v>529.60000000000036</v>
      </c>
      <c r="BT1300" s="440">
        <f t="shared" ref="BT1300:BT1363" ca="1" si="527">$C$4*MIN(T$9,$BA1300)-T$9*$G$4</f>
        <v>521.90000000000032</v>
      </c>
      <c r="BU1300" s="440">
        <f t="shared" ref="BU1300:BU1363" ca="1" si="528">$C$4*MIN(U$9,$BA1300)-U$9*$G$4</f>
        <v>514.20000000000027</v>
      </c>
      <c r="BV1300" s="440">
        <f t="shared" ref="BV1300:BV1363" ca="1" si="529">$C$4*MIN(V$9,$BA1300)-V$9*$G$4</f>
        <v>506.50000000000023</v>
      </c>
      <c r="BW1300" s="447">
        <f t="shared" ref="BW1300:BW1363" ca="1" si="530">$C$4*MIN(W$9,$BA1300)-W$9*$G$4</f>
        <v>498.80000000000041</v>
      </c>
      <c r="BX1300" s="441"/>
    </row>
    <row r="1301" spans="52:76" x14ac:dyDescent="0.25">
      <c r="AZ1301" s="450">
        <f t="shared" ca="1" si="508"/>
        <v>7.7802627867850527E-2</v>
      </c>
      <c r="BA1301" s="440">
        <f t="shared" ca="1" si="507"/>
        <v>1437</v>
      </c>
      <c r="BB1301" s="440">
        <f t="shared" ca="1" si="509"/>
        <v>556.00000000000034</v>
      </c>
      <c r="BC1301" s="440">
        <f t="shared" ca="1" si="510"/>
        <v>560.4000000000002</v>
      </c>
      <c r="BD1301" s="440">
        <f t="shared" ca="1" si="511"/>
        <v>564.80000000000007</v>
      </c>
      <c r="BE1301" s="440">
        <f t="shared" ca="1" si="512"/>
        <v>569.20000000000027</v>
      </c>
      <c r="BF1301" s="440">
        <f t="shared" ca="1" si="513"/>
        <v>573.60000000000014</v>
      </c>
      <c r="BG1301" s="440">
        <f t="shared" ca="1" si="514"/>
        <v>569.20000000000016</v>
      </c>
      <c r="BH1301" s="440">
        <f t="shared" ca="1" si="515"/>
        <v>561.50000000000011</v>
      </c>
      <c r="BI1301" s="440">
        <f t="shared" ca="1" si="516"/>
        <v>553.80000000000018</v>
      </c>
      <c r="BJ1301" s="440">
        <f t="shared" ca="1" si="517"/>
        <v>546.10000000000014</v>
      </c>
      <c r="BK1301" s="440">
        <f t="shared" ca="1" si="518"/>
        <v>538.40000000000009</v>
      </c>
      <c r="BL1301" s="440">
        <f t="shared" ca="1" si="519"/>
        <v>530.70000000000005</v>
      </c>
      <c r="BM1301" s="440">
        <f t="shared" ca="1" si="520"/>
        <v>523</v>
      </c>
      <c r="BN1301" s="440">
        <f t="shared" ca="1" si="521"/>
        <v>515.30000000000018</v>
      </c>
      <c r="BO1301" s="440">
        <f t="shared" ca="1" si="522"/>
        <v>507.60000000000014</v>
      </c>
      <c r="BP1301" s="440">
        <f t="shared" ca="1" si="523"/>
        <v>499.90000000000009</v>
      </c>
      <c r="BQ1301" s="440">
        <f t="shared" ca="1" si="524"/>
        <v>492.20000000000005</v>
      </c>
      <c r="BR1301" s="440">
        <f t="shared" ca="1" si="525"/>
        <v>484.50000000000023</v>
      </c>
      <c r="BS1301" s="440">
        <f t="shared" ca="1" si="526"/>
        <v>476.80000000000018</v>
      </c>
      <c r="BT1301" s="440">
        <f t="shared" ca="1" si="527"/>
        <v>469.10000000000014</v>
      </c>
      <c r="BU1301" s="440">
        <f t="shared" ca="1" si="528"/>
        <v>461.40000000000009</v>
      </c>
      <c r="BV1301" s="440">
        <f t="shared" ca="1" si="529"/>
        <v>453.70000000000005</v>
      </c>
      <c r="BW1301" s="447">
        <f t="shared" ca="1" si="530"/>
        <v>446.00000000000023</v>
      </c>
      <c r="BX1301" s="441"/>
    </row>
    <row r="1302" spans="52:76" x14ac:dyDescent="0.25">
      <c r="AZ1302" s="450">
        <f t="shared" ca="1" si="508"/>
        <v>0.29256566808911877</v>
      </c>
      <c r="BA1302" s="440">
        <f t="shared" ca="1" si="507"/>
        <v>1475</v>
      </c>
      <c r="BB1302" s="440">
        <f t="shared" ca="1" si="509"/>
        <v>556.00000000000034</v>
      </c>
      <c r="BC1302" s="440">
        <f t="shared" ca="1" si="510"/>
        <v>560.4000000000002</v>
      </c>
      <c r="BD1302" s="440">
        <f t="shared" ca="1" si="511"/>
        <v>564.80000000000007</v>
      </c>
      <c r="BE1302" s="440">
        <f t="shared" ca="1" si="512"/>
        <v>569.20000000000027</v>
      </c>
      <c r="BF1302" s="440">
        <f t="shared" ca="1" si="513"/>
        <v>573.60000000000014</v>
      </c>
      <c r="BG1302" s="440">
        <f t="shared" ca="1" si="514"/>
        <v>578.00000000000034</v>
      </c>
      <c r="BH1302" s="440">
        <f t="shared" ca="1" si="515"/>
        <v>582.4000000000002</v>
      </c>
      <c r="BI1302" s="440">
        <f t="shared" ca="1" si="516"/>
        <v>586.80000000000018</v>
      </c>
      <c r="BJ1302" s="440">
        <f t="shared" ca="1" si="517"/>
        <v>587.90000000000032</v>
      </c>
      <c r="BK1302" s="440">
        <f t="shared" ca="1" si="518"/>
        <v>580.20000000000027</v>
      </c>
      <c r="BL1302" s="440">
        <f t="shared" ca="1" si="519"/>
        <v>572.50000000000023</v>
      </c>
      <c r="BM1302" s="440">
        <f t="shared" ca="1" si="520"/>
        <v>564.80000000000018</v>
      </c>
      <c r="BN1302" s="440">
        <f t="shared" ca="1" si="521"/>
        <v>557.10000000000036</v>
      </c>
      <c r="BO1302" s="440">
        <f t="shared" ca="1" si="522"/>
        <v>549.40000000000032</v>
      </c>
      <c r="BP1302" s="440">
        <f t="shared" ca="1" si="523"/>
        <v>541.70000000000027</v>
      </c>
      <c r="BQ1302" s="440">
        <f t="shared" ca="1" si="524"/>
        <v>534.00000000000023</v>
      </c>
      <c r="BR1302" s="440">
        <f t="shared" ca="1" si="525"/>
        <v>526.30000000000041</v>
      </c>
      <c r="BS1302" s="440">
        <f t="shared" ca="1" si="526"/>
        <v>518.60000000000036</v>
      </c>
      <c r="BT1302" s="440">
        <f t="shared" ca="1" si="527"/>
        <v>510.90000000000032</v>
      </c>
      <c r="BU1302" s="440">
        <f t="shared" ca="1" si="528"/>
        <v>503.20000000000027</v>
      </c>
      <c r="BV1302" s="440">
        <f t="shared" ca="1" si="529"/>
        <v>495.50000000000023</v>
      </c>
      <c r="BW1302" s="447">
        <f t="shared" ca="1" si="530"/>
        <v>487.80000000000041</v>
      </c>
      <c r="BX1302" s="441"/>
    </row>
    <row r="1303" spans="52:76" x14ac:dyDescent="0.25">
      <c r="AZ1303" s="450">
        <f t="shared" ca="1" si="508"/>
        <v>0.61227424164558741</v>
      </c>
      <c r="BA1303" s="440">
        <f t="shared" ca="1" si="507"/>
        <v>1512</v>
      </c>
      <c r="BB1303" s="440">
        <f t="shared" ca="1" si="509"/>
        <v>556.00000000000034</v>
      </c>
      <c r="BC1303" s="440">
        <f t="shared" ca="1" si="510"/>
        <v>560.4000000000002</v>
      </c>
      <c r="BD1303" s="440">
        <f t="shared" ca="1" si="511"/>
        <v>564.80000000000007</v>
      </c>
      <c r="BE1303" s="440">
        <f t="shared" ca="1" si="512"/>
        <v>569.20000000000027</v>
      </c>
      <c r="BF1303" s="440">
        <f t="shared" ca="1" si="513"/>
        <v>573.60000000000014</v>
      </c>
      <c r="BG1303" s="440">
        <f t="shared" ca="1" si="514"/>
        <v>578.00000000000034</v>
      </c>
      <c r="BH1303" s="440">
        <f t="shared" ca="1" si="515"/>
        <v>582.4000000000002</v>
      </c>
      <c r="BI1303" s="440">
        <f t="shared" ca="1" si="516"/>
        <v>586.80000000000018</v>
      </c>
      <c r="BJ1303" s="440">
        <f t="shared" ca="1" si="517"/>
        <v>591.20000000000027</v>
      </c>
      <c r="BK1303" s="440">
        <f t="shared" ca="1" si="518"/>
        <v>595.60000000000014</v>
      </c>
      <c r="BL1303" s="440">
        <f t="shared" ca="1" si="519"/>
        <v>600.00000000000023</v>
      </c>
      <c r="BM1303" s="440">
        <f t="shared" ca="1" si="520"/>
        <v>604.40000000000009</v>
      </c>
      <c r="BN1303" s="440">
        <f t="shared" ca="1" si="521"/>
        <v>597.80000000000018</v>
      </c>
      <c r="BO1303" s="440">
        <f t="shared" ca="1" si="522"/>
        <v>590.10000000000014</v>
      </c>
      <c r="BP1303" s="440">
        <f t="shared" ca="1" si="523"/>
        <v>582.40000000000009</v>
      </c>
      <c r="BQ1303" s="440">
        <f t="shared" ca="1" si="524"/>
        <v>574.70000000000005</v>
      </c>
      <c r="BR1303" s="440">
        <f t="shared" ca="1" si="525"/>
        <v>567.00000000000023</v>
      </c>
      <c r="BS1303" s="440">
        <f t="shared" ca="1" si="526"/>
        <v>559.30000000000018</v>
      </c>
      <c r="BT1303" s="440">
        <f t="shared" ca="1" si="527"/>
        <v>551.60000000000014</v>
      </c>
      <c r="BU1303" s="440">
        <f t="shared" ca="1" si="528"/>
        <v>543.90000000000009</v>
      </c>
      <c r="BV1303" s="440">
        <f t="shared" ca="1" si="529"/>
        <v>536.20000000000005</v>
      </c>
      <c r="BW1303" s="447">
        <f t="shared" ca="1" si="530"/>
        <v>528.50000000000023</v>
      </c>
      <c r="BX1303" s="441"/>
    </row>
    <row r="1304" spans="52:76" x14ac:dyDescent="0.25">
      <c r="AZ1304" s="450">
        <f t="shared" ca="1" si="508"/>
        <v>0.94951809824610345</v>
      </c>
      <c r="BA1304" s="440">
        <f t="shared" ca="1" si="507"/>
        <v>1572</v>
      </c>
      <c r="BB1304" s="440">
        <f t="shared" ca="1" si="509"/>
        <v>556.00000000000034</v>
      </c>
      <c r="BC1304" s="440">
        <f t="shared" ca="1" si="510"/>
        <v>560.4000000000002</v>
      </c>
      <c r="BD1304" s="440">
        <f t="shared" ca="1" si="511"/>
        <v>564.80000000000007</v>
      </c>
      <c r="BE1304" s="440">
        <f t="shared" ca="1" si="512"/>
        <v>569.20000000000027</v>
      </c>
      <c r="BF1304" s="440">
        <f t="shared" ca="1" si="513"/>
        <v>573.60000000000014</v>
      </c>
      <c r="BG1304" s="440">
        <f t="shared" ca="1" si="514"/>
        <v>578.00000000000034</v>
      </c>
      <c r="BH1304" s="440">
        <f t="shared" ca="1" si="515"/>
        <v>582.4000000000002</v>
      </c>
      <c r="BI1304" s="440">
        <f t="shared" ca="1" si="516"/>
        <v>586.80000000000018</v>
      </c>
      <c r="BJ1304" s="440">
        <f t="shared" ca="1" si="517"/>
        <v>591.20000000000027</v>
      </c>
      <c r="BK1304" s="440">
        <f t="shared" ca="1" si="518"/>
        <v>595.60000000000014</v>
      </c>
      <c r="BL1304" s="440">
        <f t="shared" ca="1" si="519"/>
        <v>600.00000000000023</v>
      </c>
      <c r="BM1304" s="440">
        <f t="shared" ca="1" si="520"/>
        <v>604.40000000000009</v>
      </c>
      <c r="BN1304" s="440">
        <f t="shared" ca="1" si="521"/>
        <v>608.80000000000018</v>
      </c>
      <c r="BO1304" s="440">
        <f t="shared" ca="1" si="522"/>
        <v>613.20000000000027</v>
      </c>
      <c r="BP1304" s="440">
        <f t="shared" ca="1" si="523"/>
        <v>617.60000000000014</v>
      </c>
      <c r="BQ1304" s="440">
        <f t="shared" ca="1" si="524"/>
        <v>622.00000000000023</v>
      </c>
      <c r="BR1304" s="440">
        <f t="shared" ca="1" si="525"/>
        <v>626.40000000000032</v>
      </c>
      <c r="BS1304" s="440">
        <f t="shared" ca="1" si="526"/>
        <v>625.30000000000018</v>
      </c>
      <c r="BT1304" s="440">
        <f t="shared" ca="1" si="527"/>
        <v>617.60000000000014</v>
      </c>
      <c r="BU1304" s="440">
        <f t="shared" ca="1" si="528"/>
        <v>609.90000000000009</v>
      </c>
      <c r="BV1304" s="440">
        <f t="shared" ca="1" si="529"/>
        <v>602.20000000000005</v>
      </c>
      <c r="BW1304" s="447">
        <f t="shared" ca="1" si="530"/>
        <v>594.50000000000023</v>
      </c>
      <c r="BX1304" s="441"/>
    </row>
    <row r="1305" spans="52:76" x14ac:dyDescent="0.25">
      <c r="AZ1305" s="450">
        <f t="shared" ca="1" si="508"/>
        <v>2.1846324953354479E-2</v>
      </c>
      <c r="BA1305" s="440">
        <f t="shared" ca="1" si="507"/>
        <v>1411</v>
      </c>
      <c r="BB1305" s="440">
        <f t="shared" ca="1" si="509"/>
        <v>556.00000000000034</v>
      </c>
      <c r="BC1305" s="440">
        <f t="shared" ca="1" si="510"/>
        <v>560.4000000000002</v>
      </c>
      <c r="BD1305" s="440">
        <f t="shared" ca="1" si="511"/>
        <v>563.70000000000016</v>
      </c>
      <c r="BE1305" s="440">
        <f t="shared" ca="1" si="512"/>
        <v>556.00000000000023</v>
      </c>
      <c r="BF1305" s="440">
        <f t="shared" ca="1" si="513"/>
        <v>548.30000000000018</v>
      </c>
      <c r="BG1305" s="440">
        <f t="shared" ca="1" si="514"/>
        <v>540.60000000000025</v>
      </c>
      <c r="BH1305" s="440">
        <f t="shared" ca="1" si="515"/>
        <v>532.9000000000002</v>
      </c>
      <c r="BI1305" s="440">
        <f t="shared" ca="1" si="516"/>
        <v>525.20000000000027</v>
      </c>
      <c r="BJ1305" s="440">
        <f t="shared" ca="1" si="517"/>
        <v>517.50000000000023</v>
      </c>
      <c r="BK1305" s="440">
        <f t="shared" ca="1" si="518"/>
        <v>509.80000000000018</v>
      </c>
      <c r="BL1305" s="440">
        <f t="shared" ca="1" si="519"/>
        <v>502.10000000000014</v>
      </c>
      <c r="BM1305" s="440">
        <f t="shared" ca="1" si="520"/>
        <v>494.40000000000009</v>
      </c>
      <c r="BN1305" s="440">
        <f t="shared" ca="1" si="521"/>
        <v>486.70000000000027</v>
      </c>
      <c r="BO1305" s="440">
        <f t="shared" ca="1" si="522"/>
        <v>479.00000000000023</v>
      </c>
      <c r="BP1305" s="440">
        <f t="shared" ca="1" si="523"/>
        <v>471.30000000000018</v>
      </c>
      <c r="BQ1305" s="440">
        <f t="shared" ca="1" si="524"/>
        <v>463.60000000000014</v>
      </c>
      <c r="BR1305" s="440">
        <f t="shared" ca="1" si="525"/>
        <v>455.90000000000032</v>
      </c>
      <c r="BS1305" s="440">
        <f t="shared" ca="1" si="526"/>
        <v>448.20000000000027</v>
      </c>
      <c r="BT1305" s="440">
        <f t="shared" ca="1" si="527"/>
        <v>440.50000000000023</v>
      </c>
      <c r="BU1305" s="440">
        <f t="shared" ca="1" si="528"/>
        <v>432.80000000000018</v>
      </c>
      <c r="BV1305" s="440">
        <f t="shared" ca="1" si="529"/>
        <v>425.10000000000014</v>
      </c>
      <c r="BW1305" s="447">
        <f t="shared" ca="1" si="530"/>
        <v>417.40000000000032</v>
      </c>
      <c r="BX1305" s="441"/>
    </row>
    <row r="1306" spans="52:76" x14ac:dyDescent="0.25">
      <c r="AZ1306" s="450">
        <f t="shared" ca="1" si="508"/>
        <v>0.83994530043728743</v>
      </c>
      <c r="BA1306" s="440">
        <f t="shared" ca="1" si="507"/>
        <v>1543</v>
      </c>
      <c r="BB1306" s="440">
        <f t="shared" ca="1" si="509"/>
        <v>556.00000000000034</v>
      </c>
      <c r="BC1306" s="440">
        <f t="shared" ca="1" si="510"/>
        <v>560.4000000000002</v>
      </c>
      <c r="BD1306" s="440">
        <f t="shared" ca="1" si="511"/>
        <v>564.80000000000007</v>
      </c>
      <c r="BE1306" s="440">
        <f t="shared" ca="1" si="512"/>
        <v>569.20000000000027</v>
      </c>
      <c r="BF1306" s="440">
        <f t="shared" ca="1" si="513"/>
        <v>573.60000000000014</v>
      </c>
      <c r="BG1306" s="440">
        <f t="shared" ca="1" si="514"/>
        <v>578.00000000000034</v>
      </c>
      <c r="BH1306" s="440">
        <f t="shared" ca="1" si="515"/>
        <v>582.4000000000002</v>
      </c>
      <c r="BI1306" s="440">
        <f t="shared" ca="1" si="516"/>
        <v>586.80000000000018</v>
      </c>
      <c r="BJ1306" s="440">
        <f t="shared" ca="1" si="517"/>
        <v>591.20000000000027</v>
      </c>
      <c r="BK1306" s="440">
        <f t="shared" ca="1" si="518"/>
        <v>595.60000000000014</v>
      </c>
      <c r="BL1306" s="440">
        <f t="shared" ca="1" si="519"/>
        <v>600.00000000000023</v>
      </c>
      <c r="BM1306" s="440">
        <f t="shared" ca="1" si="520"/>
        <v>604.40000000000009</v>
      </c>
      <c r="BN1306" s="440">
        <f t="shared" ca="1" si="521"/>
        <v>608.80000000000018</v>
      </c>
      <c r="BO1306" s="440">
        <f t="shared" ca="1" si="522"/>
        <v>613.20000000000027</v>
      </c>
      <c r="BP1306" s="440">
        <f t="shared" ca="1" si="523"/>
        <v>616.50000000000023</v>
      </c>
      <c r="BQ1306" s="440">
        <f t="shared" ca="1" si="524"/>
        <v>608.80000000000018</v>
      </c>
      <c r="BR1306" s="440">
        <f t="shared" ca="1" si="525"/>
        <v>601.10000000000036</v>
      </c>
      <c r="BS1306" s="440">
        <f t="shared" ca="1" si="526"/>
        <v>593.40000000000032</v>
      </c>
      <c r="BT1306" s="440">
        <f t="shared" ca="1" si="527"/>
        <v>585.70000000000027</v>
      </c>
      <c r="BU1306" s="440">
        <f t="shared" ca="1" si="528"/>
        <v>578.00000000000023</v>
      </c>
      <c r="BV1306" s="440">
        <f t="shared" ca="1" si="529"/>
        <v>570.30000000000018</v>
      </c>
      <c r="BW1306" s="447">
        <f t="shared" ca="1" si="530"/>
        <v>562.60000000000036</v>
      </c>
      <c r="BX1306" s="441"/>
    </row>
    <row r="1307" spans="52:76" x14ac:dyDescent="0.25">
      <c r="AZ1307" s="450">
        <f t="shared" ca="1" si="508"/>
        <v>0.11527812935115533</v>
      </c>
      <c r="BA1307" s="440">
        <f t="shared" ca="1" si="507"/>
        <v>1447</v>
      </c>
      <c r="BB1307" s="440">
        <f t="shared" ca="1" si="509"/>
        <v>556.00000000000034</v>
      </c>
      <c r="BC1307" s="440">
        <f t="shared" ca="1" si="510"/>
        <v>560.4000000000002</v>
      </c>
      <c r="BD1307" s="440">
        <f t="shared" ca="1" si="511"/>
        <v>564.80000000000007</v>
      </c>
      <c r="BE1307" s="440">
        <f t="shared" ca="1" si="512"/>
        <v>569.20000000000027</v>
      </c>
      <c r="BF1307" s="440">
        <f t="shared" ca="1" si="513"/>
        <v>573.60000000000014</v>
      </c>
      <c r="BG1307" s="440">
        <f t="shared" ca="1" si="514"/>
        <v>578.00000000000034</v>
      </c>
      <c r="BH1307" s="440">
        <f t="shared" ca="1" si="515"/>
        <v>572.50000000000011</v>
      </c>
      <c r="BI1307" s="440">
        <f t="shared" ca="1" si="516"/>
        <v>564.80000000000018</v>
      </c>
      <c r="BJ1307" s="440">
        <f t="shared" ca="1" si="517"/>
        <v>557.10000000000014</v>
      </c>
      <c r="BK1307" s="440">
        <f t="shared" ca="1" si="518"/>
        <v>549.40000000000009</v>
      </c>
      <c r="BL1307" s="440">
        <f t="shared" ca="1" si="519"/>
        <v>541.70000000000005</v>
      </c>
      <c r="BM1307" s="440">
        <f t="shared" ca="1" si="520"/>
        <v>534</v>
      </c>
      <c r="BN1307" s="440">
        <f t="shared" ca="1" si="521"/>
        <v>526.30000000000018</v>
      </c>
      <c r="BO1307" s="440">
        <f t="shared" ca="1" si="522"/>
        <v>518.60000000000014</v>
      </c>
      <c r="BP1307" s="440">
        <f t="shared" ca="1" si="523"/>
        <v>510.90000000000009</v>
      </c>
      <c r="BQ1307" s="440">
        <f t="shared" ca="1" si="524"/>
        <v>503.20000000000005</v>
      </c>
      <c r="BR1307" s="440">
        <f t="shared" ca="1" si="525"/>
        <v>495.50000000000023</v>
      </c>
      <c r="BS1307" s="440">
        <f t="shared" ca="1" si="526"/>
        <v>487.80000000000018</v>
      </c>
      <c r="BT1307" s="440">
        <f t="shared" ca="1" si="527"/>
        <v>480.10000000000014</v>
      </c>
      <c r="BU1307" s="440">
        <f t="shared" ca="1" si="528"/>
        <v>472.40000000000009</v>
      </c>
      <c r="BV1307" s="440">
        <f t="shared" ca="1" si="529"/>
        <v>464.70000000000005</v>
      </c>
      <c r="BW1307" s="447">
        <f t="shared" ca="1" si="530"/>
        <v>457.00000000000023</v>
      </c>
      <c r="BX1307" s="441"/>
    </row>
    <row r="1308" spans="52:76" x14ac:dyDescent="0.25">
      <c r="AZ1308" s="450">
        <f t="shared" ca="1" si="508"/>
        <v>0.97575184507875623</v>
      </c>
      <c r="BA1308" s="440">
        <f t="shared" ca="1" si="507"/>
        <v>1586</v>
      </c>
      <c r="BB1308" s="440">
        <f t="shared" ca="1" si="509"/>
        <v>556.00000000000034</v>
      </c>
      <c r="BC1308" s="440">
        <f t="shared" ca="1" si="510"/>
        <v>560.4000000000002</v>
      </c>
      <c r="BD1308" s="440">
        <f t="shared" ca="1" si="511"/>
        <v>564.80000000000007</v>
      </c>
      <c r="BE1308" s="440">
        <f t="shared" ca="1" si="512"/>
        <v>569.20000000000027</v>
      </c>
      <c r="BF1308" s="440">
        <f t="shared" ca="1" si="513"/>
        <v>573.60000000000014</v>
      </c>
      <c r="BG1308" s="440">
        <f t="shared" ca="1" si="514"/>
        <v>578.00000000000034</v>
      </c>
      <c r="BH1308" s="440">
        <f t="shared" ca="1" si="515"/>
        <v>582.4000000000002</v>
      </c>
      <c r="BI1308" s="440">
        <f t="shared" ca="1" si="516"/>
        <v>586.80000000000018</v>
      </c>
      <c r="BJ1308" s="440">
        <f t="shared" ca="1" si="517"/>
        <v>591.20000000000027</v>
      </c>
      <c r="BK1308" s="440">
        <f t="shared" ca="1" si="518"/>
        <v>595.60000000000014</v>
      </c>
      <c r="BL1308" s="440">
        <f t="shared" ca="1" si="519"/>
        <v>600.00000000000023</v>
      </c>
      <c r="BM1308" s="440">
        <f t="shared" ca="1" si="520"/>
        <v>604.40000000000009</v>
      </c>
      <c r="BN1308" s="440">
        <f t="shared" ca="1" si="521"/>
        <v>608.80000000000018</v>
      </c>
      <c r="BO1308" s="440">
        <f t="shared" ca="1" si="522"/>
        <v>613.20000000000027</v>
      </c>
      <c r="BP1308" s="440">
        <f t="shared" ca="1" si="523"/>
        <v>617.60000000000014</v>
      </c>
      <c r="BQ1308" s="440">
        <f t="shared" ca="1" si="524"/>
        <v>622.00000000000023</v>
      </c>
      <c r="BR1308" s="440">
        <f t="shared" ca="1" si="525"/>
        <v>626.40000000000032</v>
      </c>
      <c r="BS1308" s="440">
        <f t="shared" ca="1" si="526"/>
        <v>630.80000000000018</v>
      </c>
      <c r="BT1308" s="440">
        <f t="shared" ca="1" si="527"/>
        <v>633.00000000000023</v>
      </c>
      <c r="BU1308" s="440">
        <f t="shared" ca="1" si="528"/>
        <v>625.30000000000018</v>
      </c>
      <c r="BV1308" s="440">
        <f t="shared" ca="1" si="529"/>
        <v>617.60000000000014</v>
      </c>
      <c r="BW1308" s="447">
        <f t="shared" ca="1" si="530"/>
        <v>609.90000000000032</v>
      </c>
      <c r="BX1308" s="441"/>
    </row>
    <row r="1309" spans="52:76" x14ac:dyDescent="0.25">
      <c r="AZ1309" s="450">
        <f t="shared" ca="1" si="508"/>
        <v>0.21380698227610773</v>
      </c>
      <c r="BA1309" s="440">
        <f t="shared" ca="1" si="507"/>
        <v>1465</v>
      </c>
      <c r="BB1309" s="440">
        <f t="shared" ca="1" si="509"/>
        <v>556.00000000000034</v>
      </c>
      <c r="BC1309" s="440">
        <f t="shared" ca="1" si="510"/>
        <v>560.4000000000002</v>
      </c>
      <c r="BD1309" s="440">
        <f t="shared" ca="1" si="511"/>
        <v>564.80000000000007</v>
      </c>
      <c r="BE1309" s="440">
        <f t="shared" ca="1" si="512"/>
        <v>569.20000000000027</v>
      </c>
      <c r="BF1309" s="440">
        <f t="shared" ca="1" si="513"/>
        <v>573.60000000000014</v>
      </c>
      <c r="BG1309" s="440">
        <f t="shared" ca="1" si="514"/>
        <v>578.00000000000034</v>
      </c>
      <c r="BH1309" s="440">
        <f t="shared" ca="1" si="515"/>
        <v>582.4000000000002</v>
      </c>
      <c r="BI1309" s="440">
        <f t="shared" ca="1" si="516"/>
        <v>584.60000000000036</v>
      </c>
      <c r="BJ1309" s="440">
        <f t="shared" ca="1" si="517"/>
        <v>576.90000000000032</v>
      </c>
      <c r="BK1309" s="440">
        <f t="shared" ca="1" si="518"/>
        <v>569.20000000000027</v>
      </c>
      <c r="BL1309" s="440">
        <f t="shared" ca="1" si="519"/>
        <v>561.50000000000023</v>
      </c>
      <c r="BM1309" s="440">
        <f t="shared" ca="1" si="520"/>
        <v>553.80000000000018</v>
      </c>
      <c r="BN1309" s="440">
        <f t="shared" ca="1" si="521"/>
        <v>546.10000000000036</v>
      </c>
      <c r="BO1309" s="440">
        <f t="shared" ca="1" si="522"/>
        <v>538.40000000000032</v>
      </c>
      <c r="BP1309" s="440">
        <f t="shared" ca="1" si="523"/>
        <v>530.70000000000027</v>
      </c>
      <c r="BQ1309" s="440">
        <f t="shared" ca="1" si="524"/>
        <v>523.00000000000023</v>
      </c>
      <c r="BR1309" s="440">
        <f t="shared" ca="1" si="525"/>
        <v>515.30000000000041</v>
      </c>
      <c r="BS1309" s="440">
        <f t="shared" ca="1" si="526"/>
        <v>507.60000000000036</v>
      </c>
      <c r="BT1309" s="440">
        <f t="shared" ca="1" si="527"/>
        <v>499.90000000000032</v>
      </c>
      <c r="BU1309" s="440">
        <f t="shared" ca="1" si="528"/>
        <v>492.20000000000027</v>
      </c>
      <c r="BV1309" s="440">
        <f t="shared" ca="1" si="529"/>
        <v>484.50000000000023</v>
      </c>
      <c r="BW1309" s="447">
        <f t="shared" ca="1" si="530"/>
        <v>476.80000000000041</v>
      </c>
      <c r="BX1309" s="441"/>
    </row>
    <row r="1310" spans="52:76" x14ac:dyDescent="0.25">
      <c r="AZ1310" s="450">
        <f t="shared" ca="1" si="508"/>
        <v>0.20151569226164434</v>
      </c>
      <c r="BA1310" s="440">
        <f t="shared" ca="1" si="507"/>
        <v>1463</v>
      </c>
      <c r="BB1310" s="440">
        <f t="shared" ca="1" si="509"/>
        <v>556.00000000000034</v>
      </c>
      <c r="BC1310" s="440">
        <f t="shared" ca="1" si="510"/>
        <v>560.4000000000002</v>
      </c>
      <c r="BD1310" s="440">
        <f t="shared" ca="1" si="511"/>
        <v>564.80000000000007</v>
      </c>
      <c r="BE1310" s="440">
        <f t="shared" ca="1" si="512"/>
        <v>569.20000000000027</v>
      </c>
      <c r="BF1310" s="440">
        <f t="shared" ca="1" si="513"/>
        <v>573.60000000000014</v>
      </c>
      <c r="BG1310" s="440">
        <f t="shared" ca="1" si="514"/>
        <v>578.00000000000034</v>
      </c>
      <c r="BH1310" s="440">
        <f t="shared" ca="1" si="515"/>
        <v>582.4000000000002</v>
      </c>
      <c r="BI1310" s="440">
        <f t="shared" ca="1" si="516"/>
        <v>582.40000000000032</v>
      </c>
      <c r="BJ1310" s="440">
        <f t="shared" ca="1" si="517"/>
        <v>574.70000000000027</v>
      </c>
      <c r="BK1310" s="440">
        <f t="shared" ca="1" si="518"/>
        <v>567.00000000000023</v>
      </c>
      <c r="BL1310" s="440">
        <f t="shared" ca="1" si="519"/>
        <v>559.30000000000018</v>
      </c>
      <c r="BM1310" s="440">
        <f t="shared" ca="1" si="520"/>
        <v>551.60000000000014</v>
      </c>
      <c r="BN1310" s="440">
        <f t="shared" ca="1" si="521"/>
        <v>543.90000000000032</v>
      </c>
      <c r="BO1310" s="440">
        <f t="shared" ca="1" si="522"/>
        <v>536.20000000000027</v>
      </c>
      <c r="BP1310" s="440">
        <f t="shared" ca="1" si="523"/>
        <v>528.50000000000023</v>
      </c>
      <c r="BQ1310" s="440">
        <f t="shared" ca="1" si="524"/>
        <v>520.80000000000018</v>
      </c>
      <c r="BR1310" s="440">
        <f t="shared" ca="1" si="525"/>
        <v>513.10000000000036</v>
      </c>
      <c r="BS1310" s="440">
        <f t="shared" ca="1" si="526"/>
        <v>505.40000000000032</v>
      </c>
      <c r="BT1310" s="440">
        <f t="shared" ca="1" si="527"/>
        <v>497.70000000000027</v>
      </c>
      <c r="BU1310" s="440">
        <f t="shared" ca="1" si="528"/>
        <v>490.00000000000023</v>
      </c>
      <c r="BV1310" s="440">
        <f t="shared" ca="1" si="529"/>
        <v>482.30000000000018</v>
      </c>
      <c r="BW1310" s="447">
        <f t="shared" ca="1" si="530"/>
        <v>474.60000000000036</v>
      </c>
      <c r="BX1310" s="441"/>
    </row>
    <row r="1311" spans="52:76" x14ac:dyDescent="0.25">
      <c r="AZ1311" s="450">
        <f t="shared" ca="1" si="508"/>
        <v>0.18735546047650986</v>
      </c>
      <c r="BA1311" s="440">
        <f t="shared" ca="1" si="507"/>
        <v>1460</v>
      </c>
      <c r="BB1311" s="440">
        <f t="shared" ca="1" si="509"/>
        <v>556.00000000000034</v>
      </c>
      <c r="BC1311" s="440">
        <f t="shared" ca="1" si="510"/>
        <v>560.4000000000002</v>
      </c>
      <c r="BD1311" s="440">
        <f t="shared" ca="1" si="511"/>
        <v>564.80000000000007</v>
      </c>
      <c r="BE1311" s="440">
        <f t="shared" ca="1" si="512"/>
        <v>569.20000000000027</v>
      </c>
      <c r="BF1311" s="440">
        <f t="shared" ca="1" si="513"/>
        <v>573.60000000000014</v>
      </c>
      <c r="BG1311" s="440">
        <f t="shared" ca="1" si="514"/>
        <v>578.00000000000034</v>
      </c>
      <c r="BH1311" s="440">
        <f t="shared" ca="1" si="515"/>
        <v>582.4000000000002</v>
      </c>
      <c r="BI1311" s="440">
        <f t="shared" ca="1" si="516"/>
        <v>579.10000000000036</v>
      </c>
      <c r="BJ1311" s="440">
        <f t="shared" ca="1" si="517"/>
        <v>571.40000000000032</v>
      </c>
      <c r="BK1311" s="440">
        <f t="shared" ca="1" si="518"/>
        <v>563.70000000000027</v>
      </c>
      <c r="BL1311" s="440">
        <f t="shared" ca="1" si="519"/>
        <v>556.00000000000023</v>
      </c>
      <c r="BM1311" s="440">
        <f t="shared" ca="1" si="520"/>
        <v>548.30000000000018</v>
      </c>
      <c r="BN1311" s="440">
        <f t="shared" ca="1" si="521"/>
        <v>540.60000000000036</v>
      </c>
      <c r="BO1311" s="440">
        <f t="shared" ca="1" si="522"/>
        <v>532.90000000000032</v>
      </c>
      <c r="BP1311" s="440">
        <f t="shared" ca="1" si="523"/>
        <v>525.20000000000027</v>
      </c>
      <c r="BQ1311" s="440">
        <f t="shared" ca="1" si="524"/>
        <v>517.50000000000023</v>
      </c>
      <c r="BR1311" s="440">
        <f t="shared" ca="1" si="525"/>
        <v>509.80000000000041</v>
      </c>
      <c r="BS1311" s="440">
        <f t="shared" ca="1" si="526"/>
        <v>502.10000000000036</v>
      </c>
      <c r="BT1311" s="440">
        <f t="shared" ca="1" si="527"/>
        <v>494.40000000000032</v>
      </c>
      <c r="BU1311" s="440">
        <f t="shared" ca="1" si="528"/>
        <v>486.70000000000027</v>
      </c>
      <c r="BV1311" s="440">
        <f t="shared" ca="1" si="529"/>
        <v>479.00000000000023</v>
      </c>
      <c r="BW1311" s="447">
        <f t="shared" ca="1" si="530"/>
        <v>471.30000000000041</v>
      </c>
      <c r="BX1311" s="441"/>
    </row>
    <row r="1312" spans="52:76" x14ac:dyDescent="0.25">
      <c r="AZ1312" s="450">
        <f t="shared" ca="1" si="508"/>
        <v>0.19288375122778412</v>
      </c>
      <c r="BA1312" s="440">
        <f t="shared" ca="1" si="507"/>
        <v>1461</v>
      </c>
      <c r="BB1312" s="440">
        <f t="shared" ca="1" si="509"/>
        <v>556.00000000000034</v>
      </c>
      <c r="BC1312" s="440">
        <f t="shared" ca="1" si="510"/>
        <v>560.4000000000002</v>
      </c>
      <c r="BD1312" s="440">
        <f t="shared" ca="1" si="511"/>
        <v>564.80000000000007</v>
      </c>
      <c r="BE1312" s="440">
        <f t="shared" ca="1" si="512"/>
        <v>569.20000000000027</v>
      </c>
      <c r="BF1312" s="440">
        <f t="shared" ca="1" si="513"/>
        <v>573.60000000000014</v>
      </c>
      <c r="BG1312" s="440">
        <f t="shared" ca="1" si="514"/>
        <v>578.00000000000034</v>
      </c>
      <c r="BH1312" s="440">
        <f t="shared" ca="1" si="515"/>
        <v>582.4000000000002</v>
      </c>
      <c r="BI1312" s="440">
        <f t="shared" ca="1" si="516"/>
        <v>580.20000000000027</v>
      </c>
      <c r="BJ1312" s="440">
        <f t="shared" ca="1" si="517"/>
        <v>572.50000000000023</v>
      </c>
      <c r="BK1312" s="440">
        <f t="shared" ca="1" si="518"/>
        <v>564.80000000000018</v>
      </c>
      <c r="BL1312" s="440">
        <f t="shared" ca="1" si="519"/>
        <v>557.10000000000014</v>
      </c>
      <c r="BM1312" s="440">
        <f t="shared" ca="1" si="520"/>
        <v>549.40000000000009</v>
      </c>
      <c r="BN1312" s="440">
        <f t="shared" ca="1" si="521"/>
        <v>541.70000000000027</v>
      </c>
      <c r="BO1312" s="440">
        <f t="shared" ca="1" si="522"/>
        <v>534.00000000000023</v>
      </c>
      <c r="BP1312" s="440">
        <f t="shared" ca="1" si="523"/>
        <v>526.30000000000018</v>
      </c>
      <c r="BQ1312" s="440">
        <f t="shared" ca="1" si="524"/>
        <v>518.60000000000014</v>
      </c>
      <c r="BR1312" s="440">
        <f t="shared" ca="1" si="525"/>
        <v>510.90000000000032</v>
      </c>
      <c r="BS1312" s="440">
        <f t="shared" ca="1" si="526"/>
        <v>503.20000000000027</v>
      </c>
      <c r="BT1312" s="440">
        <f t="shared" ca="1" si="527"/>
        <v>495.50000000000023</v>
      </c>
      <c r="BU1312" s="440">
        <f t="shared" ca="1" si="528"/>
        <v>487.80000000000018</v>
      </c>
      <c r="BV1312" s="440">
        <f t="shared" ca="1" si="529"/>
        <v>480.10000000000014</v>
      </c>
      <c r="BW1312" s="447">
        <f t="shared" ca="1" si="530"/>
        <v>472.40000000000032</v>
      </c>
      <c r="BX1312" s="441"/>
    </row>
    <row r="1313" spans="52:76" x14ac:dyDescent="0.25">
      <c r="AZ1313" s="450">
        <f t="shared" ca="1" si="508"/>
        <v>0.35737638960002527</v>
      </c>
      <c r="BA1313" s="440">
        <f t="shared" ca="1" si="507"/>
        <v>1483</v>
      </c>
      <c r="BB1313" s="440">
        <f t="shared" ca="1" si="509"/>
        <v>556.00000000000034</v>
      </c>
      <c r="BC1313" s="440">
        <f t="shared" ca="1" si="510"/>
        <v>560.4000000000002</v>
      </c>
      <c r="BD1313" s="440">
        <f t="shared" ca="1" si="511"/>
        <v>564.80000000000007</v>
      </c>
      <c r="BE1313" s="440">
        <f t="shared" ca="1" si="512"/>
        <v>569.20000000000027</v>
      </c>
      <c r="BF1313" s="440">
        <f t="shared" ca="1" si="513"/>
        <v>573.60000000000014</v>
      </c>
      <c r="BG1313" s="440">
        <f t="shared" ca="1" si="514"/>
        <v>578.00000000000034</v>
      </c>
      <c r="BH1313" s="440">
        <f t="shared" ca="1" si="515"/>
        <v>582.4000000000002</v>
      </c>
      <c r="BI1313" s="440">
        <f t="shared" ca="1" si="516"/>
        <v>586.80000000000018</v>
      </c>
      <c r="BJ1313" s="440">
        <f t="shared" ca="1" si="517"/>
        <v>591.20000000000027</v>
      </c>
      <c r="BK1313" s="440">
        <f t="shared" ca="1" si="518"/>
        <v>589.00000000000023</v>
      </c>
      <c r="BL1313" s="440">
        <f t="shared" ca="1" si="519"/>
        <v>581.30000000000018</v>
      </c>
      <c r="BM1313" s="440">
        <f t="shared" ca="1" si="520"/>
        <v>573.60000000000014</v>
      </c>
      <c r="BN1313" s="440">
        <f t="shared" ca="1" si="521"/>
        <v>565.90000000000032</v>
      </c>
      <c r="BO1313" s="440">
        <f t="shared" ca="1" si="522"/>
        <v>558.20000000000027</v>
      </c>
      <c r="BP1313" s="440">
        <f t="shared" ca="1" si="523"/>
        <v>550.50000000000023</v>
      </c>
      <c r="BQ1313" s="440">
        <f t="shared" ca="1" si="524"/>
        <v>542.80000000000018</v>
      </c>
      <c r="BR1313" s="440">
        <f t="shared" ca="1" si="525"/>
        <v>535.10000000000036</v>
      </c>
      <c r="BS1313" s="440">
        <f t="shared" ca="1" si="526"/>
        <v>527.40000000000032</v>
      </c>
      <c r="BT1313" s="440">
        <f t="shared" ca="1" si="527"/>
        <v>519.70000000000027</v>
      </c>
      <c r="BU1313" s="440">
        <f t="shared" ca="1" si="528"/>
        <v>512.00000000000023</v>
      </c>
      <c r="BV1313" s="440">
        <f t="shared" ca="1" si="529"/>
        <v>504.30000000000018</v>
      </c>
      <c r="BW1313" s="447">
        <f t="shared" ca="1" si="530"/>
        <v>496.60000000000036</v>
      </c>
      <c r="BX1313" s="441"/>
    </row>
    <row r="1314" spans="52:76" x14ac:dyDescent="0.25">
      <c r="AZ1314" s="450">
        <f t="shared" ca="1" si="508"/>
        <v>0.40807086381496727</v>
      </c>
      <c r="BA1314" s="440">
        <f t="shared" ca="1" si="507"/>
        <v>1489</v>
      </c>
      <c r="BB1314" s="440">
        <f t="shared" ca="1" si="509"/>
        <v>556.00000000000034</v>
      </c>
      <c r="BC1314" s="440">
        <f t="shared" ca="1" si="510"/>
        <v>560.4000000000002</v>
      </c>
      <c r="BD1314" s="440">
        <f t="shared" ca="1" si="511"/>
        <v>564.80000000000007</v>
      </c>
      <c r="BE1314" s="440">
        <f t="shared" ca="1" si="512"/>
        <v>569.20000000000027</v>
      </c>
      <c r="BF1314" s="440">
        <f t="shared" ca="1" si="513"/>
        <v>573.60000000000014</v>
      </c>
      <c r="BG1314" s="440">
        <f t="shared" ca="1" si="514"/>
        <v>578.00000000000034</v>
      </c>
      <c r="BH1314" s="440">
        <f t="shared" ca="1" si="515"/>
        <v>582.4000000000002</v>
      </c>
      <c r="BI1314" s="440">
        <f t="shared" ca="1" si="516"/>
        <v>586.80000000000018</v>
      </c>
      <c r="BJ1314" s="440">
        <f t="shared" ca="1" si="517"/>
        <v>591.20000000000027</v>
      </c>
      <c r="BK1314" s="440">
        <f t="shared" ca="1" si="518"/>
        <v>595.60000000000014</v>
      </c>
      <c r="BL1314" s="440">
        <f t="shared" ca="1" si="519"/>
        <v>587.90000000000009</v>
      </c>
      <c r="BM1314" s="440">
        <f t="shared" ca="1" si="520"/>
        <v>580.20000000000005</v>
      </c>
      <c r="BN1314" s="440">
        <f t="shared" ca="1" si="521"/>
        <v>572.50000000000023</v>
      </c>
      <c r="BO1314" s="440">
        <f t="shared" ca="1" si="522"/>
        <v>564.80000000000018</v>
      </c>
      <c r="BP1314" s="440">
        <f t="shared" ca="1" si="523"/>
        <v>557.10000000000014</v>
      </c>
      <c r="BQ1314" s="440">
        <f t="shared" ca="1" si="524"/>
        <v>549.40000000000009</v>
      </c>
      <c r="BR1314" s="440">
        <f t="shared" ca="1" si="525"/>
        <v>541.70000000000027</v>
      </c>
      <c r="BS1314" s="440">
        <f t="shared" ca="1" si="526"/>
        <v>534.00000000000023</v>
      </c>
      <c r="BT1314" s="440">
        <f t="shared" ca="1" si="527"/>
        <v>526.30000000000018</v>
      </c>
      <c r="BU1314" s="440">
        <f t="shared" ca="1" si="528"/>
        <v>518.60000000000014</v>
      </c>
      <c r="BV1314" s="440">
        <f t="shared" ca="1" si="529"/>
        <v>510.90000000000009</v>
      </c>
      <c r="BW1314" s="447">
        <f t="shared" ca="1" si="530"/>
        <v>503.20000000000027</v>
      </c>
      <c r="BX1314" s="441"/>
    </row>
    <row r="1315" spans="52:76" x14ac:dyDescent="0.25">
      <c r="AZ1315" s="450">
        <f t="shared" ca="1" si="508"/>
        <v>0.65553060249174155</v>
      </c>
      <c r="BA1315" s="440">
        <f t="shared" ca="1" si="507"/>
        <v>1517</v>
      </c>
      <c r="BB1315" s="440">
        <f t="shared" ca="1" si="509"/>
        <v>556.00000000000034</v>
      </c>
      <c r="BC1315" s="440">
        <f t="shared" ca="1" si="510"/>
        <v>560.4000000000002</v>
      </c>
      <c r="BD1315" s="440">
        <f t="shared" ca="1" si="511"/>
        <v>564.80000000000007</v>
      </c>
      <c r="BE1315" s="440">
        <f t="shared" ca="1" si="512"/>
        <v>569.20000000000027</v>
      </c>
      <c r="BF1315" s="440">
        <f t="shared" ca="1" si="513"/>
        <v>573.60000000000014</v>
      </c>
      <c r="BG1315" s="440">
        <f t="shared" ca="1" si="514"/>
        <v>578.00000000000034</v>
      </c>
      <c r="BH1315" s="440">
        <f t="shared" ca="1" si="515"/>
        <v>582.4000000000002</v>
      </c>
      <c r="BI1315" s="440">
        <f t="shared" ca="1" si="516"/>
        <v>586.80000000000018</v>
      </c>
      <c r="BJ1315" s="440">
        <f t="shared" ca="1" si="517"/>
        <v>591.20000000000027</v>
      </c>
      <c r="BK1315" s="440">
        <f t="shared" ca="1" si="518"/>
        <v>595.60000000000014</v>
      </c>
      <c r="BL1315" s="440">
        <f t="shared" ca="1" si="519"/>
        <v>600.00000000000023</v>
      </c>
      <c r="BM1315" s="440">
        <f t="shared" ca="1" si="520"/>
        <v>604.40000000000009</v>
      </c>
      <c r="BN1315" s="440">
        <f t="shared" ca="1" si="521"/>
        <v>603.30000000000018</v>
      </c>
      <c r="BO1315" s="440">
        <f t="shared" ca="1" si="522"/>
        <v>595.60000000000014</v>
      </c>
      <c r="BP1315" s="440">
        <f t="shared" ca="1" si="523"/>
        <v>587.90000000000009</v>
      </c>
      <c r="BQ1315" s="440">
        <f t="shared" ca="1" si="524"/>
        <v>580.20000000000005</v>
      </c>
      <c r="BR1315" s="440">
        <f t="shared" ca="1" si="525"/>
        <v>572.50000000000023</v>
      </c>
      <c r="BS1315" s="440">
        <f t="shared" ca="1" si="526"/>
        <v>564.80000000000018</v>
      </c>
      <c r="BT1315" s="440">
        <f t="shared" ca="1" si="527"/>
        <v>557.10000000000014</v>
      </c>
      <c r="BU1315" s="440">
        <f t="shared" ca="1" si="528"/>
        <v>549.40000000000009</v>
      </c>
      <c r="BV1315" s="440">
        <f t="shared" ca="1" si="529"/>
        <v>541.70000000000005</v>
      </c>
      <c r="BW1315" s="447">
        <f t="shared" ca="1" si="530"/>
        <v>534.00000000000023</v>
      </c>
      <c r="BX1315" s="441"/>
    </row>
    <row r="1316" spans="52:76" x14ac:dyDescent="0.25">
      <c r="AZ1316" s="450">
        <f t="shared" ca="1" si="508"/>
        <v>0.21929349931356423</v>
      </c>
      <c r="BA1316" s="440">
        <f t="shared" ca="1" si="507"/>
        <v>1465</v>
      </c>
      <c r="BB1316" s="440">
        <f t="shared" ca="1" si="509"/>
        <v>556.00000000000034</v>
      </c>
      <c r="BC1316" s="440">
        <f t="shared" ca="1" si="510"/>
        <v>560.4000000000002</v>
      </c>
      <c r="BD1316" s="440">
        <f t="shared" ca="1" si="511"/>
        <v>564.80000000000007</v>
      </c>
      <c r="BE1316" s="440">
        <f t="shared" ca="1" si="512"/>
        <v>569.20000000000027</v>
      </c>
      <c r="BF1316" s="440">
        <f t="shared" ca="1" si="513"/>
        <v>573.60000000000014</v>
      </c>
      <c r="BG1316" s="440">
        <f t="shared" ca="1" si="514"/>
        <v>578.00000000000034</v>
      </c>
      <c r="BH1316" s="440">
        <f t="shared" ca="1" si="515"/>
        <v>582.4000000000002</v>
      </c>
      <c r="BI1316" s="440">
        <f t="shared" ca="1" si="516"/>
        <v>584.60000000000036</v>
      </c>
      <c r="BJ1316" s="440">
        <f t="shared" ca="1" si="517"/>
        <v>576.90000000000032</v>
      </c>
      <c r="BK1316" s="440">
        <f t="shared" ca="1" si="518"/>
        <v>569.20000000000027</v>
      </c>
      <c r="BL1316" s="440">
        <f t="shared" ca="1" si="519"/>
        <v>561.50000000000023</v>
      </c>
      <c r="BM1316" s="440">
        <f t="shared" ca="1" si="520"/>
        <v>553.80000000000018</v>
      </c>
      <c r="BN1316" s="440">
        <f t="shared" ca="1" si="521"/>
        <v>546.10000000000036</v>
      </c>
      <c r="BO1316" s="440">
        <f t="shared" ca="1" si="522"/>
        <v>538.40000000000032</v>
      </c>
      <c r="BP1316" s="440">
        <f t="shared" ca="1" si="523"/>
        <v>530.70000000000027</v>
      </c>
      <c r="BQ1316" s="440">
        <f t="shared" ca="1" si="524"/>
        <v>523.00000000000023</v>
      </c>
      <c r="BR1316" s="440">
        <f t="shared" ca="1" si="525"/>
        <v>515.30000000000041</v>
      </c>
      <c r="BS1316" s="440">
        <f t="shared" ca="1" si="526"/>
        <v>507.60000000000036</v>
      </c>
      <c r="BT1316" s="440">
        <f t="shared" ca="1" si="527"/>
        <v>499.90000000000032</v>
      </c>
      <c r="BU1316" s="440">
        <f t="shared" ca="1" si="528"/>
        <v>492.20000000000027</v>
      </c>
      <c r="BV1316" s="440">
        <f t="shared" ca="1" si="529"/>
        <v>484.50000000000023</v>
      </c>
      <c r="BW1316" s="447">
        <f t="shared" ca="1" si="530"/>
        <v>476.80000000000041</v>
      </c>
      <c r="BX1316" s="441"/>
    </row>
    <row r="1317" spans="52:76" x14ac:dyDescent="0.25">
      <c r="AZ1317" s="450">
        <f t="shared" ca="1" si="508"/>
        <v>0.60776178698947758</v>
      </c>
      <c r="BA1317" s="440">
        <f t="shared" ca="1" si="507"/>
        <v>1512</v>
      </c>
      <c r="BB1317" s="440">
        <f t="shared" ca="1" si="509"/>
        <v>556.00000000000034</v>
      </c>
      <c r="BC1317" s="440">
        <f t="shared" ca="1" si="510"/>
        <v>560.4000000000002</v>
      </c>
      <c r="BD1317" s="440">
        <f t="shared" ca="1" si="511"/>
        <v>564.80000000000007</v>
      </c>
      <c r="BE1317" s="440">
        <f t="shared" ca="1" si="512"/>
        <v>569.20000000000027</v>
      </c>
      <c r="BF1317" s="440">
        <f t="shared" ca="1" si="513"/>
        <v>573.60000000000014</v>
      </c>
      <c r="BG1317" s="440">
        <f t="shared" ca="1" si="514"/>
        <v>578.00000000000034</v>
      </c>
      <c r="BH1317" s="440">
        <f t="shared" ca="1" si="515"/>
        <v>582.4000000000002</v>
      </c>
      <c r="BI1317" s="440">
        <f t="shared" ca="1" si="516"/>
        <v>586.80000000000018</v>
      </c>
      <c r="BJ1317" s="440">
        <f t="shared" ca="1" si="517"/>
        <v>591.20000000000027</v>
      </c>
      <c r="BK1317" s="440">
        <f t="shared" ca="1" si="518"/>
        <v>595.60000000000014</v>
      </c>
      <c r="BL1317" s="440">
        <f t="shared" ca="1" si="519"/>
        <v>600.00000000000023</v>
      </c>
      <c r="BM1317" s="440">
        <f t="shared" ca="1" si="520"/>
        <v>604.40000000000009</v>
      </c>
      <c r="BN1317" s="440">
        <f t="shared" ca="1" si="521"/>
        <v>597.80000000000018</v>
      </c>
      <c r="BO1317" s="440">
        <f t="shared" ca="1" si="522"/>
        <v>590.10000000000014</v>
      </c>
      <c r="BP1317" s="440">
        <f t="shared" ca="1" si="523"/>
        <v>582.40000000000009</v>
      </c>
      <c r="BQ1317" s="440">
        <f t="shared" ca="1" si="524"/>
        <v>574.70000000000005</v>
      </c>
      <c r="BR1317" s="440">
        <f t="shared" ca="1" si="525"/>
        <v>567.00000000000023</v>
      </c>
      <c r="BS1317" s="440">
        <f t="shared" ca="1" si="526"/>
        <v>559.30000000000018</v>
      </c>
      <c r="BT1317" s="440">
        <f t="shared" ca="1" si="527"/>
        <v>551.60000000000014</v>
      </c>
      <c r="BU1317" s="440">
        <f t="shared" ca="1" si="528"/>
        <v>543.90000000000009</v>
      </c>
      <c r="BV1317" s="440">
        <f t="shared" ca="1" si="529"/>
        <v>536.20000000000005</v>
      </c>
      <c r="BW1317" s="447">
        <f t="shared" ca="1" si="530"/>
        <v>528.50000000000023</v>
      </c>
      <c r="BX1317" s="441"/>
    </row>
    <row r="1318" spans="52:76" x14ac:dyDescent="0.25">
      <c r="AZ1318" s="450">
        <f t="shared" ca="1" si="508"/>
        <v>0.72905466966267896</v>
      </c>
      <c r="BA1318" s="440">
        <f t="shared" ca="1" si="507"/>
        <v>1526</v>
      </c>
      <c r="BB1318" s="440">
        <f t="shared" ca="1" si="509"/>
        <v>556.00000000000034</v>
      </c>
      <c r="BC1318" s="440">
        <f t="shared" ca="1" si="510"/>
        <v>560.4000000000002</v>
      </c>
      <c r="BD1318" s="440">
        <f t="shared" ca="1" si="511"/>
        <v>564.80000000000007</v>
      </c>
      <c r="BE1318" s="440">
        <f t="shared" ca="1" si="512"/>
        <v>569.20000000000027</v>
      </c>
      <c r="BF1318" s="440">
        <f t="shared" ca="1" si="513"/>
        <v>573.60000000000014</v>
      </c>
      <c r="BG1318" s="440">
        <f t="shared" ca="1" si="514"/>
        <v>578.00000000000034</v>
      </c>
      <c r="BH1318" s="440">
        <f t="shared" ca="1" si="515"/>
        <v>582.4000000000002</v>
      </c>
      <c r="BI1318" s="440">
        <f t="shared" ca="1" si="516"/>
        <v>586.80000000000018</v>
      </c>
      <c r="BJ1318" s="440">
        <f t="shared" ca="1" si="517"/>
        <v>591.20000000000027</v>
      </c>
      <c r="BK1318" s="440">
        <f t="shared" ca="1" si="518"/>
        <v>595.60000000000014</v>
      </c>
      <c r="BL1318" s="440">
        <f t="shared" ca="1" si="519"/>
        <v>600.00000000000023</v>
      </c>
      <c r="BM1318" s="440">
        <f t="shared" ca="1" si="520"/>
        <v>604.40000000000009</v>
      </c>
      <c r="BN1318" s="440">
        <f t="shared" ca="1" si="521"/>
        <v>608.80000000000018</v>
      </c>
      <c r="BO1318" s="440">
        <f t="shared" ca="1" si="522"/>
        <v>605.50000000000023</v>
      </c>
      <c r="BP1318" s="440">
        <f t="shared" ca="1" si="523"/>
        <v>597.80000000000018</v>
      </c>
      <c r="BQ1318" s="440">
        <f t="shared" ca="1" si="524"/>
        <v>590.10000000000014</v>
      </c>
      <c r="BR1318" s="440">
        <f t="shared" ca="1" si="525"/>
        <v>582.40000000000032</v>
      </c>
      <c r="BS1318" s="440">
        <f t="shared" ca="1" si="526"/>
        <v>574.70000000000027</v>
      </c>
      <c r="BT1318" s="440">
        <f t="shared" ca="1" si="527"/>
        <v>567.00000000000023</v>
      </c>
      <c r="BU1318" s="440">
        <f t="shared" ca="1" si="528"/>
        <v>559.30000000000018</v>
      </c>
      <c r="BV1318" s="440">
        <f t="shared" ca="1" si="529"/>
        <v>551.60000000000014</v>
      </c>
      <c r="BW1318" s="447">
        <f t="shared" ca="1" si="530"/>
        <v>543.90000000000032</v>
      </c>
      <c r="BX1318" s="441"/>
    </row>
    <row r="1319" spans="52:76" x14ac:dyDescent="0.25">
      <c r="AZ1319" s="450">
        <f t="shared" ca="1" si="508"/>
        <v>0.95636987909374449</v>
      </c>
      <c r="BA1319" s="440">
        <f t="shared" ca="1" si="507"/>
        <v>1575</v>
      </c>
      <c r="BB1319" s="440">
        <f t="shared" ca="1" si="509"/>
        <v>556.00000000000034</v>
      </c>
      <c r="BC1319" s="440">
        <f t="shared" ca="1" si="510"/>
        <v>560.4000000000002</v>
      </c>
      <c r="BD1319" s="440">
        <f t="shared" ca="1" si="511"/>
        <v>564.80000000000007</v>
      </c>
      <c r="BE1319" s="440">
        <f t="shared" ca="1" si="512"/>
        <v>569.20000000000027</v>
      </c>
      <c r="BF1319" s="440">
        <f t="shared" ca="1" si="513"/>
        <v>573.60000000000014</v>
      </c>
      <c r="BG1319" s="440">
        <f t="shared" ca="1" si="514"/>
        <v>578.00000000000034</v>
      </c>
      <c r="BH1319" s="440">
        <f t="shared" ca="1" si="515"/>
        <v>582.4000000000002</v>
      </c>
      <c r="BI1319" s="440">
        <f t="shared" ca="1" si="516"/>
        <v>586.80000000000018</v>
      </c>
      <c r="BJ1319" s="440">
        <f t="shared" ca="1" si="517"/>
        <v>591.20000000000027</v>
      </c>
      <c r="BK1319" s="440">
        <f t="shared" ca="1" si="518"/>
        <v>595.60000000000014</v>
      </c>
      <c r="BL1319" s="440">
        <f t="shared" ca="1" si="519"/>
        <v>600.00000000000023</v>
      </c>
      <c r="BM1319" s="440">
        <f t="shared" ca="1" si="520"/>
        <v>604.40000000000009</v>
      </c>
      <c r="BN1319" s="440">
        <f t="shared" ca="1" si="521"/>
        <v>608.80000000000018</v>
      </c>
      <c r="BO1319" s="440">
        <f t="shared" ca="1" si="522"/>
        <v>613.20000000000027</v>
      </c>
      <c r="BP1319" s="440">
        <f t="shared" ca="1" si="523"/>
        <v>617.60000000000014</v>
      </c>
      <c r="BQ1319" s="440">
        <f t="shared" ca="1" si="524"/>
        <v>622.00000000000023</v>
      </c>
      <c r="BR1319" s="440">
        <f t="shared" ca="1" si="525"/>
        <v>626.40000000000032</v>
      </c>
      <c r="BS1319" s="440">
        <f t="shared" ca="1" si="526"/>
        <v>628.60000000000036</v>
      </c>
      <c r="BT1319" s="440">
        <f t="shared" ca="1" si="527"/>
        <v>620.90000000000032</v>
      </c>
      <c r="BU1319" s="440">
        <f t="shared" ca="1" si="528"/>
        <v>613.20000000000027</v>
      </c>
      <c r="BV1319" s="440">
        <f t="shared" ca="1" si="529"/>
        <v>605.50000000000023</v>
      </c>
      <c r="BW1319" s="447">
        <f t="shared" ca="1" si="530"/>
        <v>597.80000000000041</v>
      </c>
      <c r="BX1319" s="441"/>
    </row>
    <row r="1320" spans="52:76" x14ac:dyDescent="0.25">
      <c r="AZ1320" s="450">
        <f t="shared" ca="1" si="508"/>
        <v>0.84488087978607795</v>
      </c>
      <c r="BA1320" s="440">
        <f t="shared" ca="1" si="507"/>
        <v>1544</v>
      </c>
      <c r="BB1320" s="440">
        <f t="shared" ca="1" si="509"/>
        <v>556.00000000000034</v>
      </c>
      <c r="BC1320" s="440">
        <f t="shared" ca="1" si="510"/>
        <v>560.4000000000002</v>
      </c>
      <c r="BD1320" s="440">
        <f t="shared" ca="1" si="511"/>
        <v>564.80000000000007</v>
      </c>
      <c r="BE1320" s="440">
        <f t="shared" ca="1" si="512"/>
        <v>569.20000000000027</v>
      </c>
      <c r="BF1320" s="440">
        <f t="shared" ca="1" si="513"/>
        <v>573.60000000000014</v>
      </c>
      <c r="BG1320" s="440">
        <f t="shared" ca="1" si="514"/>
        <v>578.00000000000034</v>
      </c>
      <c r="BH1320" s="440">
        <f t="shared" ca="1" si="515"/>
        <v>582.4000000000002</v>
      </c>
      <c r="BI1320" s="440">
        <f t="shared" ca="1" si="516"/>
        <v>586.80000000000018</v>
      </c>
      <c r="BJ1320" s="440">
        <f t="shared" ca="1" si="517"/>
        <v>591.20000000000027</v>
      </c>
      <c r="BK1320" s="440">
        <f t="shared" ca="1" si="518"/>
        <v>595.60000000000014</v>
      </c>
      <c r="BL1320" s="440">
        <f t="shared" ca="1" si="519"/>
        <v>600.00000000000023</v>
      </c>
      <c r="BM1320" s="440">
        <f t="shared" ca="1" si="520"/>
        <v>604.40000000000009</v>
      </c>
      <c r="BN1320" s="440">
        <f t="shared" ca="1" si="521"/>
        <v>608.80000000000018</v>
      </c>
      <c r="BO1320" s="440">
        <f t="shared" ca="1" si="522"/>
        <v>613.20000000000027</v>
      </c>
      <c r="BP1320" s="440">
        <f t="shared" ca="1" si="523"/>
        <v>617.60000000000014</v>
      </c>
      <c r="BQ1320" s="440">
        <f t="shared" ca="1" si="524"/>
        <v>609.90000000000009</v>
      </c>
      <c r="BR1320" s="440">
        <f t="shared" ca="1" si="525"/>
        <v>602.20000000000027</v>
      </c>
      <c r="BS1320" s="440">
        <f t="shared" ca="1" si="526"/>
        <v>594.50000000000023</v>
      </c>
      <c r="BT1320" s="440">
        <f t="shared" ca="1" si="527"/>
        <v>586.80000000000018</v>
      </c>
      <c r="BU1320" s="440">
        <f t="shared" ca="1" si="528"/>
        <v>579.10000000000014</v>
      </c>
      <c r="BV1320" s="440">
        <f t="shared" ca="1" si="529"/>
        <v>571.40000000000009</v>
      </c>
      <c r="BW1320" s="447">
        <f t="shared" ca="1" si="530"/>
        <v>563.70000000000027</v>
      </c>
      <c r="BX1320" s="441"/>
    </row>
    <row r="1321" spans="52:76" x14ac:dyDescent="0.25">
      <c r="AZ1321" s="450">
        <f t="shared" ca="1" si="508"/>
        <v>0.28740478225500765</v>
      </c>
      <c r="BA1321" s="440">
        <f t="shared" ca="1" si="507"/>
        <v>1475</v>
      </c>
      <c r="BB1321" s="440">
        <f t="shared" ca="1" si="509"/>
        <v>556.00000000000034</v>
      </c>
      <c r="BC1321" s="440">
        <f t="shared" ca="1" si="510"/>
        <v>560.4000000000002</v>
      </c>
      <c r="BD1321" s="440">
        <f t="shared" ca="1" si="511"/>
        <v>564.80000000000007</v>
      </c>
      <c r="BE1321" s="440">
        <f t="shared" ca="1" si="512"/>
        <v>569.20000000000027</v>
      </c>
      <c r="BF1321" s="440">
        <f t="shared" ca="1" si="513"/>
        <v>573.60000000000014</v>
      </c>
      <c r="BG1321" s="440">
        <f t="shared" ca="1" si="514"/>
        <v>578.00000000000034</v>
      </c>
      <c r="BH1321" s="440">
        <f t="shared" ca="1" si="515"/>
        <v>582.4000000000002</v>
      </c>
      <c r="BI1321" s="440">
        <f t="shared" ca="1" si="516"/>
        <v>586.80000000000018</v>
      </c>
      <c r="BJ1321" s="440">
        <f t="shared" ca="1" si="517"/>
        <v>587.90000000000032</v>
      </c>
      <c r="BK1321" s="440">
        <f t="shared" ca="1" si="518"/>
        <v>580.20000000000027</v>
      </c>
      <c r="BL1321" s="440">
        <f t="shared" ca="1" si="519"/>
        <v>572.50000000000023</v>
      </c>
      <c r="BM1321" s="440">
        <f t="shared" ca="1" si="520"/>
        <v>564.80000000000018</v>
      </c>
      <c r="BN1321" s="440">
        <f t="shared" ca="1" si="521"/>
        <v>557.10000000000036</v>
      </c>
      <c r="BO1321" s="440">
        <f t="shared" ca="1" si="522"/>
        <v>549.40000000000032</v>
      </c>
      <c r="BP1321" s="440">
        <f t="shared" ca="1" si="523"/>
        <v>541.70000000000027</v>
      </c>
      <c r="BQ1321" s="440">
        <f t="shared" ca="1" si="524"/>
        <v>534.00000000000023</v>
      </c>
      <c r="BR1321" s="440">
        <f t="shared" ca="1" si="525"/>
        <v>526.30000000000041</v>
      </c>
      <c r="BS1321" s="440">
        <f t="shared" ca="1" si="526"/>
        <v>518.60000000000036</v>
      </c>
      <c r="BT1321" s="440">
        <f t="shared" ca="1" si="527"/>
        <v>510.90000000000032</v>
      </c>
      <c r="BU1321" s="440">
        <f t="shared" ca="1" si="528"/>
        <v>503.20000000000027</v>
      </c>
      <c r="BV1321" s="440">
        <f t="shared" ca="1" si="529"/>
        <v>495.50000000000023</v>
      </c>
      <c r="BW1321" s="447">
        <f t="shared" ca="1" si="530"/>
        <v>487.80000000000041</v>
      </c>
      <c r="BX1321" s="441"/>
    </row>
    <row r="1322" spans="52:76" x14ac:dyDescent="0.25">
      <c r="AZ1322" s="450">
        <f t="shared" ca="1" si="508"/>
        <v>0.22712554009938324</v>
      </c>
      <c r="BA1322" s="440">
        <f t="shared" ca="1" si="507"/>
        <v>1467</v>
      </c>
      <c r="BB1322" s="440">
        <f t="shared" ca="1" si="509"/>
        <v>556.00000000000034</v>
      </c>
      <c r="BC1322" s="440">
        <f t="shared" ca="1" si="510"/>
        <v>560.4000000000002</v>
      </c>
      <c r="BD1322" s="440">
        <f t="shared" ca="1" si="511"/>
        <v>564.80000000000007</v>
      </c>
      <c r="BE1322" s="440">
        <f t="shared" ca="1" si="512"/>
        <v>569.20000000000027</v>
      </c>
      <c r="BF1322" s="440">
        <f t="shared" ca="1" si="513"/>
        <v>573.60000000000014</v>
      </c>
      <c r="BG1322" s="440">
        <f t="shared" ca="1" si="514"/>
        <v>578.00000000000034</v>
      </c>
      <c r="BH1322" s="440">
        <f t="shared" ca="1" si="515"/>
        <v>582.4000000000002</v>
      </c>
      <c r="BI1322" s="440">
        <f t="shared" ca="1" si="516"/>
        <v>586.80000000000018</v>
      </c>
      <c r="BJ1322" s="440">
        <f t="shared" ca="1" si="517"/>
        <v>579.10000000000014</v>
      </c>
      <c r="BK1322" s="440">
        <f t="shared" ca="1" si="518"/>
        <v>571.40000000000009</v>
      </c>
      <c r="BL1322" s="440">
        <f t="shared" ca="1" si="519"/>
        <v>563.70000000000005</v>
      </c>
      <c r="BM1322" s="440">
        <f t="shared" ca="1" si="520"/>
        <v>556</v>
      </c>
      <c r="BN1322" s="440">
        <f t="shared" ca="1" si="521"/>
        <v>548.30000000000018</v>
      </c>
      <c r="BO1322" s="440">
        <f t="shared" ca="1" si="522"/>
        <v>540.60000000000014</v>
      </c>
      <c r="BP1322" s="440">
        <f t="shared" ca="1" si="523"/>
        <v>532.90000000000009</v>
      </c>
      <c r="BQ1322" s="440">
        <f t="shared" ca="1" si="524"/>
        <v>525.20000000000005</v>
      </c>
      <c r="BR1322" s="440">
        <f t="shared" ca="1" si="525"/>
        <v>517.50000000000023</v>
      </c>
      <c r="BS1322" s="440">
        <f t="shared" ca="1" si="526"/>
        <v>509.80000000000018</v>
      </c>
      <c r="BT1322" s="440">
        <f t="shared" ca="1" si="527"/>
        <v>502.10000000000014</v>
      </c>
      <c r="BU1322" s="440">
        <f t="shared" ca="1" si="528"/>
        <v>494.40000000000009</v>
      </c>
      <c r="BV1322" s="440">
        <f t="shared" ca="1" si="529"/>
        <v>486.70000000000005</v>
      </c>
      <c r="BW1322" s="447">
        <f t="shared" ca="1" si="530"/>
        <v>479.00000000000023</v>
      </c>
      <c r="BX1322" s="441"/>
    </row>
    <row r="1323" spans="52:76" x14ac:dyDescent="0.25">
      <c r="AZ1323" s="450">
        <f t="shared" ca="1" si="508"/>
        <v>0.8950393204811623</v>
      </c>
      <c r="BA1323" s="440">
        <f t="shared" ca="1" si="507"/>
        <v>1555</v>
      </c>
      <c r="BB1323" s="440">
        <f t="shared" ca="1" si="509"/>
        <v>556.00000000000034</v>
      </c>
      <c r="BC1323" s="440">
        <f t="shared" ca="1" si="510"/>
        <v>560.4000000000002</v>
      </c>
      <c r="BD1323" s="440">
        <f t="shared" ca="1" si="511"/>
        <v>564.80000000000007</v>
      </c>
      <c r="BE1323" s="440">
        <f t="shared" ca="1" si="512"/>
        <v>569.20000000000027</v>
      </c>
      <c r="BF1323" s="440">
        <f t="shared" ca="1" si="513"/>
        <v>573.60000000000014</v>
      </c>
      <c r="BG1323" s="440">
        <f t="shared" ca="1" si="514"/>
        <v>578.00000000000034</v>
      </c>
      <c r="BH1323" s="440">
        <f t="shared" ca="1" si="515"/>
        <v>582.4000000000002</v>
      </c>
      <c r="BI1323" s="440">
        <f t="shared" ca="1" si="516"/>
        <v>586.80000000000018</v>
      </c>
      <c r="BJ1323" s="440">
        <f t="shared" ca="1" si="517"/>
        <v>591.20000000000027</v>
      </c>
      <c r="BK1323" s="440">
        <f t="shared" ca="1" si="518"/>
        <v>595.60000000000014</v>
      </c>
      <c r="BL1323" s="440">
        <f t="shared" ca="1" si="519"/>
        <v>600.00000000000023</v>
      </c>
      <c r="BM1323" s="440">
        <f t="shared" ca="1" si="520"/>
        <v>604.40000000000009</v>
      </c>
      <c r="BN1323" s="440">
        <f t="shared" ca="1" si="521"/>
        <v>608.80000000000018</v>
      </c>
      <c r="BO1323" s="440">
        <f t="shared" ca="1" si="522"/>
        <v>613.20000000000027</v>
      </c>
      <c r="BP1323" s="440">
        <f t="shared" ca="1" si="523"/>
        <v>617.60000000000014</v>
      </c>
      <c r="BQ1323" s="440">
        <f t="shared" ca="1" si="524"/>
        <v>622.00000000000023</v>
      </c>
      <c r="BR1323" s="440">
        <f t="shared" ca="1" si="525"/>
        <v>614.30000000000041</v>
      </c>
      <c r="BS1323" s="440">
        <f t="shared" ca="1" si="526"/>
        <v>606.60000000000036</v>
      </c>
      <c r="BT1323" s="440">
        <f t="shared" ca="1" si="527"/>
        <v>598.90000000000032</v>
      </c>
      <c r="BU1323" s="440">
        <f t="shared" ca="1" si="528"/>
        <v>591.20000000000027</v>
      </c>
      <c r="BV1323" s="440">
        <f t="shared" ca="1" si="529"/>
        <v>583.50000000000023</v>
      </c>
      <c r="BW1323" s="447">
        <f t="shared" ca="1" si="530"/>
        <v>575.80000000000041</v>
      </c>
      <c r="BX1323" s="441"/>
    </row>
    <row r="1324" spans="52:76" x14ac:dyDescent="0.25">
      <c r="AZ1324" s="450">
        <f t="shared" ca="1" si="508"/>
        <v>0.71123564906174608</v>
      </c>
      <c r="BA1324" s="440">
        <f t="shared" ca="1" si="507"/>
        <v>1524</v>
      </c>
      <c r="BB1324" s="440">
        <f t="shared" ca="1" si="509"/>
        <v>556.00000000000034</v>
      </c>
      <c r="BC1324" s="440">
        <f t="shared" ca="1" si="510"/>
        <v>560.4000000000002</v>
      </c>
      <c r="BD1324" s="440">
        <f t="shared" ca="1" si="511"/>
        <v>564.80000000000007</v>
      </c>
      <c r="BE1324" s="440">
        <f t="shared" ca="1" si="512"/>
        <v>569.20000000000027</v>
      </c>
      <c r="BF1324" s="440">
        <f t="shared" ca="1" si="513"/>
        <v>573.60000000000014</v>
      </c>
      <c r="BG1324" s="440">
        <f t="shared" ca="1" si="514"/>
        <v>578.00000000000034</v>
      </c>
      <c r="BH1324" s="440">
        <f t="shared" ca="1" si="515"/>
        <v>582.4000000000002</v>
      </c>
      <c r="BI1324" s="440">
        <f t="shared" ca="1" si="516"/>
        <v>586.80000000000018</v>
      </c>
      <c r="BJ1324" s="440">
        <f t="shared" ca="1" si="517"/>
        <v>591.20000000000027</v>
      </c>
      <c r="BK1324" s="440">
        <f t="shared" ca="1" si="518"/>
        <v>595.60000000000014</v>
      </c>
      <c r="BL1324" s="440">
        <f t="shared" ca="1" si="519"/>
        <v>600.00000000000023</v>
      </c>
      <c r="BM1324" s="440">
        <f t="shared" ca="1" si="520"/>
        <v>604.40000000000009</v>
      </c>
      <c r="BN1324" s="440">
        <f t="shared" ca="1" si="521"/>
        <v>608.80000000000018</v>
      </c>
      <c r="BO1324" s="440">
        <f t="shared" ca="1" si="522"/>
        <v>603.30000000000018</v>
      </c>
      <c r="BP1324" s="440">
        <f t="shared" ca="1" si="523"/>
        <v>595.60000000000014</v>
      </c>
      <c r="BQ1324" s="440">
        <f t="shared" ca="1" si="524"/>
        <v>587.90000000000009</v>
      </c>
      <c r="BR1324" s="440">
        <f t="shared" ca="1" si="525"/>
        <v>580.20000000000027</v>
      </c>
      <c r="BS1324" s="440">
        <f t="shared" ca="1" si="526"/>
        <v>572.50000000000023</v>
      </c>
      <c r="BT1324" s="440">
        <f t="shared" ca="1" si="527"/>
        <v>564.80000000000018</v>
      </c>
      <c r="BU1324" s="440">
        <f t="shared" ca="1" si="528"/>
        <v>557.10000000000014</v>
      </c>
      <c r="BV1324" s="440">
        <f t="shared" ca="1" si="529"/>
        <v>549.40000000000009</v>
      </c>
      <c r="BW1324" s="447">
        <f t="shared" ca="1" si="530"/>
        <v>541.70000000000027</v>
      </c>
      <c r="BX1324" s="441"/>
    </row>
    <row r="1325" spans="52:76" x14ac:dyDescent="0.25">
      <c r="AZ1325" s="450">
        <f t="shared" ca="1" si="508"/>
        <v>0.57679710587291211</v>
      </c>
      <c r="BA1325" s="440">
        <f t="shared" ca="1" si="507"/>
        <v>1508</v>
      </c>
      <c r="BB1325" s="440">
        <f t="shared" ca="1" si="509"/>
        <v>556.00000000000034</v>
      </c>
      <c r="BC1325" s="440">
        <f t="shared" ca="1" si="510"/>
        <v>560.4000000000002</v>
      </c>
      <c r="BD1325" s="440">
        <f t="shared" ca="1" si="511"/>
        <v>564.80000000000007</v>
      </c>
      <c r="BE1325" s="440">
        <f t="shared" ca="1" si="512"/>
        <v>569.20000000000027</v>
      </c>
      <c r="BF1325" s="440">
        <f t="shared" ca="1" si="513"/>
        <v>573.60000000000014</v>
      </c>
      <c r="BG1325" s="440">
        <f t="shared" ca="1" si="514"/>
        <v>578.00000000000034</v>
      </c>
      <c r="BH1325" s="440">
        <f t="shared" ca="1" si="515"/>
        <v>582.4000000000002</v>
      </c>
      <c r="BI1325" s="440">
        <f t="shared" ca="1" si="516"/>
        <v>586.80000000000018</v>
      </c>
      <c r="BJ1325" s="440">
        <f t="shared" ca="1" si="517"/>
        <v>591.20000000000027</v>
      </c>
      <c r="BK1325" s="440">
        <f t="shared" ca="1" si="518"/>
        <v>595.60000000000014</v>
      </c>
      <c r="BL1325" s="440">
        <f t="shared" ca="1" si="519"/>
        <v>600.00000000000023</v>
      </c>
      <c r="BM1325" s="440">
        <f t="shared" ca="1" si="520"/>
        <v>601.10000000000014</v>
      </c>
      <c r="BN1325" s="440">
        <f t="shared" ca="1" si="521"/>
        <v>593.40000000000032</v>
      </c>
      <c r="BO1325" s="440">
        <f t="shared" ca="1" si="522"/>
        <v>585.70000000000027</v>
      </c>
      <c r="BP1325" s="440">
        <f t="shared" ca="1" si="523"/>
        <v>578.00000000000023</v>
      </c>
      <c r="BQ1325" s="440">
        <f t="shared" ca="1" si="524"/>
        <v>570.30000000000018</v>
      </c>
      <c r="BR1325" s="440">
        <f t="shared" ca="1" si="525"/>
        <v>562.60000000000036</v>
      </c>
      <c r="BS1325" s="440">
        <f t="shared" ca="1" si="526"/>
        <v>554.90000000000032</v>
      </c>
      <c r="BT1325" s="440">
        <f t="shared" ca="1" si="527"/>
        <v>547.20000000000027</v>
      </c>
      <c r="BU1325" s="440">
        <f t="shared" ca="1" si="528"/>
        <v>539.50000000000023</v>
      </c>
      <c r="BV1325" s="440">
        <f t="shared" ca="1" si="529"/>
        <v>531.80000000000018</v>
      </c>
      <c r="BW1325" s="447">
        <f t="shared" ca="1" si="530"/>
        <v>524.10000000000036</v>
      </c>
      <c r="BX1325" s="441"/>
    </row>
    <row r="1326" spans="52:76" x14ac:dyDescent="0.25">
      <c r="AZ1326" s="450">
        <f t="shared" ca="1" si="508"/>
        <v>0.37847341513896193</v>
      </c>
      <c r="BA1326" s="440">
        <f t="shared" ca="1" si="507"/>
        <v>1486</v>
      </c>
      <c r="BB1326" s="440">
        <f t="shared" ca="1" si="509"/>
        <v>556.00000000000034</v>
      </c>
      <c r="BC1326" s="440">
        <f t="shared" ca="1" si="510"/>
        <v>560.4000000000002</v>
      </c>
      <c r="BD1326" s="440">
        <f t="shared" ca="1" si="511"/>
        <v>564.80000000000007</v>
      </c>
      <c r="BE1326" s="440">
        <f t="shared" ca="1" si="512"/>
        <v>569.20000000000027</v>
      </c>
      <c r="BF1326" s="440">
        <f t="shared" ca="1" si="513"/>
        <v>573.60000000000014</v>
      </c>
      <c r="BG1326" s="440">
        <f t="shared" ca="1" si="514"/>
        <v>578.00000000000034</v>
      </c>
      <c r="BH1326" s="440">
        <f t="shared" ca="1" si="515"/>
        <v>582.4000000000002</v>
      </c>
      <c r="BI1326" s="440">
        <f t="shared" ca="1" si="516"/>
        <v>586.80000000000018</v>
      </c>
      <c r="BJ1326" s="440">
        <f t="shared" ca="1" si="517"/>
        <v>591.20000000000027</v>
      </c>
      <c r="BK1326" s="440">
        <f t="shared" ca="1" si="518"/>
        <v>592.30000000000018</v>
      </c>
      <c r="BL1326" s="440">
        <f t="shared" ca="1" si="519"/>
        <v>584.60000000000014</v>
      </c>
      <c r="BM1326" s="440">
        <f t="shared" ca="1" si="520"/>
        <v>576.90000000000009</v>
      </c>
      <c r="BN1326" s="440">
        <f t="shared" ca="1" si="521"/>
        <v>569.20000000000027</v>
      </c>
      <c r="BO1326" s="440">
        <f t="shared" ca="1" si="522"/>
        <v>561.50000000000023</v>
      </c>
      <c r="BP1326" s="440">
        <f t="shared" ca="1" si="523"/>
        <v>553.80000000000018</v>
      </c>
      <c r="BQ1326" s="440">
        <f t="shared" ca="1" si="524"/>
        <v>546.10000000000014</v>
      </c>
      <c r="BR1326" s="440">
        <f t="shared" ca="1" si="525"/>
        <v>538.40000000000032</v>
      </c>
      <c r="BS1326" s="440">
        <f t="shared" ca="1" si="526"/>
        <v>530.70000000000027</v>
      </c>
      <c r="BT1326" s="440">
        <f t="shared" ca="1" si="527"/>
        <v>523.00000000000023</v>
      </c>
      <c r="BU1326" s="440">
        <f t="shared" ca="1" si="528"/>
        <v>515.30000000000018</v>
      </c>
      <c r="BV1326" s="440">
        <f t="shared" ca="1" si="529"/>
        <v>507.60000000000014</v>
      </c>
      <c r="BW1326" s="447">
        <f t="shared" ca="1" si="530"/>
        <v>499.90000000000032</v>
      </c>
      <c r="BX1326" s="441"/>
    </row>
    <row r="1327" spans="52:76" x14ac:dyDescent="0.25">
      <c r="AZ1327" s="450">
        <f t="shared" ca="1" si="508"/>
        <v>0.17755867726601193</v>
      </c>
      <c r="BA1327" s="440">
        <f t="shared" ca="1" si="507"/>
        <v>1459</v>
      </c>
      <c r="BB1327" s="440">
        <f t="shared" ca="1" si="509"/>
        <v>556.00000000000034</v>
      </c>
      <c r="BC1327" s="440">
        <f t="shared" ca="1" si="510"/>
        <v>560.4000000000002</v>
      </c>
      <c r="BD1327" s="440">
        <f t="shared" ca="1" si="511"/>
        <v>564.80000000000007</v>
      </c>
      <c r="BE1327" s="440">
        <f t="shared" ca="1" si="512"/>
        <v>569.20000000000027</v>
      </c>
      <c r="BF1327" s="440">
        <f t="shared" ca="1" si="513"/>
        <v>573.60000000000014</v>
      </c>
      <c r="BG1327" s="440">
        <f t="shared" ca="1" si="514"/>
        <v>578.00000000000034</v>
      </c>
      <c r="BH1327" s="440">
        <f t="shared" ca="1" si="515"/>
        <v>582.4000000000002</v>
      </c>
      <c r="BI1327" s="440">
        <f t="shared" ca="1" si="516"/>
        <v>578.00000000000023</v>
      </c>
      <c r="BJ1327" s="440">
        <f t="shared" ca="1" si="517"/>
        <v>570.30000000000018</v>
      </c>
      <c r="BK1327" s="440">
        <f t="shared" ca="1" si="518"/>
        <v>562.60000000000014</v>
      </c>
      <c r="BL1327" s="440">
        <f t="shared" ca="1" si="519"/>
        <v>554.90000000000009</v>
      </c>
      <c r="BM1327" s="440">
        <f t="shared" ca="1" si="520"/>
        <v>547.20000000000005</v>
      </c>
      <c r="BN1327" s="440">
        <f t="shared" ca="1" si="521"/>
        <v>539.50000000000023</v>
      </c>
      <c r="BO1327" s="440">
        <f t="shared" ca="1" si="522"/>
        <v>531.80000000000018</v>
      </c>
      <c r="BP1327" s="440">
        <f t="shared" ca="1" si="523"/>
        <v>524.10000000000014</v>
      </c>
      <c r="BQ1327" s="440">
        <f t="shared" ca="1" si="524"/>
        <v>516.40000000000009</v>
      </c>
      <c r="BR1327" s="440">
        <f t="shared" ca="1" si="525"/>
        <v>508.70000000000027</v>
      </c>
      <c r="BS1327" s="440">
        <f t="shared" ca="1" si="526"/>
        <v>501.00000000000023</v>
      </c>
      <c r="BT1327" s="440">
        <f t="shared" ca="1" si="527"/>
        <v>493.30000000000018</v>
      </c>
      <c r="BU1327" s="440">
        <f t="shared" ca="1" si="528"/>
        <v>485.60000000000014</v>
      </c>
      <c r="BV1327" s="440">
        <f t="shared" ca="1" si="529"/>
        <v>477.90000000000009</v>
      </c>
      <c r="BW1327" s="447">
        <f t="shared" ca="1" si="530"/>
        <v>470.20000000000027</v>
      </c>
      <c r="BX1327" s="441"/>
    </row>
    <row r="1328" spans="52:76" x14ac:dyDescent="0.25">
      <c r="AZ1328" s="450">
        <f t="shared" ca="1" si="508"/>
        <v>0.91513421879286028</v>
      </c>
      <c r="BA1328" s="440">
        <f t="shared" ca="1" si="507"/>
        <v>1560</v>
      </c>
      <c r="BB1328" s="440">
        <f t="shared" ca="1" si="509"/>
        <v>556.00000000000034</v>
      </c>
      <c r="BC1328" s="440">
        <f t="shared" ca="1" si="510"/>
        <v>560.4000000000002</v>
      </c>
      <c r="BD1328" s="440">
        <f t="shared" ca="1" si="511"/>
        <v>564.80000000000007</v>
      </c>
      <c r="BE1328" s="440">
        <f t="shared" ca="1" si="512"/>
        <v>569.20000000000027</v>
      </c>
      <c r="BF1328" s="440">
        <f t="shared" ca="1" si="513"/>
        <v>573.60000000000014</v>
      </c>
      <c r="BG1328" s="440">
        <f t="shared" ca="1" si="514"/>
        <v>578.00000000000034</v>
      </c>
      <c r="BH1328" s="440">
        <f t="shared" ca="1" si="515"/>
        <v>582.4000000000002</v>
      </c>
      <c r="BI1328" s="440">
        <f t="shared" ca="1" si="516"/>
        <v>586.80000000000018</v>
      </c>
      <c r="BJ1328" s="440">
        <f t="shared" ca="1" si="517"/>
        <v>591.20000000000027</v>
      </c>
      <c r="BK1328" s="440">
        <f t="shared" ca="1" si="518"/>
        <v>595.60000000000014</v>
      </c>
      <c r="BL1328" s="440">
        <f t="shared" ca="1" si="519"/>
        <v>600.00000000000023</v>
      </c>
      <c r="BM1328" s="440">
        <f t="shared" ca="1" si="520"/>
        <v>604.40000000000009</v>
      </c>
      <c r="BN1328" s="440">
        <f t="shared" ca="1" si="521"/>
        <v>608.80000000000018</v>
      </c>
      <c r="BO1328" s="440">
        <f t="shared" ca="1" si="522"/>
        <v>613.20000000000027</v>
      </c>
      <c r="BP1328" s="440">
        <f t="shared" ca="1" si="523"/>
        <v>617.60000000000014</v>
      </c>
      <c r="BQ1328" s="440">
        <f t="shared" ca="1" si="524"/>
        <v>622.00000000000023</v>
      </c>
      <c r="BR1328" s="440">
        <f t="shared" ca="1" si="525"/>
        <v>619.80000000000041</v>
      </c>
      <c r="BS1328" s="440">
        <f t="shared" ca="1" si="526"/>
        <v>612.10000000000036</v>
      </c>
      <c r="BT1328" s="440">
        <f t="shared" ca="1" si="527"/>
        <v>604.40000000000032</v>
      </c>
      <c r="BU1328" s="440">
        <f t="shared" ca="1" si="528"/>
        <v>596.70000000000027</v>
      </c>
      <c r="BV1328" s="440">
        <f t="shared" ca="1" si="529"/>
        <v>589.00000000000023</v>
      </c>
      <c r="BW1328" s="447">
        <f t="shared" ca="1" si="530"/>
        <v>581.30000000000041</v>
      </c>
      <c r="BX1328" s="441"/>
    </row>
    <row r="1329" spans="52:76" x14ac:dyDescent="0.25">
      <c r="AZ1329" s="450">
        <f t="shared" ca="1" si="508"/>
        <v>0.18392661006913691</v>
      </c>
      <c r="BA1329" s="440">
        <f t="shared" ca="1" si="507"/>
        <v>1460</v>
      </c>
      <c r="BB1329" s="440">
        <f t="shared" ca="1" si="509"/>
        <v>556.00000000000034</v>
      </c>
      <c r="BC1329" s="440">
        <f t="shared" ca="1" si="510"/>
        <v>560.4000000000002</v>
      </c>
      <c r="BD1329" s="440">
        <f t="shared" ca="1" si="511"/>
        <v>564.80000000000007</v>
      </c>
      <c r="BE1329" s="440">
        <f t="shared" ca="1" si="512"/>
        <v>569.20000000000027</v>
      </c>
      <c r="BF1329" s="440">
        <f t="shared" ca="1" si="513"/>
        <v>573.60000000000014</v>
      </c>
      <c r="BG1329" s="440">
        <f t="shared" ca="1" si="514"/>
        <v>578.00000000000034</v>
      </c>
      <c r="BH1329" s="440">
        <f t="shared" ca="1" si="515"/>
        <v>582.4000000000002</v>
      </c>
      <c r="BI1329" s="440">
        <f t="shared" ca="1" si="516"/>
        <v>579.10000000000036</v>
      </c>
      <c r="BJ1329" s="440">
        <f t="shared" ca="1" si="517"/>
        <v>571.40000000000032</v>
      </c>
      <c r="BK1329" s="440">
        <f t="shared" ca="1" si="518"/>
        <v>563.70000000000027</v>
      </c>
      <c r="BL1329" s="440">
        <f t="shared" ca="1" si="519"/>
        <v>556.00000000000023</v>
      </c>
      <c r="BM1329" s="440">
        <f t="shared" ca="1" si="520"/>
        <v>548.30000000000018</v>
      </c>
      <c r="BN1329" s="440">
        <f t="shared" ca="1" si="521"/>
        <v>540.60000000000036</v>
      </c>
      <c r="BO1329" s="440">
        <f t="shared" ca="1" si="522"/>
        <v>532.90000000000032</v>
      </c>
      <c r="BP1329" s="440">
        <f t="shared" ca="1" si="523"/>
        <v>525.20000000000027</v>
      </c>
      <c r="BQ1329" s="440">
        <f t="shared" ca="1" si="524"/>
        <v>517.50000000000023</v>
      </c>
      <c r="BR1329" s="440">
        <f t="shared" ca="1" si="525"/>
        <v>509.80000000000041</v>
      </c>
      <c r="BS1329" s="440">
        <f t="shared" ca="1" si="526"/>
        <v>502.10000000000036</v>
      </c>
      <c r="BT1329" s="440">
        <f t="shared" ca="1" si="527"/>
        <v>494.40000000000032</v>
      </c>
      <c r="BU1329" s="440">
        <f t="shared" ca="1" si="528"/>
        <v>486.70000000000027</v>
      </c>
      <c r="BV1329" s="440">
        <f t="shared" ca="1" si="529"/>
        <v>479.00000000000023</v>
      </c>
      <c r="BW1329" s="447">
        <f t="shared" ca="1" si="530"/>
        <v>471.30000000000041</v>
      </c>
      <c r="BX1329" s="441"/>
    </row>
    <row r="1330" spans="52:76" x14ac:dyDescent="0.25">
      <c r="AZ1330" s="450">
        <f t="shared" ca="1" si="508"/>
        <v>0.682742409404691</v>
      </c>
      <c r="BA1330" s="440">
        <f t="shared" ca="1" si="507"/>
        <v>1520</v>
      </c>
      <c r="BB1330" s="440">
        <f t="shared" ca="1" si="509"/>
        <v>556.00000000000034</v>
      </c>
      <c r="BC1330" s="440">
        <f t="shared" ca="1" si="510"/>
        <v>560.4000000000002</v>
      </c>
      <c r="BD1330" s="440">
        <f t="shared" ca="1" si="511"/>
        <v>564.80000000000007</v>
      </c>
      <c r="BE1330" s="440">
        <f t="shared" ca="1" si="512"/>
        <v>569.20000000000027</v>
      </c>
      <c r="BF1330" s="440">
        <f t="shared" ca="1" si="513"/>
        <v>573.60000000000014</v>
      </c>
      <c r="BG1330" s="440">
        <f t="shared" ca="1" si="514"/>
        <v>578.00000000000034</v>
      </c>
      <c r="BH1330" s="440">
        <f t="shared" ca="1" si="515"/>
        <v>582.4000000000002</v>
      </c>
      <c r="BI1330" s="440">
        <f t="shared" ca="1" si="516"/>
        <v>586.80000000000018</v>
      </c>
      <c r="BJ1330" s="440">
        <f t="shared" ca="1" si="517"/>
        <v>591.20000000000027</v>
      </c>
      <c r="BK1330" s="440">
        <f t="shared" ca="1" si="518"/>
        <v>595.60000000000014</v>
      </c>
      <c r="BL1330" s="440">
        <f t="shared" ca="1" si="519"/>
        <v>600.00000000000023</v>
      </c>
      <c r="BM1330" s="440">
        <f t="shared" ca="1" si="520"/>
        <v>604.40000000000009</v>
      </c>
      <c r="BN1330" s="440">
        <f t="shared" ca="1" si="521"/>
        <v>606.60000000000036</v>
      </c>
      <c r="BO1330" s="440">
        <f t="shared" ca="1" si="522"/>
        <v>598.90000000000032</v>
      </c>
      <c r="BP1330" s="440">
        <f t="shared" ca="1" si="523"/>
        <v>591.20000000000027</v>
      </c>
      <c r="BQ1330" s="440">
        <f t="shared" ca="1" si="524"/>
        <v>583.50000000000023</v>
      </c>
      <c r="BR1330" s="440">
        <f t="shared" ca="1" si="525"/>
        <v>575.80000000000041</v>
      </c>
      <c r="BS1330" s="440">
        <f t="shared" ca="1" si="526"/>
        <v>568.10000000000036</v>
      </c>
      <c r="BT1330" s="440">
        <f t="shared" ca="1" si="527"/>
        <v>560.40000000000032</v>
      </c>
      <c r="BU1330" s="440">
        <f t="shared" ca="1" si="528"/>
        <v>552.70000000000027</v>
      </c>
      <c r="BV1330" s="440">
        <f t="shared" ca="1" si="529"/>
        <v>545.00000000000023</v>
      </c>
      <c r="BW1330" s="447">
        <f t="shared" ca="1" si="530"/>
        <v>537.30000000000041</v>
      </c>
      <c r="BX1330" s="441"/>
    </row>
    <row r="1331" spans="52:76" x14ac:dyDescent="0.25">
      <c r="AZ1331" s="450">
        <f t="shared" ca="1" si="508"/>
        <v>0.8832707798226419</v>
      </c>
      <c r="BA1331" s="440">
        <f t="shared" ca="1" si="507"/>
        <v>1552</v>
      </c>
      <c r="BB1331" s="440">
        <f t="shared" ca="1" si="509"/>
        <v>556.00000000000034</v>
      </c>
      <c r="BC1331" s="440">
        <f t="shared" ca="1" si="510"/>
        <v>560.4000000000002</v>
      </c>
      <c r="BD1331" s="440">
        <f t="shared" ca="1" si="511"/>
        <v>564.80000000000007</v>
      </c>
      <c r="BE1331" s="440">
        <f t="shared" ca="1" si="512"/>
        <v>569.20000000000027</v>
      </c>
      <c r="BF1331" s="440">
        <f t="shared" ca="1" si="513"/>
        <v>573.60000000000014</v>
      </c>
      <c r="BG1331" s="440">
        <f t="shared" ca="1" si="514"/>
        <v>578.00000000000034</v>
      </c>
      <c r="BH1331" s="440">
        <f t="shared" ca="1" si="515"/>
        <v>582.4000000000002</v>
      </c>
      <c r="BI1331" s="440">
        <f t="shared" ca="1" si="516"/>
        <v>586.80000000000018</v>
      </c>
      <c r="BJ1331" s="440">
        <f t="shared" ca="1" si="517"/>
        <v>591.20000000000027</v>
      </c>
      <c r="BK1331" s="440">
        <f t="shared" ca="1" si="518"/>
        <v>595.60000000000014</v>
      </c>
      <c r="BL1331" s="440">
        <f t="shared" ca="1" si="519"/>
        <v>600.00000000000023</v>
      </c>
      <c r="BM1331" s="440">
        <f t="shared" ca="1" si="520"/>
        <v>604.40000000000009</v>
      </c>
      <c r="BN1331" s="440">
        <f t="shared" ca="1" si="521"/>
        <v>608.80000000000018</v>
      </c>
      <c r="BO1331" s="440">
        <f t="shared" ca="1" si="522"/>
        <v>613.20000000000027</v>
      </c>
      <c r="BP1331" s="440">
        <f t="shared" ca="1" si="523"/>
        <v>617.60000000000014</v>
      </c>
      <c r="BQ1331" s="440">
        <f t="shared" ca="1" si="524"/>
        <v>618.70000000000005</v>
      </c>
      <c r="BR1331" s="440">
        <f t="shared" ca="1" si="525"/>
        <v>611.00000000000023</v>
      </c>
      <c r="BS1331" s="440">
        <f t="shared" ca="1" si="526"/>
        <v>603.30000000000018</v>
      </c>
      <c r="BT1331" s="440">
        <f t="shared" ca="1" si="527"/>
        <v>595.60000000000014</v>
      </c>
      <c r="BU1331" s="440">
        <f t="shared" ca="1" si="528"/>
        <v>587.90000000000009</v>
      </c>
      <c r="BV1331" s="440">
        <f t="shared" ca="1" si="529"/>
        <v>580.20000000000005</v>
      </c>
      <c r="BW1331" s="447">
        <f t="shared" ca="1" si="530"/>
        <v>572.50000000000023</v>
      </c>
      <c r="BX1331" s="441"/>
    </row>
    <row r="1332" spans="52:76" x14ac:dyDescent="0.25">
      <c r="AZ1332" s="450">
        <f t="shared" ca="1" si="508"/>
        <v>5.7973782775586624E-3</v>
      </c>
      <c r="BA1332" s="440">
        <f t="shared" ca="1" si="507"/>
        <v>1388</v>
      </c>
      <c r="BB1332" s="440">
        <f t="shared" ca="1" si="509"/>
        <v>553.8000000000003</v>
      </c>
      <c r="BC1332" s="440">
        <f t="shared" ca="1" si="510"/>
        <v>546.10000000000025</v>
      </c>
      <c r="BD1332" s="440">
        <f t="shared" ca="1" si="511"/>
        <v>538.4000000000002</v>
      </c>
      <c r="BE1332" s="440">
        <f t="shared" ca="1" si="512"/>
        <v>530.70000000000027</v>
      </c>
      <c r="BF1332" s="440">
        <f t="shared" ca="1" si="513"/>
        <v>523.00000000000023</v>
      </c>
      <c r="BG1332" s="440">
        <f t="shared" ca="1" si="514"/>
        <v>515.3000000000003</v>
      </c>
      <c r="BH1332" s="440">
        <f t="shared" ca="1" si="515"/>
        <v>507.60000000000025</v>
      </c>
      <c r="BI1332" s="440">
        <f t="shared" ca="1" si="516"/>
        <v>499.90000000000032</v>
      </c>
      <c r="BJ1332" s="440">
        <f t="shared" ca="1" si="517"/>
        <v>492.20000000000027</v>
      </c>
      <c r="BK1332" s="440">
        <f t="shared" ca="1" si="518"/>
        <v>484.50000000000023</v>
      </c>
      <c r="BL1332" s="440">
        <f t="shared" ca="1" si="519"/>
        <v>476.80000000000018</v>
      </c>
      <c r="BM1332" s="440">
        <f t="shared" ca="1" si="520"/>
        <v>469.10000000000014</v>
      </c>
      <c r="BN1332" s="440">
        <f t="shared" ca="1" si="521"/>
        <v>461.40000000000032</v>
      </c>
      <c r="BO1332" s="440">
        <f t="shared" ca="1" si="522"/>
        <v>453.70000000000027</v>
      </c>
      <c r="BP1332" s="440">
        <f t="shared" ca="1" si="523"/>
        <v>446.00000000000023</v>
      </c>
      <c r="BQ1332" s="440">
        <f t="shared" ca="1" si="524"/>
        <v>438.30000000000018</v>
      </c>
      <c r="BR1332" s="440">
        <f t="shared" ca="1" si="525"/>
        <v>430.60000000000036</v>
      </c>
      <c r="BS1332" s="440">
        <f t="shared" ca="1" si="526"/>
        <v>422.90000000000032</v>
      </c>
      <c r="BT1332" s="440">
        <f t="shared" ca="1" si="527"/>
        <v>415.20000000000027</v>
      </c>
      <c r="BU1332" s="440">
        <f t="shared" ca="1" si="528"/>
        <v>407.50000000000023</v>
      </c>
      <c r="BV1332" s="440">
        <f t="shared" ca="1" si="529"/>
        <v>399.80000000000018</v>
      </c>
      <c r="BW1332" s="447">
        <f t="shared" ca="1" si="530"/>
        <v>392.10000000000036</v>
      </c>
      <c r="BX1332" s="441"/>
    </row>
    <row r="1333" spans="52:76" x14ac:dyDescent="0.25">
      <c r="AZ1333" s="450">
        <f t="shared" ca="1" si="508"/>
        <v>0.70503110262486235</v>
      </c>
      <c r="BA1333" s="440">
        <f t="shared" ca="1" si="507"/>
        <v>1523</v>
      </c>
      <c r="BB1333" s="440">
        <f t="shared" ca="1" si="509"/>
        <v>556.00000000000034</v>
      </c>
      <c r="BC1333" s="440">
        <f t="shared" ca="1" si="510"/>
        <v>560.4000000000002</v>
      </c>
      <c r="BD1333" s="440">
        <f t="shared" ca="1" si="511"/>
        <v>564.80000000000007</v>
      </c>
      <c r="BE1333" s="440">
        <f t="shared" ca="1" si="512"/>
        <v>569.20000000000027</v>
      </c>
      <c r="BF1333" s="440">
        <f t="shared" ca="1" si="513"/>
        <v>573.60000000000014</v>
      </c>
      <c r="BG1333" s="440">
        <f t="shared" ca="1" si="514"/>
        <v>578.00000000000034</v>
      </c>
      <c r="BH1333" s="440">
        <f t="shared" ca="1" si="515"/>
        <v>582.4000000000002</v>
      </c>
      <c r="BI1333" s="440">
        <f t="shared" ca="1" si="516"/>
        <v>586.80000000000018</v>
      </c>
      <c r="BJ1333" s="440">
        <f t="shared" ca="1" si="517"/>
        <v>591.20000000000027</v>
      </c>
      <c r="BK1333" s="440">
        <f t="shared" ca="1" si="518"/>
        <v>595.60000000000014</v>
      </c>
      <c r="BL1333" s="440">
        <f t="shared" ca="1" si="519"/>
        <v>600.00000000000023</v>
      </c>
      <c r="BM1333" s="440">
        <f t="shared" ca="1" si="520"/>
        <v>604.40000000000009</v>
      </c>
      <c r="BN1333" s="440">
        <f t="shared" ca="1" si="521"/>
        <v>608.80000000000018</v>
      </c>
      <c r="BO1333" s="440">
        <f t="shared" ca="1" si="522"/>
        <v>602.20000000000027</v>
      </c>
      <c r="BP1333" s="440">
        <f t="shared" ca="1" si="523"/>
        <v>594.50000000000023</v>
      </c>
      <c r="BQ1333" s="440">
        <f t="shared" ca="1" si="524"/>
        <v>586.80000000000018</v>
      </c>
      <c r="BR1333" s="440">
        <f t="shared" ca="1" si="525"/>
        <v>579.10000000000036</v>
      </c>
      <c r="BS1333" s="440">
        <f t="shared" ca="1" si="526"/>
        <v>571.40000000000032</v>
      </c>
      <c r="BT1333" s="440">
        <f t="shared" ca="1" si="527"/>
        <v>563.70000000000027</v>
      </c>
      <c r="BU1333" s="440">
        <f t="shared" ca="1" si="528"/>
        <v>556.00000000000023</v>
      </c>
      <c r="BV1333" s="440">
        <f t="shared" ca="1" si="529"/>
        <v>548.30000000000018</v>
      </c>
      <c r="BW1333" s="447">
        <f t="shared" ca="1" si="530"/>
        <v>540.60000000000036</v>
      </c>
      <c r="BX1333" s="441"/>
    </row>
    <row r="1334" spans="52:76" x14ac:dyDescent="0.25">
      <c r="AZ1334" s="450">
        <f t="shared" ca="1" si="508"/>
        <v>0.1318236380846286</v>
      </c>
      <c r="BA1334" s="440">
        <f t="shared" ca="1" si="507"/>
        <v>1450</v>
      </c>
      <c r="BB1334" s="440">
        <f t="shared" ca="1" si="509"/>
        <v>556.00000000000034</v>
      </c>
      <c r="BC1334" s="440">
        <f t="shared" ca="1" si="510"/>
        <v>560.4000000000002</v>
      </c>
      <c r="BD1334" s="440">
        <f t="shared" ca="1" si="511"/>
        <v>564.80000000000007</v>
      </c>
      <c r="BE1334" s="440">
        <f t="shared" ca="1" si="512"/>
        <v>569.20000000000027</v>
      </c>
      <c r="BF1334" s="440">
        <f t="shared" ca="1" si="513"/>
        <v>573.60000000000014</v>
      </c>
      <c r="BG1334" s="440">
        <f t="shared" ca="1" si="514"/>
        <v>578.00000000000034</v>
      </c>
      <c r="BH1334" s="440">
        <f t="shared" ca="1" si="515"/>
        <v>575.8000000000003</v>
      </c>
      <c r="BI1334" s="440">
        <f t="shared" ca="1" si="516"/>
        <v>568.10000000000036</v>
      </c>
      <c r="BJ1334" s="440">
        <f t="shared" ca="1" si="517"/>
        <v>560.40000000000032</v>
      </c>
      <c r="BK1334" s="440">
        <f t="shared" ca="1" si="518"/>
        <v>552.70000000000027</v>
      </c>
      <c r="BL1334" s="440">
        <f t="shared" ca="1" si="519"/>
        <v>545.00000000000023</v>
      </c>
      <c r="BM1334" s="440">
        <f t="shared" ca="1" si="520"/>
        <v>537.30000000000018</v>
      </c>
      <c r="BN1334" s="440">
        <f t="shared" ca="1" si="521"/>
        <v>529.60000000000036</v>
      </c>
      <c r="BO1334" s="440">
        <f t="shared" ca="1" si="522"/>
        <v>521.90000000000032</v>
      </c>
      <c r="BP1334" s="440">
        <f t="shared" ca="1" si="523"/>
        <v>514.20000000000027</v>
      </c>
      <c r="BQ1334" s="440">
        <f t="shared" ca="1" si="524"/>
        <v>506.50000000000023</v>
      </c>
      <c r="BR1334" s="440">
        <f t="shared" ca="1" si="525"/>
        <v>498.80000000000041</v>
      </c>
      <c r="BS1334" s="440">
        <f t="shared" ca="1" si="526"/>
        <v>491.10000000000036</v>
      </c>
      <c r="BT1334" s="440">
        <f t="shared" ca="1" si="527"/>
        <v>483.40000000000032</v>
      </c>
      <c r="BU1334" s="440">
        <f t="shared" ca="1" si="528"/>
        <v>475.70000000000027</v>
      </c>
      <c r="BV1334" s="440">
        <f t="shared" ca="1" si="529"/>
        <v>468.00000000000023</v>
      </c>
      <c r="BW1334" s="447">
        <f t="shared" ca="1" si="530"/>
        <v>460.30000000000041</v>
      </c>
      <c r="BX1334" s="441"/>
    </row>
    <row r="1335" spans="52:76" x14ac:dyDescent="0.25">
      <c r="AZ1335" s="450">
        <f t="shared" ca="1" si="508"/>
        <v>0.881367958033618</v>
      </c>
      <c r="BA1335" s="440">
        <f t="shared" ca="1" si="507"/>
        <v>1552</v>
      </c>
      <c r="BB1335" s="440">
        <f t="shared" ca="1" si="509"/>
        <v>556.00000000000034</v>
      </c>
      <c r="BC1335" s="440">
        <f t="shared" ca="1" si="510"/>
        <v>560.4000000000002</v>
      </c>
      <c r="BD1335" s="440">
        <f t="shared" ca="1" si="511"/>
        <v>564.80000000000007</v>
      </c>
      <c r="BE1335" s="440">
        <f t="shared" ca="1" si="512"/>
        <v>569.20000000000027</v>
      </c>
      <c r="BF1335" s="440">
        <f t="shared" ca="1" si="513"/>
        <v>573.60000000000014</v>
      </c>
      <c r="BG1335" s="440">
        <f t="shared" ca="1" si="514"/>
        <v>578.00000000000034</v>
      </c>
      <c r="BH1335" s="440">
        <f t="shared" ca="1" si="515"/>
        <v>582.4000000000002</v>
      </c>
      <c r="BI1335" s="440">
        <f t="shared" ca="1" si="516"/>
        <v>586.80000000000018</v>
      </c>
      <c r="BJ1335" s="440">
        <f t="shared" ca="1" si="517"/>
        <v>591.20000000000027</v>
      </c>
      <c r="BK1335" s="440">
        <f t="shared" ca="1" si="518"/>
        <v>595.60000000000014</v>
      </c>
      <c r="BL1335" s="440">
        <f t="shared" ca="1" si="519"/>
        <v>600.00000000000023</v>
      </c>
      <c r="BM1335" s="440">
        <f t="shared" ca="1" si="520"/>
        <v>604.40000000000009</v>
      </c>
      <c r="BN1335" s="440">
        <f t="shared" ca="1" si="521"/>
        <v>608.80000000000018</v>
      </c>
      <c r="BO1335" s="440">
        <f t="shared" ca="1" si="522"/>
        <v>613.20000000000027</v>
      </c>
      <c r="BP1335" s="440">
        <f t="shared" ca="1" si="523"/>
        <v>617.60000000000014</v>
      </c>
      <c r="BQ1335" s="440">
        <f t="shared" ca="1" si="524"/>
        <v>618.70000000000005</v>
      </c>
      <c r="BR1335" s="440">
        <f t="shared" ca="1" si="525"/>
        <v>611.00000000000023</v>
      </c>
      <c r="BS1335" s="440">
        <f t="shared" ca="1" si="526"/>
        <v>603.30000000000018</v>
      </c>
      <c r="BT1335" s="440">
        <f t="shared" ca="1" si="527"/>
        <v>595.60000000000014</v>
      </c>
      <c r="BU1335" s="440">
        <f t="shared" ca="1" si="528"/>
        <v>587.90000000000009</v>
      </c>
      <c r="BV1335" s="440">
        <f t="shared" ca="1" si="529"/>
        <v>580.20000000000005</v>
      </c>
      <c r="BW1335" s="447">
        <f t="shared" ca="1" si="530"/>
        <v>572.50000000000023</v>
      </c>
      <c r="BX1335" s="441"/>
    </row>
    <row r="1336" spans="52:76" x14ac:dyDescent="0.25">
      <c r="AZ1336" s="450">
        <f t="shared" ca="1" si="508"/>
        <v>0.346212876885438</v>
      </c>
      <c r="BA1336" s="440">
        <f t="shared" ca="1" si="507"/>
        <v>1482</v>
      </c>
      <c r="BB1336" s="440">
        <f t="shared" ca="1" si="509"/>
        <v>556.00000000000034</v>
      </c>
      <c r="BC1336" s="440">
        <f t="shared" ca="1" si="510"/>
        <v>560.4000000000002</v>
      </c>
      <c r="BD1336" s="440">
        <f t="shared" ca="1" si="511"/>
        <v>564.80000000000007</v>
      </c>
      <c r="BE1336" s="440">
        <f t="shared" ca="1" si="512"/>
        <v>569.20000000000027</v>
      </c>
      <c r="BF1336" s="440">
        <f t="shared" ca="1" si="513"/>
        <v>573.60000000000014</v>
      </c>
      <c r="BG1336" s="440">
        <f t="shared" ca="1" si="514"/>
        <v>578.00000000000034</v>
      </c>
      <c r="BH1336" s="440">
        <f t="shared" ca="1" si="515"/>
        <v>582.4000000000002</v>
      </c>
      <c r="BI1336" s="440">
        <f t="shared" ca="1" si="516"/>
        <v>586.80000000000018</v>
      </c>
      <c r="BJ1336" s="440">
        <f t="shared" ca="1" si="517"/>
        <v>591.20000000000027</v>
      </c>
      <c r="BK1336" s="440">
        <f t="shared" ca="1" si="518"/>
        <v>587.90000000000009</v>
      </c>
      <c r="BL1336" s="440">
        <f t="shared" ca="1" si="519"/>
        <v>580.20000000000005</v>
      </c>
      <c r="BM1336" s="440">
        <f t="shared" ca="1" si="520"/>
        <v>572.5</v>
      </c>
      <c r="BN1336" s="440">
        <f t="shared" ca="1" si="521"/>
        <v>564.80000000000018</v>
      </c>
      <c r="BO1336" s="440">
        <f t="shared" ca="1" si="522"/>
        <v>557.10000000000014</v>
      </c>
      <c r="BP1336" s="440">
        <f t="shared" ca="1" si="523"/>
        <v>549.40000000000009</v>
      </c>
      <c r="BQ1336" s="440">
        <f t="shared" ca="1" si="524"/>
        <v>541.70000000000005</v>
      </c>
      <c r="BR1336" s="440">
        <f t="shared" ca="1" si="525"/>
        <v>534.00000000000023</v>
      </c>
      <c r="BS1336" s="440">
        <f t="shared" ca="1" si="526"/>
        <v>526.30000000000018</v>
      </c>
      <c r="BT1336" s="440">
        <f t="shared" ca="1" si="527"/>
        <v>518.60000000000014</v>
      </c>
      <c r="BU1336" s="440">
        <f t="shared" ca="1" si="528"/>
        <v>510.90000000000009</v>
      </c>
      <c r="BV1336" s="440">
        <f t="shared" ca="1" si="529"/>
        <v>503.20000000000005</v>
      </c>
      <c r="BW1336" s="447">
        <f t="shared" ca="1" si="530"/>
        <v>495.50000000000023</v>
      </c>
      <c r="BX1336" s="441"/>
    </row>
    <row r="1337" spans="52:76" x14ac:dyDescent="0.25">
      <c r="AZ1337" s="450">
        <f t="shared" ca="1" si="508"/>
        <v>0.81693289691061255</v>
      </c>
      <c r="BA1337" s="440">
        <f t="shared" ca="1" si="507"/>
        <v>1539</v>
      </c>
      <c r="BB1337" s="440">
        <f t="shared" ca="1" si="509"/>
        <v>556.00000000000034</v>
      </c>
      <c r="BC1337" s="440">
        <f t="shared" ca="1" si="510"/>
        <v>560.4000000000002</v>
      </c>
      <c r="BD1337" s="440">
        <f t="shared" ca="1" si="511"/>
        <v>564.80000000000007</v>
      </c>
      <c r="BE1337" s="440">
        <f t="shared" ca="1" si="512"/>
        <v>569.20000000000027</v>
      </c>
      <c r="BF1337" s="440">
        <f t="shared" ca="1" si="513"/>
        <v>573.60000000000014</v>
      </c>
      <c r="BG1337" s="440">
        <f t="shared" ca="1" si="514"/>
        <v>578.00000000000034</v>
      </c>
      <c r="BH1337" s="440">
        <f t="shared" ca="1" si="515"/>
        <v>582.4000000000002</v>
      </c>
      <c r="BI1337" s="440">
        <f t="shared" ca="1" si="516"/>
        <v>586.80000000000018</v>
      </c>
      <c r="BJ1337" s="440">
        <f t="shared" ca="1" si="517"/>
        <v>591.20000000000027</v>
      </c>
      <c r="BK1337" s="440">
        <f t="shared" ca="1" si="518"/>
        <v>595.60000000000014</v>
      </c>
      <c r="BL1337" s="440">
        <f t="shared" ca="1" si="519"/>
        <v>600.00000000000023</v>
      </c>
      <c r="BM1337" s="440">
        <f t="shared" ca="1" si="520"/>
        <v>604.40000000000009</v>
      </c>
      <c r="BN1337" s="440">
        <f t="shared" ca="1" si="521"/>
        <v>608.80000000000018</v>
      </c>
      <c r="BO1337" s="440">
        <f t="shared" ca="1" si="522"/>
        <v>613.20000000000027</v>
      </c>
      <c r="BP1337" s="440">
        <f t="shared" ca="1" si="523"/>
        <v>612.10000000000014</v>
      </c>
      <c r="BQ1337" s="440">
        <f t="shared" ca="1" si="524"/>
        <v>604.40000000000009</v>
      </c>
      <c r="BR1337" s="440">
        <f t="shared" ca="1" si="525"/>
        <v>596.70000000000027</v>
      </c>
      <c r="BS1337" s="440">
        <f t="shared" ca="1" si="526"/>
        <v>589.00000000000023</v>
      </c>
      <c r="BT1337" s="440">
        <f t="shared" ca="1" si="527"/>
        <v>581.30000000000018</v>
      </c>
      <c r="BU1337" s="440">
        <f t="shared" ca="1" si="528"/>
        <v>573.60000000000014</v>
      </c>
      <c r="BV1337" s="440">
        <f t="shared" ca="1" si="529"/>
        <v>565.90000000000009</v>
      </c>
      <c r="BW1337" s="447">
        <f t="shared" ca="1" si="530"/>
        <v>558.20000000000027</v>
      </c>
      <c r="BX1337" s="441"/>
    </row>
    <row r="1338" spans="52:76" x14ac:dyDescent="0.25">
      <c r="AZ1338" s="450">
        <f t="shared" ca="1" si="508"/>
        <v>0.16417331811832336</v>
      </c>
      <c r="BA1338" s="440">
        <f t="shared" ca="1" si="507"/>
        <v>1456</v>
      </c>
      <c r="BB1338" s="440">
        <f t="shared" ca="1" si="509"/>
        <v>556.00000000000034</v>
      </c>
      <c r="BC1338" s="440">
        <f t="shared" ca="1" si="510"/>
        <v>560.4000000000002</v>
      </c>
      <c r="BD1338" s="440">
        <f t="shared" ca="1" si="511"/>
        <v>564.80000000000007</v>
      </c>
      <c r="BE1338" s="440">
        <f t="shared" ca="1" si="512"/>
        <v>569.20000000000027</v>
      </c>
      <c r="BF1338" s="440">
        <f t="shared" ca="1" si="513"/>
        <v>573.60000000000014</v>
      </c>
      <c r="BG1338" s="440">
        <f t="shared" ca="1" si="514"/>
        <v>578.00000000000034</v>
      </c>
      <c r="BH1338" s="440">
        <f t="shared" ca="1" si="515"/>
        <v>582.4000000000002</v>
      </c>
      <c r="BI1338" s="440">
        <f t="shared" ca="1" si="516"/>
        <v>574.70000000000027</v>
      </c>
      <c r="BJ1338" s="440">
        <f t="shared" ca="1" si="517"/>
        <v>567.00000000000023</v>
      </c>
      <c r="BK1338" s="440">
        <f t="shared" ca="1" si="518"/>
        <v>559.30000000000018</v>
      </c>
      <c r="BL1338" s="440">
        <f t="shared" ca="1" si="519"/>
        <v>551.60000000000014</v>
      </c>
      <c r="BM1338" s="440">
        <f t="shared" ca="1" si="520"/>
        <v>543.90000000000009</v>
      </c>
      <c r="BN1338" s="440">
        <f t="shared" ca="1" si="521"/>
        <v>536.20000000000027</v>
      </c>
      <c r="BO1338" s="440">
        <f t="shared" ca="1" si="522"/>
        <v>528.50000000000023</v>
      </c>
      <c r="BP1338" s="440">
        <f t="shared" ca="1" si="523"/>
        <v>520.80000000000018</v>
      </c>
      <c r="BQ1338" s="440">
        <f t="shared" ca="1" si="524"/>
        <v>513.10000000000014</v>
      </c>
      <c r="BR1338" s="440">
        <f t="shared" ca="1" si="525"/>
        <v>505.40000000000032</v>
      </c>
      <c r="BS1338" s="440">
        <f t="shared" ca="1" si="526"/>
        <v>497.70000000000027</v>
      </c>
      <c r="BT1338" s="440">
        <f t="shared" ca="1" si="527"/>
        <v>490.00000000000023</v>
      </c>
      <c r="BU1338" s="440">
        <f t="shared" ca="1" si="528"/>
        <v>482.30000000000018</v>
      </c>
      <c r="BV1338" s="440">
        <f t="shared" ca="1" si="529"/>
        <v>474.60000000000014</v>
      </c>
      <c r="BW1338" s="447">
        <f t="shared" ca="1" si="530"/>
        <v>466.90000000000032</v>
      </c>
      <c r="BX1338" s="441"/>
    </row>
    <row r="1339" spans="52:76" x14ac:dyDescent="0.25">
      <c r="AZ1339" s="450">
        <f t="shared" ca="1" si="508"/>
        <v>0.28630292089585963</v>
      </c>
      <c r="BA1339" s="440">
        <f t="shared" ca="1" si="507"/>
        <v>1475</v>
      </c>
      <c r="BB1339" s="440">
        <f t="shared" ca="1" si="509"/>
        <v>556.00000000000034</v>
      </c>
      <c r="BC1339" s="440">
        <f t="shared" ca="1" si="510"/>
        <v>560.4000000000002</v>
      </c>
      <c r="BD1339" s="440">
        <f t="shared" ca="1" si="511"/>
        <v>564.80000000000007</v>
      </c>
      <c r="BE1339" s="440">
        <f t="shared" ca="1" si="512"/>
        <v>569.20000000000027</v>
      </c>
      <c r="BF1339" s="440">
        <f t="shared" ca="1" si="513"/>
        <v>573.60000000000014</v>
      </c>
      <c r="BG1339" s="440">
        <f t="shared" ca="1" si="514"/>
        <v>578.00000000000034</v>
      </c>
      <c r="BH1339" s="440">
        <f t="shared" ca="1" si="515"/>
        <v>582.4000000000002</v>
      </c>
      <c r="BI1339" s="440">
        <f t="shared" ca="1" si="516"/>
        <v>586.80000000000018</v>
      </c>
      <c r="BJ1339" s="440">
        <f t="shared" ca="1" si="517"/>
        <v>587.90000000000032</v>
      </c>
      <c r="BK1339" s="440">
        <f t="shared" ca="1" si="518"/>
        <v>580.20000000000027</v>
      </c>
      <c r="BL1339" s="440">
        <f t="shared" ca="1" si="519"/>
        <v>572.50000000000023</v>
      </c>
      <c r="BM1339" s="440">
        <f t="shared" ca="1" si="520"/>
        <v>564.80000000000018</v>
      </c>
      <c r="BN1339" s="440">
        <f t="shared" ca="1" si="521"/>
        <v>557.10000000000036</v>
      </c>
      <c r="BO1339" s="440">
        <f t="shared" ca="1" si="522"/>
        <v>549.40000000000032</v>
      </c>
      <c r="BP1339" s="440">
        <f t="shared" ca="1" si="523"/>
        <v>541.70000000000027</v>
      </c>
      <c r="BQ1339" s="440">
        <f t="shared" ca="1" si="524"/>
        <v>534.00000000000023</v>
      </c>
      <c r="BR1339" s="440">
        <f t="shared" ca="1" si="525"/>
        <v>526.30000000000041</v>
      </c>
      <c r="BS1339" s="440">
        <f t="shared" ca="1" si="526"/>
        <v>518.60000000000036</v>
      </c>
      <c r="BT1339" s="440">
        <f t="shared" ca="1" si="527"/>
        <v>510.90000000000032</v>
      </c>
      <c r="BU1339" s="440">
        <f t="shared" ca="1" si="528"/>
        <v>503.20000000000027</v>
      </c>
      <c r="BV1339" s="440">
        <f t="shared" ca="1" si="529"/>
        <v>495.50000000000023</v>
      </c>
      <c r="BW1339" s="447">
        <f t="shared" ca="1" si="530"/>
        <v>487.80000000000041</v>
      </c>
      <c r="BX1339" s="441"/>
    </row>
    <row r="1340" spans="52:76" x14ac:dyDescent="0.25">
      <c r="AZ1340" s="450">
        <f t="shared" ca="1" si="508"/>
        <v>0.40169328852530406</v>
      </c>
      <c r="BA1340" s="440">
        <f t="shared" ca="1" si="507"/>
        <v>1489</v>
      </c>
      <c r="BB1340" s="440">
        <f t="shared" ca="1" si="509"/>
        <v>556.00000000000034</v>
      </c>
      <c r="BC1340" s="440">
        <f t="shared" ca="1" si="510"/>
        <v>560.4000000000002</v>
      </c>
      <c r="BD1340" s="440">
        <f t="shared" ca="1" si="511"/>
        <v>564.80000000000007</v>
      </c>
      <c r="BE1340" s="440">
        <f t="shared" ca="1" si="512"/>
        <v>569.20000000000027</v>
      </c>
      <c r="BF1340" s="440">
        <f t="shared" ca="1" si="513"/>
        <v>573.60000000000014</v>
      </c>
      <c r="BG1340" s="440">
        <f t="shared" ca="1" si="514"/>
        <v>578.00000000000034</v>
      </c>
      <c r="BH1340" s="440">
        <f t="shared" ca="1" si="515"/>
        <v>582.4000000000002</v>
      </c>
      <c r="BI1340" s="440">
        <f t="shared" ca="1" si="516"/>
        <v>586.80000000000018</v>
      </c>
      <c r="BJ1340" s="440">
        <f t="shared" ca="1" si="517"/>
        <v>591.20000000000027</v>
      </c>
      <c r="BK1340" s="440">
        <f t="shared" ca="1" si="518"/>
        <v>595.60000000000014</v>
      </c>
      <c r="BL1340" s="440">
        <f t="shared" ca="1" si="519"/>
        <v>587.90000000000009</v>
      </c>
      <c r="BM1340" s="440">
        <f t="shared" ca="1" si="520"/>
        <v>580.20000000000005</v>
      </c>
      <c r="BN1340" s="440">
        <f t="shared" ca="1" si="521"/>
        <v>572.50000000000023</v>
      </c>
      <c r="BO1340" s="440">
        <f t="shared" ca="1" si="522"/>
        <v>564.80000000000018</v>
      </c>
      <c r="BP1340" s="440">
        <f t="shared" ca="1" si="523"/>
        <v>557.10000000000014</v>
      </c>
      <c r="BQ1340" s="440">
        <f t="shared" ca="1" si="524"/>
        <v>549.40000000000009</v>
      </c>
      <c r="BR1340" s="440">
        <f t="shared" ca="1" si="525"/>
        <v>541.70000000000027</v>
      </c>
      <c r="BS1340" s="440">
        <f t="shared" ca="1" si="526"/>
        <v>534.00000000000023</v>
      </c>
      <c r="BT1340" s="440">
        <f t="shared" ca="1" si="527"/>
        <v>526.30000000000018</v>
      </c>
      <c r="BU1340" s="440">
        <f t="shared" ca="1" si="528"/>
        <v>518.60000000000014</v>
      </c>
      <c r="BV1340" s="440">
        <f t="shared" ca="1" si="529"/>
        <v>510.90000000000009</v>
      </c>
      <c r="BW1340" s="447">
        <f t="shared" ca="1" si="530"/>
        <v>503.20000000000027</v>
      </c>
      <c r="BX1340" s="441"/>
    </row>
    <row r="1341" spans="52:76" x14ac:dyDescent="0.25">
      <c r="AZ1341" s="450">
        <f t="shared" ca="1" si="508"/>
        <v>0.53480795083478772</v>
      </c>
      <c r="BA1341" s="440">
        <f t="shared" ca="1" si="507"/>
        <v>1503</v>
      </c>
      <c r="BB1341" s="440">
        <f t="shared" ca="1" si="509"/>
        <v>556.00000000000034</v>
      </c>
      <c r="BC1341" s="440">
        <f t="shared" ca="1" si="510"/>
        <v>560.4000000000002</v>
      </c>
      <c r="BD1341" s="440">
        <f t="shared" ca="1" si="511"/>
        <v>564.80000000000007</v>
      </c>
      <c r="BE1341" s="440">
        <f t="shared" ca="1" si="512"/>
        <v>569.20000000000027</v>
      </c>
      <c r="BF1341" s="440">
        <f t="shared" ca="1" si="513"/>
        <v>573.60000000000014</v>
      </c>
      <c r="BG1341" s="440">
        <f t="shared" ca="1" si="514"/>
        <v>578.00000000000034</v>
      </c>
      <c r="BH1341" s="440">
        <f t="shared" ca="1" si="515"/>
        <v>582.4000000000002</v>
      </c>
      <c r="BI1341" s="440">
        <f t="shared" ca="1" si="516"/>
        <v>586.80000000000018</v>
      </c>
      <c r="BJ1341" s="440">
        <f t="shared" ca="1" si="517"/>
        <v>591.20000000000027</v>
      </c>
      <c r="BK1341" s="440">
        <f t="shared" ca="1" si="518"/>
        <v>595.60000000000014</v>
      </c>
      <c r="BL1341" s="440">
        <f t="shared" ca="1" si="519"/>
        <v>600.00000000000023</v>
      </c>
      <c r="BM1341" s="440">
        <f t="shared" ca="1" si="520"/>
        <v>595.60000000000014</v>
      </c>
      <c r="BN1341" s="440">
        <f t="shared" ca="1" si="521"/>
        <v>587.90000000000032</v>
      </c>
      <c r="BO1341" s="440">
        <f t="shared" ca="1" si="522"/>
        <v>580.20000000000027</v>
      </c>
      <c r="BP1341" s="440">
        <f t="shared" ca="1" si="523"/>
        <v>572.50000000000023</v>
      </c>
      <c r="BQ1341" s="440">
        <f t="shared" ca="1" si="524"/>
        <v>564.80000000000018</v>
      </c>
      <c r="BR1341" s="440">
        <f t="shared" ca="1" si="525"/>
        <v>557.10000000000036</v>
      </c>
      <c r="BS1341" s="440">
        <f t="shared" ca="1" si="526"/>
        <v>549.40000000000032</v>
      </c>
      <c r="BT1341" s="440">
        <f t="shared" ca="1" si="527"/>
        <v>541.70000000000027</v>
      </c>
      <c r="BU1341" s="440">
        <f t="shared" ca="1" si="528"/>
        <v>534.00000000000023</v>
      </c>
      <c r="BV1341" s="440">
        <f t="shared" ca="1" si="529"/>
        <v>526.30000000000018</v>
      </c>
      <c r="BW1341" s="447">
        <f t="shared" ca="1" si="530"/>
        <v>518.60000000000036</v>
      </c>
      <c r="BX1341" s="441"/>
    </row>
    <row r="1342" spans="52:76" x14ac:dyDescent="0.25">
      <c r="AZ1342" s="450">
        <f t="shared" ca="1" si="508"/>
        <v>0.17940928843821946</v>
      </c>
      <c r="BA1342" s="440">
        <f t="shared" ca="1" si="507"/>
        <v>1459</v>
      </c>
      <c r="BB1342" s="440">
        <f t="shared" ca="1" si="509"/>
        <v>556.00000000000034</v>
      </c>
      <c r="BC1342" s="440">
        <f t="shared" ca="1" si="510"/>
        <v>560.4000000000002</v>
      </c>
      <c r="BD1342" s="440">
        <f t="shared" ca="1" si="511"/>
        <v>564.80000000000007</v>
      </c>
      <c r="BE1342" s="440">
        <f t="shared" ca="1" si="512"/>
        <v>569.20000000000027</v>
      </c>
      <c r="BF1342" s="440">
        <f t="shared" ca="1" si="513"/>
        <v>573.60000000000014</v>
      </c>
      <c r="BG1342" s="440">
        <f t="shared" ca="1" si="514"/>
        <v>578.00000000000034</v>
      </c>
      <c r="BH1342" s="440">
        <f t="shared" ca="1" si="515"/>
        <v>582.4000000000002</v>
      </c>
      <c r="BI1342" s="440">
        <f t="shared" ca="1" si="516"/>
        <v>578.00000000000023</v>
      </c>
      <c r="BJ1342" s="440">
        <f t="shared" ca="1" si="517"/>
        <v>570.30000000000018</v>
      </c>
      <c r="BK1342" s="440">
        <f t="shared" ca="1" si="518"/>
        <v>562.60000000000014</v>
      </c>
      <c r="BL1342" s="440">
        <f t="shared" ca="1" si="519"/>
        <v>554.90000000000009</v>
      </c>
      <c r="BM1342" s="440">
        <f t="shared" ca="1" si="520"/>
        <v>547.20000000000005</v>
      </c>
      <c r="BN1342" s="440">
        <f t="shared" ca="1" si="521"/>
        <v>539.50000000000023</v>
      </c>
      <c r="BO1342" s="440">
        <f t="shared" ca="1" si="522"/>
        <v>531.80000000000018</v>
      </c>
      <c r="BP1342" s="440">
        <f t="shared" ca="1" si="523"/>
        <v>524.10000000000014</v>
      </c>
      <c r="BQ1342" s="440">
        <f t="shared" ca="1" si="524"/>
        <v>516.40000000000009</v>
      </c>
      <c r="BR1342" s="440">
        <f t="shared" ca="1" si="525"/>
        <v>508.70000000000027</v>
      </c>
      <c r="BS1342" s="440">
        <f t="shared" ca="1" si="526"/>
        <v>501.00000000000023</v>
      </c>
      <c r="BT1342" s="440">
        <f t="shared" ca="1" si="527"/>
        <v>493.30000000000018</v>
      </c>
      <c r="BU1342" s="440">
        <f t="shared" ca="1" si="528"/>
        <v>485.60000000000014</v>
      </c>
      <c r="BV1342" s="440">
        <f t="shared" ca="1" si="529"/>
        <v>477.90000000000009</v>
      </c>
      <c r="BW1342" s="447">
        <f t="shared" ca="1" si="530"/>
        <v>470.20000000000027</v>
      </c>
      <c r="BX1342" s="441"/>
    </row>
    <row r="1343" spans="52:76" x14ac:dyDescent="0.25">
      <c r="AZ1343" s="450">
        <f t="shared" ca="1" si="508"/>
        <v>0.27291585480028024</v>
      </c>
      <c r="BA1343" s="440">
        <f t="shared" ca="1" si="507"/>
        <v>1473</v>
      </c>
      <c r="BB1343" s="440">
        <f t="shared" ca="1" si="509"/>
        <v>556.00000000000034</v>
      </c>
      <c r="BC1343" s="440">
        <f t="shared" ca="1" si="510"/>
        <v>560.4000000000002</v>
      </c>
      <c r="BD1343" s="440">
        <f t="shared" ca="1" si="511"/>
        <v>564.80000000000007</v>
      </c>
      <c r="BE1343" s="440">
        <f t="shared" ca="1" si="512"/>
        <v>569.20000000000027</v>
      </c>
      <c r="BF1343" s="440">
        <f t="shared" ca="1" si="513"/>
        <v>573.60000000000014</v>
      </c>
      <c r="BG1343" s="440">
        <f t="shared" ca="1" si="514"/>
        <v>578.00000000000034</v>
      </c>
      <c r="BH1343" s="440">
        <f t="shared" ca="1" si="515"/>
        <v>582.4000000000002</v>
      </c>
      <c r="BI1343" s="440">
        <f t="shared" ca="1" si="516"/>
        <v>586.80000000000018</v>
      </c>
      <c r="BJ1343" s="440">
        <f t="shared" ca="1" si="517"/>
        <v>585.70000000000027</v>
      </c>
      <c r="BK1343" s="440">
        <f t="shared" ca="1" si="518"/>
        <v>578.00000000000023</v>
      </c>
      <c r="BL1343" s="440">
        <f t="shared" ca="1" si="519"/>
        <v>570.30000000000018</v>
      </c>
      <c r="BM1343" s="440">
        <f t="shared" ca="1" si="520"/>
        <v>562.60000000000014</v>
      </c>
      <c r="BN1343" s="440">
        <f t="shared" ca="1" si="521"/>
        <v>554.90000000000032</v>
      </c>
      <c r="BO1343" s="440">
        <f t="shared" ca="1" si="522"/>
        <v>547.20000000000027</v>
      </c>
      <c r="BP1343" s="440">
        <f t="shared" ca="1" si="523"/>
        <v>539.50000000000023</v>
      </c>
      <c r="BQ1343" s="440">
        <f t="shared" ca="1" si="524"/>
        <v>531.80000000000018</v>
      </c>
      <c r="BR1343" s="440">
        <f t="shared" ca="1" si="525"/>
        <v>524.10000000000036</v>
      </c>
      <c r="BS1343" s="440">
        <f t="shared" ca="1" si="526"/>
        <v>516.40000000000032</v>
      </c>
      <c r="BT1343" s="440">
        <f t="shared" ca="1" si="527"/>
        <v>508.70000000000027</v>
      </c>
      <c r="BU1343" s="440">
        <f t="shared" ca="1" si="528"/>
        <v>501.00000000000023</v>
      </c>
      <c r="BV1343" s="440">
        <f t="shared" ca="1" si="529"/>
        <v>493.30000000000018</v>
      </c>
      <c r="BW1343" s="447">
        <f t="shared" ca="1" si="530"/>
        <v>485.60000000000036</v>
      </c>
      <c r="BX1343" s="441"/>
    </row>
    <row r="1344" spans="52:76" x14ac:dyDescent="0.25">
      <c r="AZ1344" s="450">
        <f t="shared" ca="1" si="508"/>
        <v>0.45192227492075232</v>
      </c>
      <c r="BA1344" s="440">
        <f t="shared" ca="1" si="507"/>
        <v>1494</v>
      </c>
      <c r="BB1344" s="440">
        <f t="shared" ca="1" si="509"/>
        <v>556.00000000000034</v>
      </c>
      <c r="BC1344" s="440">
        <f t="shared" ca="1" si="510"/>
        <v>560.4000000000002</v>
      </c>
      <c r="BD1344" s="440">
        <f t="shared" ca="1" si="511"/>
        <v>564.80000000000007</v>
      </c>
      <c r="BE1344" s="440">
        <f t="shared" ca="1" si="512"/>
        <v>569.20000000000027</v>
      </c>
      <c r="BF1344" s="440">
        <f t="shared" ca="1" si="513"/>
        <v>573.60000000000014</v>
      </c>
      <c r="BG1344" s="440">
        <f t="shared" ca="1" si="514"/>
        <v>578.00000000000034</v>
      </c>
      <c r="BH1344" s="440">
        <f t="shared" ca="1" si="515"/>
        <v>582.4000000000002</v>
      </c>
      <c r="BI1344" s="440">
        <f t="shared" ca="1" si="516"/>
        <v>586.80000000000018</v>
      </c>
      <c r="BJ1344" s="440">
        <f t="shared" ca="1" si="517"/>
        <v>591.20000000000027</v>
      </c>
      <c r="BK1344" s="440">
        <f t="shared" ca="1" si="518"/>
        <v>595.60000000000014</v>
      </c>
      <c r="BL1344" s="440">
        <f t="shared" ca="1" si="519"/>
        <v>593.40000000000009</v>
      </c>
      <c r="BM1344" s="440">
        <f t="shared" ca="1" si="520"/>
        <v>585.70000000000005</v>
      </c>
      <c r="BN1344" s="440">
        <f t="shared" ca="1" si="521"/>
        <v>578.00000000000023</v>
      </c>
      <c r="BO1344" s="440">
        <f t="shared" ca="1" si="522"/>
        <v>570.30000000000018</v>
      </c>
      <c r="BP1344" s="440">
        <f t="shared" ca="1" si="523"/>
        <v>562.60000000000014</v>
      </c>
      <c r="BQ1344" s="440">
        <f t="shared" ca="1" si="524"/>
        <v>554.90000000000009</v>
      </c>
      <c r="BR1344" s="440">
        <f t="shared" ca="1" si="525"/>
        <v>547.20000000000027</v>
      </c>
      <c r="BS1344" s="440">
        <f t="shared" ca="1" si="526"/>
        <v>539.50000000000023</v>
      </c>
      <c r="BT1344" s="440">
        <f t="shared" ca="1" si="527"/>
        <v>531.80000000000018</v>
      </c>
      <c r="BU1344" s="440">
        <f t="shared" ca="1" si="528"/>
        <v>524.10000000000014</v>
      </c>
      <c r="BV1344" s="440">
        <f t="shared" ca="1" si="529"/>
        <v>516.40000000000009</v>
      </c>
      <c r="BW1344" s="447">
        <f t="shared" ca="1" si="530"/>
        <v>508.70000000000027</v>
      </c>
      <c r="BX1344" s="441"/>
    </row>
    <row r="1345" spans="52:76" x14ac:dyDescent="0.25">
      <c r="AZ1345" s="450">
        <f t="shared" ca="1" si="508"/>
        <v>0.83199753495442241</v>
      </c>
      <c r="BA1345" s="440">
        <f t="shared" ca="1" si="507"/>
        <v>1542</v>
      </c>
      <c r="BB1345" s="440">
        <f t="shared" ca="1" si="509"/>
        <v>556.00000000000034</v>
      </c>
      <c r="BC1345" s="440">
        <f t="shared" ca="1" si="510"/>
        <v>560.4000000000002</v>
      </c>
      <c r="BD1345" s="440">
        <f t="shared" ca="1" si="511"/>
        <v>564.80000000000007</v>
      </c>
      <c r="BE1345" s="440">
        <f t="shared" ca="1" si="512"/>
        <v>569.20000000000027</v>
      </c>
      <c r="BF1345" s="440">
        <f t="shared" ca="1" si="513"/>
        <v>573.60000000000014</v>
      </c>
      <c r="BG1345" s="440">
        <f t="shared" ca="1" si="514"/>
        <v>578.00000000000034</v>
      </c>
      <c r="BH1345" s="440">
        <f t="shared" ca="1" si="515"/>
        <v>582.4000000000002</v>
      </c>
      <c r="BI1345" s="440">
        <f t="shared" ca="1" si="516"/>
        <v>586.80000000000018</v>
      </c>
      <c r="BJ1345" s="440">
        <f t="shared" ca="1" si="517"/>
        <v>591.20000000000027</v>
      </c>
      <c r="BK1345" s="440">
        <f t="shared" ca="1" si="518"/>
        <v>595.60000000000014</v>
      </c>
      <c r="BL1345" s="440">
        <f t="shared" ca="1" si="519"/>
        <v>600.00000000000023</v>
      </c>
      <c r="BM1345" s="440">
        <f t="shared" ca="1" si="520"/>
        <v>604.40000000000009</v>
      </c>
      <c r="BN1345" s="440">
        <f t="shared" ca="1" si="521"/>
        <v>608.80000000000018</v>
      </c>
      <c r="BO1345" s="440">
        <f t="shared" ca="1" si="522"/>
        <v>613.20000000000027</v>
      </c>
      <c r="BP1345" s="440">
        <f t="shared" ca="1" si="523"/>
        <v>615.40000000000009</v>
      </c>
      <c r="BQ1345" s="440">
        <f t="shared" ca="1" si="524"/>
        <v>607.70000000000005</v>
      </c>
      <c r="BR1345" s="440">
        <f t="shared" ca="1" si="525"/>
        <v>600.00000000000023</v>
      </c>
      <c r="BS1345" s="440">
        <f t="shared" ca="1" si="526"/>
        <v>592.30000000000018</v>
      </c>
      <c r="BT1345" s="440">
        <f t="shared" ca="1" si="527"/>
        <v>584.60000000000014</v>
      </c>
      <c r="BU1345" s="440">
        <f t="shared" ca="1" si="528"/>
        <v>576.90000000000009</v>
      </c>
      <c r="BV1345" s="440">
        <f t="shared" ca="1" si="529"/>
        <v>569.20000000000005</v>
      </c>
      <c r="BW1345" s="447">
        <f t="shared" ca="1" si="530"/>
        <v>561.50000000000023</v>
      </c>
      <c r="BX1345" s="441"/>
    </row>
    <row r="1346" spans="52:76" x14ac:dyDescent="0.25">
      <c r="AZ1346" s="450">
        <f t="shared" ca="1" si="508"/>
        <v>0.13937959748766404</v>
      </c>
      <c r="BA1346" s="440">
        <f t="shared" ca="1" si="507"/>
        <v>1452</v>
      </c>
      <c r="BB1346" s="440">
        <f t="shared" ca="1" si="509"/>
        <v>556.00000000000034</v>
      </c>
      <c r="BC1346" s="440">
        <f t="shared" ca="1" si="510"/>
        <v>560.4000000000002</v>
      </c>
      <c r="BD1346" s="440">
        <f t="shared" ca="1" si="511"/>
        <v>564.80000000000007</v>
      </c>
      <c r="BE1346" s="440">
        <f t="shared" ca="1" si="512"/>
        <v>569.20000000000027</v>
      </c>
      <c r="BF1346" s="440">
        <f t="shared" ca="1" si="513"/>
        <v>573.60000000000014</v>
      </c>
      <c r="BG1346" s="440">
        <f t="shared" ca="1" si="514"/>
        <v>578.00000000000034</v>
      </c>
      <c r="BH1346" s="440">
        <f t="shared" ca="1" si="515"/>
        <v>578.00000000000011</v>
      </c>
      <c r="BI1346" s="440">
        <f t="shared" ca="1" si="516"/>
        <v>570.30000000000018</v>
      </c>
      <c r="BJ1346" s="440">
        <f t="shared" ca="1" si="517"/>
        <v>562.60000000000014</v>
      </c>
      <c r="BK1346" s="440">
        <f t="shared" ca="1" si="518"/>
        <v>554.90000000000009</v>
      </c>
      <c r="BL1346" s="440">
        <f t="shared" ca="1" si="519"/>
        <v>547.20000000000005</v>
      </c>
      <c r="BM1346" s="440">
        <f t="shared" ca="1" si="520"/>
        <v>539.5</v>
      </c>
      <c r="BN1346" s="440">
        <f t="shared" ca="1" si="521"/>
        <v>531.80000000000018</v>
      </c>
      <c r="BO1346" s="440">
        <f t="shared" ca="1" si="522"/>
        <v>524.10000000000014</v>
      </c>
      <c r="BP1346" s="440">
        <f t="shared" ca="1" si="523"/>
        <v>516.40000000000009</v>
      </c>
      <c r="BQ1346" s="440">
        <f t="shared" ca="1" si="524"/>
        <v>508.70000000000005</v>
      </c>
      <c r="BR1346" s="440">
        <f t="shared" ca="1" si="525"/>
        <v>501.00000000000023</v>
      </c>
      <c r="BS1346" s="440">
        <f t="shared" ca="1" si="526"/>
        <v>493.30000000000018</v>
      </c>
      <c r="BT1346" s="440">
        <f t="shared" ca="1" si="527"/>
        <v>485.60000000000014</v>
      </c>
      <c r="BU1346" s="440">
        <f t="shared" ca="1" si="528"/>
        <v>477.90000000000009</v>
      </c>
      <c r="BV1346" s="440">
        <f t="shared" ca="1" si="529"/>
        <v>470.20000000000005</v>
      </c>
      <c r="BW1346" s="447">
        <f t="shared" ca="1" si="530"/>
        <v>462.50000000000023</v>
      </c>
      <c r="BX1346" s="441"/>
    </row>
    <row r="1347" spans="52:76" x14ac:dyDescent="0.25">
      <c r="AZ1347" s="450">
        <f t="shared" ca="1" si="508"/>
        <v>0.23620322613564282</v>
      </c>
      <c r="BA1347" s="440">
        <f t="shared" ca="1" si="507"/>
        <v>1468</v>
      </c>
      <c r="BB1347" s="440">
        <f t="shared" ca="1" si="509"/>
        <v>556.00000000000034</v>
      </c>
      <c r="BC1347" s="440">
        <f t="shared" ca="1" si="510"/>
        <v>560.4000000000002</v>
      </c>
      <c r="BD1347" s="440">
        <f t="shared" ca="1" si="511"/>
        <v>564.80000000000007</v>
      </c>
      <c r="BE1347" s="440">
        <f t="shared" ca="1" si="512"/>
        <v>569.20000000000027</v>
      </c>
      <c r="BF1347" s="440">
        <f t="shared" ca="1" si="513"/>
        <v>573.60000000000014</v>
      </c>
      <c r="BG1347" s="440">
        <f t="shared" ca="1" si="514"/>
        <v>578.00000000000034</v>
      </c>
      <c r="BH1347" s="440">
        <f t="shared" ca="1" si="515"/>
        <v>582.4000000000002</v>
      </c>
      <c r="BI1347" s="440">
        <f t="shared" ca="1" si="516"/>
        <v>586.80000000000018</v>
      </c>
      <c r="BJ1347" s="440">
        <f t="shared" ca="1" si="517"/>
        <v>580.20000000000027</v>
      </c>
      <c r="BK1347" s="440">
        <f t="shared" ca="1" si="518"/>
        <v>572.50000000000023</v>
      </c>
      <c r="BL1347" s="440">
        <f t="shared" ca="1" si="519"/>
        <v>564.80000000000018</v>
      </c>
      <c r="BM1347" s="440">
        <f t="shared" ca="1" si="520"/>
        <v>557.10000000000014</v>
      </c>
      <c r="BN1347" s="440">
        <f t="shared" ca="1" si="521"/>
        <v>549.40000000000032</v>
      </c>
      <c r="BO1347" s="440">
        <f t="shared" ca="1" si="522"/>
        <v>541.70000000000027</v>
      </c>
      <c r="BP1347" s="440">
        <f t="shared" ca="1" si="523"/>
        <v>534.00000000000023</v>
      </c>
      <c r="BQ1347" s="440">
        <f t="shared" ca="1" si="524"/>
        <v>526.30000000000018</v>
      </c>
      <c r="BR1347" s="440">
        <f t="shared" ca="1" si="525"/>
        <v>518.60000000000036</v>
      </c>
      <c r="BS1347" s="440">
        <f t="shared" ca="1" si="526"/>
        <v>510.90000000000032</v>
      </c>
      <c r="BT1347" s="440">
        <f t="shared" ca="1" si="527"/>
        <v>503.20000000000027</v>
      </c>
      <c r="BU1347" s="440">
        <f t="shared" ca="1" si="528"/>
        <v>495.50000000000023</v>
      </c>
      <c r="BV1347" s="440">
        <f t="shared" ca="1" si="529"/>
        <v>487.80000000000018</v>
      </c>
      <c r="BW1347" s="447">
        <f t="shared" ca="1" si="530"/>
        <v>480.10000000000036</v>
      </c>
      <c r="BX1347" s="441"/>
    </row>
    <row r="1348" spans="52:76" x14ac:dyDescent="0.25">
      <c r="AZ1348" s="450">
        <f t="shared" ca="1" si="508"/>
        <v>0.1277476280313411</v>
      </c>
      <c r="BA1348" s="440">
        <f t="shared" ref="BA1348:BA1411" ca="1" si="531">INT(_xlfn.NORM.INV(AZ1348,$K$2,$N$2/2*0.8))</f>
        <v>1449</v>
      </c>
      <c r="BB1348" s="440">
        <f t="shared" ca="1" si="509"/>
        <v>556.00000000000034</v>
      </c>
      <c r="BC1348" s="440">
        <f t="shared" ca="1" si="510"/>
        <v>560.4000000000002</v>
      </c>
      <c r="BD1348" s="440">
        <f t="shared" ca="1" si="511"/>
        <v>564.80000000000007</v>
      </c>
      <c r="BE1348" s="440">
        <f t="shared" ca="1" si="512"/>
        <v>569.20000000000027</v>
      </c>
      <c r="BF1348" s="440">
        <f t="shared" ca="1" si="513"/>
        <v>573.60000000000014</v>
      </c>
      <c r="BG1348" s="440">
        <f t="shared" ca="1" si="514"/>
        <v>578.00000000000034</v>
      </c>
      <c r="BH1348" s="440">
        <f t="shared" ca="1" si="515"/>
        <v>574.70000000000016</v>
      </c>
      <c r="BI1348" s="440">
        <f t="shared" ca="1" si="516"/>
        <v>567.00000000000023</v>
      </c>
      <c r="BJ1348" s="440">
        <f t="shared" ca="1" si="517"/>
        <v>559.30000000000018</v>
      </c>
      <c r="BK1348" s="440">
        <f t="shared" ca="1" si="518"/>
        <v>551.60000000000014</v>
      </c>
      <c r="BL1348" s="440">
        <f t="shared" ca="1" si="519"/>
        <v>543.90000000000009</v>
      </c>
      <c r="BM1348" s="440">
        <f t="shared" ca="1" si="520"/>
        <v>536.20000000000005</v>
      </c>
      <c r="BN1348" s="440">
        <f t="shared" ca="1" si="521"/>
        <v>528.50000000000023</v>
      </c>
      <c r="BO1348" s="440">
        <f t="shared" ca="1" si="522"/>
        <v>520.80000000000018</v>
      </c>
      <c r="BP1348" s="440">
        <f t="shared" ca="1" si="523"/>
        <v>513.10000000000014</v>
      </c>
      <c r="BQ1348" s="440">
        <f t="shared" ca="1" si="524"/>
        <v>505.40000000000009</v>
      </c>
      <c r="BR1348" s="440">
        <f t="shared" ca="1" si="525"/>
        <v>497.70000000000027</v>
      </c>
      <c r="BS1348" s="440">
        <f t="shared" ca="1" si="526"/>
        <v>490.00000000000023</v>
      </c>
      <c r="BT1348" s="440">
        <f t="shared" ca="1" si="527"/>
        <v>482.30000000000018</v>
      </c>
      <c r="BU1348" s="440">
        <f t="shared" ca="1" si="528"/>
        <v>474.60000000000014</v>
      </c>
      <c r="BV1348" s="440">
        <f t="shared" ca="1" si="529"/>
        <v>466.90000000000009</v>
      </c>
      <c r="BW1348" s="447">
        <f t="shared" ca="1" si="530"/>
        <v>459.20000000000027</v>
      </c>
      <c r="BX1348" s="441"/>
    </row>
    <row r="1349" spans="52:76" x14ac:dyDescent="0.25">
      <c r="AZ1349" s="450">
        <f t="shared" ref="AZ1349:AZ1412" ca="1" si="532">RAND()</f>
        <v>0.8936008043845769</v>
      </c>
      <c r="BA1349" s="440">
        <f t="shared" ca="1" si="531"/>
        <v>1554</v>
      </c>
      <c r="BB1349" s="440">
        <f t="shared" ca="1" si="509"/>
        <v>556.00000000000034</v>
      </c>
      <c r="BC1349" s="440">
        <f t="shared" ca="1" si="510"/>
        <v>560.4000000000002</v>
      </c>
      <c r="BD1349" s="440">
        <f t="shared" ca="1" si="511"/>
        <v>564.80000000000007</v>
      </c>
      <c r="BE1349" s="440">
        <f t="shared" ca="1" si="512"/>
        <v>569.20000000000027</v>
      </c>
      <c r="BF1349" s="440">
        <f t="shared" ca="1" si="513"/>
        <v>573.60000000000014</v>
      </c>
      <c r="BG1349" s="440">
        <f t="shared" ca="1" si="514"/>
        <v>578.00000000000034</v>
      </c>
      <c r="BH1349" s="440">
        <f t="shared" ca="1" si="515"/>
        <v>582.4000000000002</v>
      </c>
      <c r="BI1349" s="440">
        <f t="shared" ca="1" si="516"/>
        <v>586.80000000000018</v>
      </c>
      <c r="BJ1349" s="440">
        <f t="shared" ca="1" si="517"/>
        <v>591.20000000000027</v>
      </c>
      <c r="BK1349" s="440">
        <f t="shared" ca="1" si="518"/>
        <v>595.60000000000014</v>
      </c>
      <c r="BL1349" s="440">
        <f t="shared" ca="1" si="519"/>
        <v>600.00000000000023</v>
      </c>
      <c r="BM1349" s="440">
        <f t="shared" ca="1" si="520"/>
        <v>604.40000000000009</v>
      </c>
      <c r="BN1349" s="440">
        <f t="shared" ca="1" si="521"/>
        <v>608.80000000000018</v>
      </c>
      <c r="BO1349" s="440">
        <f t="shared" ca="1" si="522"/>
        <v>613.20000000000027</v>
      </c>
      <c r="BP1349" s="440">
        <f t="shared" ca="1" si="523"/>
        <v>617.60000000000014</v>
      </c>
      <c r="BQ1349" s="440">
        <f t="shared" ca="1" si="524"/>
        <v>620.90000000000009</v>
      </c>
      <c r="BR1349" s="440">
        <f t="shared" ca="1" si="525"/>
        <v>613.20000000000027</v>
      </c>
      <c r="BS1349" s="440">
        <f t="shared" ca="1" si="526"/>
        <v>605.50000000000023</v>
      </c>
      <c r="BT1349" s="440">
        <f t="shared" ca="1" si="527"/>
        <v>597.80000000000018</v>
      </c>
      <c r="BU1349" s="440">
        <f t="shared" ca="1" si="528"/>
        <v>590.10000000000014</v>
      </c>
      <c r="BV1349" s="440">
        <f t="shared" ca="1" si="529"/>
        <v>582.40000000000009</v>
      </c>
      <c r="BW1349" s="447">
        <f t="shared" ca="1" si="530"/>
        <v>574.70000000000027</v>
      </c>
      <c r="BX1349" s="441"/>
    </row>
    <row r="1350" spans="52:76" x14ac:dyDescent="0.25">
      <c r="AZ1350" s="450">
        <f t="shared" ca="1" si="532"/>
        <v>4.2861304981522519E-2</v>
      </c>
      <c r="BA1350" s="440">
        <f t="shared" ca="1" si="531"/>
        <v>1424</v>
      </c>
      <c r="BB1350" s="440">
        <f t="shared" ca="1" si="509"/>
        <v>556.00000000000034</v>
      </c>
      <c r="BC1350" s="440">
        <f t="shared" ca="1" si="510"/>
        <v>560.4000000000002</v>
      </c>
      <c r="BD1350" s="440">
        <f t="shared" ca="1" si="511"/>
        <v>564.80000000000007</v>
      </c>
      <c r="BE1350" s="440">
        <f t="shared" ca="1" si="512"/>
        <v>569.20000000000027</v>
      </c>
      <c r="BF1350" s="440">
        <f t="shared" ca="1" si="513"/>
        <v>562.60000000000014</v>
      </c>
      <c r="BG1350" s="440">
        <f t="shared" ca="1" si="514"/>
        <v>554.9000000000002</v>
      </c>
      <c r="BH1350" s="440">
        <f t="shared" ca="1" si="515"/>
        <v>547.20000000000016</v>
      </c>
      <c r="BI1350" s="440">
        <f t="shared" ca="1" si="516"/>
        <v>539.50000000000023</v>
      </c>
      <c r="BJ1350" s="440">
        <f t="shared" ca="1" si="517"/>
        <v>531.80000000000018</v>
      </c>
      <c r="BK1350" s="440">
        <f t="shared" ca="1" si="518"/>
        <v>524.10000000000014</v>
      </c>
      <c r="BL1350" s="440">
        <f t="shared" ca="1" si="519"/>
        <v>516.40000000000009</v>
      </c>
      <c r="BM1350" s="440">
        <f t="shared" ca="1" si="520"/>
        <v>508.70000000000005</v>
      </c>
      <c r="BN1350" s="440">
        <f t="shared" ca="1" si="521"/>
        <v>501.00000000000023</v>
      </c>
      <c r="BO1350" s="440">
        <f t="shared" ca="1" si="522"/>
        <v>493.30000000000018</v>
      </c>
      <c r="BP1350" s="440">
        <f t="shared" ca="1" si="523"/>
        <v>485.60000000000014</v>
      </c>
      <c r="BQ1350" s="440">
        <f t="shared" ca="1" si="524"/>
        <v>477.90000000000009</v>
      </c>
      <c r="BR1350" s="440">
        <f t="shared" ca="1" si="525"/>
        <v>470.20000000000027</v>
      </c>
      <c r="BS1350" s="440">
        <f t="shared" ca="1" si="526"/>
        <v>462.50000000000023</v>
      </c>
      <c r="BT1350" s="440">
        <f t="shared" ca="1" si="527"/>
        <v>454.80000000000018</v>
      </c>
      <c r="BU1350" s="440">
        <f t="shared" ca="1" si="528"/>
        <v>447.10000000000014</v>
      </c>
      <c r="BV1350" s="440">
        <f t="shared" ca="1" si="529"/>
        <v>439.40000000000009</v>
      </c>
      <c r="BW1350" s="447">
        <f t="shared" ca="1" si="530"/>
        <v>431.70000000000027</v>
      </c>
      <c r="BX1350" s="441"/>
    </row>
    <row r="1351" spans="52:76" x14ac:dyDescent="0.25">
      <c r="AZ1351" s="450">
        <f t="shared" ca="1" si="532"/>
        <v>0.75445839427772077</v>
      </c>
      <c r="BA1351" s="440">
        <f t="shared" ca="1" si="531"/>
        <v>1530</v>
      </c>
      <c r="BB1351" s="440">
        <f t="shared" ca="1" si="509"/>
        <v>556.00000000000034</v>
      </c>
      <c r="BC1351" s="440">
        <f t="shared" ca="1" si="510"/>
        <v>560.4000000000002</v>
      </c>
      <c r="BD1351" s="440">
        <f t="shared" ca="1" si="511"/>
        <v>564.80000000000007</v>
      </c>
      <c r="BE1351" s="440">
        <f t="shared" ca="1" si="512"/>
        <v>569.20000000000027</v>
      </c>
      <c r="BF1351" s="440">
        <f t="shared" ca="1" si="513"/>
        <v>573.60000000000014</v>
      </c>
      <c r="BG1351" s="440">
        <f t="shared" ca="1" si="514"/>
        <v>578.00000000000034</v>
      </c>
      <c r="BH1351" s="440">
        <f t="shared" ca="1" si="515"/>
        <v>582.4000000000002</v>
      </c>
      <c r="BI1351" s="440">
        <f t="shared" ca="1" si="516"/>
        <v>586.80000000000018</v>
      </c>
      <c r="BJ1351" s="440">
        <f t="shared" ca="1" si="517"/>
        <v>591.20000000000027</v>
      </c>
      <c r="BK1351" s="440">
        <f t="shared" ca="1" si="518"/>
        <v>595.60000000000014</v>
      </c>
      <c r="BL1351" s="440">
        <f t="shared" ca="1" si="519"/>
        <v>600.00000000000023</v>
      </c>
      <c r="BM1351" s="440">
        <f t="shared" ca="1" si="520"/>
        <v>604.40000000000009</v>
      </c>
      <c r="BN1351" s="440">
        <f t="shared" ca="1" si="521"/>
        <v>608.80000000000018</v>
      </c>
      <c r="BO1351" s="440">
        <f t="shared" ca="1" si="522"/>
        <v>609.90000000000032</v>
      </c>
      <c r="BP1351" s="440">
        <f t="shared" ca="1" si="523"/>
        <v>602.20000000000027</v>
      </c>
      <c r="BQ1351" s="440">
        <f t="shared" ca="1" si="524"/>
        <v>594.50000000000023</v>
      </c>
      <c r="BR1351" s="440">
        <f t="shared" ca="1" si="525"/>
        <v>586.80000000000041</v>
      </c>
      <c r="BS1351" s="440">
        <f t="shared" ca="1" si="526"/>
        <v>579.10000000000036</v>
      </c>
      <c r="BT1351" s="440">
        <f t="shared" ca="1" si="527"/>
        <v>571.40000000000032</v>
      </c>
      <c r="BU1351" s="440">
        <f t="shared" ca="1" si="528"/>
        <v>563.70000000000027</v>
      </c>
      <c r="BV1351" s="440">
        <f t="shared" ca="1" si="529"/>
        <v>556.00000000000023</v>
      </c>
      <c r="BW1351" s="447">
        <f t="shared" ca="1" si="530"/>
        <v>548.30000000000041</v>
      </c>
      <c r="BX1351" s="441"/>
    </row>
    <row r="1352" spans="52:76" x14ac:dyDescent="0.25">
      <c r="AZ1352" s="450">
        <f t="shared" ca="1" si="532"/>
        <v>0.35781503859676445</v>
      </c>
      <c r="BA1352" s="440">
        <f t="shared" ca="1" si="531"/>
        <v>1483</v>
      </c>
      <c r="BB1352" s="440">
        <f t="shared" ca="1" si="509"/>
        <v>556.00000000000034</v>
      </c>
      <c r="BC1352" s="440">
        <f t="shared" ca="1" si="510"/>
        <v>560.4000000000002</v>
      </c>
      <c r="BD1352" s="440">
        <f t="shared" ca="1" si="511"/>
        <v>564.80000000000007</v>
      </c>
      <c r="BE1352" s="440">
        <f t="shared" ca="1" si="512"/>
        <v>569.20000000000027</v>
      </c>
      <c r="BF1352" s="440">
        <f t="shared" ca="1" si="513"/>
        <v>573.60000000000014</v>
      </c>
      <c r="BG1352" s="440">
        <f t="shared" ca="1" si="514"/>
        <v>578.00000000000034</v>
      </c>
      <c r="BH1352" s="440">
        <f t="shared" ca="1" si="515"/>
        <v>582.4000000000002</v>
      </c>
      <c r="BI1352" s="440">
        <f t="shared" ca="1" si="516"/>
        <v>586.80000000000018</v>
      </c>
      <c r="BJ1352" s="440">
        <f t="shared" ca="1" si="517"/>
        <v>591.20000000000027</v>
      </c>
      <c r="BK1352" s="440">
        <f t="shared" ca="1" si="518"/>
        <v>589.00000000000023</v>
      </c>
      <c r="BL1352" s="440">
        <f t="shared" ca="1" si="519"/>
        <v>581.30000000000018</v>
      </c>
      <c r="BM1352" s="440">
        <f t="shared" ca="1" si="520"/>
        <v>573.60000000000014</v>
      </c>
      <c r="BN1352" s="440">
        <f t="shared" ca="1" si="521"/>
        <v>565.90000000000032</v>
      </c>
      <c r="BO1352" s="440">
        <f t="shared" ca="1" si="522"/>
        <v>558.20000000000027</v>
      </c>
      <c r="BP1352" s="440">
        <f t="shared" ca="1" si="523"/>
        <v>550.50000000000023</v>
      </c>
      <c r="BQ1352" s="440">
        <f t="shared" ca="1" si="524"/>
        <v>542.80000000000018</v>
      </c>
      <c r="BR1352" s="440">
        <f t="shared" ca="1" si="525"/>
        <v>535.10000000000036</v>
      </c>
      <c r="BS1352" s="440">
        <f t="shared" ca="1" si="526"/>
        <v>527.40000000000032</v>
      </c>
      <c r="BT1352" s="440">
        <f t="shared" ca="1" si="527"/>
        <v>519.70000000000027</v>
      </c>
      <c r="BU1352" s="440">
        <f t="shared" ca="1" si="528"/>
        <v>512.00000000000023</v>
      </c>
      <c r="BV1352" s="440">
        <f t="shared" ca="1" si="529"/>
        <v>504.30000000000018</v>
      </c>
      <c r="BW1352" s="447">
        <f t="shared" ca="1" si="530"/>
        <v>496.60000000000036</v>
      </c>
      <c r="BX1352" s="441"/>
    </row>
    <row r="1353" spans="52:76" x14ac:dyDescent="0.25">
      <c r="AZ1353" s="450">
        <f t="shared" ca="1" si="532"/>
        <v>0.59059719460454563</v>
      </c>
      <c r="BA1353" s="440">
        <f t="shared" ca="1" si="531"/>
        <v>1510</v>
      </c>
      <c r="BB1353" s="440">
        <f t="shared" ca="1" si="509"/>
        <v>556.00000000000034</v>
      </c>
      <c r="BC1353" s="440">
        <f t="shared" ca="1" si="510"/>
        <v>560.4000000000002</v>
      </c>
      <c r="BD1353" s="440">
        <f t="shared" ca="1" si="511"/>
        <v>564.80000000000007</v>
      </c>
      <c r="BE1353" s="440">
        <f t="shared" ca="1" si="512"/>
        <v>569.20000000000027</v>
      </c>
      <c r="BF1353" s="440">
        <f t="shared" ca="1" si="513"/>
        <v>573.60000000000014</v>
      </c>
      <c r="BG1353" s="440">
        <f t="shared" ca="1" si="514"/>
        <v>578.00000000000034</v>
      </c>
      <c r="BH1353" s="440">
        <f t="shared" ca="1" si="515"/>
        <v>582.4000000000002</v>
      </c>
      <c r="BI1353" s="440">
        <f t="shared" ca="1" si="516"/>
        <v>586.80000000000018</v>
      </c>
      <c r="BJ1353" s="440">
        <f t="shared" ca="1" si="517"/>
        <v>591.20000000000027</v>
      </c>
      <c r="BK1353" s="440">
        <f t="shared" ca="1" si="518"/>
        <v>595.60000000000014</v>
      </c>
      <c r="BL1353" s="440">
        <f t="shared" ca="1" si="519"/>
        <v>600.00000000000023</v>
      </c>
      <c r="BM1353" s="440">
        <f t="shared" ca="1" si="520"/>
        <v>603.30000000000018</v>
      </c>
      <c r="BN1353" s="440">
        <f t="shared" ca="1" si="521"/>
        <v>595.60000000000036</v>
      </c>
      <c r="BO1353" s="440">
        <f t="shared" ca="1" si="522"/>
        <v>587.90000000000032</v>
      </c>
      <c r="BP1353" s="440">
        <f t="shared" ca="1" si="523"/>
        <v>580.20000000000027</v>
      </c>
      <c r="BQ1353" s="440">
        <f t="shared" ca="1" si="524"/>
        <v>572.50000000000023</v>
      </c>
      <c r="BR1353" s="440">
        <f t="shared" ca="1" si="525"/>
        <v>564.80000000000041</v>
      </c>
      <c r="BS1353" s="440">
        <f t="shared" ca="1" si="526"/>
        <v>557.10000000000036</v>
      </c>
      <c r="BT1353" s="440">
        <f t="shared" ca="1" si="527"/>
        <v>549.40000000000032</v>
      </c>
      <c r="BU1353" s="440">
        <f t="shared" ca="1" si="528"/>
        <v>541.70000000000027</v>
      </c>
      <c r="BV1353" s="440">
        <f t="shared" ca="1" si="529"/>
        <v>534.00000000000023</v>
      </c>
      <c r="BW1353" s="447">
        <f t="shared" ca="1" si="530"/>
        <v>526.30000000000041</v>
      </c>
      <c r="BX1353" s="441"/>
    </row>
    <row r="1354" spans="52:76" x14ac:dyDescent="0.25">
      <c r="AZ1354" s="450">
        <f t="shared" ca="1" si="532"/>
        <v>0.16172237665713229</v>
      </c>
      <c r="BA1354" s="440">
        <f t="shared" ca="1" si="531"/>
        <v>1456</v>
      </c>
      <c r="BB1354" s="440">
        <f t="shared" ca="1" si="509"/>
        <v>556.00000000000034</v>
      </c>
      <c r="BC1354" s="440">
        <f t="shared" ca="1" si="510"/>
        <v>560.4000000000002</v>
      </c>
      <c r="BD1354" s="440">
        <f t="shared" ca="1" si="511"/>
        <v>564.80000000000007</v>
      </c>
      <c r="BE1354" s="440">
        <f t="shared" ca="1" si="512"/>
        <v>569.20000000000027</v>
      </c>
      <c r="BF1354" s="440">
        <f t="shared" ca="1" si="513"/>
        <v>573.60000000000014</v>
      </c>
      <c r="BG1354" s="440">
        <f t="shared" ca="1" si="514"/>
        <v>578.00000000000034</v>
      </c>
      <c r="BH1354" s="440">
        <f t="shared" ca="1" si="515"/>
        <v>582.4000000000002</v>
      </c>
      <c r="BI1354" s="440">
        <f t="shared" ca="1" si="516"/>
        <v>574.70000000000027</v>
      </c>
      <c r="BJ1354" s="440">
        <f t="shared" ca="1" si="517"/>
        <v>567.00000000000023</v>
      </c>
      <c r="BK1354" s="440">
        <f t="shared" ca="1" si="518"/>
        <v>559.30000000000018</v>
      </c>
      <c r="BL1354" s="440">
        <f t="shared" ca="1" si="519"/>
        <v>551.60000000000014</v>
      </c>
      <c r="BM1354" s="440">
        <f t="shared" ca="1" si="520"/>
        <v>543.90000000000009</v>
      </c>
      <c r="BN1354" s="440">
        <f t="shared" ca="1" si="521"/>
        <v>536.20000000000027</v>
      </c>
      <c r="BO1354" s="440">
        <f t="shared" ca="1" si="522"/>
        <v>528.50000000000023</v>
      </c>
      <c r="BP1354" s="440">
        <f t="shared" ca="1" si="523"/>
        <v>520.80000000000018</v>
      </c>
      <c r="BQ1354" s="440">
        <f t="shared" ca="1" si="524"/>
        <v>513.10000000000014</v>
      </c>
      <c r="BR1354" s="440">
        <f t="shared" ca="1" si="525"/>
        <v>505.40000000000032</v>
      </c>
      <c r="BS1354" s="440">
        <f t="shared" ca="1" si="526"/>
        <v>497.70000000000027</v>
      </c>
      <c r="BT1354" s="440">
        <f t="shared" ca="1" si="527"/>
        <v>490.00000000000023</v>
      </c>
      <c r="BU1354" s="440">
        <f t="shared" ca="1" si="528"/>
        <v>482.30000000000018</v>
      </c>
      <c r="BV1354" s="440">
        <f t="shared" ca="1" si="529"/>
        <v>474.60000000000014</v>
      </c>
      <c r="BW1354" s="447">
        <f t="shared" ca="1" si="530"/>
        <v>466.90000000000032</v>
      </c>
      <c r="BX1354" s="441"/>
    </row>
    <row r="1355" spans="52:76" x14ac:dyDescent="0.25">
      <c r="AZ1355" s="450">
        <f t="shared" ca="1" si="532"/>
        <v>0.84900044874663194</v>
      </c>
      <c r="BA1355" s="440">
        <f t="shared" ca="1" si="531"/>
        <v>1545</v>
      </c>
      <c r="BB1355" s="440">
        <f t="shared" ca="1" si="509"/>
        <v>556.00000000000034</v>
      </c>
      <c r="BC1355" s="440">
        <f t="shared" ca="1" si="510"/>
        <v>560.4000000000002</v>
      </c>
      <c r="BD1355" s="440">
        <f t="shared" ca="1" si="511"/>
        <v>564.80000000000007</v>
      </c>
      <c r="BE1355" s="440">
        <f t="shared" ca="1" si="512"/>
        <v>569.20000000000027</v>
      </c>
      <c r="BF1355" s="440">
        <f t="shared" ca="1" si="513"/>
        <v>573.60000000000014</v>
      </c>
      <c r="BG1355" s="440">
        <f t="shared" ca="1" si="514"/>
        <v>578.00000000000034</v>
      </c>
      <c r="BH1355" s="440">
        <f t="shared" ca="1" si="515"/>
        <v>582.4000000000002</v>
      </c>
      <c r="BI1355" s="440">
        <f t="shared" ca="1" si="516"/>
        <v>586.80000000000018</v>
      </c>
      <c r="BJ1355" s="440">
        <f t="shared" ca="1" si="517"/>
        <v>591.20000000000027</v>
      </c>
      <c r="BK1355" s="440">
        <f t="shared" ca="1" si="518"/>
        <v>595.60000000000014</v>
      </c>
      <c r="BL1355" s="440">
        <f t="shared" ca="1" si="519"/>
        <v>600.00000000000023</v>
      </c>
      <c r="BM1355" s="440">
        <f t="shared" ca="1" si="520"/>
        <v>604.40000000000009</v>
      </c>
      <c r="BN1355" s="440">
        <f t="shared" ca="1" si="521"/>
        <v>608.80000000000018</v>
      </c>
      <c r="BO1355" s="440">
        <f t="shared" ca="1" si="522"/>
        <v>613.20000000000027</v>
      </c>
      <c r="BP1355" s="440">
        <f t="shared" ca="1" si="523"/>
        <v>617.60000000000014</v>
      </c>
      <c r="BQ1355" s="440">
        <f t="shared" ca="1" si="524"/>
        <v>611.00000000000023</v>
      </c>
      <c r="BR1355" s="440">
        <f t="shared" ca="1" si="525"/>
        <v>603.30000000000041</v>
      </c>
      <c r="BS1355" s="440">
        <f t="shared" ca="1" si="526"/>
        <v>595.60000000000036</v>
      </c>
      <c r="BT1355" s="440">
        <f t="shared" ca="1" si="527"/>
        <v>587.90000000000032</v>
      </c>
      <c r="BU1355" s="440">
        <f t="shared" ca="1" si="528"/>
        <v>580.20000000000027</v>
      </c>
      <c r="BV1355" s="440">
        <f t="shared" ca="1" si="529"/>
        <v>572.50000000000023</v>
      </c>
      <c r="BW1355" s="447">
        <f t="shared" ca="1" si="530"/>
        <v>564.80000000000041</v>
      </c>
      <c r="BX1355" s="441"/>
    </row>
    <row r="1356" spans="52:76" x14ac:dyDescent="0.25">
      <c r="AZ1356" s="450">
        <f t="shared" ca="1" si="532"/>
        <v>0.13685207900916763</v>
      </c>
      <c r="BA1356" s="440">
        <f t="shared" ca="1" si="531"/>
        <v>1451</v>
      </c>
      <c r="BB1356" s="440">
        <f t="shared" ca="1" si="509"/>
        <v>556.00000000000034</v>
      </c>
      <c r="BC1356" s="440">
        <f t="shared" ca="1" si="510"/>
        <v>560.4000000000002</v>
      </c>
      <c r="BD1356" s="440">
        <f t="shared" ca="1" si="511"/>
        <v>564.80000000000007</v>
      </c>
      <c r="BE1356" s="440">
        <f t="shared" ca="1" si="512"/>
        <v>569.20000000000027</v>
      </c>
      <c r="BF1356" s="440">
        <f t="shared" ca="1" si="513"/>
        <v>573.60000000000014</v>
      </c>
      <c r="BG1356" s="440">
        <f t="shared" ca="1" si="514"/>
        <v>578.00000000000034</v>
      </c>
      <c r="BH1356" s="440">
        <f t="shared" ca="1" si="515"/>
        <v>576.9000000000002</v>
      </c>
      <c r="BI1356" s="440">
        <f t="shared" ca="1" si="516"/>
        <v>569.20000000000027</v>
      </c>
      <c r="BJ1356" s="440">
        <f t="shared" ca="1" si="517"/>
        <v>561.50000000000023</v>
      </c>
      <c r="BK1356" s="440">
        <f t="shared" ca="1" si="518"/>
        <v>553.80000000000018</v>
      </c>
      <c r="BL1356" s="440">
        <f t="shared" ca="1" si="519"/>
        <v>546.10000000000014</v>
      </c>
      <c r="BM1356" s="440">
        <f t="shared" ca="1" si="520"/>
        <v>538.40000000000009</v>
      </c>
      <c r="BN1356" s="440">
        <f t="shared" ca="1" si="521"/>
        <v>530.70000000000027</v>
      </c>
      <c r="BO1356" s="440">
        <f t="shared" ca="1" si="522"/>
        <v>523.00000000000023</v>
      </c>
      <c r="BP1356" s="440">
        <f t="shared" ca="1" si="523"/>
        <v>515.30000000000018</v>
      </c>
      <c r="BQ1356" s="440">
        <f t="shared" ca="1" si="524"/>
        <v>507.60000000000014</v>
      </c>
      <c r="BR1356" s="440">
        <f t="shared" ca="1" si="525"/>
        <v>499.90000000000032</v>
      </c>
      <c r="BS1356" s="440">
        <f t="shared" ca="1" si="526"/>
        <v>492.20000000000027</v>
      </c>
      <c r="BT1356" s="440">
        <f t="shared" ca="1" si="527"/>
        <v>484.50000000000023</v>
      </c>
      <c r="BU1356" s="440">
        <f t="shared" ca="1" si="528"/>
        <v>476.80000000000018</v>
      </c>
      <c r="BV1356" s="440">
        <f t="shared" ca="1" si="529"/>
        <v>469.10000000000014</v>
      </c>
      <c r="BW1356" s="447">
        <f t="shared" ca="1" si="530"/>
        <v>461.40000000000032</v>
      </c>
      <c r="BX1356" s="441"/>
    </row>
    <row r="1357" spans="52:76" x14ac:dyDescent="0.25">
      <c r="AZ1357" s="450">
        <f t="shared" ca="1" si="532"/>
        <v>0.44726990094785302</v>
      </c>
      <c r="BA1357" s="440">
        <f t="shared" ca="1" si="531"/>
        <v>1494</v>
      </c>
      <c r="BB1357" s="440">
        <f t="shared" ca="1" si="509"/>
        <v>556.00000000000034</v>
      </c>
      <c r="BC1357" s="440">
        <f t="shared" ca="1" si="510"/>
        <v>560.4000000000002</v>
      </c>
      <c r="BD1357" s="440">
        <f t="shared" ca="1" si="511"/>
        <v>564.80000000000007</v>
      </c>
      <c r="BE1357" s="440">
        <f t="shared" ca="1" si="512"/>
        <v>569.20000000000027</v>
      </c>
      <c r="BF1357" s="440">
        <f t="shared" ca="1" si="513"/>
        <v>573.60000000000014</v>
      </c>
      <c r="BG1357" s="440">
        <f t="shared" ca="1" si="514"/>
        <v>578.00000000000034</v>
      </c>
      <c r="BH1357" s="440">
        <f t="shared" ca="1" si="515"/>
        <v>582.4000000000002</v>
      </c>
      <c r="BI1357" s="440">
        <f t="shared" ca="1" si="516"/>
        <v>586.80000000000018</v>
      </c>
      <c r="BJ1357" s="440">
        <f t="shared" ca="1" si="517"/>
        <v>591.20000000000027</v>
      </c>
      <c r="BK1357" s="440">
        <f t="shared" ca="1" si="518"/>
        <v>595.60000000000014</v>
      </c>
      <c r="BL1357" s="440">
        <f t="shared" ca="1" si="519"/>
        <v>593.40000000000009</v>
      </c>
      <c r="BM1357" s="440">
        <f t="shared" ca="1" si="520"/>
        <v>585.70000000000005</v>
      </c>
      <c r="BN1357" s="440">
        <f t="shared" ca="1" si="521"/>
        <v>578.00000000000023</v>
      </c>
      <c r="BO1357" s="440">
        <f t="shared" ca="1" si="522"/>
        <v>570.30000000000018</v>
      </c>
      <c r="BP1357" s="440">
        <f t="shared" ca="1" si="523"/>
        <v>562.60000000000014</v>
      </c>
      <c r="BQ1357" s="440">
        <f t="shared" ca="1" si="524"/>
        <v>554.90000000000009</v>
      </c>
      <c r="BR1357" s="440">
        <f t="shared" ca="1" si="525"/>
        <v>547.20000000000027</v>
      </c>
      <c r="BS1357" s="440">
        <f t="shared" ca="1" si="526"/>
        <v>539.50000000000023</v>
      </c>
      <c r="BT1357" s="440">
        <f t="shared" ca="1" si="527"/>
        <v>531.80000000000018</v>
      </c>
      <c r="BU1357" s="440">
        <f t="shared" ca="1" si="528"/>
        <v>524.10000000000014</v>
      </c>
      <c r="BV1357" s="440">
        <f t="shared" ca="1" si="529"/>
        <v>516.40000000000009</v>
      </c>
      <c r="BW1357" s="447">
        <f t="shared" ca="1" si="530"/>
        <v>508.70000000000027</v>
      </c>
      <c r="BX1357" s="441"/>
    </row>
    <row r="1358" spans="52:76" x14ac:dyDescent="0.25">
      <c r="AZ1358" s="450">
        <f t="shared" ca="1" si="532"/>
        <v>0.71823578934522769</v>
      </c>
      <c r="BA1358" s="440">
        <f t="shared" ca="1" si="531"/>
        <v>1525</v>
      </c>
      <c r="BB1358" s="440">
        <f t="shared" ca="1" si="509"/>
        <v>556.00000000000034</v>
      </c>
      <c r="BC1358" s="440">
        <f t="shared" ca="1" si="510"/>
        <v>560.4000000000002</v>
      </c>
      <c r="BD1358" s="440">
        <f t="shared" ca="1" si="511"/>
        <v>564.80000000000007</v>
      </c>
      <c r="BE1358" s="440">
        <f t="shared" ca="1" si="512"/>
        <v>569.20000000000027</v>
      </c>
      <c r="BF1358" s="440">
        <f t="shared" ca="1" si="513"/>
        <v>573.60000000000014</v>
      </c>
      <c r="BG1358" s="440">
        <f t="shared" ca="1" si="514"/>
        <v>578.00000000000034</v>
      </c>
      <c r="BH1358" s="440">
        <f t="shared" ca="1" si="515"/>
        <v>582.4000000000002</v>
      </c>
      <c r="BI1358" s="440">
        <f t="shared" ca="1" si="516"/>
        <v>586.80000000000018</v>
      </c>
      <c r="BJ1358" s="440">
        <f t="shared" ca="1" si="517"/>
        <v>591.20000000000027</v>
      </c>
      <c r="BK1358" s="440">
        <f t="shared" ca="1" si="518"/>
        <v>595.60000000000014</v>
      </c>
      <c r="BL1358" s="440">
        <f t="shared" ca="1" si="519"/>
        <v>600.00000000000023</v>
      </c>
      <c r="BM1358" s="440">
        <f t="shared" ca="1" si="520"/>
        <v>604.40000000000009</v>
      </c>
      <c r="BN1358" s="440">
        <f t="shared" ca="1" si="521"/>
        <v>608.80000000000018</v>
      </c>
      <c r="BO1358" s="440">
        <f t="shared" ca="1" si="522"/>
        <v>604.40000000000032</v>
      </c>
      <c r="BP1358" s="440">
        <f t="shared" ca="1" si="523"/>
        <v>596.70000000000027</v>
      </c>
      <c r="BQ1358" s="440">
        <f t="shared" ca="1" si="524"/>
        <v>589.00000000000023</v>
      </c>
      <c r="BR1358" s="440">
        <f t="shared" ca="1" si="525"/>
        <v>581.30000000000041</v>
      </c>
      <c r="BS1358" s="440">
        <f t="shared" ca="1" si="526"/>
        <v>573.60000000000036</v>
      </c>
      <c r="BT1358" s="440">
        <f t="shared" ca="1" si="527"/>
        <v>565.90000000000032</v>
      </c>
      <c r="BU1358" s="440">
        <f t="shared" ca="1" si="528"/>
        <v>558.20000000000027</v>
      </c>
      <c r="BV1358" s="440">
        <f t="shared" ca="1" si="529"/>
        <v>550.50000000000023</v>
      </c>
      <c r="BW1358" s="447">
        <f t="shared" ca="1" si="530"/>
        <v>542.80000000000041</v>
      </c>
      <c r="BX1358" s="441"/>
    </row>
    <row r="1359" spans="52:76" x14ac:dyDescent="0.25">
      <c r="AZ1359" s="450">
        <f t="shared" ca="1" si="532"/>
        <v>0.52431893751261005</v>
      </c>
      <c r="BA1359" s="440">
        <f t="shared" ca="1" si="531"/>
        <v>1502</v>
      </c>
      <c r="BB1359" s="440">
        <f t="shared" ca="1" si="509"/>
        <v>556.00000000000034</v>
      </c>
      <c r="BC1359" s="440">
        <f t="shared" ca="1" si="510"/>
        <v>560.4000000000002</v>
      </c>
      <c r="BD1359" s="440">
        <f t="shared" ca="1" si="511"/>
        <v>564.80000000000007</v>
      </c>
      <c r="BE1359" s="440">
        <f t="shared" ca="1" si="512"/>
        <v>569.20000000000027</v>
      </c>
      <c r="BF1359" s="440">
        <f t="shared" ca="1" si="513"/>
        <v>573.60000000000014</v>
      </c>
      <c r="BG1359" s="440">
        <f t="shared" ca="1" si="514"/>
        <v>578.00000000000034</v>
      </c>
      <c r="BH1359" s="440">
        <f t="shared" ca="1" si="515"/>
        <v>582.4000000000002</v>
      </c>
      <c r="BI1359" s="440">
        <f t="shared" ca="1" si="516"/>
        <v>586.80000000000018</v>
      </c>
      <c r="BJ1359" s="440">
        <f t="shared" ca="1" si="517"/>
        <v>591.20000000000027</v>
      </c>
      <c r="BK1359" s="440">
        <f t="shared" ca="1" si="518"/>
        <v>595.60000000000014</v>
      </c>
      <c r="BL1359" s="440">
        <f t="shared" ca="1" si="519"/>
        <v>600.00000000000023</v>
      </c>
      <c r="BM1359" s="440">
        <f t="shared" ca="1" si="520"/>
        <v>594.5</v>
      </c>
      <c r="BN1359" s="440">
        <f t="shared" ca="1" si="521"/>
        <v>586.80000000000018</v>
      </c>
      <c r="BO1359" s="440">
        <f t="shared" ca="1" si="522"/>
        <v>579.10000000000014</v>
      </c>
      <c r="BP1359" s="440">
        <f t="shared" ca="1" si="523"/>
        <v>571.40000000000009</v>
      </c>
      <c r="BQ1359" s="440">
        <f t="shared" ca="1" si="524"/>
        <v>563.70000000000005</v>
      </c>
      <c r="BR1359" s="440">
        <f t="shared" ca="1" si="525"/>
        <v>556.00000000000023</v>
      </c>
      <c r="BS1359" s="440">
        <f t="shared" ca="1" si="526"/>
        <v>548.30000000000018</v>
      </c>
      <c r="BT1359" s="440">
        <f t="shared" ca="1" si="527"/>
        <v>540.60000000000014</v>
      </c>
      <c r="BU1359" s="440">
        <f t="shared" ca="1" si="528"/>
        <v>532.90000000000009</v>
      </c>
      <c r="BV1359" s="440">
        <f t="shared" ca="1" si="529"/>
        <v>525.20000000000005</v>
      </c>
      <c r="BW1359" s="447">
        <f t="shared" ca="1" si="530"/>
        <v>517.50000000000023</v>
      </c>
      <c r="BX1359" s="441"/>
    </row>
    <row r="1360" spans="52:76" x14ac:dyDescent="0.25">
      <c r="AZ1360" s="450">
        <f t="shared" ca="1" si="532"/>
        <v>6.5316751415620433E-2</v>
      </c>
      <c r="BA1360" s="440">
        <f t="shared" ca="1" si="531"/>
        <v>1433</v>
      </c>
      <c r="BB1360" s="440">
        <f t="shared" ca="1" si="509"/>
        <v>556.00000000000034</v>
      </c>
      <c r="BC1360" s="440">
        <f t="shared" ca="1" si="510"/>
        <v>560.4000000000002</v>
      </c>
      <c r="BD1360" s="440">
        <f t="shared" ca="1" si="511"/>
        <v>564.80000000000007</v>
      </c>
      <c r="BE1360" s="440">
        <f t="shared" ca="1" si="512"/>
        <v>569.20000000000027</v>
      </c>
      <c r="BF1360" s="440">
        <f t="shared" ca="1" si="513"/>
        <v>572.50000000000023</v>
      </c>
      <c r="BG1360" s="440">
        <f t="shared" ca="1" si="514"/>
        <v>564.8000000000003</v>
      </c>
      <c r="BH1360" s="440">
        <f t="shared" ca="1" si="515"/>
        <v>557.10000000000025</v>
      </c>
      <c r="BI1360" s="440">
        <f t="shared" ca="1" si="516"/>
        <v>549.40000000000032</v>
      </c>
      <c r="BJ1360" s="440">
        <f t="shared" ca="1" si="517"/>
        <v>541.70000000000027</v>
      </c>
      <c r="BK1360" s="440">
        <f t="shared" ca="1" si="518"/>
        <v>534.00000000000023</v>
      </c>
      <c r="BL1360" s="440">
        <f t="shared" ca="1" si="519"/>
        <v>526.30000000000018</v>
      </c>
      <c r="BM1360" s="440">
        <f t="shared" ca="1" si="520"/>
        <v>518.60000000000014</v>
      </c>
      <c r="BN1360" s="440">
        <f t="shared" ca="1" si="521"/>
        <v>510.90000000000032</v>
      </c>
      <c r="BO1360" s="440">
        <f t="shared" ca="1" si="522"/>
        <v>503.20000000000027</v>
      </c>
      <c r="BP1360" s="440">
        <f t="shared" ca="1" si="523"/>
        <v>495.50000000000023</v>
      </c>
      <c r="BQ1360" s="440">
        <f t="shared" ca="1" si="524"/>
        <v>487.80000000000018</v>
      </c>
      <c r="BR1360" s="440">
        <f t="shared" ca="1" si="525"/>
        <v>480.10000000000036</v>
      </c>
      <c r="BS1360" s="440">
        <f t="shared" ca="1" si="526"/>
        <v>472.40000000000032</v>
      </c>
      <c r="BT1360" s="440">
        <f t="shared" ca="1" si="527"/>
        <v>464.70000000000027</v>
      </c>
      <c r="BU1360" s="440">
        <f t="shared" ca="1" si="528"/>
        <v>457.00000000000023</v>
      </c>
      <c r="BV1360" s="440">
        <f t="shared" ca="1" si="529"/>
        <v>449.30000000000018</v>
      </c>
      <c r="BW1360" s="447">
        <f t="shared" ca="1" si="530"/>
        <v>441.60000000000036</v>
      </c>
      <c r="BX1360" s="441"/>
    </row>
    <row r="1361" spans="52:76" x14ac:dyDescent="0.25">
      <c r="AZ1361" s="450">
        <f t="shared" ca="1" si="532"/>
        <v>0.43147519243163612</v>
      </c>
      <c r="BA1361" s="440">
        <f t="shared" ca="1" si="531"/>
        <v>1492</v>
      </c>
      <c r="BB1361" s="440">
        <f t="shared" ca="1" si="509"/>
        <v>556.00000000000034</v>
      </c>
      <c r="BC1361" s="440">
        <f t="shared" ca="1" si="510"/>
        <v>560.4000000000002</v>
      </c>
      <c r="BD1361" s="440">
        <f t="shared" ca="1" si="511"/>
        <v>564.80000000000007</v>
      </c>
      <c r="BE1361" s="440">
        <f t="shared" ca="1" si="512"/>
        <v>569.20000000000027</v>
      </c>
      <c r="BF1361" s="440">
        <f t="shared" ca="1" si="513"/>
        <v>573.60000000000014</v>
      </c>
      <c r="BG1361" s="440">
        <f t="shared" ca="1" si="514"/>
        <v>578.00000000000034</v>
      </c>
      <c r="BH1361" s="440">
        <f t="shared" ca="1" si="515"/>
        <v>582.4000000000002</v>
      </c>
      <c r="BI1361" s="440">
        <f t="shared" ca="1" si="516"/>
        <v>586.80000000000018</v>
      </c>
      <c r="BJ1361" s="440">
        <f t="shared" ca="1" si="517"/>
        <v>591.20000000000027</v>
      </c>
      <c r="BK1361" s="440">
        <f t="shared" ca="1" si="518"/>
        <v>595.60000000000014</v>
      </c>
      <c r="BL1361" s="440">
        <f t="shared" ca="1" si="519"/>
        <v>591.20000000000005</v>
      </c>
      <c r="BM1361" s="440">
        <f t="shared" ca="1" si="520"/>
        <v>583.5</v>
      </c>
      <c r="BN1361" s="440">
        <f t="shared" ca="1" si="521"/>
        <v>575.80000000000018</v>
      </c>
      <c r="BO1361" s="440">
        <f t="shared" ca="1" si="522"/>
        <v>568.10000000000014</v>
      </c>
      <c r="BP1361" s="440">
        <f t="shared" ca="1" si="523"/>
        <v>560.40000000000009</v>
      </c>
      <c r="BQ1361" s="440">
        <f t="shared" ca="1" si="524"/>
        <v>552.70000000000005</v>
      </c>
      <c r="BR1361" s="440">
        <f t="shared" ca="1" si="525"/>
        <v>545.00000000000023</v>
      </c>
      <c r="BS1361" s="440">
        <f t="shared" ca="1" si="526"/>
        <v>537.30000000000018</v>
      </c>
      <c r="BT1361" s="440">
        <f t="shared" ca="1" si="527"/>
        <v>529.60000000000014</v>
      </c>
      <c r="BU1361" s="440">
        <f t="shared" ca="1" si="528"/>
        <v>521.90000000000009</v>
      </c>
      <c r="BV1361" s="440">
        <f t="shared" ca="1" si="529"/>
        <v>514.20000000000005</v>
      </c>
      <c r="BW1361" s="447">
        <f t="shared" ca="1" si="530"/>
        <v>506.50000000000023</v>
      </c>
      <c r="BX1361" s="441"/>
    </row>
    <row r="1362" spans="52:76" x14ac:dyDescent="0.25">
      <c r="AZ1362" s="450">
        <f t="shared" ca="1" si="532"/>
        <v>0.56742322171867365</v>
      </c>
      <c r="BA1362" s="440">
        <f t="shared" ca="1" si="531"/>
        <v>1507</v>
      </c>
      <c r="BB1362" s="440">
        <f t="shared" ca="1" si="509"/>
        <v>556.00000000000034</v>
      </c>
      <c r="BC1362" s="440">
        <f t="shared" ca="1" si="510"/>
        <v>560.4000000000002</v>
      </c>
      <c r="BD1362" s="440">
        <f t="shared" ca="1" si="511"/>
        <v>564.80000000000007</v>
      </c>
      <c r="BE1362" s="440">
        <f t="shared" ca="1" si="512"/>
        <v>569.20000000000027</v>
      </c>
      <c r="BF1362" s="440">
        <f t="shared" ca="1" si="513"/>
        <v>573.60000000000014</v>
      </c>
      <c r="BG1362" s="440">
        <f t="shared" ca="1" si="514"/>
        <v>578.00000000000034</v>
      </c>
      <c r="BH1362" s="440">
        <f t="shared" ca="1" si="515"/>
        <v>582.4000000000002</v>
      </c>
      <c r="BI1362" s="440">
        <f t="shared" ca="1" si="516"/>
        <v>586.80000000000018</v>
      </c>
      <c r="BJ1362" s="440">
        <f t="shared" ca="1" si="517"/>
        <v>591.20000000000027</v>
      </c>
      <c r="BK1362" s="440">
        <f t="shared" ca="1" si="518"/>
        <v>595.60000000000014</v>
      </c>
      <c r="BL1362" s="440">
        <f t="shared" ca="1" si="519"/>
        <v>600.00000000000023</v>
      </c>
      <c r="BM1362" s="440">
        <f t="shared" ca="1" si="520"/>
        <v>600</v>
      </c>
      <c r="BN1362" s="440">
        <f t="shared" ca="1" si="521"/>
        <v>592.30000000000018</v>
      </c>
      <c r="BO1362" s="440">
        <f t="shared" ca="1" si="522"/>
        <v>584.60000000000014</v>
      </c>
      <c r="BP1362" s="440">
        <f t="shared" ca="1" si="523"/>
        <v>576.90000000000009</v>
      </c>
      <c r="BQ1362" s="440">
        <f t="shared" ca="1" si="524"/>
        <v>569.20000000000005</v>
      </c>
      <c r="BR1362" s="440">
        <f t="shared" ca="1" si="525"/>
        <v>561.50000000000023</v>
      </c>
      <c r="BS1362" s="440">
        <f t="shared" ca="1" si="526"/>
        <v>553.80000000000018</v>
      </c>
      <c r="BT1362" s="440">
        <f t="shared" ca="1" si="527"/>
        <v>546.10000000000014</v>
      </c>
      <c r="BU1362" s="440">
        <f t="shared" ca="1" si="528"/>
        <v>538.40000000000009</v>
      </c>
      <c r="BV1362" s="440">
        <f t="shared" ca="1" si="529"/>
        <v>530.70000000000005</v>
      </c>
      <c r="BW1362" s="447">
        <f t="shared" ca="1" si="530"/>
        <v>523.00000000000023</v>
      </c>
      <c r="BX1362" s="441"/>
    </row>
    <row r="1363" spans="52:76" x14ac:dyDescent="0.25">
      <c r="AZ1363" s="450">
        <f t="shared" ca="1" si="532"/>
        <v>0.90741263979376174</v>
      </c>
      <c r="BA1363" s="440">
        <f t="shared" ca="1" si="531"/>
        <v>1558</v>
      </c>
      <c r="BB1363" s="440">
        <f t="shared" ca="1" si="509"/>
        <v>556.00000000000034</v>
      </c>
      <c r="BC1363" s="440">
        <f t="shared" ca="1" si="510"/>
        <v>560.4000000000002</v>
      </c>
      <c r="BD1363" s="440">
        <f t="shared" ca="1" si="511"/>
        <v>564.80000000000007</v>
      </c>
      <c r="BE1363" s="440">
        <f t="shared" ca="1" si="512"/>
        <v>569.20000000000027</v>
      </c>
      <c r="BF1363" s="440">
        <f t="shared" ca="1" si="513"/>
        <v>573.60000000000014</v>
      </c>
      <c r="BG1363" s="440">
        <f t="shared" ca="1" si="514"/>
        <v>578.00000000000034</v>
      </c>
      <c r="BH1363" s="440">
        <f t="shared" ca="1" si="515"/>
        <v>582.4000000000002</v>
      </c>
      <c r="BI1363" s="440">
        <f t="shared" ca="1" si="516"/>
        <v>586.80000000000018</v>
      </c>
      <c r="BJ1363" s="440">
        <f t="shared" ca="1" si="517"/>
        <v>591.20000000000027</v>
      </c>
      <c r="BK1363" s="440">
        <f t="shared" ca="1" si="518"/>
        <v>595.60000000000014</v>
      </c>
      <c r="BL1363" s="440">
        <f t="shared" ca="1" si="519"/>
        <v>600.00000000000023</v>
      </c>
      <c r="BM1363" s="440">
        <f t="shared" ca="1" si="520"/>
        <v>604.40000000000009</v>
      </c>
      <c r="BN1363" s="440">
        <f t="shared" ca="1" si="521"/>
        <v>608.80000000000018</v>
      </c>
      <c r="BO1363" s="440">
        <f t="shared" ca="1" si="522"/>
        <v>613.20000000000027</v>
      </c>
      <c r="BP1363" s="440">
        <f t="shared" ca="1" si="523"/>
        <v>617.60000000000014</v>
      </c>
      <c r="BQ1363" s="440">
        <f t="shared" ca="1" si="524"/>
        <v>622.00000000000023</v>
      </c>
      <c r="BR1363" s="440">
        <f t="shared" ca="1" si="525"/>
        <v>617.60000000000036</v>
      </c>
      <c r="BS1363" s="440">
        <f t="shared" ca="1" si="526"/>
        <v>609.90000000000032</v>
      </c>
      <c r="BT1363" s="440">
        <f t="shared" ca="1" si="527"/>
        <v>602.20000000000027</v>
      </c>
      <c r="BU1363" s="440">
        <f t="shared" ca="1" si="528"/>
        <v>594.50000000000023</v>
      </c>
      <c r="BV1363" s="440">
        <f t="shared" ca="1" si="529"/>
        <v>586.80000000000018</v>
      </c>
      <c r="BW1363" s="447">
        <f t="shared" ca="1" si="530"/>
        <v>579.10000000000036</v>
      </c>
      <c r="BX1363" s="441"/>
    </row>
    <row r="1364" spans="52:76" x14ac:dyDescent="0.25">
      <c r="AZ1364" s="450">
        <f t="shared" ca="1" si="532"/>
        <v>0.16126644215345254</v>
      </c>
      <c r="BA1364" s="440">
        <f t="shared" ca="1" si="531"/>
        <v>1456</v>
      </c>
      <c r="BB1364" s="440">
        <f t="shared" ref="BB1364:BB1427" ca="1" si="533">$C$4*MIN(B$9,$BA1364)-B$9*$G$4</f>
        <v>556.00000000000034</v>
      </c>
      <c r="BC1364" s="440">
        <f t="shared" ref="BC1364:BC1427" ca="1" si="534">$C$4*MIN(C$9,$BA1364)-C$9*$G$4</f>
        <v>560.4000000000002</v>
      </c>
      <c r="BD1364" s="440">
        <f t="shared" ref="BD1364:BD1427" ca="1" si="535">$C$4*MIN(D$9,$BA1364)-D$9*$G$4</f>
        <v>564.80000000000007</v>
      </c>
      <c r="BE1364" s="440">
        <f t="shared" ref="BE1364:BE1427" ca="1" si="536">$C$4*MIN(E$9,$BA1364)-E$9*$G$4</f>
        <v>569.20000000000027</v>
      </c>
      <c r="BF1364" s="440">
        <f t="shared" ref="BF1364:BF1427" ca="1" si="537">$C$4*MIN(F$9,$BA1364)-F$9*$G$4</f>
        <v>573.60000000000014</v>
      </c>
      <c r="BG1364" s="440">
        <f t="shared" ref="BG1364:BG1427" ca="1" si="538">$C$4*MIN(G$9,$BA1364)-G$9*$G$4</f>
        <v>578.00000000000034</v>
      </c>
      <c r="BH1364" s="440">
        <f t="shared" ref="BH1364:BH1427" ca="1" si="539">$C$4*MIN(H$9,$BA1364)-H$9*$G$4</f>
        <v>582.4000000000002</v>
      </c>
      <c r="BI1364" s="440">
        <f t="shared" ref="BI1364:BI1427" ca="1" si="540">$C$4*MIN(I$9,$BA1364)-I$9*$G$4</f>
        <v>574.70000000000027</v>
      </c>
      <c r="BJ1364" s="440">
        <f t="shared" ref="BJ1364:BJ1427" ca="1" si="541">$C$4*MIN(J$9,$BA1364)-J$9*$G$4</f>
        <v>567.00000000000023</v>
      </c>
      <c r="BK1364" s="440">
        <f t="shared" ref="BK1364:BK1427" ca="1" si="542">$C$4*MIN(K$9,$BA1364)-K$9*$G$4</f>
        <v>559.30000000000018</v>
      </c>
      <c r="BL1364" s="440">
        <f t="shared" ref="BL1364:BL1427" ca="1" si="543">$C$4*MIN(L$9,$BA1364)-L$9*$G$4</f>
        <v>551.60000000000014</v>
      </c>
      <c r="BM1364" s="440">
        <f t="shared" ref="BM1364:BM1427" ca="1" si="544">$C$4*MIN(M$9,$BA1364)-M$9*$G$4</f>
        <v>543.90000000000009</v>
      </c>
      <c r="BN1364" s="440">
        <f t="shared" ref="BN1364:BN1427" ca="1" si="545">$C$4*MIN(N$9,$BA1364)-N$9*$G$4</f>
        <v>536.20000000000027</v>
      </c>
      <c r="BO1364" s="440">
        <f t="shared" ref="BO1364:BO1427" ca="1" si="546">$C$4*MIN(O$9,$BA1364)-O$9*$G$4</f>
        <v>528.50000000000023</v>
      </c>
      <c r="BP1364" s="440">
        <f t="shared" ref="BP1364:BP1427" ca="1" si="547">$C$4*MIN(P$9,$BA1364)-P$9*$G$4</f>
        <v>520.80000000000018</v>
      </c>
      <c r="BQ1364" s="440">
        <f t="shared" ref="BQ1364:BQ1427" ca="1" si="548">$C$4*MIN(Q$9,$BA1364)-Q$9*$G$4</f>
        <v>513.10000000000014</v>
      </c>
      <c r="BR1364" s="440">
        <f t="shared" ref="BR1364:BR1427" ca="1" si="549">$C$4*MIN(R$9,$BA1364)-R$9*$G$4</f>
        <v>505.40000000000032</v>
      </c>
      <c r="BS1364" s="440">
        <f t="shared" ref="BS1364:BS1427" ca="1" si="550">$C$4*MIN(S$9,$BA1364)-S$9*$G$4</f>
        <v>497.70000000000027</v>
      </c>
      <c r="BT1364" s="440">
        <f t="shared" ref="BT1364:BT1427" ca="1" si="551">$C$4*MIN(T$9,$BA1364)-T$9*$G$4</f>
        <v>490.00000000000023</v>
      </c>
      <c r="BU1364" s="440">
        <f t="shared" ref="BU1364:BU1427" ca="1" si="552">$C$4*MIN(U$9,$BA1364)-U$9*$G$4</f>
        <v>482.30000000000018</v>
      </c>
      <c r="BV1364" s="440">
        <f t="shared" ref="BV1364:BV1427" ca="1" si="553">$C$4*MIN(V$9,$BA1364)-V$9*$G$4</f>
        <v>474.60000000000014</v>
      </c>
      <c r="BW1364" s="447">
        <f t="shared" ref="BW1364:BW1427" ca="1" si="554">$C$4*MIN(W$9,$BA1364)-W$9*$G$4</f>
        <v>466.90000000000032</v>
      </c>
      <c r="BX1364" s="441"/>
    </row>
    <row r="1365" spans="52:76" x14ac:dyDescent="0.25">
      <c r="AZ1365" s="450">
        <f t="shared" ca="1" si="532"/>
        <v>0.78333453502673156</v>
      </c>
      <c r="BA1365" s="440">
        <f t="shared" ca="1" si="531"/>
        <v>1534</v>
      </c>
      <c r="BB1365" s="440">
        <f t="shared" ca="1" si="533"/>
        <v>556.00000000000034</v>
      </c>
      <c r="BC1365" s="440">
        <f t="shared" ca="1" si="534"/>
        <v>560.4000000000002</v>
      </c>
      <c r="BD1365" s="440">
        <f t="shared" ca="1" si="535"/>
        <v>564.80000000000007</v>
      </c>
      <c r="BE1365" s="440">
        <f t="shared" ca="1" si="536"/>
        <v>569.20000000000027</v>
      </c>
      <c r="BF1365" s="440">
        <f t="shared" ca="1" si="537"/>
        <v>573.60000000000014</v>
      </c>
      <c r="BG1365" s="440">
        <f t="shared" ca="1" si="538"/>
        <v>578.00000000000034</v>
      </c>
      <c r="BH1365" s="440">
        <f t="shared" ca="1" si="539"/>
        <v>582.4000000000002</v>
      </c>
      <c r="BI1365" s="440">
        <f t="shared" ca="1" si="540"/>
        <v>586.80000000000018</v>
      </c>
      <c r="BJ1365" s="440">
        <f t="shared" ca="1" si="541"/>
        <v>591.20000000000027</v>
      </c>
      <c r="BK1365" s="440">
        <f t="shared" ca="1" si="542"/>
        <v>595.60000000000014</v>
      </c>
      <c r="BL1365" s="440">
        <f t="shared" ca="1" si="543"/>
        <v>600.00000000000023</v>
      </c>
      <c r="BM1365" s="440">
        <f t="shared" ca="1" si="544"/>
        <v>604.40000000000009</v>
      </c>
      <c r="BN1365" s="440">
        <f t="shared" ca="1" si="545"/>
        <v>608.80000000000018</v>
      </c>
      <c r="BO1365" s="440">
        <f t="shared" ca="1" si="546"/>
        <v>613.20000000000027</v>
      </c>
      <c r="BP1365" s="440">
        <f t="shared" ca="1" si="547"/>
        <v>606.60000000000014</v>
      </c>
      <c r="BQ1365" s="440">
        <f t="shared" ca="1" si="548"/>
        <v>598.90000000000009</v>
      </c>
      <c r="BR1365" s="440">
        <f t="shared" ca="1" si="549"/>
        <v>591.20000000000027</v>
      </c>
      <c r="BS1365" s="440">
        <f t="shared" ca="1" si="550"/>
        <v>583.50000000000023</v>
      </c>
      <c r="BT1365" s="440">
        <f t="shared" ca="1" si="551"/>
        <v>575.80000000000018</v>
      </c>
      <c r="BU1365" s="440">
        <f t="shared" ca="1" si="552"/>
        <v>568.10000000000014</v>
      </c>
      <c r="BV1365" s="440">
        <f t="shared" ca="1" si="553"/>
        <v>560.40000000000009</v>
      </c>
      <c r="BW1365" s="447">
        <f t="shared" ca="1" si="554"/>
        <v>552.70000000000027</v>
      </c>
      <c r="BX1365" s="441"/>
    </row>
    <row r="1366" spans="52:76" x14ac:dyDescent="0.25">
      <c r="AZ1366" s="450">
        <f t="shared" ca="1" si="532"/>
        <v>0.35348890029950109</v>
      </c>
      <c r="BA1366" s="440">
        <f t="shared" ca="1" si="531"/>
        <v>1483</v>
      </c>
      <c r="BB1366" s="440">
        <f t="shared" ca="1" si="533"/>
        <v>556.00000000000034</v>
      </c>
      <c r="BC1366" s="440">
        <f t="shared" ca="1" si="534"/>
        <v>560.4000000000002</v>
      </c>
      <c r="BD1366" s="440">
        <f t="shared" ca="1" si="535"/>
        <v>564.80000000000007</v>
      </c>
      <c r="BE1366" s="440">
        <f t="shared" ca="1" si="536"/>
        <v>569.20000000000027</v>
      </c>
      <c r="BF1366" s="440">
        <f t="shared" ca="1" si="537"/>
        <v>573.60000000000014</v>
      </c>
      <c r="BG1366" s="440">
        <f t="shared" ca="1" si="538"/>
        <v>578.00000000000034</v>
      </c>
      <c r="BH1366" s="440">
        <f t="shared" ca="1" si="539"/>
        <v>582.4000000000002</v>
      </c>
      <c r="BI1366" s="440">
        <f t="shared" ca="1" si="540"/>
        <v>586.80000000000018</v>
      </c>
      <c r="BJ1366" s="440">
        <f t="shared" ca="1" si="541"/>
        <v>591.20000000000027</v>
      </c>
      <c r="BK1366" s="440">
        <f t="shared" ca="1" si="542"/>
        <v>589.00000000000023</v>
      </c>
      <c r="BL1366" s="440">
        <f t="shared" ca="1" si="543"/>
        <v>581.30000000000018</v>
      </c>
      <c r="BM1366" s="440">
        <f t="shared" ca="1" si="544"/>
        <v>573.60000000000014</v>
      </c>
      <c r="BN1366" s="440">
        <f t="shared" ca="1" si="545"/>
        <v>565.90000000000032</v>
      </c>
      <c r="BO1366" s="440">
        <f t="shared" ca="1" si="546"/>
        <v>558.20000000000027</v>
      </c>
      <c r="BP1366" s="440">
        <f t="shared" ca="1" si="547"/>
        <v>550.50000000000023</v>
      </c>
      <c r="BQ1366" s="440">
        <f t="shared" ca="1" si="548"/>
        <v>542.80000000000018</v>
      </c>
      <c r="BR1366" s="440">
        <f t="shared" ca="1" si="549"/>
        <v>535.10000000000036</v>
      </c>
      <c r="BS1366" s="440">
        <f t="shared" ca="1" si="550"/>
        <v>527.40000000000032</v>
      </c>
      <c r="BT1366" s="440">
        <f t="shared" ca="1" si="551"/>
        <v>519.70000000000027</v>
      </c>
      <c r="BU1366" s="440">
        <f t="shared" ca="1" si="552"/>
        <v>512.00000000000023</v>
      </c>
      <c r="BV1366" s="440">
        <f t="shared" ca="1" si="553"/>
        <v>504.30000000000018</v>
      </c>
      <c r="BW1366" s="447">
        <f t="shared" ca="1" si="554"/>
        <v>496.60000000000036</v>
      </c>
      <c r="BX1366" s="441"/>
    </row>
    <row r="1367" spans="52:76" x14ac:dyDescent="0.25">
      <c r="AZ1367" s="450">
        <f t="shared" ca="1" si="532"/>
        <v>0.22176525047666629</v>
      </c>
      <c r="BA1367" s="440">
        <f t="shared" ca="1" si="531"/>
        <v>1466</v>
      </c>
      <c r="BB1367" s="440">
        <f t="shared" ca="1" si="533"/>
        <v>556.00000000000034</v>
      </c>
      <c r="BC1367" s="440">
        <f t="shared" ca="1" si="534"/>
        <v>560.4000000000002</v>
      </c>
      <c r="BD1367" s="440">
        <f t="shared" ca="1" si="535"/>
        <v>564.80000000000007</v>
      </c>
      <c r="BE1367" s="440">
        <f t="shared" ca="1" si="536"/>
        <v>569.20000000000027</v>
      </c>
      <c r="BF1367" s="440">
        <f t="shared" ca="1" si="537"/>
        <v>573.60000000000014</v>
      </c>
      <c r="BG1367" s="440">
        <f t="shared" ca="1" si="538"/>
        <v>578.00000000000034</v>
      </c>
      <c r="BH1367" s="440">
        <f t="shared" ca="1" si="539"/>
        <v>582.4000000000002</v>
      </c>
      <c r="BI1367" s="440">
        <f t="shared" ca="1" si="540"/>
        <v>585.70000000000027</v>
      </c>
      <c r="BJ1367" s="440">
        <f t="shared" ca="1" si="541"/>
        <v>578.00000000000023</v>
      </c>
      <c r="BK1367" s="440">
        <f t="shared" ca="1" si="542"/>
        <v>570.30000000000018</v>
      </c>
      <c r="BL1367" s="440">
        <f t="shared" ca="1" si="543"/>
        <v>562.60000000000014</v>
      </c>
      <c r="BM1367" s="440">
        <f t="shared" ca="1" si="544"/>
        <v>554.90000000000009</v>
      </c>
      <c r="BN1367" s="440">
        <f t="shared" ca="1" si="545"/>
        <v>547.20000000000027</v>
      </c>
      <c r="BO1367" s="440">
        <f t="shared" ca="1" si="546"/>
        <v>539.50000000000023</v>
      </c>
      <c r="BP1367" s="440">
        <f t="shared" ca="1" si="547"/>
        <v>531.80000000000018</v>
      </c>
      <c r="BQ1367" s="440">
        <f t="shared" ca="1" si="548"/>
        <v>524.10000000000014</v>
      </c>
      <c r="BR1367" s="440">
        <f t="shared" ca="1" si="549"/>
        <v>516.40000000000032</v>
      </c>
      <c r="BS1367" s="440">
        <f t="shared" ca="1" si="550"/>
        <v>508.70000000000027</v>
      </c>
      <c r="BT1367" s="440">
        <f t="shared" ca="1" si="551"/>
        <v>501.00000000000023</v>
      </c>
      <c r="BU1367" s="440">
        <f t="shared" ca="1" si="552"/>
        <v>493.30000000000018</v>
      </c>
      <c r="BV1367" s="440">
        <f t="shared" ca="1" si="553"/>
        <v>485.60000000000014</v>
      </c>
      <c r="BW1367" s="447">
        <f t="shared" ca="1" si="554"/>
        <v>477.90000000000032</v>
      </c>
      <c r="BX1367" s="441"/>
    </row>
    <row r="1368" spans="52:76" x14ac:dyDescent="0.25">
      <c r="AZ1368" s="450">
        <f t="shared" ca="1" si="532"/>
        <v>5.0352077205988444E-2</v>
      </c>
      <c r="BA1368" s="440">
        <f t="shared" ca="1" si="531"/>
        <v>1427</v>
      </c>
      <c r="BB1368" s="440">
        <f t="shared" ca="1" si="533"/>
        <v>556.00000000000034</v>
      </c>
      <c r="BC1368" s="440">
        <f t="shared" ca="1" si="534"/>
        <v>560.4000000000002</v>
      </c>
      <c r="BD1368" s="440">
        <f t="shared" ca="1" si="535"/>
        <v>564.80000000000007</v>
      </c>
      <c r="BE1368" s="440">
        <f t="shared" ca="1" si="536"/>
        <v>569.20000000000027</v>
      </c>
      <c r="BF1368" s="440">
        <f t="shared" ca="1" si="537"/>
        <v>565.90000000000009</v>
      </c>
      <c r="BG1368" s="440">
        <f t="shared" ca="1" si="538"/>
        <v>558.20000000000016</v>
      </c>
      <c r="BH1368" s="440">
        <f t="shared" ca="1" si="539"/>
        <v>550.50000000000011</v>
      </c>
      <c r="BI1368" s="440">
        <f t="shared" ca="1" si="540"/>
        <v>542.80000000000018</v>
      </c>
      <c r="BJ1368" s="440">
        <f t="shared" ca="1" si="541"/>
        <v>535.10000000000014</v>
      </c>
      <c r="BK1368" s="440">
        <f t="shared" ca="1" si="542"/>
        <v>527.40000000000009</v>
      </c>
      <c r="BL1368" s="440">
        <f t="shared" ca="1" si="543"/>
        <v>519.70000000000005</v>
      </c>
      <c r="BM1368" s="440">
        <f t="shared" ca="1" si="544"/>
        <v>512</v>
      </c>
      <c r="BN1368" s="440">
        <f t="shared" ca="1" si="545"/>
        <v>504.30000000000018</v>
      </c>
      <c r="BO1368" s="440">
        <f t="shared" ca="1" si="546"/>
        <v>496.60000000000014</v>
      </c>
      <c r="BP1368" s="440">
        <f t="shared" ca="1" si="547"/>
        <v>488.90000000000009</v>
      </c>
      <c r="BQ1368" s="440">
        <f t="shared" ca="1" si="548"/>
        <v>481.20000000000005</v>
      </c>
      <c r="BR1368" s="440">
        <f t="shared" ca="1" si="549"/>
        <v>473.50000000000023</v>
      </c>
      <c r="BS1368" s="440">
        <f t="shared" ca="1" si="550"/>
        <v>465.80000000000018</v>
      </c>
      <c r="BT1368" s="440">
        <f t="shared" ca="1" si="551"/>
        <v>458.10000000000014</v>
      </c>
      <c r="BU1368" s="440">
        <f t="shared" ca="1" si="552"/>
        <v>450.40000000000009</v>
      </c>
      <c r="BV1368" s="440">
        <f t="shared" ca="1" si="553"/>
        <v>442.70000000000005</v>
      </c>
      <c r="BW1368" s="447">
        <f t="shared" ca="1" si="554"/>
        <v>435.00000000000023</v>
      </c>
      <c r="BX1368" s="441"/>
    </row>
    <row r="1369" spans="52:76" x14ac:dyDescent="0.25">
      <c r="AZ1369" s="450">
        <f t="shared" ca="1" si="532"/>
        <v>0.99618168404114471</v>
      </c>
      <c r="BA1369" s="440">
        <f t="shared" ca="1" si="531"/>
        <v>1617</v>
      </c>
      <c r="BB1369" s="440">
        <f t="shared" ca="1" si="533"/>
        <v>556.00000000000034</v>
      </c>
      <c r="BC1369" s="440">
        <f t="shared" ca="1" si="534"/>
        <v>560.4000000000002</v>
      </c>
      <c r="BD1369" s="440">
        <f t="shared" ca="1" si="535"/>
        <v>564.80000000000007</v>
      </c>
      <c r="BE1369" s="440">
        <f t="shared" ca="1" si="536"/>
        <v>569.20000000000027</v>
      </c>
      <c r="BF1369" s="440">
        <f t="shared" ca="1" si="537"/>
        <v>573.60000000000014</v>
      </c>
      <c r="BG1369" s="440">
        <f t="shared" ca="1" si="538"/>
        <v>578.00000000000034</v>
      </c>
      <c r="BH1369" s="440">
        <f t="shared" ca="1" si="539"/>
        <v>582.4000000000002</v>
      </c>
      <c r="BI1369" s="440">
        <f t="shared" ca="1" si="540"/>
        <v>586.80000000000018</v>
      </c>
      <c r="BJ1369" s="440">
        <f t="shared" ca="1" si="541"/>
        <v>591.20000000000027</v>
      </c>
      <c r="BK1369" s="440">
        <f t="shared" ca="1" si="542"/>
        <v>595.60000000000014</v>
      </c>
      <c r="BL1369" s="440">
        <f t="shared" ca="1" si="543"/>
        <v>600.00000000000023</v>
      </c>
      <c r="BM1369" s="440">
        <f t="shared" ca="1" si="544"/>
        <v>604.40000000000009</v>
      </c>
      <c r="BN1369" s="440">
        <f t="shared" ca="1" si="545"/>
        <v>608.80000000000018</v>
      </c>
      <c r="BO1369" s="440">
        <f t="shared" ca="1" si="546"/>
        <v>613.20000000000027</v>
      </c>
      <c r="BP1369" s="440">
        <f t="shared" ca="1" si="547"/>
        <v>617.60000000000014</v>
      </c>
      <c r="BQ1369" s="440">
        <f t="shared" ca="1" si="548"/>
        <v>622.00000000000023</v>
      </c>
      <c r="BR1369" s="440">
        <f t="shared" ca="1" si="549"/>
        <v>626.40000000000032</v>
      </c>
      <c r="BS1369" s="440">
        <f t="shared" ca="1" si="550"/>
        <v>630.80000000000018</v>
      </c>
      <c r="BT1369" s="440">
        <f t="shared" ca="1" si="551"/>
        <v>635.20000000000027</v>
      </c>
      <c r="BU1369" s="440">
        <f t="shared" ca="1" si="552"/>
        <v>639.60000000000014</v>
      </c>
      <c r="BV1369" s="440">
        <f t="shared" ca="1" si="553"/>
        <v>644.00000000000023</v>
      </c>
      <c r="BW1369" s="447">
        <f t="shared" ca="1" si="554"/>
        <v>644.00000000000023</v>
      </c>
      <c r="BX1369" s="441"/>
    </row>
    <row r="1370" spans="52:76" x14ac:dyDescent="0.25">
      <c r="AZ1370" s="450">
        <f t="shared" ca="1" si="532"/>
        <v>7.8654982083161795E-2</v>
      </c>
      <c r="BA1370" s="440">
        <f t="shared" ca="1" si="531"/>
        <v>1437</v>
      </c>
      <c r="BB1370" s="440">
        <f t="shared" ca="1" si="533"/>
        <v>556.00000000000034</v>
      </c>
      <c r="BC1370" s="440">
        <f t="shared" ca="1" si="534"/>
        <v>560.4000000000002</v>
      </c>
      <c r="BD1370" s="440">
        <f t="shared" ca="1" si="535"/>
        <v>564.80000000000007</v>
      </c>
      <c r="BE1370" s="440">
        <f t="shared" ca="1" si="536"/>
        <v>569.20000000000027</v>
      </c>
      <c r="BF1370" s="440">
        <f t="shared" ca="1" si="537"/>
        <v>573.60000000000014</v>
      </c>
      <c r="BG1370" s="440">
        <f t="shared" ca="1" si="538"/>
        <v>569.20000000000016</v>
      </c>
      <c r="BH1370" s="440">
        <f t="shared" ca="1" si="539"/>
        <v>561.50000000000011</v>
      </c>
      <c r="BI1370" s="440">
        <f t="shared" ca="1" si="540"/>
        <v>553.80000000000018</v>
      </c>
      <c r="BJ1370" s="440">
        <f t="shared" ca="1" si="541"/>
        <v>546.10000000000014</v>
      </c>
      <c r="BK1370" s="440">
        <f t="shared" ca="1" si="542"/>
        <v>538.40000000000009</v>
      </c>
      <c r="BL1370" s="440">
        <f t="shared" ca="1" si="543"/>
        <v>530.70000000000005</v>
      </c>
      <c r="BM1370" s="440">
        <f t="shared" ca="1" si="544"/>
        <v>523</v>
      </c>
      <c r="BN1370" s="440">
        <f t="shared" ca="1" si="545"/>
        <v>515.30000000000018</v>
      </c>
      <c r="BO1370" s="440">
        <f t="shared" ca="1" si="546"/>
        <v>507.60000000000014</v>
      </c>
      <c r="BP1370" s="440">
        <f t="shared" ca="1" si="547"/>
        <v>499.90000000000009</v>
      </c>
      <c r="BQ1370" s="440">
        <f t="shared" ca="1" si="548"/>
        <v>492.20000000000005</v>
      </c>
      <c r="BR1370" s="440">
        <f t="shared" ca="1" si="549"/>
        <v>484.50000000000023</v>
      </c>
      <c r="BS1370" s="440">
        <f t="shared" ca="1" si="550"/>
        <v>476.80000000000018</v>
      </c>
      <c r="BT1370" s="440">
        <f t="shared" ca="1" si="551"/>
        <v>469.10000000000014</v>
      </c>
      <c r="BU1370" s="440">
        <f t="shared" ca="1" si="552"/>
        <v>461.40000000000009</v>
      </c>
      <c r="BV1370" s="440">
        <f t="shared" ca="1" si="553"/>
        <v>453.70000000000005</v>
      </c>
      <c r="BW1370" s="447">
        <f t="shared" ca="1" si="554"/>
        <v>446.00000000000023</v>
      </c>
      <c r="BX1370" s="441"/>
    </row>
    <row r="1371" spans="52:76" x14ac:dyDescent="0.25">
      <c r="AZ1371" s="450">
        <f t="shared" ca="1" si="532"/>
        <v>0.76238975513556673</v>
      </c>
      <c r="BA1371" s="440">
        <f t="shared" ca="1" si="531"/>
        <v>1531</v>
      </c>
      <c r="BB1371" s="440">
        <f t="shared" ca="1" si="533"/>
        <v>556.00000000000034</v>
      </c>
      <c r="BC1371" s="440">
        <f t="shared" ca="1" si="534"/>
        <v>560.4000000000002</v>
      </c>
      <c r="BD1371" s="440">
        <f t="shared" ca="1" si="535"/>
        <v>564.80000000000007</v>
      </c>
      <c r="BE1371" s="440">
        <f t="shared" ca="1" si="536"/>
        <v>569.20000000000027</v>
      </c>
      <c r="BF1371" s="440">
        <f t="shared" ca="1" si="537"/>
        <v>573.60000000000014</v>
      </c>
      <c r="BG1371" s="440">
        <f t="shared" ca="1" si="538"/>
        <v>578.00000000000034</v>
      </c>
      <c r="BH1371" s="440">
        <f t="shared" ca="1" si="539"/>
        <v>582.4000000000002</v>
      </c>
      <c r="BI1371" s="440">
        <f t="shared" ca="1" si="540"/>
        <v>586.80000000000018</v>
      </c>
      <c r="BJ1371" s="440">
        <f t="shared" ca="1" si="541"/>
        <v>591.20000000000027</v>
      </c>
      <c r="BK1371" s="440">
        <f t="shared" ca="1" si="542"/>
        <v>595.60000000000014</v>
      </c>
      <c r="BL1371" s="440">
        <f t="shared" ca="1" si="543"/>
        <v>600.00000000000023</v>
      </c>
      <c r="BM1371" s="440">
        <f t="shared" ca="1" si="544"/>
        <v>604.40000000000009</v>
      </c>
      <c r="BN1371" s="440">
        <f t="shared" ca="1" si="545"/>
        <v>608.80000000000018</v>
      </c>
      <c r="BO1371" s="440">
        <f t="shared" ca="1" si="546"/>
        <v>611.00000000000023</v>
      </c>
      <c r="BP1371" s="440">
        <f t="shared" ca="1" si="547"/>
        <v>603.30000000000018</v>
      </c>
      <c r="BQ1371" s="440">
        <f t="shared" ca="1" si="548"/>
        <v>595.60000000000014</v>
      </c>
      <c r="BR1371" s="440">
        <f t="shared" ca="1" si="549"/>
        <v>587.90000000000032</v>
      </c>
      <c r="BS1371" s="440">
        <f t="shared" ca="1" si="550"/>
        <v>580.20000000000027</v>
      </c>
      <c r="BT1371" s="440">
        <f t="shared" ca="1" si="551"/>
        <v>572.50000000000023</v>
      </c>
      <c r="BU1371" s="440">
        <f t="shared" ca="1" si="552"/>
        <v>564.80000000000018</v>
      </c>
      <c r="BV1371" s="440">
        <f t="shared" ca="1" si="553"/>
        <v>557.10000000000014</v>
      </c>
      <c r="BW1371" s="447">
        <f t="shared" ca="1" si="554"/>
        <v>549.40000000000032</v>
      </c>
      <c r="BX1371" s="441"/>
    </row>
    <row r="1372" spans="52:76" x14ac:dyDescent="0.25">
      <c r="AZ1372" s="450">
        <f t="shared" ca="1" si="532"/>
        <v>0.3890971959428553</v>
      </c>
      <c r="BA1372" s="440">
        <f t="shared" ca="1" si="531"/>
        <v>1487</v>
      </c>
      <c r="BB1372" s="440">
        <f t="shared" ca="1" si="533"/>
        <v>556.00000000000034</v>
      </c>
      <c r="BC1372" s="440">
        <f t="shared" ca="1" si="534"/>
        <v>560.4000000000002</v>
      </c>
      <c r="BD1372" s="440">
        <f t="shared" ca="1" si="535"/>
        <v>564.80000000000007</v>
      </c>
      <c r="BE1372" s="440">
        <f t="shared" ca="1" si="536"/>
        <v>569.20000000000027</v>
      </c>
      <c r="BF1372" s="440">
        <f t="shared" ca="1" si="537"/>
        <v>573.60000000000014</v>
      </c>
      <c r="BG1372" s="440">
        <f t="shared" ca="1" si="538"/>
        <v>578.00000000000034</v>
      </c>
      <c r="BH1372" s="440">
        <f t="shared" ca="1" si="539"/>
        <v>582.4000000000002</v>
      </c>
      <c r="BI1372" s="440">
        <f t="shared" ca="1" si="540"/>
        <v>586.80000000000018</v>
      </c>
      <c r="BJ1372" s="440">
        <f t="shared" ca="1" si="541"/>
        <v>591.20000000000027</v>
      </c>
      <c r="BK1372" s="440">
        <f t="shared" ca="1" si="542"/>
        <v>593.40000000000009</v>
      </c>
      <c r="BL1372" s="440">
        <f t="shared" ca="1" si="543"/>
        <v>585.70000000000005</v>
      </c>
      <c r="BM1372" s="440">
        <f t="shared" ca="1" si="544"/>
        <v>578</v>
      </c>
      <c r="BN1372" s="440">
        <f t="shared" ca="1" si="545"/>
        <v>570.30000000000018</v>
      </c>
      <c r="BO1372" s="440">
        <f t="shared" ca="1" si="546"/>
        <v>562.60000000000014</v>
      </c>
      <c r="BP1372" s="440">
        <f t="shared" ca="1" si="547"/>
        <v>554.90000000000009</v>
      </c>
      <c r="BQ1372" s="440">
        <f t="shared" ca="1" si="548"/>
        <v>547.20000000000005</v>
      </c>
      <c r="BR1372" s="440">
        <f t="shared" ca="1" si="549"/>
        <v>539.50000000000023</v>
      </c>
      <c r="BS1372" s="440">
        <f t="shared" ca="1" si="550"/>
        <v>531.80000000000018</v>
      </c>
      <c r="BT1372" s="440">
        <f t="shared" ca="1" si="551"/>
        <v>524.10000000000014</v>
      </c>
      <c r="BU1372" s="440">
        <f t="shared" ca="1" si="552"/>
        <v>516.40000000000009</v>
      </c>
      <c r="BV1372" s="440">
        <f t="shared" ca="1" si="553"/>
        <v>508.70000000000005</v>
      </c>
      <c r="BW1372" s="447">
        <f t="shared" ca="1" si="554"/>
        <v>501.00000000000023</v>
      </c>
      <c r="BX1372" s="441"/>
    </row>
    <row r="1373" spans="52:76" x14ac:dyDescent="0.25">
      <c r="AZ1373" s="450">
        <f t="shared" ca="1" si="532"/>
        <v>0.15566681272429794</v>
      </c>
      <c r="BA1373" s="440">
        <f t="shared" ca="1" si="531"/>
        <v>1455</v>
      </c>
      <c r="BB1373" s="440">
        <f t="shared" ca="1" si="533"/>
        <v>556.00000000000034</v>
      </c>
      <c r="BC1373" s="440">
        <f t="shared" ca="1" si="534"/>
        <v>560.4000000000002</v>
      </c>
      <c r="BD1373" s="440">
        <f t="shared" ca="1" si="535"/>
        <v>564.80000000000007</v>
      </c>
      <c r="BE1373" s="440">
        <f t="shared" ca="1" si="536"/>
        <v>569.20000000000027</v>
      </c>
      <c r="BF1373" s="440">
        <f t="shared" ca="1" si="537"/>
        <v>573.60000000000014</v>
      </c>
      <c r="BG1373" s="440">
        <f t="shared" ca="1" si="538"/>
        <v>578.00000000000034</v>
      </c>
      <c r="BH1373" s="440">
        <f t="shared" ca="1" si="539"/>
        <v>581.3000000000003</v>
      </c>
      <c r="BI1373" s="440">
        <f t="shared" ca="1" si="540"/>
        <v>573.60000000000036</v>
      </c>
      <c r="BJ1373" s="440">
        <f t="shared" ca="1" si="541"/>
        <v>565.90000000000032</v>
      </c>
      <c r="BK1373" s="440">
        <f t="shared" ca="1" si="542"/>
        <v>558.20000000000027</v>
      </c>
      <c r="BL1373" s="440">
        <f t="shared" ca="1" si="543"/>
        <v>550.50000000000023</v>
      </c>
      <c r="BM1373" s="440">
        <f t="shared" ca="1" si="544"/>
        <v>542.80000000000018</v>
      </c>
      <c r="BN1373" s="440">
        <f t="shared" ca="1" si="545"/>
        <v>535.10000000000036</v>
      </c>
      <c r="BO1373" s="440">
        <f t="shared" ca="1" si="546"/>
        <v>527.40000000000032</v>
      </c>
      <c r="BP1373" s="440">
        <f t="shared" ca="1" si="547"/>
        <v>519.70000000000027</v>
      </c>
      <c r="BQ1373" s="440">
        <f t="shared" ca="1" si="548"/>
        <v>512.00000000000023</v>
      </c>
      <c r="BR1373" s="440">
        <f t="shared" ca="1" si="549"/>
        <v>504.30000000000041</v>
      </c>
      <c r="BS1373" s="440">
        <f t="shared" ca="1" si="550"/>
        <v>496.60000000000036</v>
      </c>
      <c r="BT1373" s="440">
        <f t="shared" ca="1" si="551"/>
        <v>488.90000000000032</v>
      </c>
      <c r="BU1373" s="440">
        <f t="shared" ca="1" si="552"/>
        <v>481.20000000000027</v>
      </c>
      <c r="BV1373" s="440">
        <f t="shared" ca="1" si="553"/>
        <v>473.50000000000023</v>
      </c>
      <c r="BW1373" s="447">
        <f t="shared" ca="1" si="554"/>
        <v>465.80000000000041</v>
      </c>
      <c r="BX1373" s="441"/>
    </row>
    <row r="1374" spans="52:76" x14ac:dyDescent="0.25">
      <c r="AZ1374" s="450">
        <f t="shared" ca="1" si="532"/>
        <v>0.22178820839847224</v>
      </c>
      <c r="BA1374" s="440">
        <f t="shared" ca="1" si="531"/>
        <v>1466</v>
      </c>
      <c r="BB1374" s="440">
        <f t="shared" ca="1" si="533"/>
        <v>556.00000000000034</v>
      </c>
      <c r="BC1374" s="440">
        <f t="shared" ca="1" si="534"/>
        <v>560.4000000000002</v>
      </c>
      <c r="BD1374" s="440">
        <f t="shared" ca="1" si="535"/>
        <v>564.80000000000007</v>
      </c>
      <c r="BE1374" s="440">
        <f t="shared" ca="1" si="536"/>
        <v>569.20000000000027</v>
      </c>
      <c r="BF1374" s="440">
        <f t="shared" ca="1" si="537"/>
        <v>573.60000000000014</v>
      </c>
      <c r="BG1374" s="440">
        <f t="shared" ca="1" si="538"/>
        <v>578.00000000000034</v>
      </c>
      <c r="BH1374" s="440">
        <f t="shared" ca="1" si="539"/>
        <v>582.4000000000002</v>
      </c>
      <c r="BI1374" s="440">
        <f t="shared" ca="1" si="540"/>
        <v>585.70000000000027</v>
      </c>
      <c r="BJ1374" s="440">
        <f t="shared" ca="1" si="541"/>
        <v>578.00000000000023</v>
      </c>
      <c r="BK1374" s="440">
        <f t="shared" ca="1" si="542"/>
        <v>570.30000000000018</v>
      </c>
      <c r="BL1374" s="440">
        <f t="shared" ca="1" si="543"/>
        <v>562.60000000000014</v>
      </c>
      <c r="BM1374" s="440">
        <f t="shared" ca="1" si="544"/>
        <v>554.90000000000009</v>
      </c>
      <c r="BN1374" s="440">
        <f t="shared" ca="1" si="545"/>
        <v>547.20000000000027</v>
      </c>
      <c r="BO1374" s="440">
        <f t="shared" ca="1" si="546"/>
        <v>539.50000000000023</v>
      </c>
      <c r="BP1374" s="440">
        <f t="shared" ca="1" si="547"/>
        <v>531.80000000000018</v>
      </c>
      <c r="BQ1374" s="440">
        <f t="shared" ca="1" si="548"/>
        <v>524.10000000000014</v>
      </c>
      <c r="BR1374" s="440">
        <f t="shared" ca="1" si="549"/>
        <v>516.40000000000032</v>
      </c>
      <c r="BS1374" s="440">
        <f t="shared" ca="1" si="550"/>
        <v>508.70000000000027</v>
      </c>
      <c r="BT1374" s="440">
        <f t="shared" ca="1" si="551"/>
        <v>501.00000000000023</v>
      </c>
      <c r="BU1374" s="440">
        <f t="shared" ca="1" si="552"/>
        <v>493.30000000000018</v>
      </c>
      <c r="BV1374" s="440">
        <f t="shared" ca="1" si="553"/>
        <v>485.60000000000014</v>
      </c>
      <c r="BW1374" s="447">
        <f t="shared" ca="1" si="554"/>
        <v>477.90000000000032</v>
      </c>
      <c r="BX1374" s="441"/>
    </row>
    <row r="1375" spans="52:76" x14ac:dyDescent="0.25">
      <c r="AZ1375" s="450">
        <f t="shared" ca="1" si="532"/>
        <v>0.97981249209721666</v>
      </c>
      <c r="BA1375" s="440">
        <f t="shared" ca="1" si="531"/>
        <v>1590</v>
      </c>
      <c r="BB1375" s="440">
        <f t="shared" ca="1" si="533"/>
        <v>556.00000000000034</v>
      </c>
      <c r="BC1375" s="440">
        <f t="shared" ca="1" si="534"/>
        <v>560.4000000000002</v>
      </c>
      <c r="BD1375" s="440">
        <f t="shared" ca="1" si="535"/>
        <v>564.80000000000007</v>
      </c>
      <c r="BE1375" s="440">
        <f t="shared" ca="1" si="536"/>
        <v>569.20000000000027</v>
      </c>
      <c r="BF1375" s="440">
        <f t="shared" ca="1" si="537"/>
        <v>573.60000000000014</v>
      </c>
      <c r="BG1375" s="440">
        <f t="shared" ca="1" si="538"/>
        <v>578.00000000000034</v>
      </c>
      <c r="BH1375" s="440">
        <f t="shared" ca="1" si="539"/>
        <v>582.4000000000002</v>
      </c>
      <c r="BI1375" s="440">
        <f t="shared" ca="1" si="540"/>
        <v>586.80000000000018</v>
      </c>
      <c r="BJ1375" s="440">
        <f t="shared" ca="1" si="541"/>
        <v>591.20000000000027</v>
      </c>
      <c r="BK1375" s="440">
        <f t="shared" ca="1" si="542"/>
        <v>595.60000000000014</v>
      </c>
      <c r="BL1375" s="440">
        <f t="shared" ca="1" si="543"/>
        <v>600.00000000000023</v>
      </c>
      <c r="BM1375" s="440">
        <f t="shared" ca="1" si="544"/>
        <v>604.40000000000009</v>
      </c>
      <c r="BN1375" s="440">
        <f t="shared" ca="1" si="545"/>
        <v>608.80000000000018</v>
      </c>
      <c r="BO1375" s="440">
        <f t="shared" ca="1" si="546"/>
        <v>613.20000000000027</v>
      </c>
      <c r="BP1375" s="440">
        <f t="shared" ca="1" si="547"/>
        <v>617.60000000000014</v>
      </c>
      <c r="BQ1375" s="440">
        <f t="shared" ca="1" si="548"/>
        <v>622.00000000000023</v>
      </c>
      <c r="BR1375" s="440">
        <f t="shared" ca="1" si="549"/>
        <v>626.40000000000032</v>
      </c>
      <c r="BS1375" s="440">
        <f t="shared" ca="1" si="550"/>
        <v>630.80000000000018</v>
      </c>
      <c r="BT1375" s="440">
        <f t="shared" ca="1" si="551"/>
        <v>635.20000000000027</v>
      </c>
      <c r="BU1375" s="440">
        <f t="shared" ca="1" si="552"/>
        <v>629.70000000000027</v>
      </c>
      <c r="BV1375" s="440">
        <f t="shared" ca="1" si="553"/>
        <v>622.00000000000023</v>
      </c>
      <c r="BW1375" s="447">
        <f t="shared" ca="1" si="554"/>
        <v>614.30000000000041</v>
      </c>
      <c r="BX1375" s="441"/>
    </row>
    <row r="1376" spans="52:76" x14ac:dyDescent="0.25">
      <c r="AZ1376" s="450">
        <f t="shared" ca="1" si="532"/>
        <v>0.63447984265043245</v>
      </c>
      <c r="BA1376" s="440">
        <f t="shared" ca="1" si="531"/>
        <v>1515</v>
      </c>
      <c r="BB1376" s="440">
        <f t="shared" ca="1" si="533"/>
        <v>556.00000000000034</v>
      </c>
      <c r="BC1376" s="440">
        <f t="shared" ca="1" si="534"/>
        <v>560.4000000000002</v>
      </c>
      <c r="BD1376" s="440">
        <f t="shared" ca="1" si="535"/>
        <v>564.80000000000007</v>
      </c>
      <c r="BE1376" s="440">
        <f t="shared" ca="1" si="536"/>
        <v>569.20000000000027</v>
      </c>
      <c r="BF1376" s="440">
        <f t="shared" ca="1" si="537"/>
        <v>573.60000000000014</v>
      </c>
      <c r="BG1376" s="440">
        <f t="shared" ca="1" si="538"/>
        <v>578.00000000000034</v>
      </c>
      <c r="BH1376" s="440">
        <f t="shared" ca="1" si="539"/>
        <v>582.4000000000002</v>
      </c>
      <c r="BI1376" s="440">
        <f t="shared" ca="1" si="540"/>
        <v>586.80000000000018</v>
      </c>
      <c r="BJ1376" s="440">
        <f t="shared" ca="1" si="541"/>
        <v>591.20000000000027</v>
      </c>
      <c r="BK1376" s="440">
        <f t="shared" ca="1" si="542"/>
        <v>595.60000000000014</v>
      </c>
      <c r="BL1376" s="440">
        <f t="shared" ca="1" si="543"/>
        <v>600.00000000000023</v>
      </c>
      <c r="BM1376" s="440">
        <f t="shared" ca="1" si="544"/>
        <v>604.40000000000009</v>
      </c>
      <c r="BN1376" s="440">
        <f t="shared" ca="1" si="545"/>
        <v>601.10000000000036</v>
      </c>
      <c r="BO1376" s="440">
        <f t="shared" ca="1" si="546"/>
        <v>593.40000000000032</v>
      </c>
      <c r="BP1376" s="440">
        <f t="shared" ca="1" si="547"/>
        <v>585.70000000000027</v>
      </c>
      <c r="BQ1376" s="440">
        <f t="shared" ca="1" si="548"/>
        <v>578.00000000000023</v>
      </c>
      <c r="BR1376" s="440">
        <f t="shared" ca="1" si="549"/>
        <v>570.30000000000041</v>
      </c>
      <c r="BS1376" s="440">
        <f t="shared" ca="1" si="550"/>
        <v>562.60000000000036</v>
      </c>
      <c r="BT1376" s="440">
        <f t="shared" ca="1" si="551"/>
        <v>554.90000000000032</v>
      </c>
      <c r="BU1376" s="440">
        <f t="shared" ca="1" si="552"/>
        <v>547.20000000000027</v>
      </c>
      <c r="BV1376" s="440">
        <f t="shared" ca="1" si="553"/>
        <v>539.50000000000023</v>
      </c>
      <c r="BW1376" s="447">
        <f t="shared" ca="1" si="554"/>
        <v>531.80000000000041</v>
      </c>
      <c r="BX1376" s="441"/>
    </row>
    <row r="1377" spans="52:76" x14ac:dyDescent="0.25">
      <c r="AZ1377" s="450">
        <f t="shared" ca="1" si="532"/>
        <v>0.18729852015195003</v>
      </c>
      <c r="BA1377" s="440">
        <f t="shared" ca="1" si="531"/>
        <v>1460</v>
      </c>
      <c r="BB1377" s="440">
        <f t="shared" ca="1" si="533"/>
        <v>556.00000000000034</v>
      </c>
      <c r="BC1377" s="440">
        <f t="shared" ca="1" si="534"/>
        <v>560.4000000000002</v>
      </c>
      <c r="BD1377" s="440">
        <f t="shared" ca="1" si="535"/>
        <v>564.80000000000007</v>
      </c>
      <c r="BE1377" s="440">
        <f t="shared" ca="1" si="536"/>
        <v>569.20000000000027</v>
      </c>
      <c r="BF1377" s="440">
        <f t="shared" ca="1" si="537"/>
        <v>573.60000000000014</v>
      </c>
      <c r="BG1377" s="440">
        <f t="shared" ca="1" si="538"/>
        <v>578.00000000000034</v>
      </c>
      <c r="BH1377" s="440">
        <f t="shared" ca="1" si="539"/>
        <v>582.4000000000002</v>
      </c>
      <c r="BI1377" s="440">
        <f t="shared" ca="1" si="540"/>
        <v>579.10000000000036</v>
      </c>
      <c r="BJ1377" s="440">
        <f t="shared" ca="1" si="541"/>
        <v>571.40000000000032</v>
      </c>
      <c r="BK1377" s="440">
        <f t="shared" ca="1" si="542"/>
        <v>563.70000000000027</v>
      </c>
      <c r="BL1377" s="440">
        <f t="shared" ca="1" si="543"/>
        <v>556.00000000000023</v>
      </c>
      <c r="BM1377" s="440">
        <f t="shared" ca="1" si="544"/>
        <v>548.30000000000018</v>
      </c>
      <c r="BN1377" s="440">
        <f t="shared" ca="1" si="545"/>
        <v>540.60000000000036</v>
      </c>
      <c r="BO1377" s="440">
        <f t="shared" ca="1" si="546"/>
        <v>532.90000000000032</v>
      </c>
      <c r="BP1377" s="440">
        <f t="shared" ca="1" si="547"/>
        <v>525.20000000000027</v>
      </c>
      <c r="BQ1377" s="440">
        <f t="shared" ca="1" si="548"/>
        <v>517.50000000000023</v>
      </c>
      <c r="BR1377" s="440">
        <f t="shared" ca="1" si="549"/>
        <v>509.80000000000041</v>
      </c>
      <c r="BS1377" s="440">
        <f t="shared" ca="1" si="550"/>
        <v>502.10000000000036</v>
      </c>
      <c r="BT1377" s="440">
        <f t="shared" ca="1" si="551"/>
        <v>494.40000000000032</v>
      </c>
      <c r="BU1377" s="440">
        <f t="shared" ca="1" si="552"/>
        <v>486.70000000000027</v>
      </c>
      <c r="BV1377" s="440">
        <f t="shared" ca="1" si="553"/>
        <v>479.00000000000023</v>
      </c>
      <c r="BW1377" s="447">
        <f t="shared" ca="1" si="554"/>
        <v>471.30000000000041</v>
      </c>
      <c r="BX1377" s="441"/>
    </row>
    <row r="1378" spans="52:76" x14ac:dyDescent="0.25">
      <c r="AZ1378" s="450">
        <f t="shared" ca="1" si="532"/>
        <v>0.92014990956255238</v>
      </c>
      <c r="BA1378" s="440">
        <f t="shared" ca="1" si="531"/>
        <v>1561</v>
      </c>
      <c r="BB1378" s="440">
        <f t="shared" ca="1" si="533"/>
        <v>556.00000000000034</v>
      </c>
      <c r="BC1378" s="440">
        <f t="shared" ca="1" si="534"/>
        <v>560.4000000000002</v>
      </c>
      <c r="BD1378" s="440">
        <f t="shared" ca="1" si="535"/>
        <v>564.80000000000007</v>
      </c>
      <c r="BE1378" s="440">
        <f t="shared" ca="1" si="536"/>
        <v>569.20000000000027</v>
      </c>
      <c r="BF1378" s="440">
        <f t="shared" ca="1" si="537"/>
        <v>573.60000000000014</v>
      </c>
      <c r="BG1378" s="440">
        <f t="shared" ca="1" si="538"/>
        <v>578.00000000000034</v>
      </c>
      <c r="BH1378" s="440">
        <f t="shared" ca="1" si="539"/>
        <v>582.4000000000002</v>
      </c>
      <c r="BI1378" s="440">
        <f t="shared" ca="1" si="540"/>
        <v>586.80000000000018</v>
      </c>
      <c r="BJ1378" s="440">
        <f t="shared" ca="1" si="541"/>
        <v>591.20000000000027</v>
      </c>
      <c r="BK1378" s="440">
        <f t="shared" ca="1" si="542"/>
        <v>595.60000000000014</v>
      </c>
      <c r="BL1378" s="440">
        <f t="shared" ca="1" si="543"/>
        <v>600.00000000000023</v>
      </c>
      <c r="BM1378" s="440">
        <f t="shared" ca="1" si="544"/>
        <v>604.40000000000009</v>
      </c>
      <c r="BN1378" s="440">
        <f t="shared" ca="1" si="545"/>
        <v>608.80000000000018</v>
      </c>
      <c r="BO1378" s="440">
        <f t="shared" ca="1" si="546"/>
        <v>613.20000000000027</v>
      </c>
      <c r="BP1378" s="440">
        <f t="shared" ca="1" si="547"/>
        <v>617.60000000000014</v>
      </c>
      <c r="BQ1378" s="440">
        <f t="shared" ca="1" si="548"/>
        <v>622.00000000000023</v>
      </c>
      <c r="BR1378" s="440">
        <f t="shared" ca="1" si="549"/>
        <v>620.90000000000032</v>
      </c>
      <c r="BS1378" s="440">
        <f t="shared" ca="1" si="550"/>
        <v>613.20000000000027</v>
      </c>
      <c r="BT1378" s="440">
        <f t="shared" ca="1" si="551"/>
        <v>605.50000000000023</v>
      </c>
      <c r="BU1378" s="440">
        <f t="shared" ca="1" si="552"/>
        <v>597.80000000000018</v>
      </c>
      <c r="BV1378" s="440">
        <f t="shared" ca="1" si="553"/>
        <v>590.10000000000014</v>
      </c>
      <c r="BW1378" s="447">
        <f t="shared" ca="1" si="554"/>
        <v>582.40000000000032</v>
      </c>
      <c r="BX1378" s="441"/>
    </row>
    <row r="1379" spans="52:76" x14ac:dyDescent="0.25">
      <c r="AZ1379" s="450">
        <f t="shared" ca="1" si="532"/>
        <v>0.80565544544197309</v>
      </c>
      <c r="BA1379" s="440">
        <f t="shared" ca="1" si="531"/>
        <v>1537</v>
      </c>
      <c r="BB1379" s="440">
        <f t="shared" ca="1" si="533"/>
        <v>556.00000000000034</v>
      </c>
      <c r="BC1379" s="440">
        <f t="shared" ca="1" si="534"/>
        <v>560.4000000000002</v>
      </c>
      <c r="BD1379" s="440">
        <f t="shared" ca="1" si="535"/>
        <v>564.80000000000007</v>
      </c>
      <c r="BE1379" s="440">
        <f t="shared" ca="1" si="536"/>
        <v>569.20000000000027</v>
      </c>
      <c r="BF1379" s="440">
        <f t="shared" ca="1" si="537"/>
        <v>573.60000000000014</v>
      </c>
      <c r="BG1379" s="440">
        <f t="shared" ca="1" si="538"/>
        <v>578.00000000000034</v>
      </c>
      <c r="BH1379" s="440">
        <f t="shared" ca="1" si="539"/>
        <v>582.4000000000002</v>
      </c>
      <c r="BI1379" s="440">
        <f t="shared" ca="1" si="540"/>
        <v>586.80000000000018</v>
      </c>
      <c r="BJ1379" s="440">
        <f t="shared" ca="1" si="541"/>
        <v>591.20000000000027</v>
      </c>
      <c r="BK1379" s="440">
        <f t="shared" ca="1" si="542"/>
        <v>595.60000000000014</v>
      </c>
      <c r="BL1379" s="440">
        <f t="shared" ca="1" si="543"/>
        <v>600.00000000000023</v>
      </c>
      <c r="BM1379" s="440">
        <f t="shared" ca="1" si="544"/>
        <v>604.40000000000009</v>
      </c>
      <c r="BN1379" s="440">
        <f t="shared" ca="1" si="545"/>
        <v>608.80000000000018</v>
      </c>
      <c r="BO1379" s="440">
        <f t="shared" ca="1" si="546"/>
        <v>613.20000000000027</v>
      </c>
      <c r="BP1379" s="440">
        <f t="shared" ca="1" si="547"/>
        <v>609.90000000000009</v>
      </c>
      <c r="BQ1379" s="440">
        <f t="shared" ca="1" si="548"/>
        <v>602.20000000000005</v>
      </c>
      <c r="BR1379" s="440">
        <f t="shared" ca="1" si="549"/>
        <v>594.50000000000023</v>
      </c>
      <c r="BS1379" s="440">
        <f t="shared" ca="1" si="550"/>
        <v>586.80000000000018</v>
      </c>
      <c r="BT1379" s="440">
        <f t="shared" ca="1" si="551"/>
        <v>579.10000000000014</v>
      </c>
      <c r="BU1379" s="440">
        <f t="shared" ca="1" si="552"/>
        <v>571.40000000000009</v>
      </c>
      <c r="BV1379" s="440">
        <f t="shared" ca="1" si="553"/>
        <v>563.70000000000005</v>
      </c>
      <c r="BW1379" s="447">
        <f t="shared" ca="1" si="554"/>
        <v>556.00000000000023</v>
      </c>
      <c r="BX1379" s="441"/>
    </row>
    <row r="1380" spans="52:76" x14ac:dyDescent="0.25">
      <c r="AZ1380" s="450">
        <f t="shared" ca="1" si="532"/>
        <v>0.89553063350985407</v>
      </c>
      <c r="BA1380" s="440">
        <f t="shared" ca="1" si="531"/>
        <v>1555</v>
      </c>
      <c r="BB1380" s="440">
        <f t="shared" ca="1" si="533"/>
        <v>556.00000000000034</v>
      </c>
      <c r="BC1380" s="440">
        <f t="shared" ca="1" si="534"/>
        <v>560.4000000000002</v>
      </c>
      <c r="BD1380" s="440">
        <f t="shared" ca="1" si="535"/>
        <v>564.80000000000007</v>
      </c>
      <c r="BE1380" s="440">
        <f t="shared" ca="1" si="536"/>
        <v>569.20000000000027</v>
      </c>
      <c r="BF1380" s="440">
        <f t="shared" ca="1" si="537"/>
        <v>573.60000000000014</v>
      </c>
      <c r="BG1380" s="440">
        <f t="shared" ca="1" si="538"/>
        <v>578.00000000000034</v>
      </c>
      <c r="BH1380" s="440">
        <f t="shared" ca="1" si="539"/>
        <v>582.4000000000002</v>
      </c>
      <c r="BI1380" s="440">
        <f t="shared" ca="1" si="540"/>
        <v>586.80000000000018</v>
      </c>
      <c r="BJ1380" s="440">
        <f t="shared" ca="1" si="541"/>
        <v>591.20000000000027</v>
      </c>
      <c r="BK1380" s="440">
        <f t="shared" ca="1" si="542"/>
        <v>595.60000000000014</v>
      </c>
      <c r="BL1380" s="440">
        <f t="shared" ca="1" si="543"/>
        <v>600.00000000000023</v>
      </c>
      <c r="BM1380" s="440">
        <f t="shared" ca="1" si="544"/>
        <v>604.40000000000009</v>
      </c>
      <c r="BN1380" s="440">
        <f t="shared" ca="1" si="545"/>
        <v>608.80000000000018</v>
      </c>
      <c r="BO1380" s="440">
        <f t="shared" ca="1" si="546"/>
        <v>613.20000000000027</v>
      </c>
      <c r="BP1380" s="440">
        <f t="shared" ca="1" si="547"/>
        <v>617.60000000000014</v>
      </c>
      <c r="BQ1380" s="440">
        <f t="shared" ca="1" si="548"/>
        <v>622.00000000000023</v>
      </c>
      <c r="BR1380" s="440">
        <f t="shared" ca="1" si="549"/>
        <v>614.30000000000041</v>
      </c>
      <c r="BS1380" s="440">
        <f t="shared" ca="1" si="550"/>
        <v>606.60000000000036</v>
      </c>
      <c r="BT1380" s="440">
        <f t="shared" ca="1" si="551"/>
        <v>598.90000000000032</v>
      </c>
      <c r="BU1380" s="440">
        <f t="shared" ca="1" si="552"/>
        <v>591.20000000000027</v>
      </c>
      <c r="BV1380" s="440">
        <f t="shared" ca="1" si="553"/>
        <v>583.50000000000023</v>
      </c>
      <c r="BW1380" s="447">
        <f t="shared" ca="1" si="554"/>
        <v>575.80000000000041</v>
      </c>
      <c r="BX1380" s="441"/>
    </row>
    <row r="1381" spans="52:76" x14ac:dyDescent="0.25">
      <c r="AZ1381" s="450">
        <f t="shared" ca="1" si="532"/>
        <v>0.68036753392314775</v>
      </c>
      <c r="BA1381" s="440">
        <f t="shared" ca="1" si="531"/>
        <v>1520</v>
      </c>
      <c r="BB1381" s="440">
        <f t="shared" ca="1" si="533"/>
        <v>556.00000000000034</v>
      </c>
      <c r="BC1381" s="440">
        <f t="shared" ca="1" si="534"/>
        <v>560.4000000000002</v>
      </c>
      <c r="BD1381" s="440">
        <f t="shared" ca="1" si="535"/>
        <v>564.80000000000007</v>
      </c>
      <c r="BE1381" s="440">
        <f t="shared" ca="1" si="536"/>
        <v>569.20000000000027</v>
      </c>
      <c r="BF1381" s="440">
        <f t="shared" ca="1" si="537"/>
        <v>573.60000000000014</v>
      </c>
      <c r="BG1381" s="440">
        <f t="shared" ca="1" si="538"/>
        <v>578.00000000000034</v>
      </c>
      <c r="BH1381" s="440">
        <f t="shared" ca="1" si="539"/>
        <v>582.4000000000002</v>
      </c>
      <c r="BI1381" s="440">
        <f t="shared" ca="1" si="540"/>
        <v>586.80000000000018</v>
      </c>
      <c r="BJ1381" s="440">
        <f t="shared" ca="1" si="541"/>
        <v>591.20000000000027</v>
      </c>
      <c r="BK1381" s="440">
        <f t="shared" ca="1" si="542"/>
        <v>595.60000000000014</v>
      </c>
      <c r="BL1381" s="440">
        <f t="shared" ca="1" si="543"/>
        <v>600.00000000000023</v>
      </c>
      <c r="BM1381" s="440">
        <f t="shared" ca="1" si="544"/>
        <v>604.40000000000009</v>
      </c>
      <c r="BN1381" s="440">
        <f t="shared" ca="1" si="545"/>
        <v>606.60000000000036</v>
      </c>
      <c r="BO1381" s="440">
        <f t="shared" ca="1" si="546"/>
        <v>598.90000000000032</v>
      </c>
      <c r="BP1381" s="440">
        <f t="shared" ca="1" si="547"/>
        <v>591.20000000000027</v>
      </c>
      <c r="BQ1381" s="440">
        <f t="shared" ca="1" si="548"/>
        <v>583.50000000000023</v>
      </c>
      <c r="BR1381" s="440">
        <f t="shared" ca="1" si="549"/>
        <v>575.80000000000041</v>
      </c>
      <c r="BS1381" s="440">
        <f t="shared" ca="1" si="550"/>
        <v>568.10000000000036</v>
      </c>
      <c r="BT1381" s="440">
        <f t="shared" ca="1" si="551"/>
        <v>560.40000000000032</v>
      </c>
      <c r="BU1381" s="440">
        <f t="shared" ca="1" si="552"/>
        <v>552.70000000000027</v>
      </c>
      <c r="BV1381" s="440">
        <f t="shared" ca="1" si="553"/>
        <v>545.00000000000023</v>
      </c>
      <c r="BW1381" s="447">
        <f t="shared" ca="1" si="554"/>
        <v>537.30000000000041</v>
      </c>
      <c r="BX1381" s="441"/>
    </row>
    <row r="1382" spans="52:76" x14ac:dyDescent="0.25">
      <c r="AZ1382" s="450">
        <f t="shared" ca="1" si="532"/>
        <v>0.94535961784994094</v>
      </c>
      <c r="BA1382" s="440">
        <f t="shared" ca="1" si="531"/>
        <v>1570</v>
      </c>
      <c r="BB1382" s="440">
        <f t="shared" ca="1" si="533"/>
        <v>556.00000000000034</v>
      </c>
      <c r="BC1382" s="440">
        <f t="shared" ca="1" si="534"/>
        <v>560.4000000000002</v>
      </c>
      <c r="BD1382" s="440">
        <f t="shared" ca="1" si="535"/>
        <v>564.80000000000007</v>
      </c>
      <c r="BE1382" s="440">
        <f t="shared" ca="1" si="536"/>
        <v>569.20000000000027</v>
      </c>
      <c r="BF1382" s="440">
        <f t="shared" ca="1" si="537"/>
        <v>573.60000000000014</v>
      </c>
      <c r="BG1382" s="440">
        <f t="shared" ca="1" si="538"/>
        <v>578.00000000000034</v>
      </c>
      <c r="BH1382" s="440">
        <f t="shared" ca="1" si="539"/>
        <v>582.4000000000002</v>
      </c>
      <c r="BI1382" s="440">
        <f t="shared" ca="1" si="540"/>
        <v>586.80000000000018</v>
      </c>
      <c r="BJ1382" s="440">
        <f t="shared" ca="1" si="541"/>
        <v>591.20000000000027</v>
      </c>
      <c r="BK1382" s="440">
        <f t="shared" ca="1" si="542"/>
        <v>595.60000000000014</v>
      </c>
      <c r="BL1382" s="440">
        <f t="shared" ca="1" si="543"/>
        <v>600.00000000000023</v>
      </c>
      <c r="BM1382" s="440">
        <f t="shared" ca="1" si="544"/>
        <v>604.40000000000009</v>
      </c>
      <c r="BN1382" s="440">
        <f t="shared" ca="1" si="545"/>
        <v>608.80000000000018</v>
      </c>
      <c r="BO1382" s="440">
        <f t="shared" ca="1" si="546"/>
        <v>613.20000000000027</v>
      </c>
      <c r="BP1382" s="440">
        <f t="shared" ca="1" si="547"/>
        <v>617.60000000000014</v>
      </c>
      <c r="BQ1382" s="440">
        <f t="shared" ca="1" si="548"/>
        <v>622.00000000000023</v>
      </c>
      <c r="BR1382" s="440">
        <f t="shared" ca="1" si="549"/>
        <v>626.40000000000032</v>
      </c>
      <c r="BS1382" s="440">
        <f t="shared" ca="1" si="550"/>
        <v>623.10000000000036</v>
      </c>
      <c r="BT1382" s="440">
        <f t="shared" ca="1" si="551"/>
        <v>615.40000000000032</v>
      </c>
      <c r="BU1382" s="440">
        <f t="shared" ca="1" si="552"/>
        <v>607.70000000000027</v>
      </c>
      <c r="BV1382" s="440">
        <f t="shared" ca="1" si="553"/>
        <v>600.00000000000023</v>
      </c>
      <c r="BW1382" s="447">
        <f t="shared" ca="1" si="554"/>
        <v>592.30000000000041</v>
      </c>
      <c r="BX1382" s="441"/>
    </row>
    <row r="1383" spans="52:76" x14ac:dyDescent="0.25">
      <c r="AZ1383" s="450">
        <f t="shared" ca="1" si="532"/>
        <v>0.99466532392250939</v>
      </c>
      <c r="BA1383" s="440">
        <f t="shared" ca="1" si="531"/>
        <v>1612</v>
      </c>
      <c r="BB1383" s="440">
        <f t="shared" ca="1" si="533"/>
        <v>556.00000000000034</v>
      </c>
      <c r="BC1383" s="440">
        <f t="shared" ca="1" si="534"/>
        <v>560.4000000000002</v>
      </c>
      <c r="BD1383" s="440">
        <f t="shared" ca="1" si="535"/>
        <v>564.80000000000007</v>
      </c>
      <c r="BE1383" s="440">
        <f t="shared" ca="1" si="536"/>
        <v>569.20000000000027</v>
      </c>
      <c r="BF1383" s="440">
        <f t="shared" ca="1" si="537"/>
        <v>573.60000000000014</v>
      </c>
      <c r="BG1383" s="440">
        <f t="shared" ca="1" si="538"/>
        <v>578.00000000000034</v>
      </c>
      <c r="BH1383" s="440">
        <f t="shared" ca="1" si="539"/>
        <v>582.4000000000002</v>
      </c>
      <c r="BI1383" s="440">
        <f t="shared" ca="1" si="540"/>
        <v>586.80000000000018</v>
      </c>
      <c r="BJ1383" s="440">
        <f t="shared" ca="1" si="541"/>
        <v>591.20000000000027</v>
      </c>
      <c r="BK1383" s="440">
        <f t="shared" ca="1" si="542"/>
        <v>595.60000000000014</v>
      </c>
      <c r="BL1383" s="440">
        <f t="shared" ca="1" si="543"/>
        <v>600.00000000000023</v>
      </c>
      <c r="BM1383" s="440">
        <f t="shared" ca="1" si="544"/>
        <v>604.40000000000009</v>
      </c>
      <c r="BN1383" s="440">
        <f t="shared" ca="1" si="545"/>
        <v>608.80000000000018</v>
      </c>
      <c r="BO1383" s="440">
        <f t="shared" ca="1" si="546"/>
        <v>613.20000000000027</v>
      </c>
      <c r="BP1383" s="440">
        <f t="shared" ca="1" si="547"/>
        <v>617.60000000000014</v>
      </c>
      <c r="BQ1383" s="440">
        <f t="shared" ca="1" si="548"/>
        <v>622.00000000000023</v>
      </c>
      <c r="BR1383" s="440">
        <f t="shared" ca="1" si="549"/>
        <v>626.40000000000032</v>
      </c>
      <c r="BS1383" s="440">
        <f t="shared" ca="1" si="550"/>
        <v>630.80000000000018</v>
      </c>
      <c r="BT1383" s="440">
        <f t="shared" ca="1" si="551"/>
        <v>635.20000000000027</v>
      </c>
      <c r="BU1383" s="440">
        <f t="shared" ca="1" si="552"/>
        <v>639.60000000000014</v>
      </c>
      <c r="BV1383" s="440">
        <f t="shared" ca="1" si="553"/>
        <v>644.00000000000023</v>
      </c>
      <c r="BW1383" s="447">
        <f t="shared" ca="1" si="554"/>
        <v>638.50000000000023</v>
      </c>
      <c r="BX1383" s="441"/>
    </row>
    <row r="1384" spans="52:76" x14ac:dyDescent="0.25">
      <c r="AZ1384" s="450">
        <f t="shared" ca="1" si="532"/>
        <v>0.53337057597493676</v>
      </c>
      <c r="BA1384" s="440">
        <f t="shared" ca="1" si="531"/>
        <v>1503</v>
      </c>
      <c r="BB1384" s="440">
        <f t="shared" ca="1" si="533"/>
        <v>556.00000000000034</v>
      </c>
      <c r="BC1384" s="440">
        <f t="shared" ca="1" si="534"/>
        <v>560.4000000000002</v>
      </c>
      <c r="BD1384" s="440">
        <f t="shared" ca="1" si="535"/>
        <v>564.80000000000007</v>
      </c>
      <c r="BE1384" s="440">
        <f t="shared" ca="1" si="536"/>
        <v>569.20000000000027</v>
      </c>
      <c r="BF1384" s="440">
        <f t="shared" ca="1" si="537"/>
        <v>573.60000000000014</v>
      </c>
      <c r="BG1384" s="440">
        <f t="shared" ca="1" si="538"/>
        <v>578.00000000000034</v>
      </c>
      <c r="BH1384" s="440">
        <f t="shared" ca="1" si="539"/>
        <v>582.4000000000002</v>
      </c>
      <c r="BI1384" s="440">
        <f t="shared" ca="1" si="540"/>
        <v>586.80000000000018</v>
      </c>
      <c r="BJ1384" s="440">
        <f t="shared" ca="1" si="541"/>
        <v>591.20000000000027</v>
      </c>
      <c r="BK1384" s="440">
        <f t="shared" ca="1" si="542"/>
        <v>595.60000000000014</v>
      </c>
      <c r="BL1384" s="440">
        <f t="shared" ca="1" si="543"/>
        <v>600.00000000000023</v>
      </c>
      <c r="BM1384" s="440">
        <f t="shared" ca="1" si="544"/>
        <v>595.60000000000014</v>
      </c>
      <c r="BN1384" s="440">
        <f t="shared" ca="1" si="545"/>
        <v>587.90000000000032</v>
      </c>
      <c r="BO1384" s="440">
        <f t="shared" ca="1" si="546"/>
        <v>580.20000000000027</v>
      </c>
      <c r="BP1384" s="440">
        <f t="shared" ca="1" si="547"/>
        <v>572.50000000000023</v>
      </c>
      <c r="BQ1384" s="440">
        <f t="shared" ca="1" si="548"/>
        <v>564.80000000000018</v>
      </c>
      <c r="BR1384" s="440">
        <f t="shared" ca="1" si="549"/>
        <v>557.10000000000036</v>
      </c>
      <c r="BS1384" s="440">
        <f t="shared" ca="1" si="550"/>
        <v>549.40000000000032</v>
      </c>
      <c r="BT1384" s="440">
        <f t="shared" ca="1" si="551"/>
        <v>541.70000000000027</v>
      </c>
      <c r="BU1384" s="440">
        <f t="shared" ca="1" si="552"/>
        <v>534.00000000000023</v>
      </c>
      <c r="BV1384" s="440">
        <f t="shared" ca="1" si="553"/>
        <v>526.30000000000018</v>
      </c>
      <c r="BW1384" s="447">
        <f t="shared" ca="1" si="554"/>
        <v>518.60000000000036</v>
      </c>
      <c r="BX1384" s="441"/>
    </row>
    <row r="1385" spans="52:76" x14ac:dyDescent="0.25">
      <c r="AZ1385" s="450">
        <f t="shared" ca="1" si="532"/>
        <v>0.60781719644240617</v>
      </c>
      <c r="BA1385" s="440">
        <f t="shared" ca="1" si="531"/>
        <v>1512</v>
      </c>
      <c r="BB1385" s="440">
        <f t="shared" ca="1" si="533"/>
        <v>556.00000000000034</v>
      </c>
      <c r="BC1385" s="440">
        <f t="shared" ca="1" si="534"/>
        <v>560.4000000000002</v>
      </c>
      <c r="BD1385" s="440">
        <f t="shared" ca="1" si="535"/>
        <v>564.80000000000007</v>
      </c>
      <c r="BE1385" s="440">
        <f t="shared" ca="1" si="536"/>
        <v>569.20000000000027</v>
      </c>
      <c r="BF1385" s="440">
        <f t="shared" ca="1" si="537"/>
        <v>573.60000000000014</v>
      </c>
      <c r="BG1385" s="440">
        <f t="shared" ca="1" si="538"/>
        <v>578.00000000000034</v>
      </c>
      <c r="BH1385" s="440">
        <f t="shared" ca="1" si="539"/>
        <v>582.4000000000002</v>
      </c>
      <c r="BI1385" s="440">
        <f t="shared" ca="1" si="540"/>
        <v>586.80000000000018</v>
      </c>
      <c r="BJ1385" s="440">
        <f t="shared" ca="1" si="541"/>
        <v>591.20000000000027</v>
      </c>
      <c r="BK1385" s="440">
        <f t="shared" ca="1" si="542"/>
        <v>595.60000000000014</v>
      </c>
      <c r="BL1385" s="440">
        <f t="shared" ca="1" si="543"/>
        <v>600.00000000000023</v>
      </c>
      <c r="BM1385" s="440">
        <f t="shared" ca="1" si="544"/>
        <v>604.40000000000009</v>
      </c>
      <c r="BN1385" s="440">
        <f t="shared" ca="1" si="545"/>
        <v>597.80000000000018</v>
      </c>
      <c r="BO1385" s="440">
        <f t="shared" ca="1" si="546"/>
        <v>590.10000000000014</v>
      </c>
      <c r="BP1385" s="440">
        <f t="shared" ca="1" si="547"/>
        <v>582.40000000000009</v>
      </c>
      <c r="BQ1385" s="440">
        <f t="shared" ca="1" si="548"/>
        <v>574.70000000000005</v>
      </c>
      <c r="BR1385" s="440">
        <f t="shared" ca="1" si="549"/>
        <v>567.00000000000023</v>
      </c>
      <c r="BS1385" s="440">
        <f t="shared" ca="1" si="550"/>
        <v>559.30000000000018</v>
      </c>
      <c r="BT1385" s="440">
        <f t="shared" ca="1" si="551"/>
        <v>551.60000000000014</v>
      </c>
      <c r="BU1385" s="440">
        <f t="shared" ca="1" si="552"/>
        <v>543.90000000000009</v>
      </c>
      <c r="BV1385" s="440">
        <f t="shared" ca="1" si="553"/>
        <v>536.20000000000005</v>
      </c>
      <c r="BW1385" s="447">
        <f t="shared" ca="1" si="554"/>
        <v>528.50000000000023</v>
      </c>
      <c r="BX1385" s="441"/>
    </row>
    <row r="1386" spans="52:76" x14ac:dyDescent="0.25">
      <c r="AZ1386" s="450">
        <f t="shared" ca="1" si="532"/>
        <v>0.3708482436159557</v>
      </c>
      <c r="BA1386" s="440">
        <f t="shared" ca="1" si="531"/>
        <v>1485</v>
      </c>
      <c r="BB1386" s="440">
        <f t="shared" ca="1" si="533"/>
        <v>556.00000000000034</v>
      </c>
      <c r="BC1386" s="440">
        <f t="shared" ca="1" si="534"/>
        <v>560.4000000000002</v>
      </c>
      <c r="BD1386" s="440">
        <f t="shared" ca="1" si="535"/>
        <v>564.80000000000007</v>
      </c>
      <c r="BE1386" s="440">
        <f t="shared" ca="1" si="536"/>
        <v>569.20000000000027</v>
      </c>
      <c r="BF1386" s="440">
        <f t="shared" ca="1" si="537"/>
        <v>573.60000000000014</v>
      </c>
      <c r="BG1386" s="440">
        <f t="shared" ca="1" si="538"/>
        <v>578.00000000000034</v>
      </c>
      <c r="BH1386" s="440">
        <f t="shared" ca="1" si="539"/>
        <v>582.4000000000002</v>
      </c>
      <c r="BI1386" s="440">
        <f t="shared" ca="1" si="540"/>
        <v>586.80000000000018</v>
      </c>
      <c r="BJ1386" s="440">
        <f t="shared" ca="1" si="541"/>
        <v>591.20000000000027</v>
      </c>
      <c r="BK1386" s="440">
        <f t="shared" ca="1" si="542"/>
        <v>591.20000000000027</v>
      </c>
      <c r="BL1386" s="440">
        <f t="shared" ca="1" si="543"/>
        <v>583.50000000000023</v>
      </c>
      <c r="BM1386" s="440">
        <f t="shared" ca="1" si="544"/>
        <v>575.80000000000018</v>
      </c>
      <c r="BN1386" s="440">
        <f t="shared" ca="1" si="545"/>
        <v>568.10000000000036</v>
      </c>
      <c r="BO1386" s="440">
        <f t="shared" ca="1" si="546"/>
        <v>560.40000000000032</v>
      </c>
      <c r="BP1386" s="440">
        <f t="shared" ca="1" si="547"/>
        <v>552.70000000000027</v>
      </c>
      <c r="BQ1386" s="440">
        <f t="shared" ca="1" si="548"/>
        <v>545.00000000000023</v>
      </c>
      <c r="BR1386" s="440">
        <f t="shared" ca="1" si="549"/>
        <v>537.30000000000041</v>
      </c>
      <c r="BS1386" s="440">
        <f t="shared" ca="1" si="550"/>
        <v>529.60000000000036</v>
      </c>
      <c r="BT1386" s="440">
        <f t="shared" ca="1" si="551"/>
        <v>521.90000000000032</v>
      </c>
      <c r="BU1386" s="440">
        <f t="shared" ca="1" si="552"/>
        <v>514.20000000000027</v>
      </c>
      <c r="BV1386" s="440">
        <f t="shared" ca="1" si="553"/>
        <v>506.50000000000023</v>
      </c>
      <c r="BW1386" s="447">
        <f t="shared" ca="1" si="554"/>
        <v>498.80000000000041</v>
      </c>
      <c r="BX1386" s="441"/>
    </row>
    <row r="1387" spans="52:76" x14ac:dyDescent="0.25">
      <c r="AZ1387" s="450">
        <f t="shared" ca="1" si="532"/>
        <v>0.7361106948839895</v>
      </c>
      <c r="BA1387" s="440">
        <f t="shared" ca="1" si="531"/>
        <v>1527</v>
      </c>
      <c r="BB1387" s="440">
        <f t="shared" ca="1" si="533"/>
        <v>556.00000000000034</v>
      </c>
      <c r="BC1387" s="440">
        <f t="shared" ca="1" si="534"/>
        <v>560.4000000000002</v>
      </c>
      <c r="BD1387" s="440">
        <f t="shared" ca="1" si="535"/>
        <v>564.80000000000007</v>
      </c>
      <c r="BE1387" s="440">
        <f t="shared" ca="1" si="536"/>
        <v>569.20000000000027</v>
      </c>
      <c r="BF1387" s="440">
        <f t="shared" ca="1" si="537"/>
        <v>573.60000000000014</v>
      </c>
      <c r="BG1387" s="440">
        <f t="shared" ca="1" si="538"/>
        <v>578.00000000000034</v>
      </c>
      <c r="BH1387" s="440">
        <f t="shared" ca="1" si="539"/>
        <v>582.4000000000002</v>
      </c>
      <c r="BI1387" s="440">
        <f t="shared" ca="1" si="540"/>
        <v>586.80000000000018</v>
      </c>
      <c r="BJ1387" s="440">
        <f t="shared" ca="1" si="541"/>
        <v>591.20000000000027</v>
      </c>
      <c r="BK1387" s="440">
        <f t="shared" ca="1" si="542"/>
        <v>595.60000000000014</v>
      </c>
      <c r="BL1387" s="440">
        <f t="shared" ca="1" si="543"/>
        <v>600.00000000000023</v>
      </c>
      <c r="BM1387" s="440">
        <f t="shared" ca="1" si="544"/>
        <v>604.40000000000009</v>
      </c>
      <c r="BN1387" s="440">
        <f t="shared" ca="1" si="545"/>
        <v>608.80000000000018</v>
      </c>
      <c r="BO1387" s="440">
        <f t="shared" ca="1" si="546"/>
        <v>606.60000000000014</v>
      </c>
      <c r="BP1387" s="440">
        <f t="shared" ca="1" si="547"/>
        <v>598.90000000000009</v>
      </c>
      <c r="BQ1387" s="440">
        <f t="shared" ca="1" si="548"/>
        <v>591.20000000000005</v>
      </c>
      <c r="BR1387" s="440">
        <f t="shared" ca="1" si="549"/>
        <v>583.50000000000023</v>
      </c>
      <c r="BS1387" s="440">
        <f t="shared" ca="1" si="550"/>
        <v>575.80000000000018</v>
      </c>
      <c r="BT1387" s="440">
        <f t="shared" ca="1" si="551"/>
        <v>568.10000000000014</v>
      </c>
      <c r="BU1387" s="440">
        <f t="shared" ca="1" si="552"/>
        <v>560.40000000000009</v>
      </c>
      <c r="BV1387" s="440">
        <f t="shared" ca="1" si="553"/>
        <v>552.70000000000005</v>
      </c>
      <c r="BW1387" s="447">
        <f t="shared" ca="1" si="554"/>
        <v>545.00000000000023</v>
      </c>
      <c r="BX1387" s="441"/>
    </row>
    <row r="1388" spans="52:76" x14ac:dyDescent="0.25">
      <c r="AZ1388" s="450">
        <f t="shared" ca="1" si="532"/>
        <v>0.84579288312971446</v>
      </c>
      <c r="BA1388" s="440">
        <f t="shared" ca="1" si="531"/>
        <v>1544</v>
      </c>
      <c r="BB1388" s="440">
        <f t="shared" ca="1" si="533"/>
        <v>556.00000000000034</v>
      </c>
      <c r="BC1388" s="440">
        <f t="shared" ca="1" si="534"/>
        <v>560.4000000000002</v>
      </c>
      <c r="BD1388" s="440">
        <f t="shared" ca="1" si="535"/>
        <v>564.80000000000007</v>
      </c>
      <c r="BE1388" s="440">
        <f t="shared" ca="1" si="536"/>
        <v>569.20000000000027</v>
      </c>
      <c r="BF1388" s="440">
        <f t="shared" ca="1" si="537"/>
        <v>573.60000000000014</v>
      </c>
      <c r="BG1388" s="440">
        <f t="shared" ca="1" si="538"/>
        <v>578.00000000000034</v>
      </c>
      <c r="BH1388" s="440">
        <f t="shared" ca="1" si="539"/>
        <v>582.4000000000002</v>
      </c>
      <c r="BI1388" s="440">
        <f t="shared" ca="1" si="540"/>
        <v>586.80000000000018</v>
      </c>
      <c r="BJ1388" s="440">
        <f t="shared" ca="1" si="541"/>
        <v>591.20000000000027</v>
      </c>
      <c r="BK1388" s="440">
        <f t="shared" ca="1" si="542"/>
        <v>595.60000000000014</v>
      </c>
      <c r="BL1388" s="440">
        <f t="shared" ca="1" si="543"/>
        <v>600.00000000000023</v>
      </c>
      <c r="BM1388" s="440">
        <f t="shared" ca="1" si="544"/>
        <v>604.40000000000009</v>
      </c>
      <c r="BN1388" s="440">
        <f t="shared" ca="1" si="545"/>
        <v>608.80000000000018</v>
      </c>
      <c r="BO1388" s="440">
        <f t="shared" ca="1" si="546"/>
        <v>613.20000000000027</v>
      </c>
      <c r="BP1388" s="440">
        <f t="shared" ca="1" si="547"/>
        <v>617.60000000000014</v>
      </c>
      <c r="BQ1388" s="440">
        <f t="shared" ca="1" si="548"/>
        <v>609.90000000000009</v>
      </c>
      <c r="BR1388" s="440">
        <f t="shared" ca="1" si="549"/>
        <v>602.20000000000027</v>
      </c>
      <c r="BS1388" s="440">
        <f t="shared" ca="1" si="550"/>
        <v>594.50000000000023</v>
      </c>
      <c r="BT1388" s="440">
        <f t="shared" ca="1" si="551"/>
        <v>586.80000000000018</v>
      </c>
      <c r="BU1388" s="440">
        <f t="shared" ca="1" si="552"/>
        <v>579.10000000000014</v>
      </c>
      <c r="BV1388" s="440">
        <f t="shared" ca="1" si="553"/>
        <v>571.40000000000009</v>
      </c>
      <c r="BW1388" s="447">
        <f t="shared" ca="1" si="554"/>
        <v>563.70000000000027</v>
      </c>
      <c r="BX1388" s="441"/>
    </row>
    <row r="1389" spans="52:76" x14ac:dyDescent="0.25">
      <c r="AZ1389" s="450">
        <f t="shared" ca="1" si="532"/>
        <v>0.72908671110420653</v>
      </c>
      <c r="BA1389" s="440">
        <f t="shared" ca="1" si="531"/>
        <v>1526</v>
      </c>
      <c r="BB1389" s="440">
        <f t="shared" ca="1" si="533"/>
        <v>556.00000000000034</v>
      </c>
      <c r="BC1389" s="440">
        <f t="shared" ca="1" si="534"/>
        <v>560.4000000000002</v>
      </c>
      <c r="BD1389" s="440">
        <f t="shared" ca="1" si="535"/>
        <v>564.80000000000007</v>
      </c>
      <c r="BE1389" s="440">
        <f t="shared" ca="1" si="536"/>
        <v>569.20000000000027</v>
      </c>
      <c r="BF1389" s="440">
        <f t="shared" ca="1" si="537"/>
        <v>573.60000000000014</v>
      </c>
      <c r="BG1389" s="440">
        <f t="shared" ca="1" si="538"/>
        <v>578.00000000000034</v>
      </c>
      <c r="BH1389" s="440">
        <f t="shared" ca="1" si="539"/>
        <v>582.4000000000002</v>
      </c>
      <c r="BI1389" s="440">
        <f t="shared" ca="1" si="540"/>
        <v>586.80000000000018</v>
      </c>
      <c r="BJ1389" s="440">
        <f t="shared" ca="1" si="541"/>
        <v>591.20000000000027</v>
      </c>
      <c r="BK1389" s="440">
        <f t="shared" ca="1" si="542"/>
        <v>595.60000000000014</v>
      </c>
      <c r="BL1389" s="440">
        <f t="shared" ca="1" si="543"/>
        <v>600.00000000000023</v>
      </c>
      <c r="BM1389" s="440">
        <f t="shared" ca="1" si="544"/>
        <v>604.40000000000009</v>
      </c>
      <c r="BN1389" s="440">
        <f t="shared" ca="1" si="545"/>
        <v>608.80000000000018</v>
      </c>
      <c r="BO1389" s="440">
        <f t="shared" ca="1" si="546"/>
        <v>605.50000000000023</v>
      </c>
      <c r="BP1389" s="440">
        <f t="shared" ca="1" si="547"/>
        <v>597.80000000000018</v>
      </c>
      <c r="BQ1389" s="440">
        <f t="shared" ca="1" si="548"/>
        <v>590.10000000000014</v>
      </c>
      <c r="BR1389" s="440">
        <f t="shared" ca="1" si="549"/>
        <v>582.40000000000032</v>
      </c>
      <c r="BS1389" s="440">
        <f t="shared" ca="1" si="550"/>
        <v>574.70000000000027</v>
      </c>
      <c r="BT1389" s="440">
        <f t="shared" ca="1" si="551"/>
        <v>567.00000000000023</v>
      </c>
      <c r="BU1389" s="440">
        <f t="shared" ca="1" si="552"/>
        <v>559.30000000000018</v>
      </c>
      <c r="BV1389" s="440">
        <f t="shared" ca="1" si="553"/>
        <v>551.60000000000014</v>
      </c>
      <c r="BW1389" s="447">
        <f t="shared" ca="1" si="554"/>
        <v>543.90000000000032</v>
      </c>
      <c r="BX1389" s="441"/>
    </row>
    <row r="1390" spans="52:76" x14ac:dyDescent="0.25">
      <c r="AZ1390" s="450">
        <f t="shared" ca="1" si="532"/>
        <v>0.78160124435053413</v>
      </c>
      <c r="BA1390" s="440">
        <f t="shared" ca="1" si="531"/>
        <v>1534</v>
      </c>
      <c r="BB1390" s="440">
        <f t="shared" ca="1" si="533"/>
        <v>556.00000000000034</v>
      </c>
      <c r="BC1390" s="440">
        <f t="shared" ca="1" si="534"/>
        <v>560.4000000000002</v>
      </c>
      <c r="BD1390" s="440">
        <f t="shared" ca="1" si="535"/>
        <v>564.80000000000007</v>
      </c>
      <c r="BE1390" s="440">
        <f t="shared" ca="1" si="536"/>
        <v>569.20000000000027</v>
      </c>
      <c r="BF1390" s="440">
        <f t="shared" ca="1" si="537"/>
        <v>573.60000000000014</v>
      </c>
      <c r="BG1390" s="440">
        <f t="shared" ca="1" si="538"/>
        <v>578.00000000000034</v>
      </c>
      <c r="BH1390" s="440">
        <f t="shared" ca="1" si="539"/>
        <v>582.4000000000002</v>
      </c>
      <c r="BI1390" s="440">
        <f t="shared" ca="1" si="540"/>
        <v>586.80000000000018</v>
      </c>
      <c r="BJ1390" s="440">
        <f t="shared" ca="1" si="541"/>
        <v>591.20000000000027</v>
      </c>
      <c r="BK1390" s="440">
        <f t="shared" ca="1" si="542"/>
        <v>595.60000000000014</v>
      </c>
      <c r="BL1390" s="440">
        <f t="shared" ca="1" si="543"/>
        <v>600.00000000000023</v>
      </c>
      <c r="BM1390" s="440">
        <f t="shared" ca="1" si="544"/>
        <v>604.40000000000009</v>
      </c>
      <c r="BN1390" s="440">
        <f t="shared" ca="1" si="545"/>
        <v>608.80000000000018</v>
      </c>
      <c r="BO1390" s="440">
        <f t="shared" ca="1" si="546"/>
        <v>613.20000000000027</v>
      </c>
      <c r="BP1390" s="440">
        <f t="shared" ca="1" si="547"/>
        <v>606.60000000000014</v>
      </c>
      <c r="BQ1390" s="440">
        <f t="shared" ca="1" si="548"/>
        <v>598.90000000000009</v>
      </c>
      <c r="BR1390" s="440">
        <f t="shared" ca="1" si="549"/>
        <v>591.20000000000027</v>
      </c>
      <c r="BS1390" s="440">
        <f t="shared" ca="1" si="550"/>
        <v>583.50000000000023</v>
      </c>
      <c r="BT1390" s="440">
        <f t="shared" ca="1" si="551"/>
        <v>575.80000000000018</v>
      </c>
      <c r="BU1390" s="440">
        <f t="shared" ca="1" si="552"/>
        <v>568.10000000000014</v>
      </c>
      <c r="BV1390" s="440">
        <f t="shared" ca="1" si="553"/>
        <v>560.40000000000009</v>
      </c>
      <c r="BW1390" s="447">
        <f t="shared" ca="1" si="554"/>
        <v>552.70000000000027</v>
      </c>
      <c r="BX1390" s="441"/>
    </row>
    <row r="1391" spans="52:76" x14ac:dyDescent="0.25">
      <c r="AZ1391" s="450">
        <f t="shared" ca="1" si="532"/>
        <v>0.6063155489122275</v>
      </c>
      <c r="BA1391" s="440">
        <f t="shared" ca="1" si="531"/>
        <v>1511</v>
      </c>
      <c r="BB1391" s="440">
        <f t="shared" ca="1" si="533"/>
        <v>556.00000000000034</v>
      </c>
      <c r="BC1391" s="440">
        <f t="shared" ca="1" si="534"/>
        <v>560.4000000000002</v>
      </c>
      <c r="BD1391" s="440">
        <f t="shared" ca="1" si="535"/>
        <v>564.80000000000007</v>
      </c>
      <c r="BE1391" s="440">
        <f t="shared" ca="1" si="536"/>
        <v>569.20000000000027</v>
      </c>
      <c r="BF1391" s="440">
        <f t="shared" ca="1" si="537"/>
        <v>573.60000000000014</v>
      </c>
      <c r="BG1391" s="440">
        <f t="shared" ca="1" si="538"/>
        <v>578.00000000000034</v>
      </c>
      <c r="BH1391" s="440">
        <f t="shared" ca="1" si="539"/>
        <v>582.4000000000002</v>
      </c>
      <c r="BI1391" s="440">
        <f t="shared" ca="1" si="540"/>
        <v>586.80000000000018</v>
      </c>
      <c r="BJ1391" s="440">
        <f t="shared" ca="1" si="541"/>
        <v>591.20000000000027</v>
      </c>
      <c r="BK1391" s="440">
        <f t="shared" ca="1" si="542"/>
        <v>595.60000000000014</v>
      </c>
      <c r="BL1391" s="440">
        <f t="shared" ca="1" si="543"/>
        <v>600.00000000000023</v>
      </c>
      <c r="BM1391" s="440">
        <f t="shared" ca="1" si="544"/>
        <v>604.40000000000009</v>
      </c>
      <c r="BN1391" s="440">
        <f t="shared" ca="1" si="545"/>
        <v>596.70000000000027</v>
      </c>
      <c r="BO1391" s="440">
        <f t="shared" ca="1" si="546"/>
        <v>589.00000000000023</v>
      </c>
      <c r="BP1391" s="440">
        <f t="shared" ca="1" si="547"/>
        <v>581.30000000000018</v>
      </c>
      <c r="BQ1391" s="440">
        <f t="shared" ca="1" si="548"/>
        <v>573.60000000000014</v>
      </c>
      <c r="BR1391" s="440">
        <f t="shared" ca="1" si="549"/>
        <v>565.90000000000032</v>
      </c>
      <c r="BS1391" s="440">
        <f t="shared" ca="1" si="550"/>
        <v>558.20000000000027</v>
      </c>
      <c r="BT1391" s="440">
        <f t="shared" ca="1" si="551"/>
        <v>550.50000000000023</v>
      </c>
      <c r="BU1391" s="440">
        <f t="shared" ca="1" si="552"/>
        <v>542.80000000000018</v>
      </c>
      <c r="BV1391" s="440">
        <f t="shared" ca="1" si="553"/>
        <v>535.10000000000014</v>
      </c>
      <c r="BW1391" s="447">
        <f t="shared" ca="1" si="554"/>
        <v>527.40000000000032</v>
      </c>
      <c r="BX1391" s="441"/>
    </row>
    <row r="1392" spans="52:76" x14ac:dyDescent="0.25">
      <c r="AZ1392" s="450">
        <f t="shared" ca="1" si="532"/>
        <v>9.2507422419909169E-2</v>
      </c>
      <c r="BA1392" s="440">
        <f t="shared" ca="1" si="531"/>
        <v>1441</v>
      </c>
      <c r="BB1392" s="440">
        <f t="shared" ca="1" si="533"/>
        <v>556.00000000000034</v>
      </c>
      <c r="BC1392" s="440">
        <f t="shared" ca="1" si="534"/>
        <v>560.4000000000002</v>
      </c>
      <c r="BD1392" s="440">
        <f t="shared" ca="1" si="535"/>
        <v>564.80000000000007</v>
      </c>
      <c r="BE1392" s="440">
        <f t="shared" ca="1" si="536"/>
        <v>569.20000000000027</v>
      </c>
      <c r="BF1392" s="440">
        <f t="shared" ca="1" si="537"/>
        <v>573.60000000000014</v>
      </c>
      <c r="BG1392" s="440">
        <f t="shared" ca="1" si="538"/>
        <v>573.60000000000025</v>
      </c>
      <c r="BH1392" s="440">
        <f t="shared" ca="1" si="539"/>
        <v>565.9000000000002</v>
      </c>
      <c r="BI1392" s="440">
        <f t="shared" ca="1" si="540"/>
        <v>558.20000000000027</v>
      </c>
      <c r="BJ1392" s="440">
        <f t="shared" ca="1" si="541"/>
        <v>550.50000000000023</v>
      </c>
      <c r="BK1392" s="440">
        <f t="shared" ca="1" si="542"/>
        <v>542.80000000000018</v>
      </c>
      <c r="BL1392" s="440">
        <f t="shared" ca="1" si="543"/>
        <v>535.10000000000014</v>
      </c>
      <c r="BM1392" s="440">
        <f t="shared" ca="1" si="544"/>
        <v>527.40000000000009</v>
      </c>
      <c r="BN1392" s="440">
        <f t="shared" ca="1" si="545"/>
        <v>519.70000000000027</v>
      </c>
      <c r="BO1392" s="440">
        <f t="shared" ca="1" si="546"/>
        <v>512.00000000000023</v>
      </c>
      <c r="BP1392" s="440">
        <f t="shared" ca="1" si="547"/>
        <v>504.30000000000018</v>
      </c>
      <c r="BQ1392" s="440">
        <f t="shared" ca="1" si="548"/>
        <v>496.60000000000014</v>
      </c>
      <c r="BR1392" s="440">
        <f t="shared" ca="1" si="549"/>
        <v>488.90000000000032</v>
      </c>
      <c r="BS1392" s="440">
        <f t="shared" ca="1" si="550"/>
        <v>481.20000000000027</v>
      </c>
      <c r="BT1392" s="440">
        <f t="shared" ca="1" si="551"/>
        <v>473.50000000000023</v>
      </c>
      <c r="BU1392" s="440">
        <f t="shared" ca="1" si="552"/>
        <v>465.80000000000018</v>
      </c>
      <c r="BV1392" s="440">
        <f t="shared" ca="1" si="553"/>
        <v>458.10000000000014</v>
      </c>
      <c r="BW1392" s="447">
        <f t="shared" ca="1" si="554"/>
        <v>450.40000000000032</v>
      </c>
      <c r="BX1392" s="441"/>
    </row>
    <row r="1393" spans="52:76" x14ac:dyDescent="0.25">
      <c r="AZ1393" s="450">
        <f t="shared" ca="1" si="532"/>
        <v>0.30967069935759384</v>
      </c>
      <c r="BA1393" s="440">
        <f t="shared" ca="1" si="531"/>
        <v>1478</v>
      </c>
      <c r="BB1393" s="440">
        <f t="shared" ca="1" si="533"/>
        <v>556.00000000000034</v>
      </c>
      <c r="BC1393" s="440">
        <f t="shared" ca="1" si="534"/>
        <v>560.4000000000002</v>
      </c>
      <c r="BD1393" s="440">
        <f t="shared" ca="1" si="535"/>
        <v>564.80000000000007</v>
      </c>
      <c r="BE1393" s="440">
        <f t="shared" ca="1" si="536"/>
        <v>569.20000000000027</v>
      </c>
      <c r="BF1393" s="440">
        <f t="shared" ca="1" si="537"/>
        <v>573.60000000000014</v>
      </c>
      <c r="BG1393" s="440">
        <f t="shared" ca="1" si="538"/>
        <v>578.00000000000034</v>
      </c>
      <c r="BH1393" s="440">
        <f t="shared" ca="1" si="539"/>
        <v>582.4000000000002</v>
      </c>
      <c r="BI1393" s="440">
        <f t="shared" ca="1" si="540"/>
        <v>586.80000000000018</v>
      </c>
      <c r="BJ1393" s="440">
        <f t="shared" ca="1" si="541"/>
        <v>591.20000000000027</v>
      </c>
      <c r="BK1393" s="440">
        <f t="shared" ca="1" si="542"/>
        <v>583.50000000000023</v>
      </c>
      <c r="BL1393" s="440">
        <f t="shared" ca="1" si="543"/>
        <v>575.80000000000018</v>
      </c>
      <c r="BM1393" s="440">
        <f t="shared" ca="1" si="544"/>
        <v>568.10000000000014</v>
      </c>
      <c r="BN1393" s="440">
        <f t="shared" ca="1" si="545"/>
        <v>560.40000000000032</v>
      </c>
      <c r="BO1393" s="440">
        <f t="shared" ca="1" si="546"/>
        <v>552.70000000000027</v>
      </c>
      <c r="BP1393" s="440">
        <f t="shared" ca="1" si="547"/>
        <v>545.00000000000023</v>
      </c>
      <c r="BQ1393" s="440">
        <f t="shared" ca="1" si="548"/>
        <v>537.30000000000018</v>
      </c>
      <c r="BR1393" s="440">
        <f t="shared" ca="1" si="549"/>
        <v>529.60000000000036</v>
      </c>
      <c r="BS1393" s="440">
        <f t="shared" ca="1" si="550"/>
        <v>521.90000000000032</v>
      </c>
      <c r="BT1393" s="440">
        <f t="shared" ca="1" si="551"/>
        <v>514.20000000000027</v>
      </c>
      <c r="BU1393" s="440">
        <f t="shared" ca="1" si="552"/>
        <v>506.50000000000023</v>
      </c>
      <c r="BV1393" s="440">
        <f t="shared" ca="1" si="553"/>
        <v>498.80000000000018</v>
      </c>
      <c r="BW1393" s="447">
        <f t="shared" ca="1" si="554"/>
        <v>491.10000000000036</v>
      </c>
      <c r="BX1393" s="441"/>
    </row>
    <row r="1394" spans="52:76" x14ac:dyDescent="0.25">
      <c r="AZ1394" s="450">
        <f t="shared" ca="1" si="532"/>
        <v>0.10172201094653066</v>
      </c>
      <c r="BA1394" s="440">
        <f t="shared" ca="1" si="531"/>
        <v>1444</v>
      </c>
      <c r="BB1394" s="440">
        <f t="shared" ca="1" si="533"/>
        <v>556.00000000000034</v>
      </c>
      <c r="BC1394" s="440">
        <f t="shared" ca="1" si="534"/>
        <v>560.4000000000002</v>
      </c>
      <c r="BD1394" s="440">
        <f t="shared" ca="1" si="535"/>
        <v>564.80000000000007</v>
      </c>
      <c r="BE1394" s="440">
        <f t="shared" ca="1" si="536"/>
        <v>569.20000000000027</v>
      </c>
      <c r="BF1394" s="440">
        <f t="shared" ca="1" si="537"/>
        <v>573.60000000000014</v>
      </c>
      <c r="BG1394" s="440">
        <f t="shared" ca="1" si="538"/>
        <v>576.9000000000002</v>
      </c>
      <c r="BH1394" s="440">
        <f t="shared" ca="1" si="539"/>
        <v>569.20000000000016</v>
      </c>
      <c r="BI1394" s="440">
        <f t="shared" ca="1" si="540"/>
        <v>561.50000000000023</v>
      </c>
      <c r="BJ1394" s="440">
        <f t="shared" ca="1" si="541"/>
        <v>553.80000000000018</v>
      </c>
      <c r="BK1394" s="440">
        <f t="shared" ca="1" si="542"/>
        <v>546.10000000000014</v>
      </c>
      <c r="BL1394" s="440">
        <f t="shared" ca="1" si="543"/>
        <v>538.40000000000009</v>
      </c>
      <c r="BM1394" s="440">
        <f t="shared" ca="1" si="544"/>
        <v>530.70000000000005</v>
      </c>
      <c r="BN1394" s="440">
        <f t="shared" ca="1" si="545"/>
        <v>523.00000000000023</v>
      </c>
      <c r="BO1394" s="440">
        <f t="shared" ca="1" si="546"/>
        <v>515.30000000000018</v>
      </c>
      <c r="BP1394" s="440">
        <f t="shared" ca="1" si="547"/>
        <v>507.60000000000014</v>
      </c>
      <c r="BQ1394" s="440">
        <f t="shared" ca="1" si="548"/>
        <v>499.90000000000009</v>
      </c>
      <c r="BR1394" s="440">
        <f t="shared" ca="1" si="549"/>
        <v>492.20000000000027</v>
      </c>
      <c r="BS1394" s="440">
        <f t="shared" ca="1" si="550"/>
        <v>484.50000000000023</v>
      </c>
      <c r="BT1394" s="440">
        <f t="shared" ca="1" si="551"/>
        <v>476.80000000000018</v>
      </c>
      <c r="BU1394" s="440">
        <f t="shared" ca="1" si="552"/>
        <v>469.10000000000014</v>
      </c>
      <c r="BV1394" s="440">
        <f t="shared" ca="1" si="553"/>
        <v>461.40000000000009</v>
      </c>
      <c r="BW1394" s="447">
        <f t="shared" ca="1" si="554"/>
        <v>453.70000000000027</v>
      </c>
      <c r="BX1394" s="441"/>
    </row>
    <row r="1395" spans="52:76" x14ac:dyDescent="0.25">
      <c r="AZ1395" s="450">
        <f t="shared" ca="1" si="532"/>
        <v>0.88641143762298513</v>
      </c>
      <c r="BA1395" s="440">
        <f t="shared" ca="1" si="531"/>
        <v>1553</v>
      </c>
      <c r="BB1395" s="440">
        <f t="shared" ca="1" si="533"/>
        <v>556.00000000000034</v>
      </c>
      <c r="BC1395" s="440">
        <f t="shared" ca="1" si="534"/>
        <v>560.4000000000002</v>
      </c>
      <c r="BD1395" s="440">
        <f t="shared" ca="1" si="535"/>
        <v>564.80000000000007</v>
      </c>
      <c r="BE1395" s="440">
        <f t="shared" ca="1" si="536"/>
        <v>569.20000000000027</v>
      </c>
      <c r="BF1395" s="440">
        <f t="shared" ca="1" si="537"/>
        <v>573.60000000000014</v>
      </c>
      <c r="BG1395" s="440">
        <f t="shared" ca="1" si="538"/>
        <v>578.00000000000034</v>
      </c>
      <c r="BH1395" s="440">
        <f t="shared" ca="1" si="539"/>
        <v>582.4000000000002</v>
      </c>
      <c r="BI1395" s="440">
        <f t="shared" ca="1" si="540"/>
        <v>586.80000000000018</v>
      </c>
      <c r="BJ1395" s="440">
        <f t="shared" ca="1" si="541"/>
        <v>591.20000000000027</v>
      </c>
      <c r="BK1395" s="440">
        <f t="shared" ca="1" si="542"/>
        <v>595.60000000000014</v>
      </c>
      <c r="BL1395" s="440">
        <f t="shared" ca="1" si="543"/>
        <v>600.00000000000023</v>
      </c>
      <c r="BM1395" s="440">
        <f t="shared" ca="1" si="544"/>
        <v>604.40000000000009</v>
      </c>
      <c r="BN1395" s="440">
        <f t="shared" ca="1" si="545"/>
        <v>608.80000000000018</v>
      </c>
      <c r="BO1395" s="440">
        <f t="shared" ca="1" si="546"/>
        <v>613.20000000000027</v>
      </c>
      <c r="BP1395" s="440">
        <f t="shared" ca="1" si="547"/>
        <v>617.60000000000014</v>
      </c>
      <c r="BQ1395" s="440">
        <f t="shared" ca="1" si="548"/>
        <v>619.80000000000018</v>
      </c>
      <c r="BR1395" s="440">
        <f t="shared" ca="1" si="549"/>
        <v>612.10000000000036</v>
      </c>
      <c r="BS1395" s="440">
        <f t="shared" ca="1" si="550"/>
        <v>604.40000000000032</v>
      </c>
      <c r="BT1395" s="440">
        <f t="shared" ca="1" si="551"/>
        <v>596.70000000000027</v>
      </c>
      <c r="BU1395" s="440">
        <f t="shared" ca="1" si="552"/>
        <v>589.00000000000023</v>
      </c>
      <c r="BV1395" s="440">
        <f t="shared" ca="1" si="553"/>
        <v>581.30000000000018</v>
      </c>
      <c r="BW1395" s="447">
        <f t="shared" ca="1" si="554"/>
        <v>573.60000000000036</v>
      </c>
      <c r="BX1395" s="441"/>
    </row>
    <row r="1396" spans="52:76" x14ac:dyDescent="0.25">
      <c r="AZ1396" s="450">
        <f t="shared" ca="1" si="532"/>
        <v>4.57142742353287E-2</v>
      </c>
      <c r="BA1396" s="440">
        <f t="shared" ca="1" si="531"/>
        <v>1425</v>
      </c>
      <c r="BB1396" s="440">
        <f t="shared" ca="1" si="533"/>
        <v>556.00000000000034</v>
      </c>
      <c r="BC1396" s="440">
        <f t="shared" ca="1" si="534"/>
        <v>560.4000000000002</v>
      </c>
      <c r="BD1396" s="440">
        <f t="shared" ca="1" si="535"/>
        <v>564.80000000000007</v>
      </c>
      <c r="BE1396" s="440">
        <f t="shared" ca="1" si="536"/>
        <v>569.20000000000027</v>
      </c>
      <c r="BF1396" s="440">
        <f t="shared" ca="1" si="537"/>
        <v>563.70000000000027</v>
      </c>
      <c r="BG1396" s="440">
        <f t="shared" ca="1" si="538"/>
        <v>556.00000000000034</v>
      </c>
      <c r="BH1396" s="440">
        <f t="shared" ca="1" si="539"/>
        <v>548.3000000000003</v>
      </c>
      <c r="BI1396" s="440">
        <f t="shared" ca="1" si="540"/>
        <v>540.60000000000036</v>
      </c>
      <c r="BJ1396" s="440">
        <f t="shared" ca="1" si="541"/>
        <v>532.90000000000032</v>
      </c>
      <c r="BK1396" s="440">
        <f t="shared" ca="1" si="542"/>
        <v>525.20000000000027</v>
      </c>
      <c r="BL1396" s="440">
        <f t="shared" ca="1" si="543"/>
        <v>517.50000000000023</v>
      </c>
      <c r="BM1396" s="440">
        <f t="shared" ca="1" si="544"/>
        <v>509.80000000000018</v>
      </c>
      <c r="BN1396" s="440">
        <f t="shared" ca="1" si="545"/>
        <v>502.10000000000036</v>
      </c>
      <c r="BO1396" s="440">
        <f t="shared" ca="1" si="546"/>
        <v>494.40000000000032</v>
      </c>
      <c r="BP1396" s="440">
        <f t="shared" ca="1" si="547"/>
        <v>486.70000000000027</v>
      </c>
      <c r="BQ1396" s="440">
        <f t="shared" ca="1" si="548"/>
        <v>479.00000000000023</v>
      </c>
      <c r="BR1396" s="440">
        <f t="shared" ca="1" si="549"/>
        <v>471.30000000000041</v>
      </c>
      <c r="BS1396" s="440">
        <f t="shared" ca="1" si="550"/>
        <v>463.60000000000036</v>
      </c>
      <c r="BT1396" s="440">
        <f t="shared" ca="1" si="551"/>
        <v>455.90000000000032</v>
      </c>
      <c r="BU1396" s="440">
        <f t="shared" ca="1" si="552"/>
        <v>448.20000000000027</v>
      </c>
      <c r="BV1396" s="440">
        <f t="shared" ca="1" si="553"/>
        <v>440.50000000000023</v>
      </c>
      <c r="BW1396" s="447">
        <f t="shared" ca="1" si="554"/>
        <v>432.80000000000041</v>
      </c>
      <c r="BX1396" s="441"/>
    </row>
    <row r="1397" spans="52:76" x14ac:dyDescent="0.25">
      <c r="AZ1397" s="450">
        <f t="shared" ca="1" si="532"/>
        <v>0.42918333849328927</v>
      </c>
      <c r="BA1397" s="440">
        <f t="shared" ca="1" si="531"/>
        <v>1492</v>
      </c>
      <c r="BB1397" s="440">
        <f t="shared" ca="1" si="533"/>
        <v>556.00000000000034</v>
      </c>
      <c r="BC1397" s="440">
        <f t="shared" ca="1" si="534"/>
        <v>560.4000000000002</v>
      </c>
      <c r="BD1397" s="440">
        <f t="shared" ca="1" si="535"/>
        <v>564.80000000000007</v>
      </c>
      <c r="BE1397" s="440">
        <f t="shared" ca="1" si="536"/>
        <v>569.20000000000027</v>
      </c>
      <c r="BF1397" s="440">
        <f t="shared" ca="1" si="537"/>
        <v>573.60000000000014</v>
      </c>
      <c r="BG1397" s="440">
        <f t="shared" ca="1" si="538"/>
        <v>578.00000000000034</v>
      </c>
      <c r="BH1397" s="440">
        <f t="shared" ca="1" si="539"/>
        <v>582.4000000000002</v>
      </c>
      <c r="BI1397" s="440">
        <f t="shared" ca="1" si="540"/>
        <v>586.80000000000018</v>
      </c>
      <c r="BJ1397" s="440">
        <f t="shared" ca="1" si="541"/>
        <v>591.20000000000027</v>
      </c>
      <c r="BK1397" s="440">
        <f t="shared" ca="1" si="542"/>
        <v>595.60000000000014</v>
      </c>
      <c r="BL1397" s="440">
        <f t="shared" ca="1" si="543"/>
        <v>591.20000000000005</v>
      </c>
      <c r="BM1397" s="440">
        <f t="shared" ca="1" si="544"/>
        <v>583.5</v>
      </c>
      <c r="BN1397" s="440">
        <f t="shared" ca="1" si="545"/>
        <v>575.80000000000018</v>
      </c>
      <c r="BO1397" s="440">
        <f t="shared" ca="1" si="546"/>
        <v>568.10000000000014</v>
      </c>
      <c r="BP1397" s="440">
        <f t="shared" ca="1" si="547"/>
        <v>560.40000000000009</v>
      </c>
      <c r="BQ1397" s="440">
        <f t="shared" ca="1" si="548"/>
        <v>552.70000000000005</v>
      </c>
      <c r="BR1397" s="440">
        <f t="shared" ca="1" si="549"/>
        <v>545.00000000000023</v>
      </c>
      <c r="BS1397" s="440">
        <f t="shared" ca="1" si="550"/>
        <v>537.30000000000018</v>
      </c>
      <c r="BT1397" s="440">
        <f t="shared" ca="1" si="551"/>
        <v>529.60000000000014</v>
      </c>
      <c r="BU1397" s="440">
        <f t="shared" ca="1" si="552"/>
        <v>521.90000000000009</v>
      </c>
      <c r="BV1397" s="440">
        <f t="shared" ca="1" si="553"/>
        <v>514.20000000000005</v>
      </c>
      <c r="BW1397" s="447">
        <f t="shared" ca="1" si="554"/>
        <v>506.50000000000023</v>
      </c>
      <c r="BX1397" s="441"/>
    </row>
    <row r="1398" spans="52:76" x14ac:dyDescent="0.25">
      <c r="AZ1398" s="450">
        <f t="shared" ca="1" si="532"/>
        <v>0.43453331908671</v>
      </c>
      <c r="BA1398" s="440">
        <f t="shared" ca="1" si="531"/>
        <v>1492</v>
      </c>
      <c r="BB1398" s="440">
        <f t="shared" ca="1" si="533"/>
        <v>556.00000000000034</v>
      </c>
      <c r="BC1398" s="440">
        <f t="shared" ca="1" si="534"/>
        <v>560.4000000000002</v>
      </c>
      <c r="BD1398" s="440">
        <f t="shared" ca="1" si="535"/>
        <v>564.80000000000007</v>
      </c>
      <c r="BE1398" s="440">
        <f t="shared" ca="1" si="536"/>
        <v>569.20000000000027</v>
      </c>
      <c r="BF1398" s="440">
        <f t="shared" ca="1" si="537"/>
        <v>573.60000000000014</v>
      </c>
      <c r="BG1398" s="440">
        <f t="shared" ca="1" si="538"/>
        <v>578.00000000000034</v>
      </c>
      <c r="BH1398" s="440">
        <f t="shared" ca="1" si="539"/>
        <v>582.4000000000002</v>
      </c>
      <c r="BI1398" s="440">
        <f t="shared" ca="1" si="540"/>
        <v>586.80000000000018</v>
      </c>
      <c r="BJ1398" s="440">
        <f t="shared" ca="1" si="541"/>
        <v>591.20000000000027</v>
      </c>
      <c r="BK1398" s="440">
        <f t="shared" ca="1" si="542"/>
        <v>595.60000000000014</v>
      </c>
      <c r="BL1398" s="440">
        <f t="shared" ca="1" si="543"/>
        <v>591.20000000000005</v>
      </c>
      <c r="BM1398" s="440">
        <f t="shared" ca="1" si="544"/>
        <v>583.5</v>
      </c>
      <c r="BN1398" s="440">
        <f t="shared" ca="1" si="545"/>
        <v>575.80000000000018</v>
      </c>
      <c r="BO1398" s="440">
        <f t="shared" ca="1" si="546"/>
        <v>568.10000000000014</v>
      </c>
      <c r="BP1398" s="440">
        <f t="shared" ca="1" si="547"/>
        <v>560.40000000000009</v>
      </c>
      <c r="BQ1398" s="440">
        <f t="shared" ca="1" si="548"/>
        <v>552.70000000000005</v>
      </c>
      <c r="BR1398" s="440">
        <f t="shared" ca="1" si="549"/>
        <v>545.00000000000023</v>
      </c>
      <c r="BS1398" s="440">
        <f t="shared" ca="1" si="550"/>
        <v>537.30000000000018</v>
      </c>
      <c r="BT1398" s="440">
        <f t="shared" ca="1" si="551"/>
        <v>529.60000000000014</v>
      </c>
      <c r="BU1398" s="440">
        <f t="shared" ca="1" si="552"/>
        <v>521.90000000000009</v>
      </c>
      <c r="BV1398" s="440">
        <f t="shared" ca="1" si="553"/>
        <v>514.20000000000005</v>
      </c>
      <c r="BW1398" s="447">
        <f t="shared" ca="1" si="554"/>
        <v>506.50000000000023</v>
      </c>
      <c r="BX1398" s="441"/>
    </row>
    <row r="1399" spans="52:76" x14ac:dyDescent="0.25">
      <c r="AZ1399" s="450">
        <f t="shared" ca="1" si="532"/>
        <v>1.6085084449434461E-2</v>
      </c>
      <c r="BA1399" s="440">
        <f t="shared" ca="1" si="531"/>
        <v>1405</v>
      </c>
      <c r="BB1399" s="440">
        <f t="shared" ca="1" si="533"/>
        <v>556.00000000000034</v>
      </c>
      <c r="BC1399" s="440">
        <f t="shared" ca="1" si="534"/>
        <v>560.4000000000002</v>
      </c>
      <c r="BD1399" s="440">
        <f t="shared" ca="1" si="535"/>
        <v>557.10000000000025</v>
      </c>
      <c r="BE1399" s="440">
        <f t="shared" ca="1" si="536"/>
        <v>549.40000000000032</v>
      </c>
      <c r="BF1399" s="440">
        <f t="shared" ca="1" si="537"/>
        <v>541.70000000000027</v>
      </c>
      <c r="BG1399" s="440">
        <f t="shared" ca="1" si="538"/>
        <v>534.00000000000034</v>
      </c>
      <c r="BH1399" s="440">
        <f t="shared" ca="1" si="539"/>
        <v>526.3000000000003</v>
      </c>
      <c r="BI1399" s="440">
        <f t="shared" ca="1" si="540"/>
        <v>518.60000000000036</v>
      </c>
      <c r="BJ1399" s="440">
        <f t="shared" ca="1" si="541"/>
        <v>510.90000000000032</v>
      </c>
      <c r="BK1399" s="440">
        <f t="shared" ca="1" si="542"/>
        <v>503.20000000000027</v>
      </c>
      <c r="BL1399" s="440">
        <f t="shared" ca="1" si="543"/>
        <v>495.50000000000023</v>
      </c>
      <c r="BM1399" s="440">
        <f t="shared" ca="1" si="544"/>
        <v>487.80000000000018</v>
      </c>
      <c r="BN1399" s="440">
        <f t="shared" ca="1" si="545"/>
        <v>480.10000000000036</v>
      </c>
      <c r="BO1399" s="440">
        <f t="shared" ca="1" si="546"/>
        <v>472.40000000000032</v>
      </c>
      <c r="BP1399" s="440">
        <f t="shared" ca="1" si="547"/>
        <v>464.70000000000027</v>
      </c>
      <c r="BQ1399" s="440">
        <f t="shared" ca="1" si="548"/>
        <v>457.00000000000023</v>
      </c>
      <c r="BR1399" s="440">
        <f t="shared" ca="1" si="549"/>
        <v>449.30000000000041</v>
      </c>
      <c r="BS1399" s="440">
        <f t="shared" ca="1" si="550"/>
        <v>441.60000000000036</v>
      </c>
      <c r="BT1399" s="440">
        <f t="shared" ca="1" si="551"/>
        <v>433.90000000000032</v>
      </c>
      <c r="BU1399" s="440">
        <f t="shared" ca="1" si="552"/>
        <v>426.20000000000027</v>
      </c>
      <c r="BV1399" s="440">
        <f t="shared" ca="1" si="553"/>
        <v>418.50000000000023</v>
      </c>
      <c r="BW1399" s="447">
        <f t="shared" ca="1" si="554"/>
        <v>410.80000000000041</v>
      </c>
      <c r="BX1399" s="441"/>
    </row>
    <row r="1400" spans="52:76" x14ac:dyDescent="0.25">
      <c r="AZ1400" s="450">
        <f t="shared" ca="1" si="532"/>
        <v>0.41596330200835996</v>
      </c>
      <c r="BA1400" s="440">
        <f t="shared" ca="1" si="531"/>
        <v>1490</v>
      </c>
      <c r="BB1400" s="440">
        <f t="shared" ca="1" si="533"/>
        <v>556.00000000000034</v>
      </c>
      <c r="BC1400" s="440">
        <f t="shared" ca="1" si="534"/>
        <v>560.4000000000002</v>
      </c>
      <c r="BD1400" s="440">
        <f t="shared" ca="1" si="535"/>
        <v>564.80000000000007</v>
      </c>
      <c r="BE1400" s="440">
        <f t="shared" ca="1" si="536"/>
        <v>569.20000000000027</v>
      </c>
      <c r="BF1400" s="440">
        <f t="shared" ca="1" si="537"/>
        <v>573.60000000000014</v>
      </c>
      <c r="BG1400" s="440">
        <f t="shared" ca="1" si="538"/>
        <v>578.00000000000034</v>
      </c>
      <c r="BH1400" s="440">
        <f t="shared" ca="1" si="539"/>
        <v>582.4000000000002</v>
      </c>
      <c r="BI1400" s="440">
        <f t="shared" ca="1" si="540"/>
        <v>586.80000000000018</v>
      </c>
      <c r="BJ1400" s="440">
        <f t="shared" ca="1" si="541"/>
        <v>591.20000000000027</v>
      </c>
      <c r="BK1400" s="440">
        <f t="shared" ca="1" si="542"/>
        <v>595.60000000000014</v>
      </c>
      <c r="BL1400" s="440">
        <f t="shared" ca="1" si="543"/>
        <v>589.00000000000023</v>
      </c>
      <c r="BM1400" s="440">
        <f t="shared" ca="1" si="544"/>
        <v>581.30000000000018</v>
      </c>
      <c r="BN1400" s="440">
        <f t="shared" ca="1" si="545"/>
        <v>573.60000000000036</v>
      </c>
      <c r="BO1400" s="440">
        <f t="shared" ca="1" si="546"/>
        <v>565.90000000000032</v>
      </c>
      <c r="BP1400" s="440">
        <f t="shared" ca="1" si="547"/>
        <v>558.20000000000027</v>
      </c>
      <c r="BQ1400" s="440">
        <f t="shared" ca="1" si="548"/>
        <v>550.50000000000023</v>
      </c>
      <c r="BR1400" s="440">
        <f t="shared" ca="1" si="549"/>
        <v>542.80000000000041</v>
      </c>
      <c r="BS1400" s="440">
        <f t="shared" ca="1" si="550"/>
        <v>535.10000000000036</v>
      </c>
      <c r="BT1400" s="440">
        <f t="shared" ca="1" si="551"/>
        <v>527.40000000000032</v>
      </c>
      <c r="BU1400" s="440">
        <f t="shared" ca="1" si="552"/>
        <v>519.70000000000027</v>
      </c>
      <c r="BV1400" s="440">
        <f t="shared" ca="1" si="553"/>
        <v>512.00000000000023</v>
      </c>
      <c r="BW1400" s="447">
        <f t="shared" ca="1" si="554"/>
        <v>504.30000000000041</v>
      </c>
      <c r="BX1400" s="441"/>
    </row>
    <row r="1401" spans="52:76" x14ac:dyDescent="0.25">
      <c r="AZ1401" s="450">
        <f t="shared" ca="1" si="532"/>
        <v>2.0083009699523702E-2</v>
      </c>
      <c r="BA1401" s="440">
        <f t="shared" ca="1" si="531"/>
        <v>1409</v>
      </c>
      <c r="BB1401" s="440">
        <f t="shared" ca="1" si="533"/>
        <v>556.00000000000034</v>
      </c>
      <c r="BC1401" s="440">
        <f t="shared" ca="1" si="534"/>
        <v>560.4000000000002</v>
      </c>
      <c r="BD1401" s="440">
        <f t="shared" ca="1" si="535"/>
        <v>561.50000000000011</v>
      </c>
      <c r="BE1401" s="440">
        <f t="shared" ca="1" si="536"/>
        <v>553.80000000000018</v>
      </c>
      <c r="BF1401" s="440">
        <f t="shared" ca="1" si="537"/>
        <v>546.10000000000014</v>
      </c>
      <c r="BG1401" s="440">
        <f t="shared" ca="1" si="538"/>
        <v>538.4000000000002</v>
      </c>
      <c r="BH1401" s="440">
        <f t="shared" ca="1" si="539"/>
        <v>530.70000000000016</v>
      </c>
      <c r="BI1401" s="440">
        <f t="shared" ca="1" si="540"/>
        <v>523.00000000000023</v>
      </c>
      <c r="BJ1401" s="440">
        <f t="shared" ca="1" si="541"/>
        <v>515.30000000000018</v>
      </c>
      <c r="BK1401" s="440">
        <f t="shared" ca="1" si="542"/>
        <v>507.60000000000014</v>
      </c>
      <c r="BL1401" s="440">
        <f t="shared" ca="1" si="543"/>
        <v>499.90000000000009</v>
      </c>
      <c r="BM1401" s="440">
        <f t="shared" ca="1" si="544"/>
        <v>492.20000000000005</v>
      </c>
      <c r="BN1401" s="440">
        <f t="shared" ca="1" si="545"/>
        <v>484.50000000000023</v>
      </c>
      <c r="BO1401" s="440">
        <f t="shared" ca="1" si="546"/>
        <v>476.80000000000018</v>
      </c>
      <c r="BP1401" s="440">
        <f t="shared" ca="1" si="547"/>
        <v>469.10000000000014</v>
      </c>
      <c r="BQ1401" s="440">
        <f t="shared" ca="1" si="548"/>
        <v>461.40000000000009</v>
      </c>
      <c r="BR1401" s="440">
        <f t="shared" ca="1" si="549"/>
        <v>453.70000000000027</v>
      </c>
      <c r="BS1401" s="440">
        <f t="shared" ca="1" si="550"/>
        <v>446.00000000000023</v>
      </c>
      <c r="BT1401" s="440">
        <f t="shared" ca="1" si="551"/>
        <v>438.30000000000018</v>
      </c>
      <c r="BU1401" s="440">
        <f t="shared" ca="1" si="552"/>
        <v>430.60000000000014</v>
      </c>
      <c r="BV1401" s="440">
        <f t="shared" ca="1" si="553"/>
        <v>422.90000000000009</v>
      </c>
      <c r="BW1401" s="447">
        <f t="shared" ca="1" si="554"/>
        <v>415.20000000000027</v>
      </c>
      <c r="BX1401" s="441"/>
    </row>
    <row r="1402" spans="52:76" x14ac:dyDescent="0.25">
      <c r="AZ1402" s="450">
        <f t="shared" ca="1" si="532"/>
        <v>0.80919751701894627</v>
      </c>
      <c r="BA1402" s="440">
        <f t="shared" ca="1" si="531"/>
        <v>1538</v>
      </c>
      <c r="BB1402" s="440">
        <f t="shared" ca="1" si="533"/>
        <v>556.00000000000034</v>
      </c>
      <c r="BC1402" s="440">
        <f t="shared" ca="1" si="534"/>
        <v>560.4000000000002</v>
      </c>
      <c r="BD1402" s="440">
        <f t="shared" ca="1" si="535"/>
        <v>564.80000000000007</v>
      </c>
      <c r="BE1402" s="440">
        <f t="shared" ca="1" si="536"/>
        <v>569.20000000000027</v>
      </c>
      <c r="BF1402" s="440">
        <f t="shared" ca="1" si="537"/>
        <v>573.60000000000014</v>
      </c>
      <c r="BG1402" s="440">
        <f t="shared" ca="1" si="538"/>
        <v>578.00000000000034</v>
      </c>
      <c r="BH1402" s="440">
        <f t="shared" ca="1" si="539"/>
        <v>582.4000000000002</v>
      </c>
      <c r="BI1402" s="440">
        <f t="shared" ca="1" si="540"/>
        <v>586.80000000000018</v>
      </c>
      <c r="BJ1402" s="440">
        <f t="shared" ca="1" si="541"/>
        <v>591.20000000000027</v>
      </c>
      <c r="BK1402" s="440">
        <f t="shared" ca="1" si="542"/>
        <v>595.60000000000014</v>
      </c>
      <c r="BL1402" s="440">
        <f t="shared" ca="1" si="543"/>
        <v>600.00000000000023</v>
      </c>
      <c r="BM1402" s="440">
        <f t="shared" ca="1" si="544"/>
        <v>604.40000000000009</v>
      </c>
      <c r="BN1402" s="440">
        <f t="shared" ca="1" si="545"/>
        <v>608.80000000000018</v>
      </c>
      <c r="BO1402" s="440">
        <f t="shared" ca="1" si="546"/>
        <v>613.20000000000027</v>
      </c>
      <c r="BP1402" s="440">
        <f t="shared" ca="1" si="547"/>
        <v>611.00000000000023</v>
      </c>
      <c r="BQ1402" s="440">
        <f t="shared" ca="1" si="548"/>
        <v>603.30000000000018</v>
      </c>
      <c r="BR1402" s="440">
        <f t="shared" ca="1" si="549"/>
        <v>595.60000000000036</v>
      </c>
      <c r="BS1402" s="440">
        <f t="shared" ca="1" si="550"/>
        <v>587.90000000000032</v>
      </c>
      <c r="BT1402" s="440">
        <f t="shared" ca="1" si="551"/>
        <v>580.20000000000027</v>
      </c>
      <c r="BU1402" s="440">
        <f t="shared" ca="1" si="552"/>
        <v>572.50000000000023</v>
      </c>
      <c r="BV1402" s="440">
        <f t="shared" ca="1" si="553"/>
        <v>564.80000000000018</v>
      </c>
      <c r="BW1402" s="447">
        <f t="shared" ca="1" si="554"/>
        <v>557.10000000000036</v>
      </c>
      <c r="BX1402" s="441"/>
    </row>
    <row r="1403" spans="52:76" x14ac:dyDescent="0.25">
      <c r="AZ1403" s="450">
        <f t="shared" ca="1" si="532"/>
        <v>0.88128496170267667</v>
      </c>
      <c r="BA1403" s="440">
        <f t="shared" ca="1" si="531"/>
        <v>1551</v>
      </c>
      <c r="BB1403" s="440">
        <f t="shared" ca="1" si="533"/>
        <v>556.00000000000034</v>
      </c>
      <c r="BC1403" s="440">
        <f t="shared" ca="1" si="534"/>
        <v>560.4000000000002</v>
      </c>
      <c r="BD1403" s="440">
        <f t="shared" ca="1" si="535"/>
        <v>564.80000000000007</v>
      </c>
      <c r="BE1403" s="440">
        <f t="shared" ca="1" si="536"/>
        <v>569.20000000000027</v>
      </c>
      <c r="BF1403" s="440">
        <f t="shared" ca="1" si="537"/>
        <v>573.60000000000014</v>
      </c>
      <c r="BG1403" s="440">
        <f t="shared" ca="1" si="538"/>
        <v>578.00000000000034</v>
      </c>
      <c r="BH1403" s="440">
        <f t="shared" ca="1" si="539"/>
        <v>582.4000000000002</v>
      </c>
      <c r="BI1403" s="440">
        <f t="shared" ca="1" si="540"/>
        <v>586.80000000000018</v>
      </c>
      <c r="BJ1403" s="440">
        <f t="shared" ca="1" si="541"/>
        <v>591.20000000000027</v>
      </c>
      <c r="BK1403" s="440">
        <f t="shared" ca="1" si="542"/>
        <v>595.60000000000014</v>
      </c>
      <c r="BL1403" s="440">
        <f t="shared" ca="1" si="543"/>
        <v>600.00000000000023</v>
      </c>
      <c r="BM1403" s="440">
        <f t="shared" ca="1" si="544"/>
        <v>604.40000000000009</v>
      </c>
      <c r="BN1403" s="440">
        <f t="shared" ca="1" si="545"/>
        <v>608.80000000000018</v>
      </c>
      <c r="BO1403" s="440">
        <f t="shared" ca="1" si="546"/>
        <v>613.20000000000027</v>
      </c>
      <c r="BP1403" s="440">
        <f t="shared" ca="1" si="547"/>
        <v>617.60000000000014</v>
      </c>
      <c r="BQ1403" s="440">
        <f t="shared" ca="1" si="548"/>
        <v>617.60000000000014</v>
      </c>
      <c r="BR1403" s="440">
        <f t="shared" ca="1" si="549"/>
        <v>609.90000000000032</v>
      </c>
      <c r="BS1403" s="440">
        <f t="shared" ca="1" si="550"/>
        <v>602.20000000000027</v>
      </c>
      <c r="BT1403" s="440">
        <f t="shared" ca="1" si="551"/>
        <v>594.50000000000023</v>
      </c>
      <c r="BU1403" s="440">
        <f t="shared" ca="1" si="552"/>
        <v>586.80000000000018</v>
      </c>
      <c r="BV1403" s="440">
        <f t="shared" ca="1" si="553"/>
        <v>579.10000000000014</v>
      </c>
      <c r="BW1403" s="447">
        <f t="shared" ca="1" si="554"/>
        <v>571.40000000000032</v>
      </c>
      <c r="BX1403" s="441"/>
    </row>
    <row r="1404" spans="52:76" x14ac:dyDescent="0.25">
      <c r="AZ1404" s="450">
        <f t="shared" ca="1" si="532"/>
        <v>0.88937012682485672</v>
      </c>
      <c r="BA1404" s="440">
        <f t="shared" ca="1" si="531"/>
        <v>1553</v>
      </c>
      <c r="BB1404" s="440">
        <f t="shared" ca="1" si="533"/>
        <v>556.00000000000034</v>
      </c>
      <c r="BC1404" s="440">
        <f t="shared" ca="1" si="534"/>
        <v>560.4000000000002</v>
      </c>
      <c r="BD1404" s="440">
        <f t="shared" ca="1" si="535"/>
        <v>564.80000000000007</v>
      </c>
      <c r="BE1404" s="440">
        <f t="shared" ca="1" si="536"/>
        <v>569.20000000000027</v>
      </c>
      <c r="BF1404" s="440">
        <f t="shared" ca="1" si="537"/>
        <v>573.60000000000014</v>
      </c>
      <c r="BG1404" s="440">
        <f t="shared" ca="1" si="538"/>
        <v>578.00000000000034</v>
      </c>
      <c r="BH1404" s="440">
        <f t="shared" ca="1" si="539"/>
        <v>582.4000000000002</v>
      </c>
      <c r="BI1404" s="440">
        <f t="shared" ca="1" si="540"/>
        <v>586.80000000000018</v>
      </c>
      <c r="BJ1404" s="440">
        <f t="shared" ca="1" si="541"/>
        <v>591.20000000000027</v>
      </c>
      <c r="BK1404" s="440">
        <f t="shared" ca="1" si="542"/>
        <v>595.60000000000014</v>
      </c>
      <c r="BL1404" s="440">
        <f t="shared" ca="1" si="543"/>
        <v>600.00000000000023</v>
      </c>
      <c r="BM1404" s="440">
        <f t="shared" ca="1" si="544"/>
        <v>604.40000000000009</v>
      </c>
      <c r="BN1404" s="440">
        <f t="shared" ca="1" si="545"/>
        <v>608.80000000000018</v>
      </c>
      <c r="BO1404" s="440">
        <f t="shared" ca="1" si="546"/>
        <v>613.20000000000027</v>
      </c>
      <c r="BP1404" s="440">
        <f t="shared" ca="1" si="547"/>
        <v>617.60000000000014</v>
      </c>
      <c r="BQ1404" s="440">
        <f t="shared" ca="1" si="548"/>
        <v>619.80000000000018</v>
      </c>
      <c r="BR1404" s="440">
        <f t="shared" ca="1" si="549"/>
        <v>612.10000000000036</v>
      </c>
      <c r="BS1404" s="440">
        <f t="shared" ca="1" si="550"/>
        <v>604.40000000000032</v>
      </c>
      <c r="BT1404" s="440">
        <f t="shared" ca="1" si="551"/>
        <v>596.70000000000027</v>
      </c>
      <c r="BU1404" s="440">
        <f t="shared" ca="1" si="552"/>
        <v>589.00000000000023</v>
      </c>
      <c r="BV1404" s="440">
        <f t="shared" ca="1" si="553"/>
        <v>581.30000000000018</v>
      </c>
      <c r="BW1404" s="447">
        <f t="shared" ca="1" si="554"/>
        <v>573.60000000000036</v>
      </c>
      <c r="BX1404" s="441"/>
    </row>
    <row r="1405" spans="52:76" x14ac:dyDescent="0.25">
      <c r="AZ1405" s="450">
        <f t="shared" ca="1" si="532"/>
        <v>0.65530070446399291</v>
      </c>
      <c r="BA1405" s="440">
        <f t="shared" ca="1" si="531"/>
        <v>1517</v>
      </c>
      <c r="BB1405" s="440">
        <f t="shared" ca="1" si="533"/>
        <v>556.00000000000034</v>
      </c>
      <c r="BC1405" s="440">
        <f t="shared" ca="1" si="534"/>
        <v>560.4000000000002</v>
      </c>
      <c r="BD1405" s="440">
        <f t="shared" ca="1" si="535"/>
        <v>564.80000000000007</v>
      </c>
      <c r="BE1405" s="440">
        <f t="shared" ca="1" si="536"/>
        <v>569.20000000000027</v>
      </c>
      <c r="BF1405" s="440">
        <f t="shared" ca="1" si="537"/>
        <v>573.60000000000014</v>
      </c>
      <c r="BG1405" s="440">
        <f t="shared" ca="1" si="538"/>
        <v>578.00000000000034</v>
      </c>
      <c r="BH1405" s="440">
        <f t="shared" ca="1" si="539"/>
        <v>582.4000000000002</v>
      </c>
      <c r="BI1405" s="440">
        <f t="shared" ca="1" si="540"/>
        <v>586.80000000000018</v>
      </c>
      <c r="BJ1405" s="440">
        <f t="shared" ca="1" si="541"/>
        <v>591.20000000000027</v>
      </c>
      <c r="BK1405" s="440">
        <f t="shared" ca="1" si="542"/>
        <v>595.60000000000014</v>
      </c>
      <c r="BL1405" s="440">
        <f t="shared" ca="1" si="543"/>
        <v>600.00000000000023</v>
      </c>
      <c r="BM1405" s="440">
        <f t="shared" ca="1" si="544"/>
        <v>604.40000000000009</v>
      </c>
      <c r="BN1405" s="440">
        <f t="shared" ca="1" si="545"/>
        <v>603.30000000000018</v>
      </c>
      <c r="BO1405" s="440">
        <f t="shared" ca="1" si="546"/>
        <v>595.60000000000014</v>
      </c>
      <c r="BP1405" s="440">
        <f t="shared" ca="1" si="547"/>
        <v>587.90000000000009</v>
      </c>
      <c r="BQ1405" s="440">
        <f t="shared" ca="1" si="548"/>
        <v>580.20000000000005</v>
      </c>
      <c r="BR1405" s="440">
        <f t="shared" ca="1" si="549"/>
        <v>572.50000000000023</v>
      </c>
      <c r="BS1405" s="440">
        <f t="shared" ca="1" si="550"/>
        <v>564.80000000000018</v>
      </c>
      <c r="BT1405" s="440">
        <f t="shared" ca="1" si="551"/>
        <v>557.10000000000014</v>
      </c>
      <c r="BU1405" s="440">
        <f t="shared" ca="1" si="552"/>
        <v>549.40000000000009</v>
      </c>
      <c r="BV1405" s="440">
        <f t="shared" ca="1" si="553"/>
        <v>541.70000000000005</v>
      </c>
      <c r="BW1405" s="447">
        <f t="shared" ca="1" si="554"/>
        <v>534.00000000000023</v>
      </c>
      <c r="BX1405" s="441"/>
    </row>
    <row r="1406" spans="52:76" x14ac:dyDescent="0.25">
      <c r="AZ1406" s="450">
        <f t="shared" ca="1" si="532"/>
        <v>9.0150475409994768E-2</v>
      </c>
      <c r="BA1406" s="440">
        <f t="shared" ca="1" si="531"/>
        <v>1441</v>
      </c>
      <c r="BB1406" s="440">
        <f t="shared" ca="1" si="533"/>
        <v>556.00000000000034</v>
      </c>
      <c r="BC1406" s="440">
        <f t="shared" ca="1" si="534"/>
        <v>560.4000000000002</v>
      </c>
      <c r="BD1406" s="440">
        <f t="shared" ca="1" si="535"/>
        <v>564.80000000000007</v>
      </c>
      <c r="BE1406" s="440">
        <f t="shared" ca="1" si="536"/>
        <v>569.20000000000027</v>
      </c>
      <c r="BF1406" s="440">
        <f t="shared" ca="1" si="537"/>
        <v>573.60000000000014</v>
      </c>
      <c r="BG1406" s="440">
        <f t="shared" ca="1" si="538"/>
        <v>573.60000000000025</v>
      </c>
      <c r="BH1406" s="440">
        <f t="shared" ca="1" si="539"/>
        <v>565.9000000000002</v>
      </c>
      <c r="BI1406" s="440">
        <f t="shared" ca="1" si="540"/>
        <v>558.20000000000027</v>
      </c>
      <c r="BJ1406" s="440">
        <f t="shared" ca="1" si="541"/>
        <v>550.50000000000023</v>
      </c>
      <c r="BK1406" s="440">
        <f t="shared" ca="1" si="542"/>
        <v>542.80000000000018</v>
      </c>
      <c r="BL1406" s="440">
        <f t="shared" ca="1" si="543"/>
        <v>535.10000000000014</v>
      </c>
      <c r="BM1406" s="440">
        <f t="shared" ca="1" si="544"/>
        <v>527.40000000000009</v>
      </c>
      <c r="BN1406" s="440">
        <f t="shared" ca="1" si="545"/>
        <v>519.70000000000027</v>
      </c>
      <c r="BO1406" s="440">
        <f t="shared" ca="1" si="546"/>
        <v>512.00000000000023</v>
      </c>
      <c r="BP1406" s="440">
        <f t="shared" ca="1" si="547"/>
        <v>504.30000000000018</v>
      </c>
      <c r="BQ1406" s="440">
        <f t="shared" ca="1" si="548"/>
        <v>496.60000000000014</v>
      </c>
      <c r="BR1406" s="440">
        <f t="shared" ca="1" si="549"/>
        <v>488.90000000000032</v>
      </c>
      <c r="BS1406" s="440">
        <f t="shared" ca="1" si="550"/>
        <v>481.20000000000027</v>
      </c>
      <c r="BT1406" s="440">
        <f t="shared" ca="1" si="551"/>
        <v>473.50000000000023</v>
      </c>
      <c r="BU1406" s="440">
        <f t="shared" ca="1" si="552"/>
        <v>465.80000000000018</v>
      </c>
      <c r="BV1406" s="440">
        <f t="shared" ca="1" si="553"/>
        <v>458.10000000000014</v>
      </c>
      <c r="BW1406" s="447">
        <f t="shared" ca="1" si="554"/>
        <v>450.40000000000032</v>
      </c>
      <c r="BX1406" s="441"/>
    </row>
    <row r="1407" spans="52:76" x14ac:dyDescent="0.25">
      <c r="AZ1407" s="450">
        <f t="shared" ca="1" si="532"/>
        <v>0.88135611137031977</v>
      </c>
      <c r="BA1407" s="440">
        <f t="shared" ca="1" si="531"/>
        <v>1551</v>
      </c>
      <c r="BB1407" s="440">
        <f t="shared" ca="1" si="533"/>
        <v>556.00000000000034</v>
      </c>
      <c r="BC1407" s="440">
        <f t="shared" ca="1" si="534"/>
        <v>560.4000000000002</v>
      </c>
      <c r="BD1407" s="440">
        <f t="shared" ca="1" si="535"/>
        <v>564.80000000000007</v>
      </c>
      <c r="BE1407" s="440">
        <f t="shared" ca="1" si="536"/>
        <v>569.20000000000027</v>
      </c>
      <c r="BF1407" s="440">
        <f t="shared" ca="1" si="537"/>
        <v>573.60000000000014</v>
      </c>
      <c r="BG1407" s="440">
        <f t="shared" ca="1" si="538"/>
        <v>578.00000000000034</v>
      </c>
      <c r="BH1407" s="440">
        <f t="shared" ca="1" si="539"/>
        <v>582.4000000000002</v>
      </c>
      <c r="BI1407" s="440">
        <f t="shared" ca="1" si="540"/>
        <v>586.80000000000018</v>
      </c>
      <c r="BJ1407" s="440">
        <f t="shared" ca="1" si="541"/>
        <v>591.20000000000027</v>
      </c>
      <c r="BK1407" s="440">
        <f t="shared" ca="1" si="542"/>
        <v>595.60000000000014</v>
      </c>
      <c r="BL1407" s="440">
        <f t="shared" ca="1" si="543"/>
        <v>600.00000000000023</v>
      </c>
      <c r="BM1407" s="440">
        <f t="shared" ca="1" si="544"/>
        <v>604.40000000000009</v>
      </c>
      <c r="BN1407" s="440">
        <f t="shared" ca="1" si="545"/>
        <v>608.80000000000018</v>
      </c>
      <c r="BO1407" s="440">
        <f t="shared" ca="1" si="546"/>
        <v>613.20000000000027</v>
      </c>
      <c r="BP1407" s="440">
        <f t="shared" ca="1" si="547"/>
        <v>617.60000000000014</v>
      </c>
      <c r="BQ1407" s="440">
        <f t="shared" ca="1" si="548"/>
        <v>617.60000000000014</v>
      </c>
      <c r="BR1407" s="440">
        <f t="shared" ca="1" si="549"/>
        <v>609.90000000000032</v>
      </c>
      <c r="BS1407" s="440">
        <f t="shared" ca="1" si="550"/>
        <v>602.20000000000027</v>
      </c>
      <c r="BT1407" s="440">
        <f t="shared" ca="1" si="551"/>
        <v>594.50000000000023</v>
      </c>
      <c r="BU1407" s="440">
        <f t="shared" ca="1" si="552"/>
        <v>586.80000000000018</v>
      </c>
      <c r="BV1407" s="440">
        <f t="shared" ca="1" si="553"/>
        <v>579.10000000000014</v>
      </c>
      <c r="BW1407" s="447">
        <f t="shared" ca="1" si="554"/>
        <v>571.40000000000032</v>
      </c>
      <c r="BX1407" s="441"/>
    </row>
    <row r="1408" spans="52:76" x14ac:dyDescent="0.25">
      <c r="AZ1408" s="450">
        <f t="shared" ca="1" si="532"/>
        <v>0.17505544203120194</v>
      </c>
      <c r="BA1408" s="440">
        <f t="shared" ca="1" si="531"/>
        <v>1458</v>
      </c>
      <c r="BB1408" s="440">
        <f t="shared" ca="1" si="533"/>
        <v>556.00000000000034</v>
      </c>
      <c r="BC1408" s="440">
        <f t="shared" ca="1" si="534"/>
        <v>560.4000000000002</v>
      </c>
      <c r="BD1408" s="440">
        <f t="shared" ca="1" si="535"/>
        <v>564.80000000000007</v>
      </c>
      <c r="BE1408" s="440">
        <f t="shared" ca="1" si="536"/>
        <v>569.20000000000027</v>
      </c>
      <c r="BF1408" s="440">
        <f t="shared" ca="1" si="537"/>
        <v>573.60000000000014</v>
      </c>
      <c r="BG1408" s="440">
        <f t="shared" ca="1" si="538"/>
        <v>578.00000000000034</v>
      </c>
      <c r="BH1408" s="440">
        <f t="shared" ca="1" si="539"/>
        <v>582.4000000000002</v>
      </c>
      <c r="BI1408" s="440">
        <f t="shared" ca="1" si="540"/>
        <v>576.90000000000032</v>
      </c>
      <c r="BJ1408" s="440">
        <f t="shared" ca="1" si="541"/>
        <v>569.20000000000027</v>
      </c>
      <c r="BK1408" s="440">
        <f t="shared" ca="1" si="542"/>
        <v>561.50000000000023</v>
      </c>
      <c r="BL1408" s="440">
        <f t="shared" ca="1" si="543"/>
        <v>553.80000000000018</v>
      </c>
      <c r="BM1408" s="440">
        <f t="shared" ca="1" si="544"/>
        <v>546.10000000000014</v>
      </c>
      <c r="BN1408" s="440">
        <f t="shared" ca="1" si="545"/>
        <v>538.40000000000032</v>
      </c>
      <c r="BO1408" s="440">
        <f t="shared" ca="1" si="546"/>
        <v>530.70000000000027</v>
      </c>
      <c r="BP1408" s="440">
        <f t="shared" ca="1" si="547"/>
        <v>523.00000000000023</v>
      </c>
      <c r="BQ1408" s="440">
        <f t="shared" ca="1" si="548"/>
        <v>515.30000000000018</v>
      </c>
      <c r="BR1408" s="440">
        <f t="shared" ca="1" si="549"/>
        <v>507.60000000000036</v>
      </c>
      <c r="BS1408" s="440">
        <f t="shared" ca="1" si="550"/>
        <v>499.90000000000032</v>
      </c>
      <c r="BT1408" s="440">
        <f t="shared" ca="1" si="551"/>
        <v>492.20000000000027</v>
      </c>
      <c r="BU1408" s="440">
        <f t="shared" ca="1" si="552"/>
        <v>484.50000000000023</v>
      </c>
      <c r="BV1408" s="440">
        <f t="shared" ca="1" si="553"/>
        <v>476.80000000000018</v>
      </c>
      <c r="BW1408" s="447">
        <f t="shared" ca="1" si="554"/>
        <v>469.10000000000036</v>
      </c>
      <c r="BX1408" s="441"/>
    </row>
    <row r="1409" spans="52:76" x14ac:dyDescent="0.25">
      <c r="AZ1409" s="450">
        <f t="shared" ca="1" si="532"/>
        <v>0.84322562048664096</v>
      </c>
      <c r="BA1409" s="440">
        <f t="shared" ca="1" si="531"/>
        <v>1544</v>
      </c>
      <c r="BB1409" s="440">
        <f t="shared" ca="1" si="533"/>
        <v>556.00000000000034</v>
      </c>
      <c r="BC1409" s="440">
        <f t="shared" ca="1" si="534"/>
        <v>560.4000000000002</v>
      </c>
      <c r="BD1409" s="440">
        <f t="shared" ca="1" si="535"/>
        <v>564.80000000000007</v>
      </c>
      <c r="BE1409" s="440">
        <f t="shared" ca="1" si="536"/>
        <v>569.20000000000027</v>
      </c>
      <c r="BF1409" s="440">
        <f t="shared" ca="1" si="537"/>
        <v>573.60000000000014</v>
      </c>
      <c r="BG1409" s="440">
        <f t="shared" ca="1" si="538"/>
        <v>578.00000000000034</v>
      </c>
      <c r="BH1409" s="440">
        <f t="shared" ca="1" si="539"/>
        <v>582.4000000000002</v>
      </c>
      <c r="BI1409" s="440">
        <f t="shared" ca="1" si="540"/>
        <v>586.80000000000018</v>
      </c>
      <c r="BJ1409" s="440">
        <f t="shared" ca="1" si="541"/>
        <v>591.20000000000027</v>
      </c>
      <c r="BK1409" s="440">
        <f t="shared" ca="1" si="542"/>
        <v>595.60000000000014</v>
      </c>
      <c r="BL1409" s="440">
        <f t="shared" ca="1" si="543"/>
        <v>600.00000000000023</v>
      </c>
      <c r="BM1409" s="440">
        <f t="shared" ca="1" si="544"/>
        <v>604.40000000000009</v>
      </c>
      <c r="BN1409" s="440">
        <f t="shared" ca="1" si="545"/>
        <v>608.80000000000018</v>
      </c>
      <c r="BO1409" s="440">
        <f t="shared" ca="1" si="546"/>
        <v>613.20000000000027</v>
      </c>
      <c r="BP1409" s="440">
        <f t="shared" ca="1" si="547"/>
        <v>617.60000000000014</v>
      </c>
      <c r="BQ1409" s="440">
        <f t="shared" ca="1" si="548"/>
        <v>609.90000000000009</v>
      </c>
      <c r="BR1409" s="440">
        <f t="shared" ca="1" si="549"/>
        <v>602.20000000000027</v>
      </c>
      <c r="BS1409" s="440">
        <f t="shared" ca="1" si="550"/>
        <v>594.50000000000023</v>
      </c>
      <c r="BT1409" s="440">
        <f t="shared" ca="1" si="551"/>
        <v>586.80000000000018</v>
      </c>
      <c r="BU1409" s="440">
        <f t="shared" ca="1" si="552"/>
        <v>579.10000000000014</v>
      </c>
      <c r="BV1409" s="440">
        <f t="shared" ca="1" si="553"/>
        <v>571.40000000000009</v>
      </c>
      <c r="BW1409" s="447">
        <f t="shared" ca="1" si="554"/>
        <v>563.70000000000027</v>
      </c>
      <c r="BX1409" s="441"/>
    </row>
    <row r="1410" spans="52:76" x14ac:dyDescent="0.25">
      <c r="AZ1410" s="450">
        <f t="shared" ca="1" si="532"/>
        <v>0.99927156014701668</v>
      </c>
      <c r="BA1410" s="440">
        <f t="shared" ca="1" si="531"/>
        <v>1640</v>
      </c>
      <c r="BB1410" s="440">
        <f t="shared" ca="1" si="533"/>
        <v>556.00000000000034</v>
      </c>
      <c r="BC1410" s="440">
        <f t="shared" ca="1" si="534"/>
        <v>560.4000000000002</v>
      </c>
      <c r="BD1410" s="440">
        <f t="shared" ca="1" si="535"/>
        <v>564.80000000000007</v>
      </c>
      <c r="BE1410" s="440">
        <f t="shared" ca="1" si="536"/>
        <v>569.20000000000027</v>
      </c>
      <c r="BF1410" s="440">
        <f t="shared" ca="1" si="537"/>
        <v>573.60000000000014</v>
      </c>
      <c r="BG1410" s="440">
        <f t="shared" ca="1" si="538"/>
        <v>578.00000000000034</v>
      </c>
      <c r="BH1410" s="440">
        <f t="shared" ca="1" si="539"/>
        <v>582.4000000000002</v>
      </c>
      <c r="BI1410" s="440">
        <f t="shared" ca="1" si="540"/>
        <v>586.80000000000018</v>
      </c>
      <c r="BJ1410" s="440">
        <f t="shared" ca="1" si="541"/>
        <v>591.20000000000027</v>
      </c>
      <c r="BK1410" s="440">
        <f t="shared" ca="1" si="542"/>
        <v>595.60000000000014</v>
      </c>
      <c r="BL1410" s="440">
        <f t="shared" ca="1" si="543"/>
        <v>600.00000000000023</v>
      </c>
      <c r="BM1410" s="440">
        <f t="shared" ca="1" si="544"/>
        <v>604.40000000000009</v>
      </c>
      <c r="BN1410" s="440">
        <f t="shared" ca="1" si="545"/>
        <v>608.80000000000018</v>
      </c>
      <c r="BO1410" s="440">
        <f t="shared" ca="1" si="546"/>
        <v>613.20000000000027</v>
      </c>
      <c r="BP1410" s="440">
        <f t="shared" ca="1" si="547"/>
        <v>617.60000000000014</v>
      </c>
      <c r="BQ1410" s="440">
        <f t="shared" ca="1" si="548"/>
        <v>622.00000000000023</v>
      </c>
      <c r="BR1410" s="440">
        <f t="shared" ca="1" si="549"/>
        <v>626.40000000000032</v>
      </c>
      <c r="BS1410" s="440">
        <f t="shared" ca="1" si="550"/>
        <v>630.80000000000018</v>
      </c>
      <c r="BT1410" s="440">
        <f t="shared" ca="1" si="551"/>
        <v>635.20000000000027</v>
      </c>
      <c r="BU1410" s="440">
        <f t="shared" ca="1" si="552"/>
        <v>639.60000000000014</v>
      </c>
      <c r="BV1410" s="440">
        <f t="shared" ca="1" si="553"/>
        <v>644.00000000000023</v>
      </c>
      <c r="BW1410" s="447">
        <f t="shared" ca="1" si="554"/>
        <v>648.40000000000032</v>
      </c>
      <c r="BX1410" s="441"/>
    </row>
    <row r="1411" spans="52:76" x14ac:dyDescent="0.25">
      <c r="AZ1411" s="450">
        <f t="shared" ca="1" si="532"/>
        <v>0.65484441864178933</v>
      </c>
      <c r="BA1411" s="440">
        <f t="shared" ca="1" si="531"/>
        <v>1517</v>
      </c>
      <c r="BB1411" s="440">
        <f t="shared" ca="1" si="533"/>
        <v>556.00000000000034</v>
      </c>
      <c r="BC1411" s="440">
        <f t="shared" ca="1" si="534"/>
        <v>560.4000000000002</v>
      </c>
      <c r="BD1411" s="440">
        <f t="shared" ca="1" si="535"/>
        <v>564.80000000000007</v>
      </c>
      <c r="BE1411" s="440">
        <f t="shared" ca="1" si="536"/>
        <v>569.20000000000027</v>
      </c>
      <c r="BF1411" s="440">
        <f t="shared" ca="1" si="537"/>
        <v>573.60000000000014</v>
      </c>
      <c r="BG1411" s="440">
        <f t="shared" ca="1" si="538"/>
        <v>578.00000000000034</v>
      </c>
      <c r="BH1411" s="440">
        <f t="shared" ca="1" si="539"/>
        <v>582.4000000000002</v>
      </c>
      <c r="BI1411" s="440">
        <f t="shared" ca="1" si="540"/>
        <v>586.80000000000018</v>
      </c>
      <c r="BJ1411" s="440">
        <f t="shared" ca="1" si="541"/>
        <v>591.20000000000027</v>
      </c>
      <c r="BK1411" s="440">
        <f t="shared" ca="1" si="542"/>
        <v>595.60000000000014</v>
      </c>
      <c r="BL1411" s="440">
        <f t="shared" ca="1" si="543"/>
        <v>600.00000000000023</v>
      </c>
      <c r="BM1411" s="440">
        <f t="shared" ca="1" si="544"/>
        <v>604.40000000000009</v>
      </c>
      <c r="BN1411" s="440">
        <f t="shared" ca="1" si="545"/>
        <v>603.30000000000018</v>
      </c>
      <c r="BO1411" s="440">
        <f t="shared" ca="1" si="546"/>
        <v>595.60000000000014</v>
      </c>
      <c r="BP1411" s="440">
        <f t="shared" ca="1" si="547"/>
        <v>587.90000000000009</v>
      </c>
      <c r="BQ1411" s="440">
        <f t="shared" ca="1" si="548"/>
        <v>580.20000000000005</v>
      </c>
      <c r="BR1411" s="440">
        <f t="shared" ca="1" si="549"/>
        <v>572.50000000000023</v>
      </c>
      <c r="BS1411" s="440">
        <f t="shared" ca="1" si="550"/>
        <v>564.80000000000018</v>
      </c>
      <c r="BT1411" s="440">
        <f t="shared" ca="1" si="551"/>
        <v>557.10000000000014</v>
      </c>
      <c r="BU1411" s="440">
        <f t="shared" ca="1" si="552"/>
        <v>549.40000000000009</v>
      </c>
      <c r="BV1411" s="440">
        <f t="shared" ca="1" si="553"/>
        <v>541.70000000000005</v>
      </c>
      <c r="BW1411" s="447">
        <f t="shared" ca="1" si="554"/>
        <v>534.00000000000023</v>
      </c>
      <c r="BX1411" s="441"/>
    </row>
    <row r="1412" spans="52:76" x14ac:dyDescent="0.25">
      <c r="AZ1412" s="450">
        <f t="shared" ca="1" si="532"/>
        <v>0.41410855792288392</v>
      </c>
      <c r="BA1412" s="440">
        <f t="shared" ref="BA1412:BA1475" ca="1" si="555">INT(_xlfn.NORM.INV(AZ1412,$K$2,$N$2/2*0.8))</f>
        <v>1490</v>
      </c>
      <c r="BB1412" s="440">
        <f t="shared" ca="1" si="533"/>
        <v>556.00000000000034</v>
      </c>
      <c r="BC1412" s="440">
        <f t="shared" ca="1" si="534"/>
        <v>560.4000000000002</v>
      </c>
      <c r="BD1412" s="440">
        <f t="shared" ca="1" si="535"/>
        <v>564.80000000000007</v>
      </c>
      <c r="BE1412" s="440">
        <f t="shared" ca="1" si="536"/>
        <v>569.20000000000027</v>
      </c>
      <c r="BF1412" s="440">
        <f t="shared" ca="1" si="537"/>
        <v>573.60000000000014</v>
      </c>
      <c r="BG1412" s="440">
        <f t="shared" ca="1" si="538"/>
        <v>578.00000000000034</v>
      </c>
      <c r="BH1412" s="440">
        <f t="shared" ca="1" si="539"/>
        <v>582.4000000000002</v>
      </c>
      <c r="BI1412" s="440">
        <f t="shared" ca="1" si="540"/>
        <v>586.80000000000018</v>
      </c>
      <c r="BJ1412" s="440">
        <f t="shared" ca="1" si="541"/>
        <v>591.20000000000027</v>
      </c>
      <c r="BK1412" s="440">
        <f t="shared" ca="1" si="542"/>
        <v>595.60000000000014</v>
      </c>
      <c r="BL1412" s="440">
        <f t="shared" ca="1" si="543"/>
        <v>589.00000000000023</v>
      </c>
      <c r="BM1412" s="440">
        <f t="shared" ca="1" si="544"/>
        <v>581.30000000000018</v>
      </c>
      <c r="BN1412" s="440">
        <f t="shared" ca="1" si="545"/>
        <v>573.60000000000036</v>
      </c>
      <c r="BO1412" s="440">
        <f t="shared" ca="1" si="546"/>
        <v>565.90000000000032</v>
      </c>
      <c r="BP1412" s="440">
        <f t="shared" ca="1" si="547"/>
        <v>558.20000000000027</v>
      </c>
      <c r="BQ1412" s="440">
        <f t="shared" ca="1" si="548"/>
        <v>550.50000000000023</v>
      </c>
      <c r="BR1412" s="440">
        <f t="shared" ca="1" si="549"/>
        <v>542.80000000000041</v>
      </c>
      <c r="BS1412" s="440">
        <f t="shared" ca="1" si="550"/>
        <v>535.10000000000036</v>
      </c>
      <c r="BT1412" s="440">
        <f t="shared" ca="1" si="551"/>
        <v>527.40000000000032</v>
      </c>
      <c r="BU1412" s="440">
        <f t="shared" ca="1" si="552"/>
        <v>519.70000000000027</v>
      </c>
      <c r="BV1412" s="440">
        <f t="shared" ca="1" si="553"/>
        <v>512.00000000000023</v>
      </c>
      <c r="BW1412" s="447">
        <f t="shared" ca="1" si="554"/>
        <v>504.30000000000041</v>
      </c>
      <c r="BX1412" s="441"/>
    </row>
    <row r="1413" spans="52:76" x14ac:dyDescent="0.25">
      <c r="AZ1413" s="450">
        <f t="shared" ref="AZ1413:AZ1476" ca="1" si="556">RAND()</f>
        <v>0.51754152433359424</v>
      </c>
      <c r="BA1413" s="440">
        <f t="shared" ca="1" si="555"/>
        <v>1501</v>
      </c>
      <c r="BB1413" s="440">
        <f t="shared" ca="1" si="533"/>
        <v>556.00000000000034</v>
      </c>
      <c r="BC1413" s="440">
        <f t="shared" ca="1" si="534"/>
        <v>560.4000000000002</v>
      </c>
      <c r="BD1413" s="440">
        <f t="shared" ca="1" si="535"/>
        <v>564.80000000000007</v>
      </c>
      <c r="BE1413" s="440">
        <f t="shared" ca="1" si="536"/>
        <v>569.20000000000027</v>
      </c>
      <c r="BF1413" s="440">
        <f t="shared" ca="1" si="537"/>
        <v>573.60000000000014</v>
      </c>
      <c r="BG1413" s="440">
        <f t="shared" ca="1" si="538"/>
        <v>578.00000000000034</v>
      </c>
      <c r="BH1413" s="440">
        <f t="shared" ca="1" si="539"/>
        <v>582.4000000000002</v>
      </c>
      <c r="BI1413" s="440">
        <f t="shared" ca="1" si="540"/>
        <v>586.80000000000018</v>
      </c>
      <c r="BJ1413" s="440">
        <f t="shared" ca="1" si="541"/>
        <v>591.20000000000027</v>
      </c>
      <c r="BK1413" s="440">
        <f t="shared" ca="1" si="542"/>
        <v>595.60000000000014</v>
      </c>
      <c r="BL1413" s="440">
        <f t="shared" ca="1" si="543"/>
        <v>600.00000000000023</v>
      </c>
      <c r="BM1413" s="440">
        <f t="shared" ca="1" si="544"/>
        <v>593.40000000000009</v>
      </c>
      <c r="BN1413" s="440">
        <f t="shared" ca="1" si="545"/>
        <v>585.70000000000027</v>
      </c>
      <c r="BO1413" s="440">
        <f t="shared" ca="1" si="546"/>
        <v>578.00000000000023</v>
      </c>
      <c r="BP1413" s="440">
        <f t="shared" ca="1" si="547"/>
        <v>570.30000000000018</v>
      </c>
      <c r="BQ1413" s="440">
        <f t="shared" ca="1" si="548"/>
        <v>562.60000000000014</v>
      </c>
      <c r="BR1413" s="440">
        <f t="shared" ca="1" si="549"/>
        <v>554.90000000000032</v>
      </c>
      <c r="BS1413" s="440">
        <f t="shared" ca="1" si="550"/>
        <v>547.20000000000027</v>
      </c>
      <c r="BT1413" s="440">
        <f t="shared" ca="1" si="551"/>
        <v>539.50000000000023</v>
      </c>
      <c r="BU1413" s="440">
        <f t="shared" ca="1" si="552"/>
        <v>531.80000000000018</v>
      </c>
      <c r="BV1413" s="440">
        <f t="shared" ca="1" si="553"/>
        <v>524.10000000000014</v>
      </c>
      <c r="BW1413" s="447">
        <f t="shared" ca="1" si="554"/>
        <v>516.40000000000032</v>
      </c>
      <c r="BX1413" s="441"/>
    </row>
    <row r="1414" spans="52:76" x14ac:dyDescent="0.25">
      <c r="AZ1414" s="450">
        <f t="shared" ca="1" si="556"/>
        <v>0.20081112469930118</v>
      </c>
      <c r="BA1414" s="440">
        <f t="shared" ca="1" si="555"/>
        <v>1463</v>
      </c>
      <c r="BB1414" s="440">
        <f t="shared" ca="1" si="533"/>
        <v>556.00000000000034</v>
      </c>
      <c r="BC1414" s="440">
        <f t="shared" ca="1" si="534"/>
        <v>560.4000000000002</v>
      </c>
      <c r="BD1414" s="440">
        <f t="shared" ca="1" si="535"/>
        <v>564.80000000000007</v>
      </c>
      <c r="BE1414" s="440">
        <f t="shared" ca="1" si="536"/>
        <v>569.20000000000027</v>
      </c>
      <c r="BF1414" s="440">
        <f t="shared" ca="1" si="537"/>
        <v>573.60000000000014</v>
      </c>
      <c r="BG1414" s="440">
        <f t="shared" ca="1" si="538"/>
        <v>578.00000000000034</v>
      </c>
      <c r="BH1414" s="440">
        <f t="shared" ca="1" si="539"/>
        <v>582.4000000000002</v>
      </c>
      <c r="BI1414" s="440">
        <f t="shared" ca="1" si="540"/>
        <v>582.40000000000032</v>
      </c>
      <c r="BJ1414" s="440">
        <f t="shared" ca="1" si="541"/>
        <v>574.70000000000027</v>
      </c>
      <c r="BK1414" s="440">
        <f t="shared" ca="1" si="542"/>
        <v>567.00000000000023</v>
      </c>
      <c r="BL1414" s="440">
        <f t="shared" ca="1" si="543"/>
        <v>559.30000000000018</v>
      </c>
      <c r="BM1414" s="440">
        <f t="shared" ca="1" si="544"/>
        <v>551.60000000000014</v>
      </c>
      <c r="BN1414" s="440">
        <f t="shared" ca="1" si="545"/>
        <v>543.90000000000032</v>
      </c>
      <c r="BO1414" s="440">
        <f t="shared" ca="1" si="546"/>
        <v>536.20000000000027</v>
      </c>
      <c r="BP1414" s="440">
        <f t="shared" ca="1" si="547"/>
        <v>528.50000000000023</v>
      </c>
      <c r="BQ1414" s="440">
        <f t="shared" ca="1" si="548"/>
        <v>520.80000000000018</v>
      </c>
      <c r="BR1414" s="440">
        <f t="shared" ca="1" si="549"/>
        <v>513.10000000000036</v>
      </c>
      <c r="BS1414" s="440">
        <f t="shared" ca="1" si="550"/>
        <v>505.40000000000032</v>
      </c>
      <c r="BT1414" s="440">
        <f t="shared" ca="1" si="551"/>
        <v>497.70000000000027</v>
      </c>
      <c r="BU1414" s="440">
        <f t="shared" ca="1" si="552"/>
        <v>490.00000000000023</v>
      </c>
      <c r="BV1414" s="440">
        <f t="shared" ca="1" si="553"/>
        <v>482.30000000000018</v>
      </c>
      <c r="BW1414" s="447">
        <f t="shared" ca="1" si="554"/>
        <v>474.60000000000036</v>
      </c>
      <c r="BX1414" s="441"/>
    </row>
    <row r="1415" spans="52:76" x14ac:dyDescent="0.25">
      <c r="AZ1415" s="450">
        <f t="shared" ca="1" si="556"/>
        <v>0.65032256051092996</v>
      </c>
      <c r="BA1415" s="440">
        <f t="shared" ca="1" si="555"/>
        <v>1516</v>
      </c>
      <c r="BB1415" s="440">
        <f t="shared" ca="1" si="533"/>
        <v>556.00000000000034</v>
      </c>
      <c r="BC1415" s="440">
        <f t="shared" ca="1" si="534"/>
        <v>560.4000000000002</v>
      </c>
      <c r="BD1415" s="440">
        <f t="shared" ca="1" si="535"/>
        <v>564.80000000000007</v>
      </c>
      <c r="BE1415" s="440">
        <f t="shared" ca="1" si="536"/>
        <v>569.20000000000027</v>
      </c>
      <c r="BF1415" s="440">
        <f t="shared" ca="1" si="537"/>
        <v>573.60000000000014</v>
      </c>
      <c r="BG1415" s="440">
        <f t="shared" ca="1" si="538"/>
        <v>578.00000000000034</v>
      </c>
      <c r="BH1415" s="440">
        <f t="shared" ca="1" si="539"/>
        <v>582.4000000000002</v>
      </c>
      <c r="BI1415" s="440">
        <f t="shared" ca="1" si="540"/>
        <v>586.80000000000018</v>
      </c>
      <c r="BJ1415" s="440">
        <f t="shared" ca="1" si="541"/>
        <v>591.20000000000027</v>
      </c>
      <c r="BK1415" s="440">
        <f t="shared" ca="1" si="542"/>
        <v>595.60000000000014</v>
      </c>
      <c r="BL1415" s="440">
        <f t="shared" ca="1" si="543"/>
        <v>600.00000000000023</v>
      </c>
      <c r="BM1415" s="440">
        <f t="shared" ca="1" si="544"/>
        <v>604.40000000000009</v>
      </c>
      <c r="BN1415" s="440">
        <f t="shared" ca="1" si="545"/>
        <v>602.20000000000027</v>
      </c>
      <c r="BO1415" s="440">
        <f t="shared" ca="1" si="546"/>
        <v>594.50000000000023</v>
      </c>
      <c r="BP1415" s="440">
        <f t="shared" ca="1" si="547"/>
        <v>586.80000000000018</v>
      </c>
      <c r="BQ1415" s="440">
        <f t="shared" ca="1" si="548"/>
        <v>579.10000000000014</v>
      </c>
      <c r="BR1415" s="440">
        <f t="shared" ca="1" si="549"/>
        <v>571.40000000000032</v>
      </c>
      <c r="BS1415" s="440">
        <f t="shared" ca="1" si="550"/>
        <v>563.70000000000027</v>
      </c>
      <c r="BT1415" s="440">
        <f t="shared" ca="1" si="551"/>
        <v>556.00000000000023</v>
      </c>
      <c r="BU1415" s="440">
        <f t="shared" ca="1" si="552"/>
        <v>548.30000000000018</v>
      </c>
      <c r="BV1415" s="440">
        <f t="shared" ca="1" si="553"/>
        <v>540.60000000000014</v>
      </c>
      <c r="BW1415" s="447">
        <f t="shared" ca="1" si="554"/>
        <v>532.90000000000032</v>
      </c>
      <c r="BX1415" s="441"/>
    </row>
    <row r="1416" spans="52:76" x14ac:dyDescent="0.25">
      <c r="AZ1416" s="450">
        <f t="shared" ca="1" si="556"/>
        <v>0.63413305398979736</v>
      </c>
      <c r="BA1416" s="440">
        <f t="shared" ca="1" si="555"/>
        <v>1515</v>
      </c>
      <c r="BB1416" s="440">
        <f t="shared" ca="1" si="533"/>
        <v>556.00000000000034</v>
      </c>
      <c r="BC1416" s="440">
        <f t="shared" ca="1" si="534"/>
        <v>560.4000000000002</v>
      </c>
      <c r="BD1416" s="440">
        <f t="shared" ca="1" si="535"/>
        <v>564.80000000000007</v>
      </c>
      <c r="BE1416" s="440">
        <f t="shared" ca="1" si="536"/>
        <v>569.20000000000027</v>
      </c>
      <c r="BF1416" s="440">
        <f t="shared" ca="1" si="537"/>
        <v>573.60000000000014</v>
      </c>
      <c r="BG1416" s="440">
        <f t="shared" ca="1" si="538"/>
        <v>578.00000000000034</v>
      </c>
      <c r="BH1416" s="440">
        <f t="shared" ca="1" si="539"/>
        <v>582.4000000000002</v>
      </c>
      <c r="BI1416" s="440">
        <f t="shared" ca="1" si="540"/>
        <v>586.80000000000018</v>
      </c>
      <c r="BJ1416" s="440">
        <f t="shared" ca="1" si="541"/>
        <v>591.20000000000027</v>
      </c>
      <c r="BK1416" s="440">
        <f t="shared" ca="1" si="542"/>
        <v>595.60000000000014</v>
      </c>
      <c r="BL1416" s="440">
        <f t="shared" ca="1" si="543"/>
        <v>600.00000000000023</v>
      </c>
      <c r="BM1416" s="440">
        <f t="shared" ca="1" si="544"/>
        <v>604.40000000000009</v>
      </c>
      <c r="BN1416" s="440">
        <f t="shared" ca="1" si="545"/>
        <v>601.10000000000036</v>
      </c>
      <c r="BO1416" s="440">
        <f t="shared" ca="1" si="546"/>
        <v>593.40000000000032</v>
      </c>
      <c r="BP1416" s="440">
        <f t="shared" ca="1" si="547"/>
        <v>585.70000000000027</v>
      </c>
      <c r="BQ1416" s="440">
        <f t="shared" ca="1" si="548"/>
        <v>578.00000000000023</v>
      </c>
      <c r="BR1416" s="440">
        <f t="shared" ca="1" si="549"/>
        <v>570.30000000000041</v>
      </c>
      <c r="BS1416" s="440">
        <f t="shared" ca="1" si="550"/>
        <v>562.60000000000036</v>
      </c>
      <c r="BT1416" s="440">
        <f t="shared" ca="1" si="551"/>
        <v>554.90000000000032</v>
      </c>
      <c r="BU1416" s="440">
        <f t="shared" ca="1" si="552"/>
        <v>547.20000000000027</v>
      </c>
      <c r="BV1416" s="440">
        <f t="shared" ca="1" si="553"/>
        <v>539.50000000000023</v>
      </c>
      <c r="BW1416" s="447">
        <f t="shared" ca="1" si="554"/>
        <v>531.80000000000041</v>
      </c>
      <c r="BX1416" s="441"/>
    </row>
    <row r="1417" spans="52:76" x14ac:dyDescent="0.25">
      <c r="AZ1417" s="450">
        <f t="shared" ca="1" si="556"/>
        <v>0.65854929343602142</v>
      </c>
      <c r="BA1417" s="440">
        <f t="shared" ca="1" si="555"/>
        <v>1517</v>
      </c>
      <c r="BB1417" s="440">
        <f t="shared" ca="1" si="533"/>
        <v>556.00000000000034</v>
      </c>
      <c r="BC1417" s="440">
        <f t="shared" ca="1" si="534"/>
        <v>560.4000000000002</v>
      </c>
      <c r="BD1417" s="440">
        <f t="shared" ca="1" si="535"/>
        <v>564.80000000000007</v>
      </c>
      <c r="BE1417" s="440">
        <f t="shared" ca="1" si="536"/>
        <v>569.20000000000027</v>
      </c>
      <c r="BF1417" s="440">
        <f t="shared" ca="1" si="537"/>
        <v>573.60000000000014</v>
      </c>
      <c r="BG1417" s="440">
        <f t="shared" ca="1" si="538"/>
        <v>578.00000000000034</v>
      </c>
      <c r="BH1417" s="440">
        <f t="shared" ca="1" si="539"/>
        <v>582.4000000000002</v>
      </c>
      <c r="BI1417" s="440">
        <f t="shared" ca="1" si="540"/>
        <v>586.80000000000018</v>
      </c>
      <c r="BJ1417" s="440">
        <f t="shared" ca="1" si="541"/>
        <v>591.20000000000027</v>
      </c>
      <c r="BK1417" s="440">
        <f t="shared" ca="1" si="542"/>
        <v>595.60000000000014</v>
      </c>
      <c r="BL1417" s="440">
        <f t="shared" ca="1" si="543"/>
        <v>600.00000000000023</v>
      </c>
      <c r="BM1417" s="440">
        <f t="shared" ca="1" si="544"/>
        <v>604.40000000000009</v>
      </c>
      <c r="BN1417" s="440">
        <f t="shared" ca="1" si="545"/>
        <v>603.30000000000018</v>
      </c>
      <c r="BO1417" s="440">
        <f t="shared" ca="1" si="546"/>
        <v>595.60000000000014</v>
      </c>
      <c r="BP1417" s="440">
        <f t="shared" ca="1" si="547"/>
        <v>587.90000000000009</v>
      </c>
      <c r="BQ1417" s="440">
        <f t="shared" ca="1" si="548"/>
        <v>580.20000000000005</v>
      </c>
      <c r="BR1417" s="440">
        <f t="shared" ca="1" si="549"/>
        <v>572.50000000000023</v>
      </c>
      <c r="BS1417" s="440">
        <f t="shared" ca="1" si="550"/>
        <v>564.80000000000018</v>
      </c>
      <c r="BT1417" s="440">
        <f t="shared" ca="1" si="551"/>
        <v>557.10000000000014</v>
      </c>
      <c r="BU1417" s="440">
        <f t="shared" ca="1" si="552"/>
        <v>549.40000000000009</v>
      </c>
      <c r="BV1417" s="440">
        <f t="shared" ca="1" si="553"/>
        <v>541.70000000000005</v>
      </c>
      <c r="BW1417" s="447">
        <f t="shared" ca="1" si="554"/>
        <v>534.00000000000023</v>
      </c>
      <c r="BX1417" s="441"/>
    </row>
    <row r="1418" spans="52:76" x14ac:dyDescent="0.25">
      <c r="AZ1418" s="450">
        <f t="shared" ca="1" si="556"/>
        <v>0.45188021646437848</v>
      </c>
      <c r="BA1418" s="440">
        <f t="shared" ca="1" si="555"/>
        <v>1494</v>
      </c>
      <c r="BB1418" s="440">
        <f t="shared" ca="1" si="533"/>
        <v>556.00000000000034</v>
      </c>
      <c r="BC1418" s="440">
        <f t="shared" ca="1" si="534"/>
        <v>560.4000000000002</v>
      </c>
      <c r="BD1418" s="440">
        <f t="shared" ca="1" si="535"/>
        <v>564.80000000000007</v>
      </c>
      <c r="BE1418" s="440">
        <f t="shared" ca="1" si="536"/>
        <v>569.20000000000027</v>
      </c>
      <c r="BF1418" s="440">
        <f t="shared" ca="1" si="537"/>
        <v>573.60000000000014</v>
      </c>
      <c r="BG1418" s="440">
        <f t="shared" ca="1" si="538"/>
        <v>578.00000000000034</v>
      </c>
      <c r="BH1418" s="440">
        <f t="shared" ca="1" si="539"/>
        <v>582.4000000000002</v>
      </c>
      <c r="BI1418" s="440">
        <f t="shared" ca="1" si="540"/>
        <v>586.80000000000018</v>
      </c>
      <c r="BJ1418" s="440">
        <f t="shared" ca="1" si="541"/>
        <v>591.20000000000027</v>
      </c>
      <c r="BK1418" s="440">
        <f t="shared" ca="1" si="542"/>
        <v>595.60000000000014</v>
      </c>
      <c r="BL1418" s="440">
        <f t="shared" ca="1" si="543"/>
        <v>593.40000000000009</v>
      </c>
      <c r="BM1418" s="440">
        <f t="shared" ca="1" si="544"/>
        <v>585.70000000000005</v>
      </c>
      <c r="BN1418" s="440">
        <f t="shared" ca="1" si="545"/>
        <v>578.00000000000023</v>
      </c>
      <c r="BO1418" s="440">
        <f t="shared" ca="1" si="546"/>
        <v>570.30000000000018</v>
      </c>
      <c r="BP1418" s="440">
        <f t="shared" ca="1" si="547"/>
        <v>562.60000000000014</v>
      </c>
      <c r="BQ1418" s="440">
        <f t="shared" ca="1" si="548"/>
        <v>554.90000000000009</v>
      </c>
      <c r="BR1418" s="440">
        <f t="shared" ca="1" si="549"/>
        <v>547.20000000000027</v>
      </c>
      <c r="BS1418" s="440">
        <f t="shared" ca="1" si="550"/>
        <v>539.50000000000023</v>
      </c>
      <c r="BT1418" s="440">
        <f t="shared" ca="1" si="551"/>
        <v>531.80000000000018</v>
      </c>
      <c r="BU1418" s="440">
        <f t="shared" ca="1" si="552"/>
        <v>524.10000000000014</v>
      </c>
      <c r="BV1418" s="440">
        <f t="shared" ca="1" si="553"/>
        <v>516.40000000000009</v>
      </c>
      <c r="BW1418" s="447">
        <f t="shared" ca="1" si="554"/>
        <v>508.70000000000027</v>
      </c>
      <c r="BX1418" s="441"/>
    </row>
    <row r="1419" spans="52:76" x14ac:dyDescent="0.25">
      <c r="AZ1419" s="450">
        <f t="shared" ca="1" si="556"/>
        <v>0.52530253564970864</v>
      </c>
      <c r="BA1419" s="440">
        <f t="shared" ca="1" si="555"/>
        <v>1502</v>
      </c>
      <c r="BB1419" s="440">
        <f t="shared" ca="1" si="533"/>
        <v>556.00000000000034</v>
      </c>
      <c r="BC1419" s="440">
        <f t="shared" ca="1" si="534"/>
        <v>560.4000000000002</v>
      </c>
      <c r="BD1419" s="440">
        <f t="shared" ca="1" si="535"/>
        <v>564.80000000000007</v>
      </c>
      <c r="BE1419" s="440">
        <f t="shared" ca="1" si="536"/>
        <v>569.20000000000027</v>
      </c>
      <c r="BF1419" s="440">
        <f t="shared" ca="1" si="537"/>
        <v>573.60000000000014</v>
      </c>
      <c r="BG1419" s="440">
        <f t="shared" ca="1" si="538"/>
        <v>578.00000000000034</v>
      </c>
      <c r="BH1419" s="440">
        <f t="shared" ca="1" si="539"/>
        <v>582.4000000000002</v>
      </c>
      <c r="BI1419" s="440">
        <f t="shared" ca="1" si="540"/>
        <v>586.80000000000018</v>
      </c>
      <c r="BJ1419" s="440">
        <f t="shared" ca="1" si="541"/>
        <v>591.20000000000027</v>
      </c>
      <c r="BK1419" s="440">
        <f t="shared" ca="1" si="542"/>
        <v>595.60000000000014</v>
      </c>
      <c r="BL1419" s="440">
        <f t="shared" ca="1" si="543"/>
        <v>600.00000000000023</v>
      </c>
      <c r="BM1419" s="440">
        <f t="shared" ca="1" si="544"/>
        <v>594.5</v>
      </c>
      <c r="BN1419" s="440">
        <f t="shared" ca="1" si="545"/>
        <v>586.80000000000018</v>
      </c>
      <c r="BO1419" s="440">
        <f t="shared" ca="1" si="546"/>
        <v>579.10000000000014</v>
      </c>
      <c r="BP1419" s="440">
        <f t="shared" ca="1" si="547"/>
        <v>571.40000000000009</v>
      </c>
      <c r="BQ1419" s="440">
        <f t="shared" ca="1" si="548"/>
        <v>563.70000000000005</v>
      </c>
      <c r="BR1419" s="440">
        <f t="shared" ca="1" si="549"/>
        <v>556.00000000000023</v>
      </c>
      <c r="BS1419" s="440">
        <f t="shared" ca="1" si="550"/>
        <v>548.30000000000018</v>
      </c>
      <c r="BT1419" s="440">
        <f t="shared" ca="1" si="551"/>
        <v>540.60000000000014</v>
      </c>
      <c r="BU1419" s="440">
        <f t="shared" ca="1" si="552"/>
        <v>532.90000000000009</v>
      </c>
      <c r="BV1419" s="440">
        <f t="shared" ca="1" si="553"/>
        <v>525.20000000000005</v>
      </c>
      <c r="BW1419" s="447">
        <f t="shared" ca="1" si="554"/>
        <v>517.50000000000023</v>
      </c>
      <c r="BX1419" s="441"/>
    </row>
    <row r="1420" spans="52:76" x14ac:dyDescent="0.25">
      <c r="AZ1420" s="450">
        <f t="shared" ca="1" si="556"/>
        <v>0.7978155079705932</v>
      </c>
      <c r="BA1420" s="440">
        <f t="shared" ca="1" si="555"/>
        <v>1536</v>
      </c>
      <c r="BB1420" s="440">
        <f t="shared" ca="1" si="533"/>
        <v>556.00000000000034</v>
      </c>
      <c r="BC1420" s="440">
        <f t="shared" ca="1" si="534"/>
        <v>560.4000000000002</v>
      </c>
      <c r="BD1420" s="440">
        <f t="shared" ca="1" si="535"/>
        <v>564.80000000000007</v>
      </c>
      <c r="BE1420" s="440">
        <f t="shared" ca="1" si="536"/>
        <v>569.20000000000027</v>
      </c>
      <c r="BF1420" s="440">
        <f t="shared" ca="1" si="537"/>
        <v>573.60000000000014</v>
      </c>
      <c r="BG1420" s="440">
        <f t="shared" ca="1" si="538"/>
        <v>578.00000000000034</v>
      </c>
      <c r="BH1420" s="440">
        <f t="shared" ca="1" si="539"/>
        <v>582.4000000000002</v>
      </c>
      <c r="BI1420" s="440">
        <f t="shared" ca="1" si="540"/>
        <v>586.80000000000018</v>
      </c>
      <c r="BJ1420" s="440">
        <f t="shared" ca="1" si="541"/>
        <v>591.20000000000027</v>
      </c>
      <c r="BK1420" s="440">
        <f t="shared" ca="1" si="542"/>
        <v>595.60000000000014</v>
      </c>
      <c r="BL1420" s="440">
        <f t="shared" ca="1" si="543"/>
        <v>600.00000000000023</v>
      </c>
      <c r="BM1420" s="440">
        <f t="shared" ca="1" si="544"/>
        <v>604.40000000000009</v>
      </c>
      <c r="BN1420" s="440">
        <f t="shared" ca="1" si="545"/>
        <v>608.80000000000018</v>
      </c>
      <c r="BO1420" s="440">
        <f t="shared" ca="1" si="546"/>
        <v>613.20000000000027</v>
      </c>
      <c r="BP1420" s="440">
        <f t="shared" ca="1" si="547"/>
        <v>608.80000000000018</v>
      </c>
      <c r="BQ1420" s="440">
        <f t="shared" ca="1" si="548"/>
        <v>601.10000000000014</v>
      </c>
      <c r="BR1420" s="440">
        <f t="shared" ca="1" si="549"/>
        <v>593.40000000000032</v>
      </c>
      <c r="BS1420" s="440">
        <f t="shared" ca="1" si="550"/>
        <v>585.70000000000027</v>
      </c>
      <c r="BT1420" s="440">
        <f t="shared" ca="1" si="551"/>
        <v>578.00000000000023</v>
      </c>
      <c r="BU1420" s="440">
        <f t="shared" ca="1" si="552"/>
        <v>570.30000000000018</v>
      </c>
      <c r="BV1420" s="440">
        <f t="shared" ca="1" si="553"/>
        <v>562.60000000000014</v>
      </c>
      <c r="BW1420" s="447">
        <f t="shared" ca="1" si="554"/>
        <v>554.90000000000032</v>
      </c>
      <c r="BX1420" s="441"/>
    </row>
    <row r="1421" spans="52:76" x14ac:dyDescent="0.25">
      <c r="AZ1421" s="450">
        <f t="shared" ca="1" si="556"/>
        <v>0.56248723344102969</v>
      </c>
      <c r="BA1421" s="440">
        <f t="shared" ca="1" si="555"/>
        <v>1506</v>
      </c>
      <c r="BB1421" s="440">
        <f t="shared" ca="1" si="533"/>
        <v>556.00000000000034</v>
      </c>
      <c r="BC1421" s="440">
        <f t="shared" ca="1" si="534"/>
        <v>560.4000000000002</v>
      </c>
      <c r="BD1421" s="440">
        <f t="shared" ca="1" si="535"/>
        <v>564.80000000000007</v>
      </c>
      <c r="BE1421" s="440">
        <f t="shared" ca="1" si="536"/>
        <v>569.20000000000027</v>
      </c>
      <c r="BF1421" s="440">
        <f t="shared" ca="1" si="537"/>
        <v>573.60000000000014</v>
      </c>
      <c r="BG1421" s="440">
        <f t="shared" ca="1" si="538"/>
        <v>578.00000000000034</v>
      </c>
      <c r="BH1421" s="440">
        <f t="shared" ca="1" si="539"/>
        <v>582.4000000000002</v>
      </c>
      <c r="BI1421" s="440">
        <f t="shared" ca="1" si="540"/>
        <v>586.80000000000018</v>
      </c>
      <c r="BJ1421" s="440">
        <f t="shared" ca="1" si="541"/>
        <v>591.20000000000027</v>
      </c>
      <c r="BK1421" s="440">
        <f t="shared" ca="1" si="542"/>
        <v>595.60000000000014</v>
      </c>
      <c r="BL1421" s="440">
        <f t="shared" ca="1" si="543"/>
        <v>600.00000000000023</v>
      </c>
      <c r="BM1421" s="440">
        <f t="shared" ca="1" si="544"/>
        <v>598.90000000000009</v>
      </c>
      <c r="BN1421" s="440">
        <f t="shared" ca="1" si="545"/>
        <v>591.20000000000027</v>
      </c>
      <c r="BO1421" s="440">
        <f t="shared" ca="1" si="546"/>
        <v>583.50000000000023</v>
      </c>
      <c r="BP1421" s="440">
        <f t="shared" ca="1" si="547"/>
        <v>575.80000000000018</v>
      </c>
      <c r="BQ1421" s="440">
        <f t="shared" ca="1" si="548"/>
        <v>568.10000000000014</v>
      </c>
      <c r="BR1421" s="440">
        <f t="shared" ca="1" si="549"/>
        <v>560.40000000000032</v>
      </c>
      <c r="BS1421" s="440">
        <f t="shared" ca="1" si="550"/>
        <v>552.70000000000027</v>
      </c>
      <c r="BT1421" s="440">
        <f t="shared" ca="1" si="551"/>
        <v>545.00000000000023</v>
      </c>
      <c r="BU1421" s="440">
        <f t="shared" ca="1" si="552"/>
        <v>537.30000000000018</v>
      </c>
      <c r="BV1421" s="440">
        <f t="shared" ca="1" si="553"/>
        <v>529.60000000000014</v>
      </c>
      <c r="BW1421" s="447">
        <f t="shared" ca="1" si="554"/>
        <v>521.90000000000032</v>
      </c>
      <c r="BX1421" s="441"/>
    </row>
    <row r="1422" spans="52:76" x14ac:dyDescent="0.25">
      <c r="AZ1422" s="450">
        <f t="shared" ca="1" si="556"/>
        <v>0.41204576932581372</v>
      </c>
      <c r="BA1422" s="440">
        <f t="shared" ca="1" si="555"/>
        <v>1490</v>
      </c>
      <c r="BB1422" s="440">
        <f t="shared" ca="1" si="533"/>
        <v>556.00000000000034</v>
      </c>
      <c r="BC1422" s="440">
        <f t="shared" ca="1" si="534"/>
        <v>560.4000000000002</v>
      </c>
      <c r="BD1422" s="440">
        <f t="shared" ca="1" si="535"/>
        <v>564.80000000000007</v>
      </c>
      <c r="BE1422" s="440">
        <f t="shared" ca="1" si="536"/>
        <v>569.20000000000027</v>
      </c>
      <c r="BF1422" s="440">
        <f t="shared" ca="1" si="537"/>
        <v>573.60000000000014</v>
      </c>
      <c r="BG1422" s="440">
        <f t="shared" ca="1" si="538"/>
        <v>578.00000000000034</v>
      </c>
      <c r="BH1422" s="440">
        <f t="shared" ca="1" si="539"/>
        <v>582.4000000000002</v>
      </c>
      <c r="BI1422" s="440">
        <f t="shared" ca="1" si="540"/>
        <v>586.80000000000018</v>
      </c>
      <c r="BJ1422" s="440">
        <f t="shared" ca="1" si="541"/>
        <v>591.20000000000027</v>
      </c>
      <c r="BK1422" s="440">
        <f t="shared" ca="1" si="542"/>
        <v>595.60000000000014</v>
      </c>
      <c r="BL1422" s="440">
        <f t="shared" ca="1" si="543"/>
        <v>589.00000000000023</v>
      </c>
      <c r="BM1422" s="440">
        <f t="shared" ca="1" si="544"/>
        <v>581.30000000000018</v>
      </c>
      <c r="BN1422" s="440">
        <f t="shared" ca="1" si="545"/>
        <v>573.60000000000036</v>
      </c>
      <c r="BO1422" s="440">
        <f t="shared" ca="1" si="546"/>
        <v>565.90000000000032</v>
      </c>
      <c r="BP1422" s="440">
        <f t="shared" ca="1" si="547"/>
        <v>558.20000000000027</v>
      </c>
      <c r="BQ1422" s="440">
        <f t="shared" ca="1" si="548"/>
        <v>550.50000000000023</v>
      </c>
      <c r="BR1422" s="440">
        <f t="shared" ca="1" si="549"/>
        <v>542.80000000000041</v>
      </c>
      <c r="BS1422" s="440">
        <f t="shared" ca="1" si="550"/>
        <v>535.10000000000036</v>
      </c>
      <c r="BT1422" s="440">
        <f t="shared" ca="1" si="551"/>
        <v>527.40000000000032</v>
      </c>
      <c r="BU1422" s="440">
        <f t="shared" ca="1" si="552"/>
        <v>519.70000000000027</v>
      </c>
      <c r="BV1422" s="440">
        <f t="shared" ca="1" si="553"/>
        <v>512.00000000000023</v>
      </c>
      <c r="BW1422" s="447">
        <f t="shared" ca="1" si="554"/>
        <v>504.30000000000041</v>
      </c>
      <c r="BX1422" s="441"/>
    </row>
    <row r="1423" spans="52:76" x14ac:dyDescent="0.25">
      <c r="AZ1423" s="450">
        <f t="shared" ca="1" si="556"/>
        <v>0.97597188437398552</v>
      </c>
      <c r="BA1423" s="440">
        <f t="shared" ca="1" si="555"/>
        <v>1586</v>
      </c>
      <c r="BB1423" s="440">
        <f t="shared" ca="1" si="533"/>
        <v>556.00000000000034</v>
      </c>
      <c r="BC1423" s="440">
        <f t="shared" ca="1" si="534"/>
        <v>560.4000000000002</v>
      </c>
      <c r="BD1423" s="440">
        <f t="shared" ca="1" si="535"/>
        <v>564.80000000000007</v>
      </c>
      <c r="BE1423" s="440">
        <f t="shared" ca="1" si="536"/>
        <v>569.20000000000027</v>
      </c>
      <c r="BF1423" s="440">
        <f t="shared" ca="1" si="537"/>
        <v>573.60000000000014</v>
      </c>
      <c r="BG1423" s="440">
        <f t="shared" ca="1" si="538"/>
        <v>578.00000000000034</v>
      </c>
      <c r="BH1423" s="440">
        <f t="shared" ca="1" si="539"/>
        <v>582.4000000000002</v>
      </c>
      <c r="BI1423" s="440">
        <f t="shared" ca="1" si="540"/>
        <v>586.80000000000018</v>
      </c>
      <c r="BJ1423" s="440">
        <f t="shared" ca="1" si="541"/>
        <v>591.20000000000027</v>
      </c>
      <c r="BK1423" s="440">
        <f t="shared" ca="1" si="542"/>
        <v>595.60000000000014</v>
      </c>
      <c r="BL1423" s="440">
        <f t="shared" ca="1" si="543"/>
        <v>600.00000000000023</v>
      </c>
      <c r="BM1423" s="440">
        <f t="shared" ca="1" si="544"/>
        <v>604.40000000000009</v>
      </c>
      <c r="BN1423" s="440">
        <f t="shared" ca="1" si="545"/>
        <v>608.80000000000018</v>
      </c>
      <c r="BO1423" s="440">
        <f t="shared" ca="1" si="546"/>
        <v>613.20000000000027</v>
      </c>
      <c r="BP1423" s="440">
        <f t="shared" ca="1" si="547"/>
        <v>617.60000000000014</v>
      </c>
      <c r="BQ1423" s="440">
        <f t="shared" ca="1" si="548"/>
        <v>622.00000000000023</v>
      </c>
      <c r="BR1423" s="440">
        <f t="shared" ca="1" si="549"/>
        <v>626.40000000000032</v>
      </c>
      <c r="BS1423" s="440">
        <f t="shared" ca="1" si="550"/>
        <v>630.80000000000018</v>
      </c>
      <c r="BT1423" s="440">
        <f t="shared" ca="1" si="551"/>
        <v>633.00000000000023</v>
      </c>
      <c r="BU1423" s="440">
        <f t="shared" ca="1" si="552"/>
        <v>625.30000000000018</v>
      </c>
      <c r="BV1423" s="440">
        <f t="shared" ca="1" si="553"/>
        <v>617.60000000000014</v>
      </c>
      <c r="BW1423" s="447">
        <f t="shared" ca="1" si="554"/>
        <v>609.90000000000032</v>
      </c>
      <c r="BX1423" s="441"/>
    </row>
    <row r="1424" spans="52:76" x14ac:dyDescent="0.25">
      <c r="AZ1424" s="450">
        <f t="shared" ca="1" si="556"/>
        <v>0.4297306450002496</v>
      </c>
      <c r="BA1424" s="440">
        <f t="shared" ca="1" si="555"/>
        <v>1492</v>
      </c>
      <c r="BB1424" s="440">
        <f t="shared" ca="1" si="533"/>
        <v>556.00000000000034</v>
      </c>
      <c r="BC1424" s="440">
        <f t="shared" ca="1" si="534"/>
        <v>560.4000000000002</v>
      </c>
      <c r="BD1424" s="440">
        <f t="shared" ca="1" si="535"/>
        <v>564.80000000000007</v>
      </c>
      <c r="BE1424" s="440">
        <f t="shared" ca="1" si="536"/>
        <v>569.20000000000027</v>
      </c>
      <c r="BF1424" s="440">
        <f t="shared" ca="1" si="537"/>
        <v>573.60000000000014</v>
      </c>
      <c r="BG1424" s="440">
        <f t="shared" ca="1" si="538"/>
        <v>578.00000000000034</v>
      </c>
      <c r="BH1424" s="440">
        <f t="shared" ca="1" si="539"/>
        <v>582.4000000000002</v>
      </c>
      <c r="BI1424" s="440">
        <f t="shared" ca="1" si="540"/>
        <v>586.80000000000018</v>
      </c>
      <c r="BJ1424" s="440">
        <f t="shared" ca="1" si="541"/>
        <v>591.20000000000027</v>
      </c>
      <c r="BK1424" s="440">
        <f t="shared" ca="1" si="542"/>
        <v>595.60000000000014</v>
      </c>
      <c r="BL1424" s="440">
        <f t="shared" ca="1" si="543"/>
        <v>591.20000000000005</v>
      </c>
      <c r="BM1424" s="440">
        <f t="shared" ca="1" si="544"/>
        <v>583.5</v>
      </c>
      <c r="BN1424" s="440">
        <f t="shared" ca="1" si="545"/>
        <v>575.80000000000018</v>
      </c>
      <c r="BO1424" s="440">
        <f t="shared" ca="1" si="546"/>
        <v>568.10000000000014</v>
      </c>
      <c r="BP1424" s="440">
        <f t="shared" ca="1" si="547"/>
        <v>560.40000000000009</v>
      </c>
      <c r="BQ1424" s="440">
        <f t="shared" ca="1" si="548"/>
        <v>552.70000000000005</v>
      </c>
      <c r="BR1424" s="440">
        <f t="shared" ca="1" si="549"/>
        <v>545.00000000000023</v>
      </c>
      <c r="BS1424" s="440">
        <f t="shared" ca="1" si="550"/>
        <v>537.30000000000018</v>
      </c>
      <c r="BT1424" s="440">
        <f t="shared" ca="1" si="551"/>
        <v>529.60000000000014</v>
      </c>
      <c r="BU1424" s="440">
        <f t="shared" ca="1" si="552"/>
        <v>521.90000000000009</v>
      </c>
      <c r="BV1424" s="440">
        <f t="shared" ca="1" si="553"/>
        <v>514.20000000000005</v>
      </c>
      <c r="BW1424" s="447">
        <f t="shared" ca="1" si="554"/>
        <v>506.50000000000023</v>
      </c>
      <c r="BX1424" s="441"/>
    </row>
    <row r="1425" spans="52:76" x14ac:dyDescent="0.25">
      <c r="AZ1425" s="450">
        <f t="shared" ca="1" si="556"/>
        <v>0.45774415519552536</v>
      </c>
      <c r="BA1425" s="440">
        <f t="shared" ca="1" si="555"/>
        <v>1495</v>
      </c>
      <c r="BB1425" s="440">
        <f t="shared" ca="1" si="533"/>
        <v>556.00000000000034</v>
      </c>
      <c r="BC1425" s="440">
        <f t="shared" ca="1" si="534"/>
        <v>560.4000000000002</v>
      </c>
      <c r="BD1425" s="440">
        <f t="shared" ca="1" si="535"/>
        <v>564.80000000000007</v>
      </c>
      <c r="BE1425" s="440">
        <f t="shared" ca="1" si="536"/>
        <v>569.20000000000027</v>
      </c>
      <c r="BF1425" s="440">
        <f t="shared" ca="1" si="537"/>
        <v>573.60000000000014</v>
      </c>
      <c r="BG1425" s="440">
        <f t="shared" ca="1" si="538"/>
        <v>578.00000000000034</v>
      </c>
      <c r="BH1425" s="440">
        <f t="shared" ca="1" si="539"/>
        <v>582.4000000000002</v>
      </c>
      <c r="BI1425" s="440">
        <f t="shared" ca="1" si="540"/>
        <v>586.80000000000018</v>
      </c>
      <c r="BJ1425" s="440">
        <f t="shared" ca="1" si="541"/>
        <v>591.20000000000027</v>
      </c>
      <c r="BK1425" s="440">
        <f t="shared" ca="1" si="542"/>
        <v>595.60000000000014</v>
      </c>
      <c r="BL1425" s="440">
        <f t="shared" ca="1" si="543"/>
        <v>594.50000000000023</v>
      </c>
      <c r="BM1425" s="440">
        <f t="shared" ca="1" si="544"/>
        <v>586.80000000000018</v>
      </c>
      <c r="BN1425" s="440">
        <f t="shared" ca="1" si="545"/>
        <v>579.10000000000036</v>
      </c>
      <c r="BO1425" s="440">
        <f t="shared" ca="1" si="546"/>
        <v>571.40000000000032</v>
      </c>
      <c r="BP1425" s="440">
        <f t="shared" ca="1" si="547"/>
        <v>563.70000000000027</v>
      </c>
      <c r="BQ1425" s="440">
        <f t="shared" ca="1" si="548"/>
        <v>556.00000000000023</v>
      </c>
      <c r="BR1425" s="440">
        <f t="shared" ca="1" si="549"/>
        <v>548.30000000000041</v>
      </c>
      <c r="BS1425" s="440">
        <f t="shared" ca="1" si="550"/>
        <v>540.60000000000036</v>
      </c>
      <c r="BT1425" s="440">
        <f t="shared" ca="1" si="551"/>
        <v>532.90000000000032</v>
      </c>
      <c r="BU1425" s="440">
        <f t="shared" ca="1" si="552"/>
        <v>525.20000000000027</v>
      </c>
      <c r="BV1425" s="440">
        <f t="shared" ca="1" si="553"/>
        <v>517.50000000000023</v>
      </c>
      <c r="BW1425" s="447">
        <f t="shared" ca="1" si="554"/>
        <v>509.80000000000041</v>
      </c>
      <c r="BX1425" s="441"/>
    </row>
    <row r="1426" spans="52:76" x14ac:dyDescent="0.25">
      <c r="AZ1426" s="450">
        <f t="shared" ca="1" si="556"/>
        <v>6.3416284857454985E-2</v>
      </c>
      <c r="BA1426" s="440">
        <f t="shared" ca="1" si="555"/>
        <v>1432</v>
      </c>
      <c r="BB1426" s="440">
        <f t="shared" ca="1" si="533"/>
        <v>556.00000000000034</v>
      </c>
      <c r="BC1426" s="440">
        <f t="shared" ca="1" si="534"/>
        <v>560.4000000000002</v>
      </c>
      <c r="BD1426" s="440">
        <f t="shared" ca="1" si="535"/>
        <v>564.80000000000007</v>
      </c>
      <c r="BE1426" s="440">
        <f t="shared" ca="1" si="536"/>
        <v>569.20000000000027</v>
      </c>
      <c r="BF1426" s="440">
        <f t="shared" ca="1" si="537"/>
        <v>571.40000000000009</v>
      </c>
      <c r="BG1426" s="440">
        <f t="shared" ca="1" si="538"/>
        <v>563.70000000000016</v>
      </c>
      <c r="BH1426" s="440">
        <f t="shared" ca="1" si="539"/>
        <v>556.00000000000011</v>
      </c>
      <c r="BI1426" s="440">
        <f t="shared" ca="1" si="540"/>
        <v>548.30000000000018</v>
      </c>
      <c r="BJ1426" s="440">
        <f t="shared" ca="1" si="541"/>
        <v>540.60000000000014</v>
      </c>
      <c r="BK1426" s="440">
        <f t="shared" ca="1" si="542"/>
        <v>532.90000000000009</v>
      </c>
      <c r="BL1426" s="440">
        <f t="shared" ca="1" si="543"/>
        <v>525.20000000000005</v>
      </c>
      <c r="BM1426" s="440">
        <f t="shared" ca="1" si="544"/>
        <v>517.5</v>
      </c>
      <c r="BN1426" s="440">
        <f t="shared" ca="1" si="545"/>
        <v>509.80000000000018</v>
      </c>
      <c r="BO1426" s="440">
        <f t="shared" ca="1" si="546"/>
        <v>502.10000000000014</v>
      </c>
      <c r="BP1426" s="440">
        <f t="shared" ca="1" si="547"/>
        <v>494.40000000000009</v>
      </c>
      <c r="BQ1426" s="440">
        <f t="shared" ca="1" si="548"/>
        <v>486.70000000000005</v>
      </c>
      <c r="BR1426" s="440">
        <f t="shared" ca="1" si="549"/>
        <v>479.00000000000023</v>
      </c>
      <c r="BS1426" s="440">
        <f t="shared" ca="1" si="550"/>
        <v>471.30000000000018</v>
      </c>
      <c r="BT1426" s="440">
        <f t="shared" ca="1" si="551"/>
        <v>463.60000000000014</v>
      </c>
      <c r="BU1426" s="440">
        <f t="shared" ca="1" si="552"/>
        <v>455.90000000000009</v>
      </c>
      <c r="BV1426" s="440">
        <f t="shared" ca="1" si="553"/>
        <v>448.20000000000005</v>
      </c>
      <c r="BW1426" s="447">
        <f t="shared" ca="1" si="554"/>
        <v>440.50000000000023</v>
      </c>
      <c r="BX1426" s="441"/>
    </row>
    <row r="1427" spans="52:76" x14ac:dyDescent="0.25">
      <c r="AZ1427" s="450">
        <f t="shared" ca="1" si="556"/>
        <v>0.7047649615935534</v>
      </c>
      <c r="BA1427" s="440">
        <f t="shared" ca="1" si="555"/>
        <v>1523</v>
      </c>
      <c r="BB1427" s="440">
        <f t="shared" ca="1" si="533"/>
        <v>556.00000000000034</v>
      </c>
      <c r="BC1427" s="440">
        <f t="shared" ca="1" si="534"/>
        <v>560.4000000000002</v>
      </c>
      <c r="BD1427" s="440">
        <f t="shared" ca="1" si="535"/>
        <v>564.80000000000007</v>
      </c>
      <c r="BE1427" s="440">
        <f t="shared" ca="1" si="536"/>
        <v>569.20000000000027</v>
      </c>
      <c r="BF1427" s="440">
        <f t="shared" ca="1" si="537"/>
        <v>573.60000000000014</v>
      </c>
      <c r="BG1427" s="440">
        <f t="shared" ca="1" si="538"/>
        <v>578.00000000000034</v>
      </c>
      <c r="BH1427" s="440">
        <f t="shared" ca="1" si="539"/>
        <v>582.4000000000002</v>
      </c>
      <c r="BI1427" s="440">
        <f t="shared" ca="1" si="540"/>
        <v>586.80000000000018</v>
      </c>
      <c r="BJ1427" s="440">
        <f t="shared" ca="1" si="541"/>
        <v>591.20000000000027</v>
      </c>
      <c r="BK1427" s="440">
        <f t="shared" ca="1" si="542"/>
        <v>595.60000000000014</v>
      </c>
      <c r="BL1427" s="440">
        <f t="shared" ca="1" si="543"/>
        <v>600.00000000000023</v>
      </c>
      <c r="BM1427" s="440">
        <f t="shared" ca="1" si="544"/>
        <v>604.40000000000009</v>
      </c>
      <c r="BN1427" s="440">
        <f t="shared" ca="1" si="545"/>
        <v>608.80000000000018</v>
      </c>
      <c r="BO1427" s="440">
        <f t="shared" ca="1" si="546"/>
        <v>602.20000000000027</v>
      </c>
      <c r="BP1427" s="440">
        <f t="shared" ca="1" si="547"/>
        <v>594.50000000000023</v>
      </c>
      <c r="BQ1427" s="440">
        <f t="shared" ca="1" si="548"/>
        <v>586.80000000000018</v>
      </c>
      <c r="BR1427" s="440">
        <f t="shared" ca="1" si="549"/>
        <v>579.10000000000036</v>
      </c>
      <c r="BS1427" s="440">
        <f t="shared" ca="1" si="550"/>
        <v>571.40000000000032</v>
      </c>
      <c r="BT1427" s="440">
        <f t="shared" ca="1" si="551"/>
        <v>563.70000000000027</v>
      </c>
      <c r="BU1427" s="440">
        <f t="shared" ca="1" si="552"/>
        <v>556.00000000000023</v>
      </c>
      <c r="BV1427" s="440">
        <f t="shared" ca="1" si="553"/>
        <v>548.30000000000018</v>
      </c>
      <c r="BW1427" s="447">
        <f t="shared" ca="1" si="554"/>
        <v>540.60000000000036</v>
      </c>
      <c r="BX1427" s="441"/>
    </row>
    <row r="1428" spans="52:76" x14ac:dyDescent="0.25">
      <c r="AZ1428" s="450">
        <f t="shared" ca="1" si="556"/>
        <v>1.0182496350968462E-2</v>
      </c>
      <c r="BA1428" s="440">
        <f t="shared" ca="1" si="555"/>
        <v>1397</v>
      </c>
      <c r="BB1428" s="440">
        <f t="shared" ref="BB1428:BB1491" ca="1" si="557">$C$4*MIN(B$9,$BA1428)-B$9*$G$4</f>
        <v>556.00000000000034</v>
      </c>
      <c r="BC1428" s="440">
        <f t="shared" ref="BC1428:BC1491" ca="1" si="558">$C$4*MIN(C$9,$BA1428)-C$9*$G$4</f>
        <v>556.00000000000011</v>
      </c>
      <c r="BD1428" s="440">
        <f t="shared" ref="BD1428:BD1491" ca="1" si="559">$C$4*MIN(D$9,$BA1428)-D$9*$G$4</f>
        <v>548.30000000000007</v>
      </c>
      <c r="BE1428" s="440">
        <f t="shared" ref="BE1428:BE1491" ca="1" si="560">$C$4*MIN(E$9,$BA1428)-E$9*$G$4</f>
        <v>540.60000000000014</v>
      </c>
      <c r="BF1428" s="440">
        <f t="shared" ref="BF1428:BF1491" ca="1" si="561">$C$4*MIN(F$9,$BA1428)-F$9*$G$4</f>
        <v>532.90000000000009</v>
      </c>
      <c r="BG1428" s="440">
        <f t="shared" ref="BG1428:BG1491" ca="1" si="562">$C$4*MIN(G$9,$BA1428)-G$9*$G$4</f>
        <v>525.20000000000016</v>
      </c>
      <c r="BH1428" s="440">
        <f t="shared" ref="BH1428:BH1491" ca="1" si="563">$C$4*MIN(H$9,$BA1428)-H$9*$G$4</f>
        <v>517.50000000000011</v>
      </c>
      <c r="BI1428" s="440">
        <f t="shared" ref="BI1428:BI1491" ca="1" si="564">$C$4*MIN(I$9,$BA1428)-I$9*$G$4</f>
        <v>509.80000000000018</v>
      </c>
      <c r="BJ1428" s="440">
        <f t="shared" ref="BJ1428:BJ1491" ca="1" si="565">$C$4*MIN(J$9,$BA1428)-J$9*$G$4</f>
        <v>502.10000000000014</v>
      </c>
      <c r="BK1428" s="440">
        <f t="shared" ref="BK1428:BK1491" ca="1" si="566">$C$4*MIN(K$9,$BA1428)-K$9*$G$4</f>
        <v>494.40000000000009</v>
      </c>
      <c r="BL1428" s="440">
        <f t="shared" ref="BL1428:BL1491" ca="1" si="567">$C$4*MIN(L$9,$BA1428)-L$9*$G$4</f>
        <v>486.70000000000005</v>
      </c>
      <c r="BM1428" s="440">
        <f t="shared" ref="BM1428:BM1491" ca="1" si="568">$C$4*MIN(M$9,$BA1428)-M$9*$G$4</f>
        <v>479</v>
      </c>
      <c r="BN1428" s="440">
        <f t="shared" ref="BN1428:BN1491" ca="1" si="569">$C$4*MIN(N$9,$BA1428)-N$9*$G$4</f>
        <v>471.30000000000018</v>
      </c>
      <c r="BO1428" s="440">
        <f t="shared" ref="BO1428:BO1491" ca="1" si="570">$C$4*MIN(O$9,$BA1428)-O$9*$G$4</f>
        <v>463.60000000000014</v>
      </c>
      <c r="BP1428" s="440">
        <f t="shared" ref="BP1428:BP1491" ca="1" si="571">$C$4*MIN(P$9,$BA1428)-P$9*$G$4</f>
        <v>455.90000000000009</v>
      </c>
      <c r="BQ1428" s="440">
        <f t="shared" ref="BQ1428:BQ1491" ca="1" si="572">$C$4*MIN(Q$9,$BA1428)-Q$9*$G$4</f>
        <v>448.20000000000005</v>
      </c>
      <c r="BR1428" s="440">
        <f t="shared" ref="BR1428:BR1491" ca="1" si="573">$C$4*MIN(R$9,$BA1428)-R$9*$G$4</f>
        <v>440.50000000000023</v>
      </c>
      <c r="BS1428" s="440">
        <f t="shared" ref="BS1428:BS1491" ca="1" si="574">$C$4*MIN(S$9,$BA1428)-S$9*$G$4</f>
        <v>432.80000000000018</v>
      </c>
      <c r="BT1428" s="440">
        <f t="shared" ref="BT1428:BT1491" ca="1" si="575">$C$4*MIN(T$9,$BA1428)-T$9*$G$4</f>
        <v>425.10000000000014</v>
      </c>
      <c r="BU1428" s="440">
        <f t="shared" ref="BU1428:BU1491" ca="1" si="576">$C$4*MIN(U$9,$BA1428)-U$9*$G$4</f>
        <v>417.40000000000009</v>
      </c>
      <c r="BV1428" s="440">
        <f t="shared" ref="BV1428:BV1491" ca="1" si="577">$C$4*MIN(V$9,$BA1428)-V$9*$G$4</f>
        <v>409.70000000000005</v>
      </c>
      <c r="BW1428" s="447">
        <f t="shared" ref="BW1428:BW1491" ca="1" si="578">$C$4*MIN(W$9,$BA1428)-W$9*$G$4</f>
        <v>402.00000000000023</v>
      </c>
      <c r="BX1428" s="441"/>
    </row>
    <row r="1429" spans="52:76" x14ac:dyDescent="0.25">
      <c r="AZ1429" s="450">
        <f t="shared" ca="1" si="556"/>
        <v>0.75665791072634914</v>
      </c>
      <c r="BA1429" s="440">
        <f t="shared" ca="1" si="555"/>
        <v>1530</v>
      </c>
      <c r="BB1429" s="440">
        <f t="shared" ca="1" si="557"/>
        <v>556.00000000000034</v>
      </c>
      <c r="BC1429" s="440">
        <f t="shared" ca="1" si="558"/>
        <v>560.4000000000002</v>
      </c>
      <c r="BD1429" s="440">
        <f t="shared" ca="1" si="559"/>
        <v>564.80000000000007</v>
      </c>
      <c r="BE1429" s="440">
        <f t="shared" ca="1" si="560"/>
        <v>569.20000000000027</v>
      </c>
      <c r="BF1429" s="440">
        <f t="shared" ca="1" si="561"/>
        <v>573.60000000000014</v>
      </c>
      <c r="BG1429" s="440">
        <f t="shared" ca="1" si="562"/>
        <v>578.00000000000034</v>
      </c>
      <c r="BH1429" s="440">
        <f t="shared" ca="1" si="563"/>
        <v>582.4000000000002</v>
      </c>
      <c r="BI1429" s="440">
        <f t="shared" ca="1" si="564"/>
        <v>586.80000000000018</v>
      </c>
      <c r="BJ1429" s="440">
        <f t="shared" ca="1" si="565"/>
        <v>591.20000000000027</v>
      </c>
      <c r="BK1429" s="440">
        <f t="shared" ca="1" si="566"/>
        <v>595.60000000000014</v>
      </c>
      <c r="BL1429" s="440">
        <f t="shared" ca="1" si="567"/>
        <v>600.00000000000023</v>
      </c>
      <c r="BM1429" s="440">
        <f t="shared" ca="1" si="568"/>
        <v>604.40000000000009</v>
      </c>
      <c r="BN1429" s="440">
        <f t="shared" ca="1" si="569"/>
        <v>608.80000000000018</v>
      </c>
      <c r="BO1429" s="440">
        <f t="shared" ca="1" si="570"/>
        <v>609.90000000000032</v>
      </c>
      <c r="BP1429" s="440">
        <f t="shared" ca="1" si="571"/>
        <v>602.20000000000027</v>
      </c>
      <c r="BQ1429" s="440">
        <f t="shared" ca="1" si="572"/>
        <v>594.50000000000023</v>
      </c>
      <c r="BR1429" s="440">
        <f t="shared" ca="1" si="573"/>
        <v>586.80000000000041</v>
      </c>
      <c r="BS1429" s="440">
        <f t="shared" ca="1" si="574"/>
        <v>579.10000000000036</v>
      </c>
      <c r="BT1429" s="440">
        <f t="shared" ca="1" si="575"/>
        <v>571.40000000000032</v>
      </c>
      <c r="BU1429" s="440">
        <f t="shared" ca="1" si="576"/>
        <v>563.70000000000027</v>
      </c>
      <c r="BV1429" s="440">
        <f t="shared" ca="1" si="577"/>
        <v>556.00000000000023</v>
      </c>
      <c r="BW1429" s="447">
        <f t="shared" ca="1" si="578"/>
        <v>548.30000000000041</v>
      </c>
      <c r="BX1429" s="441"/>
    </row>
    <row r="1430" spans="52:76" x14ac:dyDescent="0.25">
      <c r="AZ1430" s="450">
        <f t="shared" ca="1" si="556"/>
        <v>5.4063919686617723E-2</v>
      </c>
      <c r="BA1430" s="440">
        <f t="shared" ca="1" si="555"/>
        <v>1429</v>
      </c>
      <c r="BB1430" s="440">
        <f t="shared" ca="1" si="557"/>
        <v>556.00000000000034</v>
      </c>
      <c r="BC1430" s="440">
        <f t="shared" ca="1" si="558"/>
        <v>560.4000000000002</v>
      </c>
      <c r="BD1430" s="440">
        <f t="shared" ca="1" si="559"/>
        <v>564.80000000000007</v>
      </c>
      <c r="BE1430" s="440">
        <f t="shared" ca="1" si="560"/>
        <v>569.20000000000027</v>
      </c>
      <c r="BF1430" s="440">
        <f t="shared" ca="1" si="561"/>
        <v>568.10000000000014</v>
      </c>
      <c r="BG1430" s="440">
        <f t="shared" ca="1" si="562"/>
        <v>560.4000000000002</v>
      </c>
      <c r="BH1430" s="440">
        <f t="shared" ca="1" si="563"/>
        <v>552.70000000000016</v>
      </c>
      <c r="BI1430" s="440">
        <f t="shared" ca="1" si="564"/>
        <v>545.00000000000023</v>
      </c>
      <c r="BJ1430" s="440">
        <f t="shared" ca="1" si="565"/>
        <v>537.30000000000018</v>
      </c>
      <c r="BK1430" s="440">
        <f t="shared" ca="1" si="566"/>
        <v>529.60000000000014</v>
      </c>
      <c r="BL1430" s="440">
        <f t="shared" ca="1" si="567"/>
        <v>521.90000000000009</v>
      </c>
      <c r="BM1430" s="440">
        <f t="shared" ca="1" si="568"/>
        <v>514.20000000000005</v>
      </c>
      <c r="BN1430" s="440">
        <f t="shared" ca="1" si="569"/>
        <v>506.50000000000023</v>
      </c>
      <c r="BO1430" s="440">
        <f t="shared" ca="1" si="570"/>
        <v>498.80000000000018</v>
      </c>
      <c r="BP1430" s="440">
        <f t="shared" ca="1" si="571"/>
        <v>491.10000000000014</v>
      </c>
      <c r="BQ1430" s="440">
        <f t="shared" ca="1" si="572"/>
        <v>483.40000000000009</v>
      </c>
      <c r="BR1430" s="440">
        <f t="shared" ca="1" si="573"/>
        <v>475.70000000000027</v>
      </c>
      <c r="BS1430" s="440">
        <f t="shared" ca="1" si="574"/>
        <v>468.00000000000023</v>
      </c>
      <c r="BT1430" s="440">
        <f t="shared" ca="1" si="575"/>
        <v>460.30000000000018</v>
      </c>
      <c r="BU1430" s="440">
        <f t="shared" ca="1" si="576"/>
        <v>452.60000000000014</v>
      </c>
      <c r="BV1430" s="440">
        <f t="shared" ca="1" si="577"/>
        <v>444.90000000000009</v>
      </c>
      <c r="BW1430" s="447">
        <f t="shared" ca="1" si="578"/>
        <v>437.20000000000027</v>
      </c>
      <c r="BX1430" s="441"/>
    </row>
    <row r="1431" spans="52:76" x14ac:dyDescent="0.25">
      <c r="AZ1431" s="450">
        <f t="shared" ca="1" si="556"/>
        <v>0.62266072523697713</v>
      </c>
      <c r="BA1431" s="440">
        <f t="shared" ca="1" si="555"/>
        <v>1513</v>
      </c>
      <c r="BB1431" s="440">
        <f t="shared" ca="1" si="557"/>
        <v>556.00000000000034</v>
      </c>
      <c r="BC1431" s="440">
        <f t="shared" ca="1" si="558"/>
        <v>560.4000000000002</v>
      </c>
      <c r="BD1431" s="440">
        <f t="shared" ca="1" si="559"/>
        <v>564.80000000000007</v>
      </c>
      <c r="BE1431" s="440">
        <f t="shared" ca="1" si="560"/>
        <v>569.20000000000027</v>
      </c>
      <c r="BF1431" s="440">
        <f t="shared" ca="1" si="561"/>
        <v>573.60000000000014</v>
      </c>
      <c r="BG1431" s="440">
        <f t="shared" ca="1" si="562"/>
        <v>578.00000000000034</v>
      </c>
      <c r="BH1431" s="440">
        <f t="shared" ca="1" si="563"/>
        <v>582.4000000000002</v>
      </c>
      <c r="BI1431" s="440">
        <f t="shared" ca="1" si="564"/>
        <v>586.80000000000018</v>
      </c>
      <c r="BJ1431" s="440">
        <f t="shared" ca="1" si="565"/>
        <v>591.20000000000027</v>
      </c>
      <c r="BK1431" s="440">
        <f t="shared" ca="1" si="566"/>
        <v>595.60000000000014</v>
      </c>
      <c r="BL1431" s="440">
        <f t="shared" ca="1" si="567"/>
        <v>600.00000000000023</v>
      </c>
      <c r="BM1431" s="440">
        <f t="shared" ca="1" si="568"/>
        <v>604.40000000000009</v>
      </c>
      <c r="BN1431" s="440">
        <f t="shared" ca="1" si="569"/>
        <v>598.90000000000032</v>
      </c>
      <c r="BO1431" s="440">
        <f t="shared" ca="1" si="570"/>
        <v>591.20000000000027</v>
      </c>
      <c r="BP1431" s="440">
        <f t="shared" ca="1" si="571"/>
        <v>583.50000000000023</v>
      </c>
      <c r="BQ1431" s="440">
        <f t="shared" ca="1" si="572"/>
        <v>575.80000000000018</v>
      </c>
      <c r="BR1431" s="440">
        <f t="shared" ca="1" si="573"/>
        <v>568.10000000000036</v>
      </c>
      <c r="BS1431" s="440">
        <f t="shared" ca="1" si="574"/>
        <v>560.40000000000032</v>
      </c>
      <c r="BT1431" s="440">
        <f t="shared" ca="1" si="575"/>
        <v>552.70000000000027</v>
      </c>
      <c r="BU1431" s="440">
        <f t="shared" ca="1" si="576"/>
        <v>545.00000000000023</v>
      </c>
      <c r="BV1431" s="440">
        <f t="shared" ca="1" si="577"/>
        <v>537.30000000000018</v>
      </c>
      <c r="BW1431" s="447">
        <f t="shared" ca="1" si="578"/>
        <v>529.60000000000036</v>
      </c>
      <c r="BX1431" s="441"/>
    </row>
    <row r="1432" spans="52:76" x14ac:dyDescent="0.25">
      <c r="AZ1432" s="450">
        <f t="shared" ca="1" si="556"/>
        <v>0.91834849304582067</v>
      </c>
      <c r="BA1432" s="440">
        <f t="shared" ca="1" si="555"/>
        <v>1561</v>
      </c>
      <c r="BB1432" s="440">
        <f t="shared" ca="1" si="557"/>
        <v>556.00000000000034</v>
      </c>
      <c r="BC1432" s="440">
        <f t="shared" ca="1" si="558"/>
        <v>560.4000000000002</v>
      </c>
      <c r="BD1432" s="440">
        <f t="shared" ca="1" si="559"/>
        <v>564.80000000000007</v>
      </c>
      <c r="BE1432" s="440">
        <f t="shared" ca="1" si="560"/>
        <v>569.20000000000027</v>
      </c>
      <c r="BF1432" s="440">
        <f t="shared" ca="1" si="561"/>
        <v>573.60000000000014</v>
      </c>
      <c r="BG1432" s="440">
        <f t="shared" ca="1" si="562"/>
        <v>578.00000000000034</v>
      </c>
      <c r="BH1432" s="440">
        <f t="shared" ca="1" si="563"/>
        <v>582.4000000000002</v>
      </c>
      <c r="BI1432" s="440">
        <f t="shared" ca="1" si="564"/>
        <v>586.80000000000018</v>
      </c>
      <c r="BJ1432" s="440">
        <f t="shared" ca="1" si="565"/>
        <v>591.20000000000027</v>
      </c>
      <c r="BK1432" s="440">
        <f t="shared" ca="1" si="566"/>
        <v>595.60000000000014</v>
      </c>
      <c r="BL1432" s="440">
        <f t="shared" ca="1" si="567"/>
        <v>600.00000000000023</v>
      </c>
      <c r="BM1432" s="440">
        <f t="shared" ca="1" si="568"/>
        <v>604.40000000000009</v>
      </c>
      <c r="BN1432" s="440">
        <f t="shared" ca="1" si="569"/>
        <v>608.80000000000018</v>
      </c>
      <c r="BO1432" s="440">
        <f t="shared" ca="1" si="570"/>
        <v>613.20000000000027</v>
      </c>
      <c r="BP1432" s="440">
        <f t="shared" ca="1" si="571"/>
        <v>617.60000000000014</v>
      </c>
      <c r="BQ1432" s="440">
        <f t="shared" ca="1" si="572"/>
        <v>622.00000000000023</v>
      </c>
      <c r="BR1432" s="440">
        <f t="shared" ca="1" si="573"/>
        <v>620.90000000000032</v>
      </c>
      <c r="BS1432" s="440">
        <f t="shared" ca="1" si="574"/>
        <v>613.20000000000027</v>
      </c>
      <c r="BT1432" s="440">
        <f t="shared" ca="1" si="575"/>
        <v>605.50000000000023</v>
      </c>
      <c r="BU1432" s="440">
        <f t="shared" ca="1" si="576"/>
        <v>597.80000000000018</v>
      </c>
      <c r="BV1432" s="440">
        <f t="shared" ca="1" si="577"/>
        <v>590.10000000000014</v>
      </c>
      <c r="BW1432" s="447">
        <f t="shared" ca="1" si="578"/>
        <v>582.40000000000032</v>
      </c>
      <c r="BX1432" s="441"/>
    </row>
    <row r="1433" spans="52:76" x14ac:dyDescent="0.25">
      <c r="AZ1433" s="450">
        <f t="shared" ca="1" si="556"/>
        <v>0.50486615938236235</v>
      </c>
      <c r="BA1433" s="440">
        <f t="shared" ca="1" si="555"/>
        <v>1500</v>
      </c>
      <c r="BB1433" s="440">
        <f t="shared" ca="1" si="557"/>
        <v>556.00000000000034</v>
      </c>
      <c r="BC1433" s="440">
        <f t="shared" ca="1" si="558"/>
        <v>560.4000000000002</v>
      </c>
      <c r="BD1433" s="440">
        <f t="shared" ca="1" si="559"/>
        <v>564.80000000000007</v>
      </c>
      <c r="BE1433" s="440">
        <f t="shared" ca="1" si="560"/>
        <v>569.20000000000027</v>
      </c>
      <c r="BF1433" s="440">
        <f t="shared" ca="1" si="561"/>
        <v>573.60000000000014</v>
      </c>
      <c r="BG1433" s="440">
        <f t="shared" ca="1" si="562"/>
        <v>578.00000000000034</v>
      </c>
      <c r="BH1433" s="440">
        <f t="shared" ca="1" si="563"/>
        <v>582.4000000000002</v>
      </c>
      <c r="BI1433" s="440">
        <f t="shared" ca="1" si="564"/>
        <v>586.80000000000018</v>
      </c>
      <c r="BJ1433" s="440">
        <f t="shared" ca="1" si="565"/>
        <v>591.20000000000027</v>
      </c>
      <c r="BK1433" s="440">
        <f t="shared" ca="1" si="566"/>
        <v>595.60000000000014</v>
      </c>
      <c r="BL1433" s="440">
        <f t="shared" ca="1" si="567"/>
        <v>600.00000000000023</v>
      </c>
      <c r="BM1433" s="440">
        <f t="shared" ca="1" si="568"/>
        <v>592.30000000000018</v>
      </c>
      <c r="BN1433" s="440">
        <f t="shared" ca="1" si="569"/>
        <v>584.60000000000036</v>
      </c>
      <c r="BO1433" s="440">
        <f t="shared" ca="1" si="570"/>
        <v>576.90000000000032</v>
      </c>
      <c r="BP1433" s="440">
        <f t="shared" ca="1" si="571"/>
        <v>569.20000000000027</v>
      </c>
      <c r="BQ1433" s="440">
        <f t="shared" ca="1" si="572"/>
        <v>561.50000000000023</v>
      </c>
      <c r="BR1433" s="440">
        <f t="shared" ca="1" si="573"/>
        <v>553.80000000000041</v>
      </c>
      <c r="BS1433" s="440">
        <f t="shared" ca="1" si="574"/>
        <v>546.10000000000036</v>
      </c>
      <c r="BT1433" s="440">
        <f t="shared" ca="1" si="575"/>
        <v>538.40000000000032</v>
      </c>
      <c r="BU1433" s="440">
        <f t="shared" ca="1" si="576"/>
        <v>530.70000000000027</v>
      </c>
      <c r="BV1433" s="440">
        <f t="shared" ca="1" si="577"/>
        <v>523.00000000000023</v>
      </c>
      <c r="BW1433" s="447">
        <f t="shared" ca="1" si="578"/>
        <v>515.30000000000041</v>
      </c>
      <c r="BX1433" s="441"/>
    </row>
    <row r="1434" spans="52:76" x14ac:dyDescent="0.25">
      <c r="AZ1434" s="450">
        <f t="shared" ca="1" si="556"/>
        <v>0.57780866329465008</v>
      </c>
      <c r="BA1434" s="440">
        <f t="shared" ca="1" si="555"/>
        <v>1508</v>
      </c>
      <c r="BB1434" s="440">
        <f t="shared" ca="1" si="557"/>
        <v>556.00000000000034</v>
      </c>
      <c r="BC1434" s="440">
        <f t="shared" ca="1" si="558"/>
        <v>560.4000000000002</v>
      </c>
      <c r="BD1434" s="440">
        <f t="shared" ca="1" si="559"/>
        <v>564.80000000000007</v>
      </c>
      <c r="BE1434" s="440">
        <f t="shared" ca="1" si="560"/>
        <v>569.20000000000027</v>
      </c>
      <c r="BF1434" s="440">
        <f t="shared" ca="1" si="561"/>
        <v>573.60000000000014</v>
      </c>
      <c r="BG1434" s="440">
        <f t="shared" ca="1" si="562"/>
        <v>578.00000000000034</v>
      </c>
      <c r="BH1434" s="440">
        <f t="shared" ca="1" si="563"/>
        <v>582.4000000000002</v>
      </c>
      <c r="BI1434" s="440">
        <f t="shared" ca="1" si="564"/>
        <v>586.80000000000018</v>
      </c>
      <c r="BJ1434" s="440">
        <f t="shared" ca="1" si="565"/>
        <v>591.20000000000027</v>
      </c>
      <c r="BK1434" s="440">
        <f t="shared" ca="1" si="566"/>
        <v>595.60000000000014</v>
      </c>
      <c r="BL1434" s="440">
        <f t="shared" ca="1" si="567"/>
        <v>600.00000000000023</v>
      </c>
      <c r="BM1434" s="440">
        <f t="shared" ca="1" si="568"/>
        <v>601.10000000000014</v>
      </c>
      <c r="BN1434" s="440">
        <f t="shared" ca="1" si="569"/>
        <v>593.40000000000032</v>
      </c>
      <c r="BO1434" s="440">
        <f t="shared" ca="1" si="570"/>
        <v>585.70000000000027</v>
      </c>
      <c r="BP1434" s="440">
        <f t="shared" ca="1" si="571"/>
        <v>578.00000000000023</v>
      </c>
      <c r="BQ1434" s="440">
        <f t="shared" ca="1" si="572"/>
        <v>570.30000000000018</v>
      </c>
      <c r="BR1434" s="440">
        <f t="shared" ca="1" si="573"/>
        <v>562.60000000000036</v>
      </c>
      <c r="BS1434" s="440">
        <f t="shared" ca="1" si="574"/>
        <v>554.90000000000032</v>
      </c>
      <c r="BT1434" s="440">
        <f t="shared" ca="1" si="575"/>
        <v>547.20000000000027</v>
      </c>
      <c r="BU1434" s="440">
        <f t="shared" ca="1" si="576"/>
        <v>539.50000000000023</v>
      </c>
      <c r="BV1434" s="440">
        <f t="shared" ca="1" si="577"/>
        <v>531.80000000000018</v>
      </c>
      <c r="BW1434" s="447">
        <f t="shared" ca="1" si="578"/>
        <v>524.10000000000036</v>
      </c>
      <c r="BX1434" s="441"/>
    </row>
    <row r="1435" spans="52:76" x14ac:dyDescent="0.25">
      <c r="AZ1435" s="450">
        <f t="shared" ca="1" si="556"/>
        <v>9.7445222795427666E-2</v>
      </c>
      <c r="BA1435" s="440">
        <f t="shared" ca="1" si="555"/>
        <v>1442</v>
      </c>
      <c r="BB1435" s="440">
        <f t="shared" ca="1" si="557"/>
        <v>556.00000000000034</v>
      </c>
      <c r="BC1435" s="440">
        <f t="shared" ca="1" si="558"/>
        <v>560.4000000000002</v>
      </c>
      <c r="BD1435" s="440">
        <f t="shared" ca="1" si="559"/>
        <v>564.80000000000007</v>
      </c>
      <c r="BE1435" s="440">
        <f t="shared" ca="1" si="560"/>
        <v>569.20000000000027</v>
      </c>
      <c r="BF1435" s="440">
        <f t="shared" ca="1" si="561"/>
        <v>573.60000000000014</v>
      </c>
      <c r="BG1435" s="440">
        <f t="shared" ca="1" si="562"/>
        <v>574.70000000000016</v>
      </c>
      <c r="BH1435" s="440">
        <f t="shared" ca="1" si="563"/>
        <v>567.00000000000011</v>
      </c>
      <c r="BI1435" s="440">
        <f t="shared" ca="1" si="564"/>
        <v>559.30000000000018</v>
      </c>
      <c r="BJ1435" s="440">
        <f t="shared" ca="1" si="565"/>
        <v>551.60000000000014</v>
      </c>
      <c r="BK1435" s="440">
        <f t="shared" ca="1" si="566"/>
        <v>543.90000000000009</v>
      </c>
      <c r="BL1435" s="440">
        <f t="shared" ca="1" si="567"/>
        <v>536.20000000000005</v>
      </c>
      <c r="BM1435" s="440">
        <f t="shared" ca="1" si="568"/>
        <v>528.5</v>
      </c>
      <c r="BN1435" s="440">
        <f t="shared" ca="1" si="569"/>
        <v>520.80000000000018</v>
      </c>
      <c r="BO1435" s="440">
        <f t="shared" ca="1" si="570"/>
        <v>513.10000000000014</v>
      </c>
      <c r="BP1435" s="440">
        <f t="shared" ca="1" si="571"/>
        <v>505.40000000000009</v>
      </c>
      <c r="BQ1435" s="440">
        <f t="shared" ca="1" si="572"/>
        <v>497.70000000000005</v>
      </c>
      <c r="BR1435" s="440">
        <f t="shared" ca="1" si="573"/>
        <v>490.00000000000023</v>
      </c>
      <c r="BS1435" s="440">
        <f t="shared" ca="1" si="574"/>
        <v>482.30000000000018</v>
      </c>
      <c r="BT1435" s="440">
        <f t="shared" ca="1" si="575"/>
        <v>474.60000000000014</v>
      </c>
      <c r="BU1435" s="440">
        <f t="shared" ca="1" si="576"/>
        <v>466.90000000000009</v>
      </c>
      <c r="BV1435" s="440">
        <f t="shared" ca="1" si="577"/>
        <v>459.20000000000005</v>
      </c>
      <c r="BW1435" s="447">
        <f t="shared" ca="1" si="578"/>
        <v>451.50000000000023</v>
      </c>
      <c r="BX1435" s="441"/>
    </row>
    <row r="1436" spans="52:76" x14ac:dyDescent="0.25">
      <c r="AZ1436" s="450">
        <f t="shared" ca="1" si="556"/>
        <v>0.54811476452601837</v>
      </c>
      <c r="BA1436" s="440">
        <f t="shared" ca="1" si="555"/>
        <v>1505</v>
      </c>
      <c r="BB1436" s="440">
        <f t="shared" ca="1" si="557"/>
        <v>556.00000000000034</v>
      </c>
      <c r="BC1436" s="440">
        <f t="shared" ca="1" si="558"/>
        <v>560.4000000000002</v>
      </c>
      <c r="BD1436" s="440">
        <f t="shared" ca="1" si="559"/>
        <v>564.80000000000007</v>
      </c>
      <c r="BE1436" s="440">
        <f t="shared" ca="1" si="560"/>
        <v>569.20000000000027</v>
      </c>
      <c r="BF1436" s="440">
        <f t="shared" ca="1" si="561"/>
        <v>573.60000000000014</v>
      </c>
      <c r="BG1436" s="440">
        <f t="shared" ca="1" si="562"/>
        <v>578.00000000000034</v>
      </c>
      <c r="BH1436" s="440">
        <f t="shared" ca="1" si="563"/>
        <v>582.4000000000002</v>
      </c>
      <c r="BI1436" s="440">
        <f t="shared" ca="1" si="564"/>
        <v>586.80000000000018</v>
      </c>
      <c r="BJ1436" s="440">
        <f t="shared" ca="1" si="565"/>
        <v>591.20000000000027</v>
      </c>
      <c r="BK1436" s="440">
        <f t="shared" ca="1" si="566"/>
        <v>595.60000000000014</v>
      </c>
      <c r="BL1436" s="440">
        <f t="shared" ca="1" si="567"/>
        <v>600.00000000000023</v>
      </c>
      <c r="BM1436" s="440">
        <f t="shared" ca="1" si="568"/>
        <v>597.80000000000018</v>
      </c>
      <c r="BN1436" s="440">
        <f t="shared" ca="1" si="569"/>
        <v>590.10000000000036</v>
      </c>
      <c r="BO1436" s="440">
        <f t="shared" ca="1" si="570"/>
        <v>582.40000000000032</v>
      </c>
      <c r="BP1436" s="440">
        <f t="shared" ca="1" si="571"/>
        <v>574.70000000000027</v>
      </c>
      <c r="BQ1436" s="440">
        <f t="shared" ca="1" si="572"/>
        <v>567.00000000000023</v>
      </c>
      <c r="BR1436" s="440">
        <f t="shared" ca="1" si="573"/>
        <v>559.30000000000041</v>
      </c>
      <c r="BS1436" s="440">
        <f t="shared" ca="1" si="574"/>
        <v>551.60000000000036</v>
      </c>
      <c r="BT1436" s="440">
        <f t="shared" ca="1" si="575"/>
        <v>543.90000000000032</v>
      </c>
      <c r="BU1436" s="440">
        <f t="shared" ca="1" si="576"/>
        <v>536.20000000000027</v>
      </c>
      <c r="BV1436" s="440">
        <f t="shared" ca="1" si="577"/>
        <v>528.50000000000023</v>
      </c>
      <c r="BW1436" s="447">
        <f t="shared" ca="1" si="578"/>
        <v>520.80000000000041</v>
      </c>
      <c r="BX1436" s="441"/>
    </row>
    <row r="1437" spans="52:76" x14ac:dyDescent="0.25">
      <c r="AZ1437" s="450">
        <f t="shared" ca="1" si="556"/>
        <v>0.18636802445280143</v>
      </c>
      <c r="BA1437" s="440">
        <f t="shared" ca="1" si="555"/>
        <v>1460</v>
      </c>
      <c r="BB1437" s="440">
        <f t="shared" ca="1" si="557"/>
        <v>556.00000000000034</v>
      </c>
      <c r="BC1437" s="440">
        <f t="shared" ca="1" si="558"/>
        <v>560.4000000000002</v>
      </c>
      <c r="BD1437" s="440">
        <f t="shared" ca="1" si="559"/>
        <v>564.80000000000007</v>
      </c>
      <c r="BE1437" s="440">
        <f t="shared" ca="1" si="560"/>
        <v>569.20000000000027</v>
      </c>
      <c r="BF1437" s="440">
        <f t="shared" ca="1" si="561"/>
        <v>573.60000000000014</v>
      </c>
      <c r="BG1437" s="440">
        <f t="shared" ca="1" si="562"/>
        <v>578.00000000000034</v>
      </c>
      <c r="BH1437" s="440">
        <f t="shared" ca="1" si="563"/>
        <v>582.4000000000002</v>
      </c>
      <c r="BI1437" s="440">
        <f t="shared" ca="1" si="564"/>
        <v>579.10000000000036</v>
      </c>
      <c r="BJ1437" s="440">
        <f t="shared" ca="1" si="565"/>
        <v>571.40000000000032</v>
      </c>
      <c r="BK1437" s="440">
        <f t="shared" ca="1" si="566"/>
        <v>563.70000000000027</v>
      </c>
      <c r="BL1437" s="440">
        <f t="shared" ca="1" si="567"/>
        <v>556.00000000000023</v>
      </c>
      <c r="BM1437" s="440">
        <f t="shared" ca="1" si="568"/>
        <v>548.30000000000018</v>
      </c>
      <c r="BN1437" s="440">
        <f t="shared" ca="1" si="569"/>
        <v>540.60000000000036</v>
      </c>
      <c r="BO1437" s="440">
        <f t="shared" ca="1" si="570"/>
        <v>532.90000000000032</v>
      </c>
      <c r="BP1437" s="440">
        <f t="shared" ca="1" si="571"/>
        <v>525.20000000000027</v>
      </c>
      <c r="BQ1437" s="440">
        <f t="shared" ca="1" si="572"/>
        <v>517.50000000000023</v>
      </c>
      <c r="BR1437" s="440">
        <f t="shared" ca="1" si="573"/>
        <v>509.80000000000041</v>
      </c>
      <c r="BS1437" s="440">
        <f t="shared" ca="1" si="574"/>
        <v>502.10000000000036</v>
      </c>
      <c r="BT1437" s="440">
        <f t="shared" ca="1" si="575"/>
        <v>494.40000000000032</v>
      </c>
      <c r="BU1437" s="440">
        <f t="shared" ca="1" si="576"/>
        <v>486.70000000000027</v>
      </c>
      <c r="BV1437" s="440">
        <f t="shared" ca="1" si="577"/>
        <v>479.00000000000023</v>
      </c>
      <c r="BW1437" s="447">
        <f t="shared" ca="1" si="578"/>
        <v>471.30000000000041</v>
      </c>
      <c r="BX1437" s="441"/>
    </row>
    <row r="1438" spans="52:76" x14ac:dyDescent="0.25">
      <c r="AZ1438" s="450">
        <f t="shared" ca="1" si="556"/>
        <v>0.13650718841191223</v>
      </c>
      <c r="BA1438" s="440">
        <f t="shared" ca="1" si="555"/>
        <v>1451</v>
      </c>
      <c r="BB1438" s="440">
        <f t="shared" ca="1" si="557"/>
        <v>556.00000000000034</v>
      </c>
      <c r="BC1438" s="440">
        <f t="shared" ca="1" si="558"/>
        <v>560.4000000000002</v>
      </c>
      <c r="BD1438" s="440">
        <f t="shared" ca="1" si="559"/>
        <v>564.80000000000007</v>
      </c>
      <c r="BE1438" s="440">
        <f t="shared" ca="1" si="560"/>
        <v>569.20000000000027</v>
      </c>
      <c r="BF1438" s="440">
        <f t="shared" ca="1" si="561"/>
        <v>573.60000000000014</v>
      </c>
      <c r="BG1438" s="440">
        <f t="shared" ca="1" si="562"/>
        <v>578.00000000000034</v>
      </c>
      <c r="BH1438" s="440">
        <f t="shared" ca="1" si="563"/>
        <v>576.9000000000002</v>
      </c>
      <c r="BI1438" s="440">
        <f t="shared" ca="1" si="564"/>
        <v>569.20000000000027</v>
      </c>
      <c r="BJ1438" s="440">
        <f t="shared" ca="1" si="565"/>
        <v>561.50000000000023</v>
      </c>
      <c r="BK1438" s="440">
        <f t="shared" ca="1" si="566"/>
        <v>553.80000000000018</v>
      </c>
      <c r="BL1438" s="440">
        <f t="shared" ca="1" si="567"/>
        <v>546.10000000000014</v>
      </c>
      <c r="BM1438" s="440">
        <f t="shared" ca="1" si="568"/>
        <v>538.40000000000009</v>
      </c>
      <c r="BN1438" s="440">
        <f t="shared" ca="1" si="569"/>
        <v>530.70000000000027</v>
      </c>
      <c r="BO1438" s="440">
        <f t="shared" ca="1" si="570"/>
        <v>523.00000000000023</v>
      </c>
      <c r="BP1438" s="440">
        <f t="shared" ca="1" si="571"/>
        <v>515.30000000000018</v>
      </c>
      <c r="BQ1438" s="440">
        <f t="shared" ca="1" si="572"/>
        <v>507.60000000000014</v>
      </c>
      <c r="BR1438" s="440">
        <f t="shared" ca="1" si="573"/>
        <v>499.90000000000032</v>
      </c>
      <c r="BS1438" s="440">
        <f t="shared" ca="1" si="574"/>
        <v>492.20000000000027</v>
      </c>
      <c r="BT1438" s="440">
        <f t="shared" ca="1" si="575"/>
        <v>484.50000000000023</v>
      </c>
      <c r="BU1438" s="440">
        <f t="shared" ca="1" si="576"/>
        <v>476.80000000000018</v>
      </c>
      <c r="BV1438" s="440">
        <f t="shared" ca="1" si="577"/>
        <v>469.10000000000014</v>
      </c>
      <c r="BW1438" s="447">
        <f t="shared" ca="1" si="578"/>
        <v>461.40000000000032</v>
      </c>
      <c r="BX1438" s="441"/>
    </row>
    <row r="1439" spans="52:76" x14ac:dyDescent="0.25">
      <c r="AZ1439" s="450">
        <f t="shared" ca="1" si="556"/>
        <v>0.86138586361763303</v>
      </c>
      <c r="BA1439" s="440">
        <f t="shared" ca="1" si="555"/>
        <v>1547</v>
      </c>
      <c r="BB1439" s="440">
        <f t="shared" ca="1" si="557"/>
        <v>556.00000000000034</v>
      </c>
      <c r="BC1439" s="440">
        <f t="shared" ca="1" si="558"/>
        <v>560.4000000000002</v>
      </c>
      <c r="BD1439" s="440">
        <f t="shared" ca="1" si="559"/>
        <v>564.80000000000007</v>
      </c>
      <c r="BE1439" s="440">
        <f t="shared" ca="1" si="560"/>
        <v>569.20000000000027</v>
      </c>
      <c r="BF1439" s="440">
        <f t="shared" ca="1" si="561"/>
        <v>573.60000000000014</v>
      </c>
      <c r="BG1439" s="440">
        <f t="shared" ca="1" si="562"/>
        <v>578.00000000000034</v>
      </c>
      <c r="BH1439" s="440">
        <f t="shared" ca="1" si="563"/>
        <v>582.4000000000002</v>
      </c>
      <c r="BI1439" s="440">
        <f t="shared" ca="1" si="564"/>
        <v>586.80000000000018</v>
      </c>
      <c r="BJ1439" s="440">
        <f t="shared" ca="1" si="565"/>
        <v>591.20000000000027</v>
      </c>
      <c r="BK1439" s="440">
        <f t="shared" ca="1" si="566"/>
        <v>595.60000000000014</v>
      </c>
      <c r="BL1439" s="440">
        <f t="shared" ca="1" si="567"/>
        <v>600.00000000000023</v>
      </c>
      <c r="BM1439" s="440">
        <f t="shared" ca="1" si="568"/>
        <v>604.40000000000009</v>
      </c>
      <c r="BN1439" s="440">
        <f t="shared" ca="1" si="569"/>
        <v>608.80000000000018</v>
      </c>
      <c r="BO1439" s="440">
        <f t="shared" ca="1" si="570"/>
        <v>613.20000000000027</v>
      </c>
      <c r="BP1439" s="440">
        <f t="shared" ca="1" si="571"/>
        <v>617.60000000000014</v>
      </c>
      <c r="BQ1439" s="440">
        <f t="shared" ca="1" si="572"/>
        <v>613.20000000000005</v>
      </c>
      <c r="BR1439" s="440">
        <f t="shared" ca="1" si="573"/>
        <v>605.50000000000023</v>
      </c>
      <c r="BS1439" s="440">
        <f t="shared" ca="1" si="574"/>
        <v>597.80000000000018</v>
      </c>
      <c r="BT1439" s="440">
        <f t="shared" ca="1" si="575"/>
        <v>590.10000000000014</v>
      </c>
      <c r="BU1439" s="440">
        <f t="shared" ca="1" si="576"/>
        <v>582.40000000000009</v>
      </c>
      <c r="BV1439" s="440">
        <f t="shared" ca="1" si="577"/>
        <v>574.70000000000005</v>
      </c>
      <c r="BW1439" s="447">
        <f t="shared" ca="1" si="578"/>
        <v>567.00000000000023</v>
      </c>
      <c r="BX1439" s="441"/>
    </row>
    <row r="1440" spans="52:76" x14ac:dyDescent="0.25">
      <c r="AZ1440" s="450">
        <f t="shared" ca="1" si="556"/>
        <v>0.85768430114588634</v>
      </c>
      <c r="BA1440" s="440">
        <f t="shared" ca="1" si="555"/>
        <v>1547</v>
      </c>
      <c r="BB1440" s="440">
        <f t="shared" ca="1" si="557"/>
        <v>556.00000000000034</v>
      </c>
      <c r="BC1440" s="440">
        <f t="shared" ca="1" si="558"/>
        <v>560.4000000000002</v>
      </c>
      <c r="BD1440" s="440">
        <f t="shared" ca="1" si="559"/>
        <v>564.80000000000007</v>
      </c>
      <c r="BE1440" s="440">
        <f t="shared" ca="1" si="560"/>
        <v>569.20000000000027</v>
      </c>
      <c r="BF1440" s="440">
        <f t="shared" ca="1" si="561"/>
        <v>573.60000000000014</v>
      </c>
      <c r="BG1440" s="440">
        <f t="shared" ca="1" si="562"/>
        <v>578.00000000000034</v>
      </c>
      <c r="BH1440" s="440">
        <f t="shared" ca="1" si="563"/>
        <v>582.4000000000002</v>
      </c>
      <c r="BI1440" s="440">
        <f t="shared" ca="1" si="564"/>
        <v>586.80000000000018</v>
      </c>
      <c r="BJ1440" s="440">
        <f t="shared" ca="1" si="565"/>
        <v>591.20000000000027</v>
      </c>
      <c r="BK1440" s="440">
        <f t="shared" ca="1" si="566"/>
        <v>595.60000000000014</v>
      </c>
      <c r="BL1440" s="440">
        <f t="shared" ca="1" si="567"/>
        <v>600.00000000000023</v>
      </c>
      <c r="BM1440" s="440">
        <f t="shared" ca="1" si="568"/>
        <v>604.40000000000009</v>
      </c>
      <c r="BN1440" s="440">
        <f t="shared" ca="1" si="569"/>
        <v>608.80000000000018</v>
      </c>
      <c r="BO1440" s="440">
        <f t="shared" ca="1" si="570"/>
        <v>613.20000000000027</v>
      </c>
      <c r="BP1440" s="440">
        <f t="shared" ca="1" si="571"/>
        <v>617.60000000000014</v>
      </c>
      <c r="BQ1440" s="440">
        <f t="shared" ca="1" si="572"/>
        <v>613.20000000000005</v>
      </c>
      <c r="BR1440" s="440">
        <f t="shared" ca="1" si="573"/>
        <v>605.50000000000023</v>
      </c>
      <c r="BS1440" s="440">
        <f t="shared" ca="1" si="574"/>
        <v>597.80000000000018</v>
      </c>
      <c r="BT1440" s="440">
        <f t="shared" ca="1" si="575"/>
        <v>590.10000000000014</v>
      </c>
      <c r="BU1440" s="440">
        <f t="shared" ca="1" si="576"/>
        <v>582.40000000000009</v>
      </c>
      <c r="BV1440" s="440">
        <f t="shared" ca="1" si="577"/>
        <v>574.70000000000005</v>
      </c>
      <c r="BW1440" s="447">
        <f t="shared" ca="1" si="578"/>
        <v>567.00000000000023</v>
      </c>
      <c r="BX1440" s="441"/>
    </row>
    <row r="1441" spans="52:76" x14ac:dyDescent="0.25">
      <c r="AZ1441" s="450">
        <f t="shared" ca="1" si="556"/>
        <v>0.67526238791383952</v>
      </c>
      <c r="BA1441" s="440">
        <f t="shared" ca="1" si="555"/>
        <v>1519</v>
      </c>
      <c r="BB1441" s="440">
        <f t="shared" ca="1" si="557"/>
        <v>556.00000000000034</v>
      </c>
      <c r="BC1441" s="440">
        <f t="shared" ca="1" si="558"/>
        <v>560.4000000000002</v>
      </c>
      <c r="BD1441" s="440">
        <f t="shared" ca="1" si="559"/>
        <v>564.80000000000007</v>
      </c>
      <c r="BE1441" s="440">
        <f t="shared" ca="1" si="560"/>
        <v>569.20000000000027</v>
      </c>
      <c r="BF1441" s="440">
        <f t="shared" ca="1" si="561"/>
        <v>573.60000000000014</v>
      </c>
      <c r="BG1441" s="440">
        <f t="shared" ca="1" si="562"/>
        <v>578.00000000000034</v>
      </c>
      <c r="BH1441" s="440">
        <f t="shared" ca="1" si="563"/>
        <v>582.4000000000002</v>
      </c>
      <c r="BI1441" s="440">
        <f t="shared" ca="1" si="564"/>
        <v>586.80000000000018</v>
      </c>
      <c r="BJ1441" s="440">
        <f t="shared" ca="1" si="565"/>
        <v>591.20000000000027</v>
      </c>
      <c r="BK1441" s="440">
        <f t="shared" ca="1" si="566"/>
        <v>595.60000000000014</v>
      </c>
      <c r="BL1441" s="440">
        <f t="shared" ca="1" si="567"/>
        <v>600.00000000000023</v>
      </c>
      <c r="BM1441" s="440">
        <f t="shared" ca="1" si="568"/>
        <v>604.40000000000009</v>
      </c>
      <c r="BN1441" s="440">
        <f t="shared" ca="1" si="569"/>
        <v>605.50000000000023</v>
      </c>
      <c r="BO1441" s="440">
        <f t="shared" ca="1" si="570"/>
        <v>597.80000000000018</v>
      </c>
      <c r="BP1441" s="440">
        <f t="shared" ca="1" si="571"/>
        <v>590.10000000000014</v>
      </c>
      <c r="BQ1441" s="440">
        <f t="shared" ca="1" si="572"/>
        <v>582.40000000000009</v>
      </c>
      <c r="BR1441" s="440">
        <f t="shared" ca="1" si="573"/>
        <v>574.70000000000027</v>
      </c>
      <c r="BS1441" s="440">
        <f t="shared" ca="1" si="574"/>
        <v>567.00000000000023</v>
      </c>
      <c r="BT1441" s="440">
        <f t="shared" ca="1" si="575"/>
        <v>559.30000000000018</v>
      </c>
      <c r="BU1441" s="440">
        <f t="shared" ca="1" si="576"/>
        <v>551.60000000000014</v>
      </c>
      <c r="BV1441" s="440">
        <f t="shared" ca="1" si="577"/>
        <v>543.90000000000009</v>
      </c>
      <c r="BW1441" s="447">
        <f t="shared" ca="1" si="578"/>
        <v>536.20000000000027</v>
      </c>
      <c r="BX1441" s="441"/>
    </row>
    <row r="1442" spans="52:76" x14ac:dyDescent="0.25">
      <c r="AZ1442" s="450">
        <f t="shared" ca="1" si="556"/>
        <v>0.19263012752634734</v>
      </c>
      <c r="BA1442" s="440">
        <f t="shared" ca="1" si="555"/>
        <v>1461</v>
      </c>
      <c r="BB1442" s="440">
        <f t="shared" ca="1" si="557"/>
        <v>556.00000000000034</v>
      </c>
      <c r="BC1442" s="440">
        <f t="shared" ca="1" si="558"/>
        <v>560.4000000000002</v>
      </c>
      <c r="BD1442" s="440">
        <f t="shared" ca="1" si="559"/>
        <v>564.80000000000007</v>
      </c>
      <c r="BE1442" s="440">
        <f t="shared" ca="1" si="560"/>
        <v>569.20000000000027</v>
      </c>
      <c r="BF1442" s="440">
        <f t="shared" ca="1" si="561"/>
        <v>573.60000000000014</v>
      </c>
      <c r="BG1442" s="440">
        <f t="shared" ca="1" si="562"/>
        <v>578.00000000000034</v>
      </c>
      <c r="BH1442" s="440">
        <f t="shared" ca="1" si="563"/>
        <v>582.4000000000002</v>
      </c>
      <c r="BI1442" s="440">
        <f t="shared" ca="1" si="564"/>
        <v>580.20000000000027</v>
      </c>
      <c r="BJ1442" s="440">
        <f t="shared" ca="1" si="565"/>
        <v>572.50000000000023</v>
      </c>
      <c r="BK1442" s="440">
        <f t="shared" ca="1" si="566"/>
        <v>564.80000000000018</v>
      </c>
      <c r="BL1442" s="440">
        <f t="shared" ca="1" si="567"/>
        <v>557.10000000000014</v>
      </c>
      <c r="BM1442" s="440">
        <f t="shared" ca="1" si="568"/>
        <v>549.40000000000009</v>
      </c>
      <c r="BN1442" s="440">
        <f t="shared" ca="1" si="569"/>
        <v>541.70000000000027</v>
      </c>
      <c r="BO1442" s="440">
        <f t="shared" ca="1" si="570"/>
        <v>534.00000000000023</v>
      </c>
      <c r="BP1442" s="440">
        <f t="shared" ca="1" si="571"/>
        <v>526.30000000000018</v>
      </c>
      <c r="BQ1442" s="440">
        <f t="shared" ca="1" si="572"/>
        <v>518.60000000000014</v>
      </c>
      <c r="BR1442" s="440">
        <f t="shared" ca="1" si="573"/>
        <v>510.90000000000032</v>
      </c>
      <c r="BS1442" s="440">
        <f t="shared" ca="1" si="574"/>
        <v>503.20000000000027</v>
      </c>
      <c r="BT1442" s="440">
        <f t="shared" ca="1" si="575"/>
        <v>495.50000000000023</v>
      </c>
      <c r="BU1442" s="440">
        <f t="shared" ca="1" si="576"/>
        <v>487.80000000000018</v>
      </c>
      <c r="BV1442" s="440">
        <f t="shared" ca="1" si="577"/>
        <v>480.10000000000014</v>
      </c>
      <c r="BW1442" s="447">
        <f t="shared" ca="1" si="578"/>
        <v>472.40000000000032</v>
      </c>
      <c r="BX1442" s="441"/>
    </row>
    <row r="1443" spans="52:76" x14ac:dyDescent="0.25">
      <c r="AZ1443" s="450">
        <f t="shared" ca="1" si="556"/>
        <v>0.68228951099633794</v>
      </c>
      <c r="BA1443" s="440">
        <f t="shared" ca="1" si="555"/>
        <v>1520</v>
      </c>
      <c r="BB1443" s="440">
        <f t="shared" ca="1" si="557"/>
        <v>556.00000000000034</v>
      </c>
      <c r="BC1443" s="440">
        <f t="shared" ca="1" si="558"/>
        <v>560.4000000000002</v>
      </c>
      <c r="BD1443" s="440">
        <f t="shared" ca="1" si="559"/>
        <v>564.80000000000007</v>
      </c>
      <c r="BE1443" s="440">
        <f t="shared" ca="1" si="560"/>
        <v>569.20000000000027</v>
      </c>
      <c r="BF1443" s="440">
        <f t="shared" ca="1" si="561"/>
        <v>573.60000000000014</v>
      </c>
      <c r="BG1443" s="440">
        <f t="shared" ca="1" si="562"/>
        <v>578.00000000000034</v>
      </c>
      <c r="BH1443" s="440">
        <f t="shared" ca="1" si="563"/>
        <v>582.4000000000002</v>
      </c>
      <c r="BI1443" s="440">
        <f t="shared" ca="1" si="564"/>
        <v>586.80000000000018</v>
      </c>
      <c r="BJ1443" s="440">
        <f t="shared" ca="1" si="565"/>
        <v>591.20000000000027</v>
      </c>
      <c r="BK1443" s="440">
        <f t="shared" ca="1" si="566"/>
        <v>595.60000000000014</v>
      </c>
      <c r="BL1443" s="440">
        <f t="shared" ca="1" si="567"/>
        <v>600.00000000000023</v>
      </c>
      <c r="BM1443" s="440">
        <f t="shared" ca="1" si="568"/>
        <v>604.40000000000009</v>
      </c>
      <c r="BN1443" s="440">
        <f t="shared" ca="1" si="569"/>
        <v>606.60000000000036</v>
      </c>
      <c r="BO1443" s="440">
        <f t="shared" ca="1" si="570"/>
        <v>598.90000000000032</v>
      </c>
      <c r="BP1443" s="440">
        <f t="shared" ca="1" si="571"/>
        <v>591.20000000000027</v>
      </c>
      <c r="BQ1443" s="440">
        <f t="shared" ca="1" si="572"/>
        <v>583.50000000000023</v>
      </c>
      <c r="BR1443" s="440">
        <f t="shared" ca="1" si="573"/>
        <v>575.80000000000041</v>
      </c>
      <c r="BS1443" s="440">
        <f t="shared" ca="1" si="574"/>
        <v>568.10000000000036</v>
      </c>
      <c r="BT1443" s="440">
        <f t="shared" ca="1" si="575"/>
        <v>560.40000000000032</v>
      </c>
      <c r="BU1443" s="440">
        <f t="shared" ca="1" si="576"/>
        <v>552.70000000000027</v>
      </c>
      <c r="BV1443" s="440">
        <f t="shared" ca="1" si="577"/>
        <v>545.00000000000023</v>
      </c>
      <c r="BW1443" s="447">
        <f t="shared" ca="1" si="578"/>
        <v>537.30000000000041</v>
      </c>
      <c r="BX1443" s="441"/>
    </row>
    <row r="1444" spans="52:76" x14ac:dyDescent="0.25">
      <c r="AZ1444" s="450">
        <f t="shared" ca="1" si="556"/>
        <v>0.42453541790843941</v>
      </c>
      <c r="BA1444" s="440">
        <f t="shared" ca="1" si="555"/>
        <v>1491</v>
      </c>
      <c r="BB1444" s="440">
        <f t="shared" ca="1" si="557"/>
        <v>556.00000000000034</v>
      </c>
      <c r="BC1444" s="440">
        <f t="shared" ca="1" si="558"/>
        <v>560.4000000000002</v>
      </c>
      <c r="BD1444" s="440">
        <f t="shared" ca="1" si="559"/>
        <v>564.80000000000007</v>
      </c>
      <c r="BE1444" s="440">
        <f t="shared" ca="1" si="560"/>
        <v>569.20000000000027</v>
      </c>
      <c r="BF1444" s="440">
        <f t="shared" ca="1" si="561"/>
        <v>573.60000000000014</v>
      </c>
      <c r="BG1444" s="440">
        <f t="shared" ca="1" si="562"/>
        <v>578.00000000000034</v>
      </c>
      <c r="BH1444" s="440">
        <f t="shared" ca="1" si="563"/>
        <v>582.4000000000002</v>
      </c>
      <c r="BI1444" s="440">
        <f t="shared" ca="1" si="564"/>
        <v>586.80000000000018</v>
      </c>
      <c r="BJ1444" s="440">
        <f t="shared" ca="1" si="565"/>
        <v>591.20000000000027</v>
      </c>
      <c r="BK1444" s="440">
        <f t="shared" ca="1" si="566"/>
        <v>595.60000000000014</v>
      </c>
      <c r="BL1444" s="440">
        <f t="shared" ca="1" si="567"/>
        <v>590.10000000000014</v>
      </c>
      <c r="BM1444" s="440">
        <f t="shared" ca="1" si="568"/>
        <v>582.40000000000009</v>
      </c>
      <c r="BN1444" s="440">
        <f t="shared" ca="1" si="569"/>
        <v>574.70000000000027</v>
      </c>
      <c r="BO1444" s="440">
        <f t="shared" ca="1" si="570"/>
        <v>567.00000000000023</v>
      </c>
      <c r="BP1444" s="440">
        <f t="shared" ca="1" si="571"/>
        <v>559.30000000000018</v>
      </c>
      <c r="BQ1444" s="440">
        <f t="shared" ca="1" si="572"/>
        <v>551.60000000000014</v>
      </c>
      <c r="BR1444" s="440">
        <f t="shared" ca="1" si="573"/>
        <v>543.90000000000032</v>
      </c>
      <c r="BS1444" s="440">
        <f t="shared" ca="1" si="574"/>
        <v>536.20000000000027</v>
      </c>
      <c r="BT1444" s="440">
        <f t="shared" ca="1" si="575"/>
        <v>528.50000000000023</v>
      </c>
      <c r="BU1444" s="440">
        <f t="shared" ca="1" si="576"/>
        <v>520.80000000000018</v>
      </c>
      <c r="BV1444" s="440">
        <f t="shared" ca="1" si="577"/>
        <v>513.10000000000014</v>
      </c>
      <c r="BW1444" s="447">
        <f t="shared" ca="1" si="578"/>
        <v>505.40000000000032</v>
      </c>
      <c r="BX1444" s="441"/>
    </row>
    <row r="1445" spans="52:76" x14ac:dyDescent="0.25">
      <c r="AZ1445" s="450">
        <f t="shared" ca="1" si="556"/>
        <v>0.63092475869106701</v>
      </c>
      <c r="BA1445" s="440">
        <f t="shared" ca="1" si="555"/>
        <v>1514</v>
      </c>
      <c r="BB1445" s="440">
        <f t="shared" ca="1" si="557"/>
        <v>556.00000000000034</v>
      </c>
      <c r="BC1445" s="440">
        <f t="shared" ca="1" si="558"/>
        <v>560.4000000000002</v>
      </c>
      <c r="BD1445" s="440">
        <f t="shared" ca="1" si="559"/>
        <v>564.80000000000007</v>
      </c>
      <c r="BE1445" s="440">
        <f t="shared" ca="1" si="560"/>
        <v>569.20000000000027</v>
      </c>
      <c r="BF1445" s="440">
        <f t="shared" ca="1" si="561"/>
        <v>573.60000000000014</v>
      </c>
      <c r="BG1445" s="440">
        <f t="shared" ca="1" si="562"/>
        <v>578.00000000000034</v>
      </c>
      <c r="BH1445" s="440">
        <f t="shared" ca="1" si="563"/>
        <v>582.4000000000002</v>
      </c>
      <c r="BI1445" s="440">
        <f t="shared" ca="1" si="564"/>
        <v>586.80000000000018</v>
      </c>
      <c r="BJ1445" s="440">
        <f t="shared" ca="1" si="565"/>
        <v>591.20000000000027</v>
      </c>
      <c r="BK1445" s="440">
        <f t="shared" ca="1" si="566"/>
        <v>595.60000000000014</v>
      </c>
      <c r="BL1445" s="440">
        <f t="shared" ca="1" si="567"/>
        <v>600.00000000000023</v>
      </c>
      <c r="BM1445" s="440">
        <f t="shared" ca="1" si="568"/>
        <v>604.40000000000009</v>
      </c>
      <c r="BN1445" s="440">
        <f t="shared" ca="1" si="569"/>
        <v>600.00000000000023</v>
      </c>
      <c r="BO1445" s="440">
        <f t="shared" ca="1" si="570"/>
        <v>592.30000000000018</v>
      </c>
      <c r="BP1445" s="440">
        <f t="shared" ca="1" si="571"/>
        <v>584.60000000000014</v>
      </c>
      <c r="BQ1445" s="440">
        <f t="shared" ca="1" si="572"/>
        <v>576.90000000000009</v>
      </c>
      <c r="BR1445" s="440">
        <f t="shared" ca="1" si="573"/>
        <v>569.20000000000027</v>
      </c>
      <c r="BS1445" s="440">
        <f t="shared" ca="1" si="574"/>
        <v>561.50000000000023</v>
      </c>
      <c r="BT1445" s="440">
        <f t="shared" ca="1" si="575"/>
        <v>553.80000000000018</v>
      </c>
      <c r="BU1445" s="440">
        <f t="shared" ca="1" si="576"/>
        <v>546.10000000000014</v>
      </c>
      <c r="BV1445" s="440">
        <f t="shared" ca="1" si="577"/>
        <v>538.40000000000009</v>
      </c>
      <c r="BW1445" s="447">
        <f t="shared" ca="1" si="578"/>
        <v>530.70000000000027</v>
      </c>
      <c r="BX1445" s="441"/>
    </row>
    <row r="1446" spans="52:76" x14ac:dyDescent="0.25">
      <c r="AZ1446" s="450">
        <f t="shared" ca="1" si="556"/>
        <v>0.43049768001140998</v>
      </c>
      <c r="BA1446" s="440">
        <f t="shared" ca="1" si="555"/>
        <v>1492</v>
      </c>
      <c r="BB1446" s="440">
        <f t="shared" ca="1" si="557"/>
        <v>556.00000000000034</v>
      </c>
      <c r="BC1446" s="440">
        <f t="shared" ca="1" si="558"/>
        <v>560.4000000000002</v>
      </c>
      <c r="BD1446" s="440">
        <f t="shared" ca="1" si="559"/>
        <v>564.80000000000007</v>
      </c>
      <c r="BE1446" s="440">
        <f t="shared" ca="1" si="560"/>
        <v>569.20000000000027</v>
      </c>
      <c r="BF1446" s="440">
        <f t="shared" ca="1" si="561"/>
        <v>573.60000000000014</v>
      </c>
      <c r="BG1446" s="440">
        <f t="shared" ca="1" si="562"/>
        <v>578.00000000000034</v>
      </c>
      <c r="BH1446" s="440">
        <f t="shared" ca="1" si="563"/>
        <v>582.4000000000002</v>
      </c>
      <c r="BI1446" s="440">
        <f t="shared" ca="1" si="564"/>
        <v>586.80000000000018</v>
      </c>
      <c r="BJ1446" s="440">
        <f t="shared" ca="1" si="565"/>
        <v>591.20000000000027</v>
      </c>
      <c r="BK1446" s="440">
        <f t="shared" ca="1" si="566"/>
        <v>595.60000000000014</v>
      </c>
      <c r="BL1446" s="440">
        <f t="shared" ca="1" si="567"/>
        <v>591.20000000000005</v>
      </c>
      <c r="BM1446" s="440">
        <f t="shared" ca="1" si="568"/>
        <v>583.5</v>
      </c>
      <c r="BN1446" s="440">
        <f t="shared" ca="1" si="569"/>
        <v>575.80000000000018</v>
      </c>
      <c r="BO1446" s="440">
        <f t="shared" ca="1" si="570"/>
        <v>568.10000000000014</v>
      </c>
      <c r="BP1446" s="440">
        <f t="shared" ca="1" si="571"/>
        <v>560.40000000000009</v>
      </c>
      <c r="BQ1446" s="440">
        <f t="shared" ca="1" si="572"/>
        <v>552.70000000000005</v>
      </c>
      <c r="BR1446" s="440">
        <f t="shared" ca="1" si="573"/>
        <v>545.00000000000023</v>
      </c>
      <c r="BS1446" s="440">
        <f t="shared" ca="1" si="574"/>
        <v>537.30000000000018</v>
      </c>
      <c r="BT1446" s="440">
        <f t="shared" ca="1" si="575"/>
        <v>529.60000000000014</v>
      </c>
      <c r="BU1446" s="440">
        <f t="shared" ca="1" si="576"/>
        <v>521.90000000000009</v>
      </c>
      <c r="BV1446" s="440">
        <f t="shared" ca="1" si="577"/>
        <v>514.20000000000005</v>
      </c>
      <c r="BW1446" s="447">
        <f t="shared" ca="1" si="578"/>
        <v>506.50000000000023</v>
      </c>
      <c r="BX1446" s="441"/>
    </row>
    <row r="1447" spans="52:76" x14ac:dyDescent="0.25">
      <c r="AZ1447" s="450">
        <f t="shared" ca="1" si="556"/>
        <v>0.41599075329367308</v>
      </c>
      <c r="BA1447" s="440">
        <f t="shared" ca="1" si="555"/>
        <v>1490</v>
      </c>
      <c r="BB1447" s="440">
        <f t="shared" ca="1" si="557"/>
        <v>556.00000000000034</v>
      </c>
      <c r="BC1447" s="440">
        <f t="shared" ca="1" si="558"/>
        <v>560.4000000000002</v>
      </c>
      <c r="BD1447" s="440">
        <f t="shared" ca="1" si="559"/>
        <v>564.80000000000007</v>
      </c>
      <c r="BE1447" s="440">
        <f t="shared" ca="1" si="560"/>
        <v>569.20000000000027</v>
      </c>
      <c r="BF1447" s="440">
        <f t="shared" ca="1" si="561"/>
        <v>573.60000000000014</v>
      </c>
      <c r="BG1447" s="440">
        <f t="shared" ca="1" si="562"/>
        <v>578.00000000000034</v>
      </c>
      <c r="BH1447" s="440">
        <f t="shared" ca="1" si="563"/>
        <v>582.4000000000002</v>
      </c>
      <c r="BI1447" s="440">
        <f t="shared" ca="1" si="564"/>
        <v>586.80000000000018</v>
      </c>
      <c r="BJ1447" s="440">
        <f t="shared" ca="1" si="565"/>
        <v>591.20000000000027</v>
      </c>
      <c r="BK1447" s="440">
        <f t="shared" ca="1" si="566"/>
        <v>595.60000000000014</v>
      </c>
      <c r="BL1447" s="440">
        <f t="shared" ca="1" si="567"/>
        <v>589.00000000000023</v>
      </c>
      <c r="BM1447" s="440">
        <f t="shared" ca="1" si="568"/>
        <v>581.30000000000018</v>
      </c>
      <c r="BN1447" s="440">
        <f t="shared" ca="1" si="569"/>
        <v>573.60000000000036</v>
      </c>
      <c r="BO1447" s="440">
        <f t="shared" ca="1" si="570"/>
        <v>565.90000000000032</v>
      </c>
      <c r="BP1447" s="440">
        <f t="shared" ca="1" si="571"/>
        <v>558.20000000000027</v>
      </c>
      <c r="BQ1447" s="440">
        <f t="shared" ca="1" si="572"/>
        <v>550.50000000000023</v>
      </c>
      <c r="BR1447" s="440">
        <f t="shared" ca="1" si="573"/>
        <v>542.80000000000041</v>
      </c>
      <c r="BS1447" s="440">
        <f t="shared" ca="1" si="574"/>
        <v>535.10000000000036</v>
      </c>
      <c r="BT1447" s="440">
        <f t="shared" ca="1" si="575"/>
        <v>527.40000000000032</v>
      </c>
      <c r="BU1447" s="440">
        <f t="shared" ca="1" si="576"/>
        <v>519.70000000000027</v>
      </c>
      <c r="BV1447" s="440">
        <f t="shared" ca="1" si="577"/>
        <v>512.00000000000023</v>
      </c>
      <c r="BW1447" s="447">
        <f t="shared" ca="1" si="578"/>
        <v>504.30000000000041</v>
      </c>
      <c r="BX1447" s="441"/>
    </row>
    <row r="1448" spans="52:76" x14ac:dyDescent="0.25">
      <c r="AZ1448" s="450">
        <f t="shared" ca="1" si="556"/>
        <v>0.90925257443662577</v>
      </c>
      <c r="BA1448" s="440">
        <f t="shared" ca="1" si="555"/>
        <v>1558</v>
      </c>
      <c r="BB1448" s="440">
        <f t="shared" ca="1" si="557"/>
        <v>556.00000000000034</v>
      </c>
      <c r="BC1448" s="440">
        <f t="shared" ca="1" si="558"/>
        <v>560.4000000000002</v>
      </c>
      <c r="BD1448" s="440">
        <f t="shared" ca="1" si="559"/>
        <v>564.80000000000007</v>
      </c>
      <c r="BE1448" s="440">
        <f t="shared" ca="1" si="560"/>
        <v>569.20000000000027</v>
      </c>
      <c r="BF1448" s="440">
        <f t="shared" ca="1" si="561"/>
        <v>573.60000000000014</v>
      </c>
      <c r="BG1448" s="440">
        <f t="shared" ca="1" si="562"/>
        <v>578.00000000000034</v>
      </c>
      <c r="BH1448" s="440">
        <f t="shared" ca="1" si="563"/>
        <v>582.4000000000002</v>
      </c>
      <c r="BI1448" s="440">
        <f t="shared" ca="1" si="564"/>
        <v>586.80000000000018</v>
      </c>
      <c r="BJ1448" s="440">
        <f t="shared" ca="1" si="565"/>
        <v>591.20000000000027</v>
      </c>
      <c r="BK1448" s="440">
        <f t="shared" ca="1" si="566"/>
        <v>595.60000000000014</v>
      </c>
      <c r="BL1448" s="440">
        <f t="shared" ca="1" si="567"/>
        <v>600.00000000000023</v>
      </c>
      <c r="BM1448" s="440">
        <f t="shared" ca="1" si="568"/>
        <v>604.40000000000009</v>
      </c>
      <c r="BN1448" s="440">
        <f t="shared" ca="1" si="569"/>
        <v>608.80000000000018</v>
      </c>
      <c r="BO1448" s="440">
        <f t="shared" ca="1" si="570"/>
        <v>613.20000000000027</v>
      </c>
      <c r="BP1448" s="440">
        <f t="shared" ca="1" si="571"/>
        <v>617.60000000000014</v>
      </c>
      <c r="BQ1448" s="440">
        <f t="shared" ca="1" si="572"/>
        <v>622.00000000000023</v>
      </c>
      <c r="BR1448" s="440">
        <f t="shared" ca="1" si="573"/>
        <v>617.60000000000036</v>
      </c>
      <c r="BS1448" s="440">
        <f t="shared" ca="1" si="574"/>
        <v>609.90000000000032</v>
      </c>
      <c r="BT1448" s="440">
        <f t="shared" ca="1" si="575"/>
        <v>602.20000000000027</v>
      </c>
      <c r="BU1448" s="440">
        <f t="shared" ca="1" si="576"/>
        <v>594.50000000000023</v>
      </c>
      <c r="BV1448" s="440">
        <f t="shared" ca="1" si="577"/>
        <v>586.80000000000018</v>
      </c>
      <c r="BW1448" s="447">
        <f t="shared" ca="1" si="578"/>
        <v>579.10000000000036</v>
      </c>
      <c r="BX1448" s="441"/>
    </row>
    <row r="1449" spans="52:76" x14ac:dyDescent="0.25">
      <c r="AZ1449" s="450">
        <f t="shared" ca="1" si="556"/>
        <v>4.4463307868022439E-2</v>
      </c>
      <c r="BA1449" s="440">
        <f t="shared" ca="1" si="555"/>
        <v>1425</v>
      </c>
      <c r="BB1449" s="440">
        <f t="shared" ca="1" si="557"/>
        <v>556.00000000000034</v>
      </c>
      <c r="BC1449" s="440">
        <f t="shared" ca="1" si="558"/>
        <v>560.4000000000002</v>
      </c>
      <c r="BD1449" s="440">
        <f t="shared" ca="1" si="559"/>
        <v>564.80000000000007</v>
      </c>
      <c r="BE1449" s="440">
        <f t="shared" ca="1" si="560"/>
        <v>569.20000000000027</v>
      </c>
      <c r="BF1449" s="440">
        <f t="shared" ca="1" si="561"/>
        <v>563.70000000000027</v>
      </c>
      <c r="BG1449" s="440">
        <f t="shared" ca="1" si="562"/>
        <v>556.00000000000034</v>
      </c>
      <c r="BH1449" s="440">
        <f t="shared" ca="1" si="563"/>
        <v>548.3000000000003</v>
      </c>
      <c r="BI1449" s="440">
        <f t="shared" ca="1" si="564"/>
        <v>540.60000000000036</v>
      </c>
      <c r="BJ1449" s="440">
        <f t="shared" ca="1" si="565"/>
        <v>532.90000000000032</v>
      </c>
      <c r="BK1449" s="440">
        <f t="shared" ca="1" si="566"/>
        <v>525.20000000000027</v>
      </c>
      <c r="BL1449" s="440">
        <f t="shared" ca="1" si="567"/>
        <v>517.50000000000023</v>
      </c>
      <c r="BM1449" s="440">
        <f t="shared" ca="1" si="568"/>
        <v>509.80000000000018</v>
      </c>
      <c r="BN1449" s="440">
        <f t="shared" ca="1" si="569"/>
        <v>502.10000000000036</v>
      </c>
      <c r="BO1449" s="440">
        <f t="shared" ca="1" si="570"/>
        <v>494.40000000000032</v>
      </c>
      <c r="BP1449" s="440">
        <f t="shared" ca="1" si="571"/>
        <v>486.70000000000027</v>
      </c>
      <c r="BQ1449" s="440">
        <f t="shared" ca="1" si="572"/>
        <v>479.00000000000023</v>
      </c>
      <c r="BR1449" s="440">
        <f t="shared" ca="1" si="573"/>
        <v>471.30000000000041</v>
      </c>
      <c r="BS1449" s="440">
        <f t="shared" ca="1" si="574"/>
        <v>463.60000000000036</v>
      </c>
      <c r="BT1449" s="440">
        <f t="shared" ca="1" si="575"/>
        <v>455.90000000000032</v>
      </c>
      <c r="BU1449" s="440">
        <f t="shared" ca="1" si="576"/>
        <v>448.20000000000027</v>
      </c>
      <c r="BV1449" s="440">
        <f t="shared" ca="1" si="577"/>
        <v>440.50000000000023</v>
      </c>
      <c r="BW1449" s="447">
        <f t="shared" ca="1" si="578"/>
        <v>432.80000000000041</v>
      </c>
      <c r="BX1449" s="441"/>
    </row>
    <row r="1450" spans="52:76" x14ac:dyDescent="0.25">
      <c r="AZ1450" s="450">
        <f t="shared" ca="1" si="556"/>
        <v>0.34355165544251354</v>
      </c>
      <c r="BA1450" s="440">
        <f t="shared" ca="1" si="555"/>
        <v>1482</v>
      </c>
      <c r="BB1450" s="440">
        <f t="shared" ca="1" si="557"/>
        <v>556.00000000000034</v>
      </c>
      <c r="BC1450" s="440">
        <f t="shared" ca="1" si="558"/>
        <v>560.4000000000002</v>
      </c>
      <c r="BD1450" s="440">
        <f t="shared" ca="1" si="559"/>
        <v>564.80000000000007</v>
      </c>
      <c r="BE1450" s="440">
        <f t="shared" ca="1" si="560"/>
        <v>569.20000000000027</v>
      </c>
      <c r="BF1450" s="440">
        <f t="shared" ca="1" si="561"/>
        <v>573.60000000000014</v>
      </c>
      <c r="BG1450" s="440">
        <f t="shared" ca="1" si="562"/>
        <v>578.00000000000034</v>
      </c>
      <c r="BH1450" s="440">
        <f t="shared" ca="1" si="563"/>
        <v>582.4000000000002</v>
      </c>
      <c r="BI1450" s="440">
        <f t="shared" ca="1" si="564"/>
        <v>586.80000000000018</v>
      </c>
      <c r="BJ1450" s="440">
        <f t="shared" ca="1" si="565"/>
        <v>591.20000000000027</v>
      </c>
      <c r="BK1450" s="440">
        <f t="shared" ca="1" si="566"/>
        <v>587.90000000000009</v>
      </c>
      <c r="BL1450" s="440">
        <f t="shared" ca="1" si="567"/>
        <v>580.20000000000005</v>
      </c>
      <c r="BM1450" s="440">
        <f t="shared" ca="1" si="568"/>
        <v>572.5</v>
      </c>
      <c r="BN1450" s="440">
        <f t="shared" ca="1" si="569"/>
        <v>564.80000000000018</v>
      </c>
      <c r="BO1450" s="440">
        <f t="shared" ca="1" si="570"/>
        <v>557.10000000000014</v>
      </c>
      <c r="BP1450" s="440">
        <f t="shared" ca="1" si="571"/>
        <v>549.40000000000009</v>
      </c>
      <c r="BQ1450" s="440">
        <f t="shared" ca="1" si="572"/>
        <v>541.70000000000005</v>
      </c>
      <c r="BR1450" s="440">
        <f t="shared" ca="1" si="573"/>
        <v>534.00000000000023</v>
      </c>
      <c r="BS1450" s="440">
        <f t="shared" ca="1" si="574"/>
        <v>526.30000000000018</v>
      </c>
      <c r="BT1450" s="440">
        <f t="shared" ca="1" si="575"/>
        <v>518.60000000000014</v>
      </c>
      <c r="BU1450" s="440">
        <f t="shared" ca="1" si="576"/>
        <v>510.90000000000009</v>
      </c>
      <c r="BV1450" s="440">
        <f t="shared" ca="1" si="577"/>
        <v>503.20000000000005</v>
      </c>
      <c r="BW1450" s="447">
        <f t="shared" ca="1" si="578"/>
        <v>495.50000000000023</v>
      </c>
      <c r="BX1450" s="441"/>
    </row>
    <row r="1451" spans="52:76" x14ac:dyDescent="0.25">
      <c r="AZ1451" s="450">
        <f t="shared" ca="1" si="556"/>
        <v>0.49275908098045562</v>
      </c>
      <c r="BA1451" s="440">
        <f t="shared" ca="1" si="555"/>
        <v>1499</v>
      </c>
      <c r="BB1451" s="440">
        <f t="shared" ca="1" si="557"/>
        <v>556.00000000000034</v>
      </c>
      <c r="BC1451" s="440">
        <f t="shared" ca="1" si="558"/>
        <v>560.4000000000002</v>
      </c>
      <c r="BD1451" s="440">
        <f t="shared" ca="1" si="559"/>
        <v>564.80000000000007</v>
      </c>
      <c r="BE1451" s="440">
        <f t="shared" ca="1" si="560"/>
        <v>569.20000000000027</v>
      </c>
      <c r="BF1451" s="440">
        <f t="shared" ca="1" si="561"/>
        <v>573.60000000000014</v>
      </c>
      <c r="BG1451" s="440">
        <f t="shared" ca="1" si="562"/>
        <v>578.00000000000034</v>
      </c>
      <c r="BH1451" s="440">
        <f t="shared" ca="1" si="563"/>
        <v>582.4000000000002</v>
      </c>
      <c r="BI1451" s="440">
        <f t="shared" ca="1" si="564"/>
        <v>586.80000000000018</v>
      </c>
      <c r="BJ1451" s="440">
        <f t="shared" ca="1" si="565"/>
        <v>591.20000000000027</v>
      </c>
      <c r="BK1451" s="440">
        <f t="shared" ca="1" si="566"/>
        <v>595.60000000000014</v>
      </c>
      <c r="BL1451" s="440">
        <f t="shared" ca="1" si="567"/>
        <v>598.90000000000009</v>
      </c>
      <c r="BM1451" s="440">
        <f t="shared" ca="1" si="568"/>
        <v>591.20000000000005</v>
      </c>
      <c r="BN1451" s="440">
        <f t="shared" ca="1" si="569"/>
        <v>583.50000000000023</v>
      </c>
      <c r="BO1451" s="440">
        <f t="shared" ca="1" si="570"/>
        <v>575.80000000000018</v>
      </c>
      <c r="BP1451" s="440">
        <f t="shared" ca="1" si="571"/>
        <v>568.10000000000014</v>
      </c>
      <c r="BQ1451" s="440">
        <f t="shared" ca="1" si="572"/>
        <v>560.40000000000009</v>
      </c>
      <c r="BR1451" s="440">
        <f t="shared" ca="1" si="573"/>
        <v>552.70000000000027</v>
      </c>
      <c r="BS1451" s="440">
        <f t="shared" ca="1" si="574"/>
        <v>545.00000000000023</v>
      </c>
      <c r="BT1451" s="440">
        <f t="shared" ca="1" si="575"/>
        <v>537.30000000000018</v>
      </c>
      <c r="BU1451" s="440">
        <f t="shared" ca="1" si="576"/>
        <v>529.60000000000014</v>
      </c>
      <c r="BV1451" s="440">
        <f t="shared" ca="1" si="577"/>
        <v>521.90000000000009</v>
      </c>
      <c r="BW1451" s="447">
        <f t="shared" ca="1" si="578"/>
        <v>514.20000000000027</v>
      </c>
      <c r="BX1451" s="441"/>
    </row>
    <row r="1452" spans="52:76" x14ac:dyDescent="0.25">
      <c r="AZ1452" s="450">
        <f t="shared" ca="1" si="556"/>
        <v>0.74573143333586234</v>
      </c>
      <c r="BA1452" s="440">
        <f t="shared" ca="1" si="555"/>
        <v>1529</v>
      </c>
      <c r="BB1452" s="440">
        <f t="shared" ca="1" si="557"/>
        <v>556.00000000000034</v>
      </c>
      <c r="BC1452" s="440">
        <f t="shared" ca="1" si="558"/>
        <v>560.4000000000002</v>
      </c>
      <c r="BD1452" s="440">
        <f t="shared" ca="1" si="559"/>
        <v>564.80000000000007</v>
      </c>
      <c r="BE1452" s="440">
        <f t="shared" ca="1" si="560"/>
        <v>569.20000000000027</v>
      </c>
      <c r="BF1452" s="440">
        <f t="shared" ca="1" si="561"/>
        <v>573.60000000000014</v>
      </c>
      <c r="BG1452" s="440">
        <f t="shared" ca="1" si="562"/>
        <v>578.00000000000034</v>
      </c>
      <c r="BH1452" s="440">
        <f t="shared" ca="1" si="563"/>
        <v>582.4000000000002</v>
      </c>
      <c r="BI1452" s="440">
        <f t="shared" ca="1" si="564"/>
        <v>586.80000000000018</v>
      </c>
      <c r="BJ1452" s="440">
        <f t="shared" ca="1" si="565"/>
        <v>591.20000000000027</v>
      </c>
      <c r="BK1452" s="440">
        <f t="shared" ca="1" si="566"/>
        <v>595.60000000000014</v>
      </c>
      <c r="BL1452" s="440">
        <f t="shared" ca="1" si="567"/>
        <v>600.00000000000023</v>
      </c>
      <c r="BM1452" s="440">
        <f t="shared" ca="1" si="568"/>
        <v>604.40000000000009</v>
      </c>
      <c r="BN1452" s="440">
        <f t="shared" ca="1" si="569"/>
        <v>608.80000000000018</v>
      </c>
      <c r="BO1452" s="440">
        <f t="shared" ca="1" si="570"/>
        <v>608.80000000000018</v>
      </c>
      <c r="BP1452" s="440">
        <f t="shared" ca="1" si="571"/>
        <v>601.10000000000014</v>
      </c>
      <c r="BQ1452" s="440">
        <f t="shared" ca="1" si="572"/>
        <v>593.40000000000009</v>
      </c>
      <c r="BR1452" s="440">
        <f t="shared" ca="1" si="573"/>
        <v>585.70000000000027</v>
      </c>
      <c r="BS1452" s="440">
        <f t="shared" ca="1" si="574"/>
        <v>578.00000000000023</v>
      </c>
      <c r="BT1452" s="440">
        <f t="shared" ca="1" si="575"/>
        <v>570.30000000000018</v>
      </c>
      <c r="BU1452" s="440">
        <f t="shared" ca="1" si="576"/>
        <v>562.60000000000014</v>
      </c>
      <c r="BV1452" s="440">
        <f t="shared" ca="1" si="577"/>
        <v>554.90000000000009</v>
      </c>
      <c r="BW1452" s="447">
        <f t="shared" ca="1" si="578"/>
        <v>547.20000000000027</v>
      </c>
      <c r="BX1452" s="441"/>
    </row>
    <row r="1453" spans="52:76" x14ac:dyDescent="0.25">
      <c r="AZ1453" s="450">
        <f t="shared" ca="1" si="556"/>
        <v>0.38331893794238336</v>
      </c>
      <c r="BA1453" s="440">
        <f t="shared" ca="1" si="555"/>
        <v>1486</v>
      </c>
      <c r="BB1453" s="440">
        <f t="shared" ca="1" si="557"/>
        <v>556.00000000000034</v>
      </c>
      <c r="BC1453" s="440">
        <f t="shared" ca="1" si="558"/>
        <v>560.4000000000002</v>
      </c>
      <c r="BD1453" s="440">
        <f t="shared" ca="1" si="559"/>
        <v>564.80000000000007</v>
      </c>
      <c r="BE1453" s="440">
        <f t="shared" ca="1" si="560"/>
        <v>569.20000000000027</v>
      </c>
      <c r="BF1453" s="440">
        <f t="shared" ca="1" si="561"/>
        <v>573.60000000000014</v>
      </c>
      <c r="BG1453" s="440">
        <f t="shared" ca="1" si="562"/>
        <v>578.00000000000034</v>
      </c>
      <c r="BH1453" s="440">
        <f t="shared" ca="1" si="563"/>
        <v>582.4000000000002</v>
      </c>
      <c r="BI1453" s="440">
        <f t="shared" ca="1" si="564"/>
        <v>586.80000000000018</v>
      </c>
      <c r="BJ1453" s="440">
        <f t="shared" ca="1" si="565"/>
        <v>591.20000000000027</v>
      </c>
      <c r="BK1453" s="440">
        <f t="shared" ca="1" si="566"/>
        <v>592.30000000000018</v>
      </c>
      <c r="BL1453" s="440">
        <f t="shared" ca="1" si="567"/>
        <v>584.60000000000014</v>
      </c>
      <c r="BM1453" s="440">
        <f t="shared" ca="1" si="568"/>
        <v>576.90000000000009</v>
      </c>
      <c r="BN1453" s="440">
        <f t="shared" ca="1" si="569"/>
        <v>569.20000000000027</v>
      </c>
      <c r="BO1453" s="440">
        <f t="shared" ca="1" si="570"/>
        <v>561.50000000000023</v>
      </c>
      <c r="BP1453" s="440">
        <f t="shared" ca="1" si="571"/>
        <v>553.80000000000018</v>
      </c>
      <c r="BQ1453" s="440">
        <f t="shared" ca="1" si="572"/>
        <v>546.10000000000014</v>
      </c>
      <c r="BR1453" s="440">
        <f t="shared" ca="1" si="573"/>
        <v>538.40000000000032</v>
      </c>
      <c r="BS1453" s="440">
        <f t="shared" ca="1" si="574"/>
        <v>530.70000000000027</v>
      </c>
      <c r="BT1453" s="440">
        <f t="shared" ca="1" si="575"/>
        <v>523.00000000000023</v>
      </c>
      <c r="BU1453" s="440">
        <f t="shared" ca="1" si="576"/>
        <v>515.30000000000018</v>
      </c>
      <c r="BV1453" s="440">
        <f t="shared" ca="1" si="577"/>
        <v>507.60000000000014</v>
      </c>
      <c r="BW1453" s="447">
        <f t="shared" ca="1" si="578"/>
        <v>499.90000000000032</v>
      </c>
      <c r="BX1453" s="441"/>
    </row>
    <row r="1454" spans="52:76" x14ac:dyDescent="0.25">
      <c r="AZ1454" s="450">
        <f t="shared" ca="1" si="556"/>
        <v>0.3299517203639174</v>
      </c>
      <c r="BA1454" s="440">
        <f t="shared" ca="1" si="555"/>
        <v>1480</v>
      </c>
      <c r="BB1454" s="440">
        <f t="shared" ca="1" si="557"/>
        <v>556.00000000000034</v>
      </c>
      <c r="BC1454" s="440">
        <f t="shared" ca="1" si="558"/>
        <v>560.4000000000002</v>
      </c>
      <c r="BD1454" s="440">
        <f t="shared" ca="1" si="559"/>
        <v>564.80000000000007</v>
      </c>
      <c r="BE1454" s="440">
        <f t="shared" ca="1" si="560"/>
        <v>569.20000000000027</v>
      </c>
      <c r="BF1454" s="440">
        <f t="shared" ca="1" si="561"/>
        <v>573.60000000000014</v>
      </c>
      <c r="BG1454" s="440">
        <f t="shared" ca="1" si="562"/>
        <v>578.00000000000034</v>
      </c>
      <c r="BH1454" s="440">
        <f t="shared" ca="1" si="563"/>
        <v>582.4000000000002</v>
      </c>
      <c r="BI1454" s="440">
        <f t="shared" ca="1" si="564"/>
        <v>586.80000000000018</v>
      </c>
      <c r="BJ1454" s="440">
        <f t="shared" ca="1" si="565"/>
        <v>591.20000000000027</v>
      </c>
      <c r="BK1454" s="440">
        <f t="shared" ca="1" si="566"/>
        <v>585.70000000000027</v>
      </c>
      <c r="BL1454" s="440">
        <f t="shared" ca="1" si="567"/>
        <v>578.00000000000023</v>
      </c>
      <c r="BM1454" s="440">
        <f t="shared" ca="1" si="568"/>
        <v>570.30000000000018</v>
      </c>
      <c r="BN1454" s="440">
        <f t="shared" ca="1" si="569"/>
        <v>562.60000000000036</v>
      </c>
      <c r="BO1454" s="440">
        <f t="shared" ca="1" si="570"/>
        <v>554.90000000000032</v>
      </c>
      <c r="BP1454" s="440">
        <f t="shared" ca="1" si="571"/>
        <v>547.20000000000027</v>
      </c>
      <c r="BQ1454" s="440">
        <f t="shared" ca="1" si="572"/>
        <v>539.50000000000023</v>
      </c>
      <c r="BR1454" s="440">
        <f t="shared" ca="1" si="573"/>
        <v>531.80000000000041</v>
      </c>
      <c r="BS1454" s="440">
        <f t="shared" ca="1" si="574"/>
        <v>524.10000000000036</v>
      </c>
      <c r="BT1454" s="440">
        <f t="shared" ca="1" si="575"/>
        <v>516.40000000000032</v>
      </c>
      <c r="BU1454" s="440">
        <f t="shared" ca="1" si="576"/>
        <v>508.70000000000027</v>
      </c>
      <c r="BV1454" s="440">
        <f t="shared" ca="1" si="577"/>
        <v>501.00000000000023</v>
      </c>
      <c r="BW1454" s="447">
        <f t="shared" ca="1" si="578"/>
        <v>493.30000000000041</v>
      </c>
      <c r="BX1454" s="441"/>
    </row>
    <row r="1455" spans="52:76" x14ac:dyDescent="0.25">
      <c r="AZ1455" s="450">
        <f t="shared" ca="1" si="556"/>
        <v>0.15258065218453742</v>
      </c>
      <c r="BA1455" s="440">
        <f t="shared" ca="1" si="555"/>
        <v>1454</v>
      </c>
      <c r="BB1455" s="440">
        <f t="shared" ca="1" si="557"/>
        <v>556.00000000000034</v>
      </c>
      <c r="BC1455" s="440">
        <f t="shared" ca="1" si="558"/>
        <v>560.4000000000002</v>
      </c>
      <c r="BD1455" s="440">
        <f t="shared" ca="1" si="559"/>
        <v>564.80000000000007</v>
      </c>
      <c r="BE1455" s="440">
        <f t="shared" ca="1" si="560"/>
        <v>569.20000000000027</v>
      </c>
      <c r="BF1455" s="440">
        <f t="shared" ca="1" si="561"/>
        <v>573.60000000000014</v>
      </c>
      <c r="BG1455" s="440">
        <f t="shared" ca="1" si="562"/>
        <v>578.00000000000034</v>
      </c>
      <c r="BH1455" s="440">
        <f t="shared" ca="1" si="563"/>
        <v>580.20000000000016</v>
      </c>
      <c r="BI1455" s="440">
        <f t="shared" ca="1" si="564"/>
        <v>572.50000000000023</v>
      </c>
      <c r="BJ1455" s="440">
        <f t="shared" ca="1" si="565"/>
        <v>564.80000000000018</v>
      </c>
      <c r="BK1455" s="440">
        <f t="shared" ca="1" si="566"/>
        <v>557.10000000000014</v>
      </c>
      <c r="BL1455" s="440">
        <f t="shared" ca="1" si="567"/>
        <v>549.40000000000009</v>
      </c>
      <c r="BM1455" s="440">
        <f t="shared" ca="1" si="568"/>
        <v>541.70000000000005</v>
      </c>
      <c r="BN1455" s="440">
        <f t="shared" ca="1" si="569"/>
        <v>534.00000000000023</v>
      </c>
      <c r="BO1455" s="440">
        <f t="shared" ca="1" si="570"/>
        <v>526.30000000000018</v>
      </c>
      <c r="BP1455" s="440">
        <f t="shared" ca="1" si="571"/>
        <v>518.60000000000014</v>
      </c>
      <c r="BQ1455" s="440">
        <f t="shared" ca="1" si="572"/>
        <v>510.90000000000009</v>
      </c>
      <c r="BR1455" s="440">
        <f t="shared" ca="1" si="573"/>
        <v>503.20000000000027</v>
      </c>
      <c r="BS1455" s="440">
        <f t="shared" ca="1" si="574"/>
        <v>495.50000000000023</v>
      </c>
      <c r="BT1455" s="440">
        <f t="shared" ca="1" si="575"/>
        <v>487.80000000000018</v>
      </c>
      <c r="BU1455" s="440">
        <f t="shared" ca="1" si="576"/>
        <v>480.10000000000014</v>
      </c>
      <c r="BV1455" s="440">
        <f t="shared" ca="1" si="577"/>
        <v>472.40000000000009</v>
      </c>
      <c r="BW1455" s="447">
        <f t="shared" ca="1" si="578"/>
        <v>464.70000000000027</v>
      </c>
      <c r="BX1455" s="441"/>
    </row>
    <row r="1456" spans="52:76" x14ac:dyDescent="0.25">
      <c r="AZ1456" s="450">
        <f t="shared" ca="1" si="556"/>
        <v>0.33852387141116047</v>
      </c>
      <c r="BA1456" s="440">
        <f t="shared" ca="1" si="555"/>
        <v>1481</v>
      </c>
      <c r="BB1456" s="440">
        <f t="shared" ca="1" si="557"/>
        <v>556.00000000000034</v>
      </c>
      <c r="BC1456" s="440">
        <f t="shared" ca="1" si="558"/>
        <v>560.4000000000002</v>
      </c>
      <c r="BD1456" s="440">
        <f t="shared" ca="1" si="559"/>
        <v>564.80000000000007</v>
      </c>
      <c r="BE1456" s="440">
        <f t="shared" ca="1" si="560"/>
        <v>569.20000000000027</v>
      </c>
      <c r="BF1456" s="440">
        <f t="shared" ca="1" si="561"/>
        <v>573.60000000000014</v>
      </c>
      <c r="BG1456" s="440">
        <f t="shared" ca="1" si="562"/>
        <v>578.00000000000034</v>
      </c>
      <c r="BH1456" s="440">
        <f t="shared" ca="1" si="563"/>
        <v>582.4000000000002</v>
      </c>
      <c r="BI1456" s="440">
        <f t="shared" ca="1" si="564"/>
        <v>586.80000000000018</v>
      </c>
      <c r="BJ1456" s="440">
        <f t="shared" ca="1" si="565"/>
        <v>591.20000000000027</v>
      </c>
      <c r="BK1456" s="440">
        <f t="shared" ca="1" si="566"/>
        <v>586.80000000000018</v>
      </c>
      <c r="BL1456" s="440">
        <f t="shared" ca="1" si="567"/>
        <v>579.10000000000014</v>
      </c>
      <c r="BM1456" s="440">
        <f t="shared" ca="1" si="568"/>
        <v>571.40000000000009</v>
      </c>
      <c r="BN1456" s="440">
        <f t="shared" ca="1" si="569"/>
        <v>563.70000000000027</v>
      </c>
      <c r="BO1456" s="440">
        <f t="shared" ca="1" si="570"/>
        <v>556.00000000000023</v>
      </c>
      <c r="BP1456" s="440">
        <f t="shared" ca="1" si="571"/>
        <v>548.30000000000018</v>
      </c>
      <c r="BQ1456" s="440">
        <f t="shared" ca="1" si="572"/>
        <v>540.60000000000014</v>
      </c>
      <c r="BR1456" s="440">
        <f t="shared" ca="1" si="573"/>
        <v>532.90000000000032</v>
      </c>
      <c r="BS1456" s="440">
        <f t="shared" ca="1" si="574"/>
        <v>525.20000000000027</v>
      </c>
      <c r="BT1456" s="440">
        <f t="shared" ca="1" si="575"/>
        <v>517.50000000000023</v>
      </c>
      <c r="BU1456" s="440">
        <f t="shared" ca="1" si="576"/>
        <v>509.80000000000018</v>
      </c>
      <c r="BV1456" s="440">
        <f t="shared" ca="1" si="577"/>
        <v>502.10000000000014</v>
      </c>
      <c r="BW1456" s="447">
        <f t="shared" ca="1" si="578"/>
        <v>494.40000000000032</v>
      </c>
      <c r="BX1456" s="441"/>
    </row>
    <row r="1457" spans="52:76" x14ac:dyDescent="0.25">
      <c r="AZ1457" s="450">
        <f t="shared" ca="1" si="556"/>
        <v>0.47888106014531318</v>
      </c>
      <c r="BA1457" s="440">
        <f t="shared" ca="1" si="555"/>
        <v>1497</v>
      </c>
      <c r="BB1457" s="440">
        <f t="shared" ca="1" si="557"/>
        <v>556.00000000000034</v>
      </c>
      <c r="BC1457" s="440">
        <f t="shared" ca="1" si="558"/>
        <v>560.4000000000002</v>
      </c>
      <c r="BD1457" s="440">
        <f t="shared" ca="1" si="559"/>
        <v>564.80000000000007</v>
      </c>
      <c r="BE1457" s="440">
        <f t="shared" ca="1" si="560"/>
        <v>569.20000000000027</v>
      </c>
      <c r="BF1457" s="440">
        <f t="shared" ca="1" si="561"/>
        <v>573.60000000000014</v>
      </c>
      <c r="BG1457" s="440">
        <f t="shared" ca="1" si="562"/>
        <v>578.00000000000034</v>
      </c>
      <c r="BH1457" s="440">
        <f t="shared" ca="1" si="563"/>
        <v>582.4000000000002</v>
      </c>
      <c r="BI1457" s="440">
        <f t="shared" ca="1" si="564"/>
        <v>586.80000000000018</v>
      </c>
      <c r="BJ1457" s="440">
        <f t="shared" ca="1" si="565"/>
        <v>591.20000000000027</v>
      </c>
      <c r="BK1457" s="440">
        <f t="shared" ca="1" si="566"/>
        <v>595.60000000000014</v>
      </c>
      <c r="BL1457" s="440">
        <f t="shared" ca="1" si="567"/>
        <v>596.70000000000005</v>
      </c>
      <c r="BM1457" s="440">
        <f t="shared" ca="1" si="568"/>
        <v>589</v>
      </c>
      <c r="BN1457" s="440">
        <f t="shared" ca="1" si="569"/>
        <v>581.30000000000018</v>
      </c>
      <c r="BO1457" s="440">
        <f t="shared" ca="1" si="570"/>
        <v>573.60000000000014</v>
      </c>
      <c r="BP1457" s="440">
        <f t="shared" ca="1" si="571"/>
        <v>565.90000000000009</v>
      </c>
      <c r="BQ1457" s="440">
        <f t="shared" ca="1" si="572"/>
        <v>558.20000000000005</v>
      </c>
      <c r="BR1457" s="440">
        <f t="shared" ca="1" si="573"/>
        <v>550.50000000000023</v>
      </c>
      <c r="BS1457" s="440">
        <f t="shared" ca="1" si="574"/>
        <v>542.80000000000018</v>
      </c>
      <c r="BT1457" s="440">
        <f t="shared" ca="1" si="575"/>
        <v>535.10000000000014</v>
      </c>
      <c r="BU1457" s="440">
        <f t="shared" ca="1" si="576"/>
        <v>527.40000000000009</v>
      </c>
      <c r="BV1457" s="440">
        <f t="shared" ca="1" si="577"/>
        <v>519.70000000000005</v>
      </c>
      <c r="BW1457" s="447">
        <f t="shared" ca="1" si="578"/>
        <v>512.00000000000023</v>
      </c>
      <c r="BX1457" s="441"/>
    </row>
    <row r="1458" spans="52:76" x14ac:dyDescent="0.25">
      <c r="AZ1458" s="450">
        <f t="shared" ca="1" si="556"/>
        <v>0.98555838151039932</v>
      </c>
      <c r="BA1458" s="440">
        <f t="shared" ca="1" si="555"/>
        <v>1596</v>
      </c>
      <c r="BB1458" s="440">
        <f t="shared" ca="1" si="557"/>
        <v>556.00000000000034</v>
      </c>
      <c r="BC1458" s="440">
        <f t="shared" ca="1" si="558"/>
        <v>560.4000000000002</v>
      </c>
      <c r="BD1458" s="440">
        <f t="shared" ca="1" si="559"/>
        <v>564.80000000000007</v>
      </c>
      <c r="BE1458" s="440">
        <f t="shared" ca="1" si="560"/>
        <v>569.20000000000027</v>
      </c>
      <c r="BF1458" s="440">
        <f t="shared" ca="1" si="561"/>
        <v>573.60000000000014</v>
      </c>
      <c r="BG1458" s="440">
        <f t="shared" ca="1" si="562"/>
        <v>578.00000000000034</v>
      </c>
      <c r="BH1458" s="440">
        <f t="shared" ca="1" si="563"/>
        <v>582.4000000000002</v>
      </c>
      <c r="BI1458" s="440">
        <f t="shared" ca="1" si="564"/>
        <v>586.80000000000018</v>
      </c>
      <c r="BJ1458" s="440">
        <f t="shared" ca="1" si="565"/>
        <v>591.20000000000027</v>
      </c>
      <c r="BK1458" s="440">
        <f t="shared" ca="1" si="566"/>
        <v>595.60000000000014</v>
      </c>
      <c r="BL1458" s="440">
        <f t="shared" ca="1" si="567"/>
        <v>600.00000000000023</v>
      </c>
      <c r="BM1458" s="440">
        <f t="shared" ca="1" si="568"/>
        <v>604.40000000000009</v>
      </c>
      <c r="BN1458" s="440">
        <f t="shared" ca="1" si="569"/>
        <v>608.80000000000018</v>
      </c>
      <c r="BO1458" s="440">
        <f t="shared" ca="1" si="570"/>
        <v>613.20000000000027</v>
      </c>
      <c r="BP1458" s="440">
        <f t="shared" ca="1" si="571"/>
        <v>617.60000000000014</v>
      </c>
      <c r="BQ1458" s="440">
        <f t="shared" ca="1" si="572"/>
        <v>622.00000000000023</v>
      </c>
      <c r="BR1458" s="440">
        <f t="shared" ca="1" si="573"/>
        <v>626.40000000000032</v>
      </c>
      <c r="BS1458" s="440">
        <f t="shared" ca="1" si="574"/>
        <v>630.80000000000018</v>
      </c>
      <c r="BT1458" s="440">
        <f t="shared" ca="1" si="575"/>
        <v>635.20000000000027</v>
      </c>
      <c r="BU1458" s="440">
        <f t="shared" ca="1" si="576"/>
        <v>636.30000000000018</v>
      </c>
      <c r="BV1458" s="440">
        <f t="shared" ca="1" si="577"/>
        <v>628.60000000000014</v>
      </c>
      <c r="BW1458" s="447">
        <f t="shared" ca="1" si="578"/>
        <v>620.90000000000032</v>
      </c>
      <c r="BX1458" s="441"/>
    </row>
    <row r="1459" spans="52:76" x14ac:dyDescent="0.25">
      <c r="AZ1459" s="450">
        <f t="shared" ca="1" si="556"/>
        <v>5.8409507248023962E-2</v>
      </c>
      <c r="BA1459" s="440">
        <f t="shared" ca="1" si="555"/>
        <v>1430</v>
      </c>
      <c r="BB1459" s="440">
        <f t="shared" ca="1" si="557"/>
        <v>556.00000000000034</v>
      </c>
      <c r="BC1459" s="440">
        <f t="shared" ca="1" si="558"/>
        <v>560.4000000000002</v>
      </c>
      <c r="BD1459" s="440">
        <f t="shared" ca="1" si="559"/>
        <v>564.80000000000007</v>
      </c>
      <c r="BE1459" s="440">
        <f t="shared" ca="1" si="560"/>
        <v>569.20000000000027</v>
      </c>
      <c r="BF1459" s="440">
        <f t="shared" ca="1" si="561"/>
        <v>569.20000000000027</v>
      </c>
      <c r="BG1459" s="440">
        <f t="shared" ca="1" si="562"/>
        <v>561.50000000000034</v>
      </c>
      <c r="BH1459" s="440">
        <f t="shared" ca="1" si="563"/>
        <v>553.8000000000003</v>
      </c>
      <c r="BI1459" s="440">
        <f t="shared" ca="1" si="564"/>
        <v>546.10000000000036</v>
      </c>
      <c r="BJ1459" s="440">
        <f t="shared" ca="1" si="565"/>
        <v>538.40000000000032</v>
      </c>
      <c r="BK1459" s="440">
        <f t="shared" ca="1" si="566"/>
        <v>530.70000000000027</v>
      </c>
      <c r="BL1459" s="440">
        <f t="shared" ca="1" si="567"/>
        <v>523.00000000000023</v>
      </c>
      <c r="BM1459" s="440">
        <f t="shared" ca="1" si="568"/>
        <v>515.30000000000018</v>
      </c>
      <c r="BN1459" s="440">
        <f t="shared" ca="1" si="569"/>
        <v>507.60000000000036</v>
      </c>
      <c r="BO1459" s="440">
        <f t="shared" ca="1" si="570"/>
        <v>499.90000000000032</v>
      </c>
      <c r="BP1459" s="440">
        <f t="shared" ca="1" si="571"/>
        <v>492.20000000000027</v>
      </c>
      <c r="BQ1459" s="440">
        <f t="shared" ca="1" si="572"/>
        <v>484.50000000000023</v>
      </c>
      <c r="BR1459" s="440">
        <f t="shared" ca="1" si="573"/>
        <v>476.80000000000041</v>
      </c>
      <c r="BS1459" s="440">
        <f t="shared" ca="1" si="574"/>
        <v>469.10000000000036</v>
      </c>
      <c r="BT1459" s="440">
        <f t="shared" ca="1" si="575"/>
        <v>461.40000000000032</v>
      </c>
      <c r="BU1459" s="440">
        <f t="shared" ca="1" si="576"/>
        <v>453.70000000000027</v>
      </c>
      <c r="BV1459" s="440">
        <f t="shared" ca="1" si="577"/>
        <v>446.00000000000023</v>
      </c>
      <c r="BW1459" s="447">
        <f t="shared" ca="1" si="578"/>
        <v>438.30000000000041</v>
      </c>
      <c r="BX1459" s="441"/>
    </row>
    <row r="1460" spans="52:76" x14ac:dyDescent="0.25">
      <c r="AZ1460" s="450">
        <f t="shared" ca="1" si="556"/>
        <v>0.50082358363293944</v>
      </c>
      <c r="BA1460" s="440">
        <f t="shared" ca="1" si="555"/>
        <v>1500</v>
      </c>
      <c r="BB1460" s="440">
        <f t="shared" ca="1" si="557"/>
        <v>556.00000000000034</v>
      </c>
      <c r="BC1460" s="440">
        <f t="shared" ca="1" si="558"/>
        <v>560.4000000000002</v>
      </c>
      <c r="BD1460" s="440">
        <f t="shared" ca="1" si="559"/>
        <v>564.80000000000007</v>
      </c>
      <c r="BE1460" s="440">
        <f t="shared" ca="1" si="560"/>
        <v>569.20000000000027</v>
      </c>
      <c r="BF1460" s="440">
        <f t="shared" ca="1" si="561"/>
        <v>573.60000000000014</v>
      </c>
      <c r="BG1460" s="440">
        <f t="shared" ca="1" si="562"/>
        <v>578.00000000000034</v>
      </c>
      <c r="BH1460" s="440">
        <f t="shared" ca="1" si="563"/>
        <v>582.4000000000002</v>
      </c>
      <c r="BI1460" s="440">
        <f t="shared" ca="1" si="564"/>
        <v>586.80000000000018</v>
      </c>
      <c r="BJ1460" s="440">
        <f t="shared" ca="1" si="565"/>
        <v>591.20000000000027</v>
      </c>
      <c r="BK1460" s="440">
        <f t="shared" ca="1" si="566"/>
        <v>595.60000000000014</v>
      </c>
      <c r="BL1460" s="440">
        <f t="shared" ca="1" si="567"/>
        <v>600.00000000000023</v>
      </c>
      <c r="BM1460" s="440">
        <f t="shared" ca="1" si="568"/>
        <v>592.30000000000018</v>
      </c>
      <c r="BN1460" s="440">
        <f t="shared" ca="1" si="569"/>
        <v>584.60000000000036</v>
      </c>
      <c r="BO1460" s="440">
        <f t="shared" ca="1" si="570"/>
        <v>576.90000000000032</v>
      </c>
      <c r="BP1460" s="440">
        <f t="shared" ca="1" si="571"/>
        <v>569.20000000000027</v>
      </c>
      <c r="BQ1460" s="440">
        <f t="shared" ca="1" si="572"/>
        <v>561.50000000000023</v>
      </c>
      <c r="BR1460" s="440">
        <f t="shared" ca="1" si="573"/>
        <v>553.80000000000041</v>
      </c>
      <c r="BS1460" s="440">
        <f t="shared" ca="1" si="574"/>
        <v>546.10000000000036</v>
      </c>
      <c r="BT1460" s="440">
        <f t="shared" ca="1" si="575"/>
        <v>538.40000000000032</v>
      </c>
      <c r="BU1460" s="440">
        <f t="shared" ca="1" si="576"/>
        <v>530.70000000000027</v>
      </c>
      <c r="BV1460" s="440">
        <f t="shared" ca="1" si="577"/>
        <v>523.00000000000023</v>
      </c>
      <c r="BW1460" s="447">
        <f t="shared" ca="1" si="578"/>
        <v>515.30000000000041</v>
      </c>
      <c r="BX1460" s="441"/>
    </row>
    <row r="1461" spans="52:76" x14ac:dyDescent="0.25">
      <c r="AZ1461" s="450">
        <f t="shared" ca="1" si="556"/>
        <v>0.27456595365962633</v>
      </c>
      <c r="BA1461" s="440">
        <f t="shared" ca="1" si="555"/>
        <v>1473</v>
      </c>
      <c r="BB1461" s="440">
        <f t="shared" ca="1" si="557"/>
        <v>556.00000000000034</v>
      </c>
      <c r="BC1461" s="440">
        <f t="shared" ca="1" si="558"/>
        <v>560.4000000000002</v>
      </c>
      <c r="BD1461" s="440">
        <f t="shared" ca="1" si="559"/>
        <v>564.80000000000007</v>
      </c>
      <c r="BE1461" s="440">
        <f t="shared" ca="1" si="560"/>
        <v>569.20000000000027</v>
      </c>
      <c r="BF1461" s="440">
        <f t="shared" ca="1" si="561"/>
        <v>573.60000000000014</v>
      </c>
      <c r="BG1461" s="440">
        <f t="shared" ca="1" si="562"/>
        <v>578.00000000000034</v>
      </c>
      <c r="BH1461" s="440">
        <f t="shared" ca="1" si="563"/>
        <v>582.4000000000002</v>
      </c>
      <c r="BI1461" s="440">
        <f t="shared" ca="1" si="564"/>
        <v>586.80000000000018</v>
      </c>
      <c r="BJ1461" s="440">
        <f t="shared" ca="1" si="565"/>
        <v>585.70000000000027</v>
      </c>
      <c r="BK1461" s="440">
        <f t="shared" ca="1" si="566"/>
        <v>578.00000000000023</v>
      </c>
      <c r="BL1461" s="440">
        <f t="shared" ca="1" si="567"/>
        <v>570.30000000000018</v>
      </c>
      <c r="BM1461" s="440">
        <f t="shared" ca="1" si="568"/>
        <v>562.60000000000014</v>
      </c>
      <c r="BN1461" s="440">
        <f t="shared" ca="1" si="569"/>
        <v>554.90000000000032</v>
      </c>
      <c r="BO1461" s="440">
        <f t="shared" ca="1" si="570"/>
        <v>547.20000000000027</v>
      </c>
      <c r="BP1461" s="440">
        <f t="shared" ca="1" si="571"/>
        <v>539.50000000000023</v>
      </c>
      <c r="BQ1461" s="440">
        <f t="shared" ca="1" si="572"/>
        <v>531.80000000000018</v>
      </c>
      <c r="BR1461" s="440">
        <f t="shared" ca="1" si="573"/>
        <v>524.10000000000036</v>
      </c>
      <c r="BS1461" s="440">
        <f t="shared" ca="1" si="574"/>
        <v>516.40000000000032</v>
      </c>
      <c r="BT1461" s="440">
        <f t="shared" ca="1" si="575"/>
        <v>508.70000000000027</v>
      </c>
      <c r="BU1461" s="440">
        <f t="shared" ca="1" si="576"/>
        <v>501.00000000000023</v>
      </c>
      <c r="BV1461" s="440">
        <f t="shared" ca="1" si="577"/>
        <v>493.30000000000018</v>
      </c>
      <c r="BW1461" s="447">
        <f t="shared" ca="1" si="578"/>
        <v>485.60000000000036</v>
      </c>
      <c r="BX1461" s="441"/>
    </row>
    <row r="1462" spans="52:76" x14ac:dyDescent="0.25">
      <c r="AZ1462" s="450">
        <f t="shared" ca="1" si="556"/>
        <v>5.7800566311747015E-2</v>
      </c>
      <c r="BA1462" s="440">
        <f t="shared" ca="1" si="555"/>
        <v>1430</v>
      </c>
      <c r="BB1462" s="440">
        <f t="shared" ca="1" si="557"/>
        <v>556.00000000000034</v>
      </c>
      <c r="BC1462" s="440">
        <f t="shared" ca="1" si="558"/>
        <v>560.4000000000002</v>
      </c>
      <c r="BD1462" s="440">
        <f t="shared" ca="1" si="559"/>
        <v>564.80000000000007</v>
      </c>
      <c r="BE1462" s="440">
        <f t="shared" ca="1" si="560"/>
        <v>569.20000000000027</v>
      </c>
      <c r="BF1462" s="440">
        <f t="shared" ca="1" si="561"/>
        <v>569.20000000000027</v>
      </c>
      <c r="BG1462" s="440">
        <f t="shared" ca="1" si="562"/>
        <v>561.50000000000034</v>
      </c>
      <c r="BH1462" s="440">
        <f t="shared" ca="1" si="563"/>
        <v>553.8000000000003</v>
      </c>
      <c r="BI1462" s="440">
        <f t="shared" ca="1" si="564"/>
        <v>546.10000000000036</v>
      </c>
      <c r="BJ1462" s="440">
        <f t="shared" ca="1" si="565"/>
        <v>538.40000000000032</v>
      </c>
      <c r="BK1462" s="440">
        <f t="shared" ca="1" si="566"/>
        <v>530.70000000000027</v>
      </c>
      <c r="BL1462" s="440">
        <f t="shared" ca="1" si="567"/>
        <v>523.00000000000023</v>
      </c>
      <c r="BM1462" s="440">
        <f t="shared" ca="1" si="568"/>
        <v>515.30000000000018</v>
      </c>
      <c r="BN1462" s="440">
        <f t="shared" ca="1" si="569"/>
        <v>507.60000000000036</v>
      </c>
      <c r="BO1462" s="440">
        <f t="shared" ca="1" si="570"/>
        <v>499.90000000000032</v>
      </c>
      <c r="BP1462" s="440">
        <f t="shared" ca="1" si="571"/>
        <v>492.20000000000027</v>
      </c>
      <c r="BQ1462" s="440">
        <f t="shared" ca="1" si="572"/>
        <v>484.50000000000023</v>
      </c>
      <c r="BR1462" s="440">
        <f t="shared" ca="1" si="573"/>
        <v>476.80000000000041</v>
      </c>
      <c r="BS1462" s="440">
        <f t="shared" ca="1" si="574"/>
        <v>469.10000000000036</v>
      </c>
      <c r="BT1462" s="440">
        <f t="shared" ca="1" si="575"/>
        <v>461.40000000000032</v>
      </c>
      <c r="BU1462" s="440">
        <f t="shared" ca="1" si="576"/>
        <v>453.70000000000027</v>
      </c>
      <c r="BV1462" s="440">
        <f t="shared" ca="1" si="577"/>
        <v>446.00000000000023</v>
      </c>
      <c r="BW1462" s="447">
        <f t="shared" ca="1" si="578"/>
        <v>438.30000000000041</v>
      </c>
      <c r="BX1462" s="441"/>
    </row>
    <row r="1463" spans="52:76" x14ac:dyDescent="0.25">
      <c r="AZ1463" s="450">
        <f t="shared" ca="1" si="556"/>
        <v>0.57025460617700585</v>
      </c>
      <c r="BA1463" s="440">
        <f t="shared" ca="1" si="555"/>
        <v>1507</v>
      </c>
      <c r="BB1463" s="440">
        <f t="shared" ca="1" si="557"/>
        <v>556.00000000000034</v>
      </c>
      <c r="BC1463" s="440">
        <f t="shared" ca="1" si="558"/>
        <v>560.4000000000002</v>
      </c>
      <c r="BD1463" s="440">
        <f t="shared" ca="1" si="559"/>
        <v>564.80000000000007</v>
      </c>
      <c r="BE1463" s="440">
        <f t="shared" ca="1" si="560"/>
        <v>569.20000000000027</v>
      </c>
      <c r="BF1463" s="440">
        <f t="shared" ca="1" si="561"/>
        <v>573.60000000000014</v>
      </c>
      <c r="BG1463" s="440">
        <f t="shared" ca="1" si="562"/>
        <v>578.00000000000034</v>
      </c>
      <c r="BH1463" s="440">
        <f t="shared" ca="1" si="563"/>
        <v>582.4000000000002</v>
      </c>
      <c r="BI1463" s="440">
        <f t="shared" ca="1" si="564"/>
        <v>586.80000000000018</v>
      </c>
      <c r="BJ1463" s="440">
        <f t="shared" ca="1" si="565"/>
        <v>591.20000000000027</v>
      </c>
      <c r="BK1463" s="440">
        <f t="shared" ca="1" si="566"/>
        <v>595.60000000000014</v>
      </c>
      <c r="BL1463" s="440">
        <f t="shared" ca="1" si="567"/>
        <v>600.00000000000023</v>
      </c>
      <c r="BM1463" s="440">
        <f t="shared" ca="1" si="568"/>
        <v>600</v>
      </c>
      <c r="BN1463" s="440">
        <f t="shared" ca="1" si="569"/>
        <v>592.30000000000018</v>
      </c>
      <c r="BO1463" s="440">
        <f t="shared" ca="1" si="570"/>
        <v>584.60000000000014</v>
      </c>
      <c r="BP1463" s="440">
        <f t="shared" ca="1" si="571"/>
        <v>576.90000000000009</v>
      </c>
      <c r="BQ1463" s="440">
        <f t="shared" ca="1" si="572"/>
        <v>569.20000000000005</v>
      </c>
      <c r="BR1463" s="440">
        <f t="shared" ca="1" si="573"/>
        <v>561.50000000000023</v>
      </c>
      <c r="BS1463" s="440">
        <f t="shared" ca="1" si="574"/>
        <v>553.80000000000018</v>
      </c>
      <c r="BT1463" s="440">
        <f t="shared" ca="1" si="575"/>
        <v>546.10000000000014</v>
      </c>
      <c r="BU1463" s="440">
        <f t="shared" ca="1" si="576"/>
        <v>538.40000000000009</v>
      </c>
      <c r="BV1463" s="440">
        <f t="shared" ca="1" si="577"/>
        <v>530.70000000000005</v>
      </c>
      <c r="BW1463" s="447">
        <f t="shared" ca="1" si="578"/>
        <v>523.00000000000023</v>
      </c>
      <c r="BX1463" s="441"/>
    </row>
    <row r="1464" spans="52:76" x14ac:dyDescent="0.25">
      <c r="AZ1464" s="450">
        <f t="shared" ca="1" si="556"/>
        <v>0.83774384646568978</v>
      </c>
      <c r="BA1464" s="440">
        <f t="shared" ca="1" si="555"/>
        <v>1543</v>
      </c>
      <c r="BB1464" s="440">
        <f t="shared" ca="1" si="557"/>
        <v>556.00000000000034</v>
      </c>
      <c r="BC1464" s="440">
        <f t="shared" ca="1" si="558"/>
        <v>560.4000000000002</v>
      </c>
      <c r="BD1464" s="440">
        <f t="shared" ca="1" si="559"/>
        <v>564.80000000000007</v>
      </c>
      <c r="BE1464" s="440">
        <f t="shared" ca="1" si="560"/>
        <v>569.20000000000027</v>
      </c>
      <c r="BF1464" s="440">
        <f t="shared" ca="1" si="561"/>
        <v>573.60000000000014</v>
      </c>
      <c r="BG1464" s="440">
        <f t="shared" ca="1" si="562"/>
        <v>578.00000000000034</v>
      </c>
      <c r="BH1464" s="440">
        <f t="shared" ca="1" si="563"/>
        <v>582.4000000000002</v>
      </c>
      <c r="BI1464" s="440">
        <f t="shared" ca="1" si="564"/>
        <v>586.80000000000018</v>
      </c>
      <c r="BJ1464" s="440">
        <f t="shared" ca="1" si="565"/>
        <v>591.20000000000027</v>
      </c>
      <c r="BK1464" s="440">
        <f t="shared" ca="1" si="566"/>
        <v>595.60000000000014</v>
      </c>
      <c r="BL1464" s="440">
        <f t="shared" ca="1" si="567"/>
        <v>600.00000000000023</v>
      </c>
      <c r="BM1464" s="440">
        <f t="shared" ca="1" si="568"/>
        <v>604.40000000000009</v>
      </c>
      <c r="BN1464" s="440">
        <f t="shared" ca="1" si="569"/>
        <v>608.80000000000018</v>
      </c>
      <c r="BO1464" s="440">
        <f t="shared" ca="1" si="570"/>
        <v>613.20000000000027</v>
      </c>
      <c r="BP1464" s="440">
        <f t="shared" ca="1" si="571"/>
        <v>616.50000000000023</v>
      </c>
      <c r="BQ1464" s="440">
        <f t="shared" ca="1" si="572"/>
        <v>608.80000000000018</v>
      </c>
      <c r="BR1464" s="440">
        <f t="shared" ca="1" si="573"/>
        <v>601.10000000000036</v>
      </c>
      <c r="BS1464" s="440">
        <f t="shared" ca="1" si="574"/>
        <v>593.40000000000032</v>
      </c>
      <c r="BT1464" s="440">
        <f t="shared" ca="1" si="575"/>
        <v>585.70000000000027</v>
      </c>
      <c r="BU1464" s="440">
        <f t="shared" ca="1" si="576"/>
        <v>578.00000000000023</v>
      </c>
      <c r="BV1464" s="440">
        <f t="shared" ca="1" si="577"/>
        <v>570.30000000000018</v>
      </c>
      <c r="BW1464" s="447">
        <f t="shared" ca="1" si="578"/>
        <v>562.60000000000036</v>
      </c>
      <c r="BX1464" s="441"/>
    </row>
    <row r="1465" spans="52:76" x14ac:dyDescent="0.25">
      <c r="AZ1465" s="450">
        <f t="shared" ca="1" si="556"/>
        <v>0.42571430013373912</v>
      </c>
      <c r="BA1465" s="440">
        <f t="shared" ca="1" si="555"/>
        <v>1491</v>
      </c>
      <c r="BB1465" s="440">
        <f t="shared" ca="1" si="557"/>
        <v>556.00000000000034</v>
      </c>
      <c r="BC1465" s="440">
        <f t="shared" ca="1" si="558"/>
        <v>560.4000000000002</v>
      </c>
      <c r="BD1465" s="440">
        <f t="shared" ca="1" si="559"/>
        <v>564.80000000000007</v>
      </c>
      <c r="BE1465" s="440">
        <f t="shared" ca="1" si="560"/>
        <v>569.20000000000027</v>
      </c>
      <c r="BF1465" s="440">
        <f t="shared" ca="1" si="561"/>
        <v>573.60000000000014</v>
      </c>
      <c r="BG1465" s="440">
        <f t="shared" ca="1" si="562"/>
        <v>578.00000000000034</v>
      </c>
      <c r="BH1465" s="440">
        <f t="shared" ca="1" si="563"/>
        <v>582.4000000000002</v>
      </c>
      <c r="BI1465" s="440">
        <f t="shared" ca="1" si="564"/>
        <v>586.80000000000018</v>
      </c>
      <c r="BJ1465" s="440">
        <f t="shared" ca="1" si="565"/>
        <v>591.20000000000027</v>
      </c>
      <c r="BK1465" s="440">
        <f t="shared" ca="1" si="566"/>
        <v>595.60000000000014</v>
      </c>
      <c r="BL1465" s="440">
        <f t="shared" ca="1" si="567"/>
        <v>590.10000000000014</v>
      </c>
      <c r="BM1465" s="440">
        <f t="shared" ca="1" si="568"/>
        <v>582.40000000000009</v>
      </c>
      <c r="BN1465" s="440">
        <f t="shared" ca="1" si="569"/>
        <v>574.70000000000027</v>
      </c>
      <c r="BO1465" s="440">
        <f t="shared" ca="1" si="570"/>
        <v>567.00000000000023</v>
      </c>
      <c r="BP1465" s="440">
        <f t="shared" ca="1" si="571"/>
        <v>559.30000000000018</v>
      </c>
      <c r="BQ1465" s="440">
        <f t="shared" ca="1" si="572"/>
        <v>551.60000000000014</v>
      </c>
      <c r="BR1465" s="440">
        <f t="shared" ca="1" si="573"/>
        <v>543.90000000000032</v>
      </c>
      <c r="BS1465" s="440">
        <f t="shared" ca="1" si="574"/>
        <v>536.20000000000027</v>
      </c>
      <c r="BT1465" s="440">
        <f t="shared" ca="1" si="575"/>
        <v>528.50000000000023</v>
      </c>
      <c r="BU1465" s="440">
        <f t="shared" ca="1" si="576"/>
        <v>520.80000000000018</v>
      </c>
      <c r="BV1465" s="440">
        <f t="shared" ca="1" si="577"/>
        <v>513.10000000000014</v>
      </c>
      <c r="BW1465" s="447">
        <f t="shared" ca="1" si="578"/>
        <v>505.40000000000032</v>
      </c>
      <c r="BX1465" s="441"/>
    </row>
    <row r="1466" spans="52:76" x14ac:dyDescent="0.25">
      <c r="AZ1466" s="450">
        <f t="shared" ca="1" si="556"/>
        <v>0.69336402042901912</v>
      </c>
      <c r="BA1466" s="440">
        <f t="shared" ca="1" si="555"/>
        <v>1522</v>
      </c>
      <c r="BB1466" s="440">
        <f t="shared" ca="1" si="557"/>
        <v>556.00000000000034</v>
      </c>
      <c r="BC1466" s="440">
        <f t="shared" ca="1" si="558"/>
        <v>560.4000000000002</v>
      </c>
      <c r="BD1466" s="440">
        <f t="shared" ca="1" si="559"/>
        <v>564.80000000000007</v>
      </c>
      <c r="BE1466" s="440">
        <f t="shared" ca="1" si="560"/>
        <v>569.20000000000027</v>
      </c>
      <c r="BF1466" s="440">
        <f t="shared" ca="1" si="561"/>
        <v>573.60000000000014</v>
      </c>
      <c r="BG1466" s="440">
        <f t="shared" ca="1" si="562"/>
        <v>578.00000000000034</v>
      </c>
      <c r="BH1466" s="440">
        <f t="shared" ca="1" si="563"/>
        <v>582.4000000000002</v>
      </c>
      <c r="BI1466" s="440">
        <f t="shared" ca="1" si="564"/>
        <v>586.80000000000018</v>
      </c>
      <c r="BJ1466" s="440">
        <f t="shared" ca="1" si="565"/>
        <v>591.20000000000027</v>
      </c>
      <c r="BK1466" s="440">
        <f t="shared" ca="1" si="566"/>
        <v>595.60000000000014</v>
      </c>
      <c r="BL1466" s="440">
        <f t="shared" ca="1" si="567"/>
        <v>600.00000000000023</v>
      </c>
      <c r="BM1466" s="440">
        <f t="shared" ca="1" si="568"/>
        <v>604.40000000000009</v>
      </c>
      <c r="BN1466" s="440">
        <f t="shared" ca="1" si="569"/>
        <v>608.80000000000018</v>
      </c>
      <c r="BO1466" s="440">
        <f t="shared" ca="1" si="570"/>
        <v>601.10000000000014</v>
      </c>
      <c r="BP1466" s="440">
        <f t="shared" ca="1" si="571"/>
        <v>593.40000000000009</v>
      </c>
      <c r="BQ1466" s="440">
        <f t="shared" ca="1" si="572"/>
        <v>585.70000000000005</v>
      </c>
      <c r="BR1466" s="440">
        <f t="shared" ca="1" si="573"/>
        <v>578.00000000000023</v>
      </c>
      <c r="BS1466" s="440">
        <f t="shared" ca="1" si="574"/>
        <v>570.30000000000018</v>
      </c>
      <c r="BT1466" s="440">
        <f t="shared" ca="1" si="575"/>
        <v>562.60000000000014</v>
      </c>
      <c r="BU1466" s="440">
        <f t="shared" ca="1" si="576"/>
        <v>554.90000000000009</v>
      </c>
      <c r="BV1466" s="440">
        <f t="shared" ca="1" si="577"/>
        <v>547.20000000000005</v>
      </c>
      <c r="BW1466" s="447">
        <f t="shared" ca="1" si="578"/>
        <v>539.50000000000023</v>
      </c>
      <c r="BX1466" s="441"/>
    </row>
    <row r="1467" spans="52:76" x14ac:dyDescent="0.25">
      <c r="AZ1467" s="450">
        <f t="shared" ca="1" si="556"/>
        <v>0.59441186479884511</v>
      </c>
      <c r="BA1467" s="440">
        <f t="shared" ca="1" si="555"/>
        <v>1510</v>
      </c>
      <c r="BB1467" s="440">
        <f t="shared" ca="1" si="557"/>
        <v>556.00000000000034</v>
      </c>
      <c r="BC1467" s="440">
        <f t="shared" ca="1" si="558"/>
        <v>560.4000000000002</v>
      </c>
      <c r="BD1467" s="440">
        <f t="shared" ca="1" si="559"/>
        <v>564.80000000000007</v>
      </c>
      <c r="BE1467" s="440">
        <f t="shared" ca="1" si="560"/>
        <v>569.20000000000027</v>
      </c>
      <c r="BF1467" s="440">
        <f t="shared" ca="1" si="561"/>
        <v>573.60000000000014</v>
      </c>
      <c r="BG1467" s="440">
        <f t="shared" ca="1" si="562"/>
        <v>578.00000000000034</v>
      </c>
      <c r="BH1467" s="440">
        <f t="shared" ca="1" si="563"/>
        <v>582.4000000000002</v>
      </c>
      <c r="BI1467" s="440">
        <f t="shared" ca="1" si="564"/>
        <v>586.80000000000018</v>
      </c>
      <c r="BJ1467" s="440">
        <f t="shared" ca="1" si="565"/>
        <v>591.20000000000027</v>
      </c>
      <c r="BK1467" s="440">
        <f t="shared" ca="1" si="566"/>
        <v>595.60000000000014</v>
      </c>
      <c r="BL1467" s="440">
        <f t="shared" ca="1" si="567"/>
        <v>600.00000000000023</v>
      </c>
      <c r="BM1467" s="440">
        <f t="shared" ca="1" si="568"/>
        <v>603.30000000000018</v>
      </c>
      <c r="BN1467" s="440">
        <f t="shared" ca="1" si="569"/>
        <v>595.60000000000036</v>
      </c>
      <c r="BO1467" s="440">
        <f t="shared" ca="1" si="570"/>
        <v>587.90000000000032</v>
      </c>
      <c r="BP1467" s="440">
        <f t="shared" ca="1" si="571"/>
        <v>580.20000000000027</v>
      </c>
      <c r="BQ1467" s="440">
        <f t="shared" ca="1" si="572"/>
        <v>572.50000000000023</v>
      </c>
      <c r="BR1467" s="440">
        <f t="shared" ca="1" si="573"/>
        <v>564.80000000000041</v>
      </c>
      <c r="BS1467" s="440">
        <f t="shared" ca="1" si="574"/>
        <v>557.10000000000036</v>
      </c>
      <c r="BT1467" s="440">
        <f t="shared" ca="1" si="575"/>
        <v>549.40000000000032</v>
      </c>
      <c r="BU1467" s="440">
        <f t="shared" ca="1" si="576"/>
        <v>541.70000000000027</v>
      </c>
      <c r="BV1467" s="440">
        <f t="shared" ca="1" si="577"/>
        <v>534.00000000000023</v>
      </c>
      <c r="BW1467" s="447">
        <f t="shared" ca="1" si="578"/>
        <v>526.30000000000041</v>
      </c>
      <c r="BX1467" s="441"/>
    </row>
    <row r="1468" spans="52:76" x14ac:dyDescent="0.25">
      <c r="AZ1468" s="450">
        <f t="shared" ca="1" si="556"/>
        <v>0.57694964594190923</v>
      </c>
      <c r="BA1468" s="440">
        <f t="shared" ca="1" si="555"/>
        <v>1508</v>
      </c>
      <c r="BB1468" s="440">
        <f t="shared" ca="1" si="557"/>
        <v>556.00000000000034</v>
      </c>
      <c r="BC1468" s="440">
        <f t="shared" ca="1" si="558"/>
        <v>560.4000000000002</v>
      </c>
      <c r="BD1468" s="440">
        <f t="shared" ca="1" si="559"/>
        <v>564.80000000000007</v>
      </c>
      <c r="BE1468" s="440">
        <f t="shared" ca="1" si="560"/>
        <v>569.20000000000027</v>
      </c>
      <c r="BF1468" s="440">
        <f t="shared" ca="1" si="561"/>
        <v>573.60000000000014</v>
      </c>
      <c r="BG1468" s="440">
        <f t="shared" ca="1" si="562"/>
        <v>578.00000000000034</v>
      </c>
      <c r="BH1468" s="440">
        <f t="shared" ca="1" si="563"/>
        <v>582.4000000000002</v>
      </c>
      <c r="BI1468" s="440">
        <f t="shared" ca="1" si="564"/>
        <v>586.80000000000018</v>
      </c>
      <c r="BJ1468" s="440">
        <f t="shared" ca="1" si="565"/>
        <v>591.20000000000027</v>
      </c>
      <c r="BK1468" s="440">
        <f t="shared" ca="1" si="566"/>
        <v>595.60000000000014</v>
      </c>
      <c r="BL1468" s="440">
        <f t="shared" ca="1" si="567"/>
        <v>600.00000000000023</v>
      </c>
      <c r="BM1468" s="440">
        <f t="shared" ca="1" si="568"/>
        <v>601.10000000000014</v>
      </c>
      <c r="BN1468" s="440">
        <f t="shared" ca="1" si="569"/>
        <v>593.40000000000032</v>
      </c>
      <c r="BO1468" s="440">
        <f t="shared" ca="1" si="570"/>
        <v>585.70000000000027</v>
      </c>
      <c r="BP1468" s="440">
        <f t="shared" ca="1" si="571"/>
        <v>578.00000000000023</v>
      </c>
      <c r="BQ1468" s="440">
        <f t="shared" ca="1" si="572"/>
        <v>570.30000000000018</v>
      </c>
      <c r="BR1468" s="440">
        <f t="shared" ca="1" si="573"/>
        <v>562.60000000000036</v>
      </c>
      <c r="BS1468" s="440">
        <f t="shared" ca="1" si="574"/>
        <v>554.90000000000032</v>
      </c>
      <c r="BT1468" s="440">
        <f t="shared" ca="1" si="575"/>
        <v>547.20000000000027</v>
      </c>
      <c r="BU1468" s="440">
        <f t="shared" ca="1" si="576"/>
        <v>539.50000000000023</v>
      </c>
      <c r="BV1468" s="440">
        <f t="shared" ca="1" si="577"/>
        <v>531.80000000000018</v>
      </c>
      <c r="BW1468" s="447">
        <f t="shared" ca="1" si="578"/>
        <v>524.10000000000036</v>
      </c>
      <c r="BX1468" s="441"/>
    </row>
    <row r="1469" spans="52:76" x14ac:dyDescent="0.25">
      <c r="AZ1469" s="450">
        <f t="shared" ca="1" si="556"/>
        <v>0.99243154276884971</v>
      </c>
      <c r="BA1469" s="440">
        <f t="shared" ca="1" si="555"/>
        <v>1606</v>
      </c>
      <c r="BB1469" s="440">
        <f t="shared" ca="1" si="557"/>
        <v>556.00000000000034</v>
      </c>
      <c r="BC1469" s="440">
        <f t="shared" ca="1" si="558"/>
        <v>560.4000000000002</v>
      </c>
      <c r="BD1469" s="440">
        <f t="shared" ca="1" si="559"/>
        <v>564.80000000000007</v>
      </c>
      <c r="BE1469" s="440">
        <f t="shared" ca="1" si="560"/>
        <v>569.20000000000027</v>
      </c>
      <c r="BF1469" s="440">
        <f t="shared" ca="1" si="561"/>
        <v>573.60000000000014</v>
      </c>
      <c r="BG1469" s="440">
        <f t="shared" ca="1" si="562"/>
        <v>578.00000000000034</v>
      </c>
      <c r="BH1469" s="440">
        <f t="shared" ca="1" si="563"/>
        <v>582.4000000000002</v>
      </c>
      <c r="BI1469" s="440">
        <f t="shared" ca="1" si="564"/>
        <v>586.80000000000018</v>
      </c>
      <c r="BJ1469" s="440">
        <f t="shared" ca="1" si="565"/>
        <v>591.20000000000027</v>
      </c>
      <c r="BK1469" s="440">
        <f t="shared" ca="1" si="566"/>
        <v>595.60000000000014</v>
      </c>
      <c r="BL1469" s="440">
        <f t="shared" ca="1" si="567"/>
        <v>600.00000000000023</v>
      </c>
      <c r="BM1469" s="440">
        <f t="shared" ca="1" si="568"/>
        <v>604.40000000000009</v>
      </c>
      <c r="BN1469" s="440">
        <f t="shared" ca="1" si="569"/>
        <v>608.80000000000018</v>
      </c>
      <c r="BO1469" s="440">
        <f t="shared" ca="1" si="570"/>
        <v>613.20000000000027</v>
      </c>
      <c r="BP1469" s="440">
        <f t="shared" ca="1" si="571"/>
        <v>617.60000000000014</v>
      </c>
      <c r="BQ1469" s="440">
        <f t="shared" ca="1" si="572"/>
        <v>622.00000000000023</v>
      </c>
      <c r="BR1469" s="440">
        <f t="shared" ca="1" si="573"/>
        <v>626.40000000000032</v>
      </c>
      <c r="BS1469" s="440">
        <f t="shared" ca="1" si="574"/>
        <v>630.80000000000018</v>
      </c>
      <c r="BT1469" s="440">
        <f t="shared" ca="1" si="575"/>
        <v>635.20000000000027</v>
      </c>
      <c r="BU1469" s="440">
        <f t="shared" ca="1" si="576"/>
        <v>639.60000000000014</v>
      </c>
      <c r="BV1469" s="440">
        <f t="shared" ca="1" si="577"/>
        <v>639.60000000000014</v>
      </c>
      <c r="BW1469" s="447">
        <f t="shared" ca="1" si="578"/>
        <v>631.90000000000032</v>
      </c>
      <c r="BX1469" s="441"/>
    </row>
    <row r="1470" spans="52:76" x14ac:dyDescent="0.25">
      <c r="AZ1470" s="450">
        <f t="shared" ca="1" si="556"/>
        <v>0.90261451290775341</v>
      </c>
      <c r="BA1470" s="440">
        <f t="shared" ca="1" si="555"/>
        <v>1557</v>
      </c>
      <c r="BB1470" s="440">
        <f t="shared" ca="1" si="557"/>
        <v>556.00000000000034</v>
      </c>
      <c r="BC1470" s="440">
        <f t="shared" ca="1" si="558"/>
        <v>560.4000000000002</v>
      </c>
      <c r="BD1470" s="440">
        <f t="shared" ca="1" si="559"/>
        <v>564.80000000000007</v>
      </c>
      <c r="BE1470" s="440">
        <f t="shared" ca="1" si="560"/>
        <v>569.20000000000027</v>
      </c>
      <c r="BF1470" s="440">
        <f t="shared" ca="1" si="561"/>
        <v>573.60000000000014</v>
      </c>
      <c r="BG1470" s="440">
        <f t="shared" ca="1" si="562"/>
        <v>578.00000000000034</v>
      </c>
      <c r="BH1470" s="440">
        <f t="shared" ca="1" si="563"/>
        <v>582.4000000000002</v>
      </c>
      <c r="BI1470" s="440">
        <f t="shared" ca="1" si="564"/>
        <v>586.80000000000018</v>
      </c>
      <c r="BJ1470" s="440">
        <f t="shared" ca="1" si="565"/>
        <v>591.20000000000027</v>
      </c>
      <c r="BK1470" s="440">
        <f t="shared" ca="1" si="566"/>
        <v>595.60000000000014</v>
      </c>
      <c r="BL1470" s="440">
        <f t="shared" ca="1" si="567"/>
        <v>600.00000000000023</v>
      </c>
      <c r="BM1470" s="440">
        <f t="shared" ca="1" si="568"/>
        <v>604.40000000000009</v>
      </c>
      <c r="BN1470" s="440">
        <f t="shared" ca="1" si="569"/>
        <v>608.80000000000018</v>
      </c>
      <c r="BO1470" s="440">
        <f t="shared" ca="1" si="570"/>
        <v>613.20000000000027</v>
      </c>
      <c r="BP1470" s="440">
        <f t="shared" ca="1" si="571"/>
        <v>617.60000000000014</v>
      </c>
      <c r="BQ1470" s="440">
        <f t="shared" ca="1" si="572"/>
        <v>622.00000000000023</v>
      </c>
      <c r="BR1470" s="440">
        <f t="shared" ca="1" si="573"/>
        <v>616.50000000000023</v>
      </c>
      <c r="BS1470" s="440">
        <f t="shared" ca="1" si="574"/>
        <v>608.80000000000018</v>
      </c>
      <c r="BT1470" s="440">
        <f t="shared" ca="1" si="575"/>
        <v>601.10000000000014</v>
      </c>
      <c r="BU1470" s="440">
        <f t="shared" ca="1" si="576"/>
        <v>593.40000000000009</v>
      </c>
      <c r="BV1470" s="440">
        <f t="shared" ca="1" si="577"/>
        <v>585.70000000000005</v>
      </c>
      <c r="BW1470" s="447">
        <f t="shared" ca="1" si="578"/>
        <v>578.00000000000023</v>
      </c>
      <c r="BX1470" s="441"/>
    </row>
    <row r="1471" spans="52:76" x14ac:dyDescent="0.25">
      <c r="AZ1471" s="450">
        <f t="shared" ca="1" si="556"/>
        <v>0.8122362944761774</v>
      </c>
      <c r="BA1471" s="440">
        <f t="shared" ca="1" si="555"/>
        <v>1538</v>
      </c>
      <c r="BB1471" s="440">
        <f t="shared" ca="1" si="557"/>
        <v>556.00000000000034</v>
      </c>
      <c r="BC1471" s="440">
        <f t="shared" ca="1" si="558"/>
        <v>560.4000000000002</v>
      </c>
      <c r="BD1471" s="440">
        <f t="shared" ca="1" si="559"/>
        <v>564.80000000000007</v>
      </c>
      <c r="BE1471" s="440">
        <f t="shared" ca="1" si="560"/>
        <v>569.20000000000027</v>
      </c>
      <c r="BF1471" s="440">
        <f t="shared" ca="1" si="561"/>
        <v>573.60000000000014</v>
      </c>
      <c r="BG1471" s="440">
        <f t="shared" ca="1" si="562"/>
        <v>578.00000000000034</v>
      </c>
      <c r="BH1471" s="440">
        <f t="shared" ca="1" si="563"/>
        <v>582.4000000000002</v>
      </c>
      <c r="BI1471" s="440">
        <f t="shared" ca="1" si="564"/>
        <v>586.80000000000018</v>
      </c>
      <c r="BJ1471" s="440">
        <f t="shared" ca="1" si="565"/>
        <v>591.20000000000027</v>
      </c>
      <c r="BK1471" s="440">
        <f t="shared" ca="1" si="566"/>
        <v>595.60000000000014</v>
      </c>
      <c r="BL1471" s="440">
        <f t="shared" ca="1" si="567"/>
        <v>600.00000000000023</v>
      </c>
      <c r="BM1471" s="440">
        <f t="shared" ca="1" si="568"/>
        <v>604.40000000000009</v>
      </c>
      <c r="BN1471" s="440">
        <f t="shared" ca="1" si="569"/>
        <v>608.80000000000018</v>
      </c>
      <c r="BO1471" s="440">
        <f t="shared" ca="1" si="570"/>
        <v>613.20000000000027</v>
      </c>
      <c r="BP1471" s="440">
        <f t="shared" ca="1" si="571"/>
        <v>611.00000000000023</v>
      </c>
      <c r="BQ1471" s="440">
        <f t="shared" ca="1" si="572"/>
        <v>603.30000000000018</v>
      </c>
      <c r="BR1471" s="440">
        <f t="shared" ca="1" si="573"/>
        <v>595.60000000000036</v>
      </c>
      <c r="BS1471" s="440">
        <f t="shared" ca="1" si="574"/>
        <v>587.90000000000032</v>
      </c>
      <c r="BT1471" s="440">
        <f t="shared" ca="1" si="575"/>
        <v>580.20000000000027</v>
      </c>
      <c r="BU1471" s="440">
        <f t="shared" ca="1" si="576"/>
        <v>572.50000000000023</v>
      </c>
      <c r="BV1471" s="440">
        <f t="shared" ca="1" si="577"/>
        <v>564.80000000000018</v>
      </c>
      <c r="BW1471" s="447">
        <f t="shared" ca="1" si="578"/>
        <v>557.10000000000036</v>
      </c>
      <c r="BX1471" s="441"/>
    </row>
    <row r="1472" spans="52:76" x14ac:dyDescent="0.25">
      <c r="AZ1472" s="450">
        <f t="shared" ca="1" si="556"/>
        <v>0.5993595169521414</v>
      </c>
      <c r="BA1472" s="440">
        <f t="shared" ca="1" si="555"/>
        <v>1511</v>
      </c>
      <c r="BB1472" s="440">
        <f t="shared" ca="1" si="557"/>
        <v>556.00000000000034</v>
      </c>
      <c r="BC1472" s="440">
        <f t="shared" ca="1" si="558"/>
        <v>560.4000000000002</v>
      </c>
      <c r="BD1472" s="440">
        <f t="shared" ca="1" si="559"/>
        <v>564.80000000000007</v>
      </c>
      <c r="BE1472" s="440">
        <f t="shared" ca="1" si="560"/>
        <v>569.20000000000027</v>
      </c>
      <c r="BF1472" s="440">
        <f t="shared" ca="1" si="561"/>
        <v>573.60000000000014</v>
      </c>
      <c r="BG1472" s="440">
        <f t="shared" ca="1" si="562"/>
        <v>578.00000000000034</v>
      </c>
      <c r="BH1472" s="440">
        <f t="shared" ca="1" si="563"/>
        <v>582.4000000000002</v>
      </c>
      <c r="BI1472" s="440">
        <f t="shared" ca="1" si="564"/>
        <v>586.80000000000018</v>
      </c>
      <c r="BJ1472" s="440">
        <f t="shared" ca="1" si="565"/>
        <v>591.20000000000027</v>
      </c>
      <c r="BK1472" s="440">
        <f t="shared" ca="1" si="566"/>
        <v>595.60000000000014</v>
      </c>
      <c r="BL1472" s="440">
        <f t="shared" ca="1" si="567"/>
        <v>600.00000000000023</v>
      </c>
      <c r="BM1472" s="440">
        <f t="shared" ca="1" si="568"/>
        <v>604.40000000000009</v>
      </c>
      <c r="BN1472" s="440">
        <f t="shared" ca="1" si="569"/>
        <v>596.70000000000027</v>
      </c>
      <c r="BO1472" s="440">
        <f t="shared" ca="1" si="570"/>
        <v>589.00000000000023</v>
      </c>
      <c r="BP1472" s="440">
        <f t="shared" ca="1" si="571"/>
        <v>581.30000000000018</v>
      </c>
      <c r="BQ1472" s="440">
        <f t="shared" ca="1" si="572"/>
        <v>573.60000000000014</v>
      </c>
      <c r="BR1472" s="440">
        <f t="shared" ca="1" si="573"/>
        <v>565.90000000000032</v>
      </c>
      <c r="BS1472" s="440">
        <f t="shared" ca="1" si="574"/>
        <v>558.20000000000027</v>
      </c>
      <c r="BT1472" s="440">
        <f t="shared" ca="1" si="575"/>
        <v>550.50000000000023</v>
      </c>
      <c r="BU1472" s="440">
        <f t="shared" ca="1" si="576"/>
        <v>542.80000000000018</v>
      </c>
      <c r="BV1472" s="440">
        <f t="shared" ca="1" si="577"/>
        <v>535.10000000000014</v>
      </c>
      <c r="BW1472" s="447">
        <f t="shared" ca="1" si="578"/>
        <v>527.40000000000032</v>
      </c>
      <c r="BX1472" s="441"/>
    </row>
    <row r="1473" spans="52:76" x14ac:dyDescent="0.25">
      <c r="AZ1473" s="450">
        <f t="shared" ca="1" si="556"/>
        <v>0.11336722775146757</v>
      </c>
      <c r="BA1473" s="440">
        <f t="shared" ca="1" si="555"/>
        <v>1446</v>
      </c>
      <c r="BB1473" s="440">
        <f t="shared" ca="1" si="557"/>
        <v>556.00000000000034</v>
      </c>
      <c r="BC1473" s="440">
        <f t="shared" ca="1" si="558"/>
        <v>560.4000000000002</v>
      </c>
      <c r="BD1473" s="440">
        <f t="shared" ca="1" si="559"/>
        <v>564.80000000000007</v>
      </c>
      <c r="BE1473" s="440">
        <f t="shared" ca="1" si="560"/>
        <v>569.20000000000027</v>
      </c>
      <c r="BF1473" s="440">
        <f t="shared" ca="1" si="561"/>
        <v>573.60000000000014</v>
      </c>
      <c r="BG1473" s="440">
        <f t="shared" ca="1" si="562"/>
        <v>578.00000000000034</v>
      </c>
      <c r="BH1473" s="440">
        <f t="shared" ca="1" si="563"/>
        <v>571.4000000000002</v>
      </c>
      <c r="BI1473" s="440">
        <f t="shared" ca="1" si="564"/>
        <v>563.70000000000027</v>
      </c>
      <c r="BJ1473" s="440">
        <f t="shared" ca="1" si="565"/>
        <v>556.00000000000023</v>
      </c>
      <c r="BK1473" s="440">
        <f t="shared" ca="1" si="566"/>
        <v>548.30000000000018</v>
      </c>
      <c r="BL1473" s="440">
        <f t="shared" ca="1" si="567"/>
        <v>540.60000000000014</v>
      </c>
      <c r="BM1473" s="440">
        <f t="shared" ca="1" si="568"/>
        <v>532.90000000000009</v>
      </c>
      <c r="BN1473" s="440">
        <f t="shared" ca="1" si="569"/>
        <v>525.20000000000027</v>
      </c>
      <c r="BO1473" s="440">
        <f t="shared" ca="1" si="570"/>
        <v>517.50000000000023</v>
      </c>
      <c r="BP1473" s="440">
        <f t="shared" ca="1" si="571"/>
        <v>509.80000000000018</v>
      </c>
      <c r="BQ1473" s="440">
        <f t="shared" ca="1" si="572"/>
        <v>502.10000000000014</v>
      </c>
      <c r="BR1473" s="440">
        <f t="shared" ca="1" si="573"/>
        <v>494.40000000000032</v>
      </c>
      <c r="BS1473" s="440">
        <f t="shared" ca="1" si="574"/>
        <v>486.70000000000027</v>
      </c>
      <c r="BT1473" s="440">
        <f t="shared" ca="1" si="575"/>
        <v>479.00000000000023</v>
      </c>
      <c r="BU1473" s="440">
        <f t="shared" ca="1" si="576"/>
        <v>471.30000000000018</v>
      </c>
      <c r="BV1473" s="440">
        <f t="shared" ca="1" si="577"/>
        <v>463.60000000000014</v>
      </c>
      <c r="BW1473" s="447">
        <f t="shared" ca="1" si="578"/>
        <v>455.90000000000032</v>
      </c>
      <c r="BX1473" s="441"/>
    </row>
    <row r="1474" spans="52:76" x14ac:dyDescent="0.25">
      <c r="AZ1474" s="450">
        <f t="shared" ca="1" si="556"/>
        <v>8.6214576302362289E-2</v>
      </c>
      <c r="BA1474" s="440">
        <f t="shared" ca="1" si="555"/>
        <v>1439</v>
      </c>
      <c r="BB1474" s="440">
        <f t="shared" ca="1" si="557"/>
        <v>556.00000000000034</v>
      </c>
      <c r="BC1474" s="440">
        <f t="shared" ca="1" si="558"/>
        <v>560.4000000000002</v>
      </c>
      <c r="BD1474" s="440">
        <f t="shared" ca="1" si="559"/>
        <v>564.80000000000007</v>
      </c>
      <c r="BE1474" s="440">
        <f t="shared" ca="1" si="560"/>
        <v>569.20000000000027</v>
      </c>
      <c r="BF1474" s="440">
        <f t="shared" ca="1" si="561"/>
        <v>573.60000000000014</v>
      </c>
      <c r="BG1474" s="440">
        <f t="shared" ca="1" si="562"/>
        <v>571.4000000000002</v>
      </c>
      <c r="BH1474" s="440">
        <f t="shared" ca="1" si="563"/>
        <v>563.70000000000016</v>
      </c>
      <c r="BI1474" s="440">
        <f t="shared" ca="1" si="564"/>
        <v>556.00000000000023</v>
      </c>
      <c r="BJ1474" s="440">
        <f t="shared" ca="1" si="565"/>
        <v>548.30000000000018</v>
      </c>
      <c r="BK1474" s="440">
        <f t="shared" ca="1" si="566"/>
        <v>540.60000000000014</v>
      </c>
      <c r="BL1474" s="440">
        <f t="shared" ca="1" si="567"/>
        <v>532.90000000000009</v>
      </c>
      <c r="BM1474" s="440">
        <f t="shared" ca="1" si="568"/>
        <v>525.20000000000005</v>
      </c>
      <c r="BN1474" s="440">
        <f t="shared" ca="1" si="569"/>
        <v>517.50000000000023</v>
      </c>
      <c r="BO1474" s="440">
        <f t="shared" ca="1" si="570"/>
        <v>509.80000000000018</v>
      </c>
      <c r="BP1474" s="440">
        <f t="shared" ca="1" si="571"/>
        <v>502.10000000000014</v>
      </c>
      <c r="BQ1474" s="440">
        <f t="shared" ca="1" si="572"/>
        <v>494.40000000000009</v>
      </c>
      <c r="BR1474" s="440">
        <f t="shared" ca="1" si="573"/>
        <v>486.70000000000027</v>
      </c>
      <c r="BS1474" s="440">
        <f t="shared" ca="1" si="574"/>
        <v>479.00000000000023</v>
      </c>
      <c r="BT1474" s="440">
        <f t="shared" ca="1" si="575"/>
        <v>471.30000000000018</v>
      </c>
      <c r="BU1474" s="440">
        <f t="shared" ca="1" si="576"/>
        <v>463.60000000000014</v>
      </c>
      <c r="BV1474" s="440">
        <f t="shared" ca="1" si="577"/>
        <v>455.90000000000009</v>
      </c>
      <c r="BW1474" s="447">
        <f t="shared" ca="1" si="578"/>
        <v>448.20000000000027</v>
      </c>
      <c r="BX1474" s="441"/>
    </row>
    <row r="1475" spans="52:76" x14ac:dyDescent="0.25">
      <c r="AZ1475" s="450">
        <f t="shared" ca="1" si="556"/>
        <v>0.43671142687754372</v>
      </c>
      <c r="BA1475" s="440">
        <f t="shared" ca="1" si="555"/>
        <v>1492</v>
      </c>
      <c r="BB1475" s="440">
        <f t="shared" ca="1" si="557"/>
        <v>556.00000000000034</v>
      </c>
      <c r="BC1475" s="440">
        <f t="shared" ca="1" si="558"/>
        <v>560.4000000000002</v>
      </c>
      <c r="BD1475" s="440">
        <f t="shared" ca="1" si="559"/>
        <v>564.80000000000007</v>
      </c>
      <c r="BE1475" s="440">
        <f t="shared" ca="1" si="560"/>
        <v>569.20000000000027</v>
      </c>
      <c r="BF1475" s="440">
        <f t="shared" ca="1" si="561"/>
        <v>573.60000000000014</v>
      </c>
      <c r="BG1475" s="440">
        <f t="shared" ca="1" si="562"/>
        <v>578.00000000000034</v>
      </c>
      <c r="BH1475" s="440">
        <f t="shared" ca="1" si="563"/>
        <v>582.4000000000002</v>
      </c>
      <c r="BI1475" s="440">
        <f t="shared" ca="1" si="564"/>
        <v>586.80000000000018</v>
      </c>
      <c r="BJ1475" s="440">
        <f t="shared" ca="1" si="565"/>
        <v>591.20000000000027</v>
      </c>
      <c r="BK1475" s="440">
        <f t="shared" ca="1" si="566"/>
        <v>595.60000000000014</v>
      </c>
      <c r="BL1475" s="440">
        <f t="shared" ca="1" si="567"/>
        <v>591.20000000000005</v>
      </c>
      <c r="BM1475" s="440">
        <f t="shared" ca="1" si="568"/>
        <v>583.5</v>
      </c>
      <c r="BN1475" s="440">
        <f t="shared" ca="1" si="569"/>
        <v>575.80000000000018</v>
      </c>
      <c r="BO1475" s="440">
        <f t="shared" ca="1" si="570"/>
        <v>568.10000000000014</v>
      </c>
      <c r="BP1475" s="440">
        <f t="shared" ca="1" si="571"/>
        <v>560.40000000000009</v>
      </c>
      <c r="BQ1475" s="440">
        <f t="shared" ca="1" si="572"/>
        <v>552.70000000000005</v>
      </c>
      <c r="BR1475" s="440">
        <f t="shared" ca="1" si="573"/>
        <v>545.00000000000023</v>
      </c>
      <c r="BS1475" s="440">
        <f t="shared" ca="1" si="574"/>
        <v>537.30000000000018</v>
      </c>
      <c r="BT1475" s="440">
        <f t="shared" ca="1" si="575"/>
        <v>529.60000000000014</v>
      </c>
      <c r="BU1475" s="440">
        <f t="shared" ca="1" si="576"/>
        <v>521.90000000000009</v>
      </c>
      <c r="BV1475" s="440">
        <f t="shared" ca="1" si="577"/>
        <v>514.20000000000005</v>
      </c>
      <c r="BW1475" s="447">
        <f t="shared" ca="1" si="578"/>
        <v>506.50000000000023</v>
      </c>
      <c r="BX1475" s="441"/>
    </row>
    <row r="1476" spans="52:76" x14ac:dyDescent="0.25">
      <c r="AZ1476" s="450">
        <f t="shared" ca="1" si="556"/>
        <v>0.57934812882735998</v>
      </c>
      <c r="BA1476" s="440">
        <f t="shared" ref="BA1476:BA1539" ca="1" si="579">INT(_xlfn.NORM.INV(AZ1476,$K$2,$N$2/2*0.8))</f>
        <v>1508</v>
      </c>
      <c r="BB1476" s="440">
        <f t="shared" ca="1" si="557"/>
        <v>556.00000000000034</v>
      </c>
      <c r="BC1476" s="440">
        <f t="shared" ca="1" si="558"/>
        <v>560.4000000000002</v>
      </c>
      <c r="BD1476" s="440">
        <f t="shared" ca="1" si="559"/>
        <v>564.80000000000007</v>
      </c>
      <c r="BE1476" s="440">
        <f t="shared" ca="1" si="560"/>
        <v>569.20000000000027</v>
      </c>
      <c r="BF1476" s="440">
        <f t="shared" ca="1" si="561"/>
        <v>573.60000000000014</v>
      </c>
      <c r="BG1476" s="440">
        <f t="shared" ca="1" si="562"/>
        <v>578.00000000000034</v>
      </c>
      <c r="BH1476" s="440">
        <f t="shared" ca="1" si="563"/>
        <v>582.4000000000002</v>
      </c>
      <c r="BI1476" s="440">
        <f t="shared" ca="1" si="564"/>
        <v>586.80000000000018</v>
      </c>
      <c r="BJ1476" s="440">
        <f t="shared" ca="1" si="565"/>
        <v>591.20000000000027</v>
      </c>
      <c r="BK1476" s="440">
        <f t="shared" ca="1" si="566"/>
        <v>595.60000000000014</v>
      </c>
      <c r="BL1476" s="440">
        <f t="shared" ca="1" si="567"/>
        <v>600.00000000000023</v>
      </c>
      <c r="BM1476" s="440">
        <f t="shared" ca="1" si="568"/>
        <v>601.10000000000014</v>
      </c>
      <c r="BN1476" s="440">
        <f t="shared" ca="1" si="569"/>
        <v>593.40000000000032</v>
      </c>
      <c r="BO1476" s="440">
        <f t="shared" ca="1" si="570"/>
        <v>585.70000000000027</v>
      </c>
      <c r="BP1476" s="440">
        <f t="shared" ca="1" si="571"/>
        <v>578.00000000000023</v>
      </c>
      <c r="BQ1476" s="440">
        <f t="shared" ca="1" si="572"/>
        <v>570.30000000000018</v>
      </c>
      <c r="BR1476" s="440">
        <f t="shared" ca="1" si="573"/>
        <v>562.60000000000036</v>
      </c>
      <c r="BS1476" s="440">
        <f t="shared" ca="1" si="574"/>
        <v>554.90000000000032</v>
      </c>
      <c r="BT1476" s="440">
        <f t="shared" ca="1" si="575"/>
        <v>547.20000000000027</v>
      </c>
      <c r="BU1476" s="440">
        <f t="shared" ca="1" si="576"/>
        <v>539.50000000000023</v>
      </c>
      <c r="BV1476" s="440">
        <f t="shared" ca="1" si="577"/>
        <v>531.80000000000018</v>
      </c>
      <c r="BW1476" s="447">
        <f t="shared" ca="1" si="578"/>
        <v>524.10000000000036</v>
      </c>
      <c r="BX1476" s="441"/>
    </row>
    <row r="1477" spans="52:76" x14ac:dyDescent="0.25">
      <c r="AZ1477" s="450">
        <f t="shared" ref="AZ1477:AZ1540" ca="1" si="580">RAND()</f>
        <v>0.1281180460861735</v>
      </c>
      <c r="BA1477" s="440">
        <f t="shared" ca="1" si="579"/>
        <v>1450</v>
      </c>
      <c r="BB1477" s="440">
        <f t="shared" ca="1" si="557"/>
        <v>556.00000000000034</v>
      </c>
      <c r="BC1477" s="440">
        <f t="shared" ca="1" si="558"/>
        <v>560.4000000000002</v>
      </c>
      <c r="BD1477" s="440">
        <f t="shared" ca="1" si="559"/>
        <v>564.80000000000007</v>
      </c>
      <c r="BE1477" s="440">
        <f t="shared" ca="1" si="560"/>
        <v>569.20000000000027</v>
      </c>
      <c r="BF1477" s="440">
        <f t="shared" ca="1" si="561"/>
        <v>573.60000000000014</v>
      </c>
      <c r="BG1477" s="440">
        <f t="shared" ca="1" si="562"/>
        <v>578.00000000000034</v>
      </c>
      <c r="BH1477" s="440">
        <f t="shared" ca="1" si="563"/>
        <v>575.8000000000003</v>
      </c>
      <c r="BI1477" s="440">
        <f t="shared" ca="1" si="564"/>
        <v>568.10000000000036</v>
      </c>
      <c r="BJ1477" s="440">
        <f t="shared" ca="1" si="565"/>
        <v>560.40000000000032</v>
      </c>
      <c r="BK1477" s="440">
        <f t="shared" ca="1" si="566"/>
        <v>552.70000000000027</v>
      </c>
      <c r="BL1477" s="440">
        <f t="shared" ca="1" si="567"/>
        <v>545.00000000000023</v>
      </c>
      <c r="BM1477" s="440">
        <f t="shared" ca="1" si="568"/>
        <v>537.30000000000018</v>
      </c>
      <c r="BN1477" s="440">
        <f t="shared" ca="1" si="569"/>
        <v>529.60000000000036</v>
      </c>
      <c r="BO1477" s="440">
        <f t="shared" ca="1" si="570"/>
        <v>521.90000000000032</v>
      </c>
      <c r="BP1477" s="440">
        <f t="shared" ca="1" si="571"/>
        <v>514.20000000000027</v>
      </c>
      <c r="BQ1477" s="440">
        <f t="shared" ca="1" si="572"/>
        <v>506.50000000000023</v>
      </c>
      <c r="BR1477" s="440">
        <f t="shared" ca="1" si="573"/>
        <v>498.80000000000041</v>
      </c>
      <c r="BS1477" s="440">
        <f t="shared" ca="1" si="574"/>
        <v>491.10000000000036</v>
      </c>
      <c r="BT1477" s="440">
        <f t="shared" ca="1" si="575"/>
        <v>483.40000000000032</v>
      </c>
      <c r="BU1477" s="440">
        <f t="shared" ca="1" si="576"/>
        <v>475.70000000000027</v>
      </c>
      <c r="BV1477" s="440">
        <f t="shared" ca="1" si="577"/>
        <v>468.00000000000023</v>
      </c>
      <c r="BW1477" s="447">
        <f t="shared" ca="1" si="578"/>
        <v>460.30000000000041</v>
      </c>
      <c r="BX1477" s="441"/>
    </row>
    <row r="1478" spans="52:76" x14ac:dyDescent="0.25">
      <c r="AZ1478" s="450">
        <f t="shared" ca="1" si="580"/>
        <v>0.23304332018846985</v>
      </c>
      <c r="BA1478" s="440">
        <f t="shared" ca="1" si="579"/>
        <v>1467</v>
      </c>
      <c r="BB1478" s="440">
        <f t="shared" ca="1" si="557"/>
        <v>556.00000000000034</v>
      </c>
      <c r="BC1478" s="440">
        <f t="shared" ca="1" si="558"/>
        <v>560.4000000000002</v>
      </c>
      <c r="BD1478" s="440">
        <f t="shared" ca="1" si="559"/>
        <v>564.80000000000007</v>
      </c>
      <c r="BE1478" s="440">
        <f t="shared" ca="1" si="560"/>
        <v>569.20000000000027</v>
      </c>
      <c r="BF1478" s="440">
        <f t="shared" ca="1" si="561"/>
        <v>573.60000000000014</v>
      </c>
      <c r="BG1478" s="440">
        <f t="shared" ca="1" si="562"/>
        <v>578.00000000000034</v>
      </c>
      <c r="BH1478" s="440">
        <f t="shared" ca="1" si="563"/>
        <v>582.4000000000002</v>
      </c>
      <c r="BI1478" s="440">
        <f t="shared" ca="1" si="564"/>
        <v>586.80000000000018</v>
      </c>
      <c r="BJ1478" s="440">
        <f t="shared" ca="1" si="565"/>
        <v>579.10000000000014</v>
      </c>
      <c r="BK1478" s="440">
        <f t="shared" ca="1" si="566"/>
        <v>571.40000000000009</v>
      </c>
      <c r="BL1478" s="440">
        <f t="shared" ca="1" si="567"/>
        <v>563.70000000000005</v>
      </c>
      <c r="BM1478" s="440">
        <f t="shared" ca="1" si="568"/>
        <v>556</v>
      </c>
      <c r="BN1478" s="440">
        <f t="shared" ca="1" si="569"/>
        <v>548.30000000000018</v>
      </c>
      <c r="BO1478" s="440">
        <f t="shared" ca="1" si="570"/>
        <v>540.60000000000014</v>
      </c>
      <c r="BP1478" s="440">
        <f t="shared" ca="1" si="571"/>
        <v>532.90000000000009</v>
      </c>
      <c r="BQ1478" s="440">
        <f t="shared" ca="1" si="572"/>
        <v>525.20000000000005</v>
      </c>
      <c r="BR1478" s="440">
        <f t="shared" ca="1" si="573"/>
        <v>517.50000000000023</v>
      </c>
      <c r="BS1478" s="440">
        <f t="shared" ca="1" si="574"/>
        <v>509.80000000000018</v>
      </c>
      <c r="BT1478" s="440">
        <f t="shared" ca="1" si="575"/>
        <v>502.10000000000014</v>
      </c>
      <c r="BU1478" s="440">
        <f t="shared" ca="1" si="576"/>
        <v>494.40000000000009</v>
      </c>
      <c r="BV1478" s="440">
        <f t="shared" ca="1" si="577"/>
        <v>486.70000000000005</v>
      </c>
      <c r="BW1478" s="447">
        <f t="shared" ca="1" si="578"/>
        <v>479.00000000000023</v>
      </c>
      <c r="BX1478" s="441"/>
    </row>
    <row r="1479" spans="52:76" x14ac:dyDescent="0.25">
      <c r="AZ1479" s="450">
        <f t="shared" ca="1" si="580"/>
        <v>0.67251058457348911</v>
      </c>
      <c r="BA1479" s="440">
        <f t="shared" ca="1" si="579"/>
        <v>1519</v>
      </c>
      <c r="BB1479" s="440">
        <f t="shared" ca="1" si="557"/>
        <v>556.00000000000034</v>
      </c>
      <c r="BC1479" s="440">
        <f t="shared" ca="1" si="558"/>
        <v>560.4000000000002</v>
      </c>
      <c r="BD1479" s="440">
        <f t="shared" ca="1" si="559"/>
        <v>564.80000000000007</v>
      </c>
      <c r="BE1479" s="440">
        <f t="shared" ca="1" si="560"/>
        <v>569.20000000000027</v>
      </c>
      <c r="BF1479" s="440">
        <f t="shared" ca="1" si="561"/>
        <v>573.60000000000014</v>
      </c>
      <c r="BG1479" s="440">
        <f t="shared" ca="1" si="562"/>
        <v>578.00000000000034</v>
      </c>
      <c r="BH1479" s="440">
        <f t="shared" ca="1" si="563"/>
        <v>582.4000000000002</v>
      </c>
      <c r="BI1479" s="440">
        <f t="shared" ca="1" si="564"/>
        <v>586.80000000000018</v>
      </c>
      <c r="BJ1479" s="440">
        <f t="shared" ca="1" si="565"/>
        <v>591.20000000000027</v>
      </c>
      <c r="BK1479" s="440">
        <f t="shared" ca="1" si="566"/>
        <v>595.60000000000014</v>
      </c>
      <c r="BL1479" s="440">
        <f t="shared" ca="1" si="567"/>
        <v>600.00000000000023</v>
      </c>
      <c r="BM1479" s="440">
        <f t="shared" ca="1" si="568"/>
        <v>604.40000000000009</v>
      </c>
      <c r="BN1479" s="440">
        <f t="shared" ca="1" si="569"/>
        <v>605.50000000000023</v>
      </c>
      <c r="BO1479" s="440">
        <f t="shared" ca="1" si="570"/>
        <v>597.80000000000018</v>
      </c>
      <c r="BP1479" s="440">
        <f t="shared" ca="1" si="571"/>
        <v>590.10000000000014</v>
      </c>
      <c r="BQ1479" s="440">
        <f t="shared" ca="1" si="572"/>
        <v>582.40000000000009</v>
      </c>
      <c r="BR1479" s="440">
        <f t="shared" ca="1" si="573"/>
        <v>574.70000000000027</v>
      </c>
      <c r="BS1479" s="440">
        <f t="shared" ca="1" si="574"/>
        <v>567.00000000000023</v>
      </c>
      <c r="BT1479" s="440">
        <f t="shared" ca="1" si="575"/>
        <v>559.30000000000018</v>
      </c>
      <c r="BU1479" s="440">
        <f t="shared" ca="1" si="576"/>
        <v>551.60000000000014</v>
      </c>
      <c r="BV1479" s="440">
        <f t="shared" ca="1" si="577"/>
        <v>543.90000000000009</v>
      </c>
      <c r="BW1479" s="447">
        <f t="shared" ca="1" si="578"/>
        <v>536.20000000000027</v>
      </c>
      <c r="BX1479" s="441"/>
    </row>
    <row r="1480" spans="52:76" x14ac:dyDescent="0.25">
      <c r="AZ1480" s="450">
        <f t="shared" ca="1" si="580"/>
        <v>0.96753332914494272</v>
      </c>
      <c r="BA1480" s="440">
        <f t="shared" ca="1" si="579"/>
        <v>1581</v>
      </c>
      <c r="BB1480" s="440">
        <f t="shared" ca="1" si="557"/>
        <v>556.00000000000034</v>
      </c>
      <c r="BC1480" s="440">
        <f t="shared" ca="1" si="558"/>
        <v>560.4000000000002</v>
      </c>
      <c r="BD1480" s="440">
        <f t="shared" ca="1" si="559"/>
        <v>564.80000000000007</v>
      </c>
      <c r="BE1480" s="440">
        <f t="shared" ca="1" si="560"/>
        <v>569.20000000000027</v>
      </c>
      <c r="BF1480" s="440">
        <f t="shared" ca="1" si="561"/>
        <v>573.60000000000014</v>
      </c>
      <c r="BG1480" s="440">
        <f t="shared" ca="1" si="562"/>
        <v>578.00000000000034</v>
      </c>
      <c r="BH1480" s="440">
        <f t="shared" ca="1" si="563"/>
        <v>582.4000000000002</v>
      </c>
      <c r="BI1480" s="440">
        <f t="shared" ca="1" si="564"/>
        <v>586.80000000000018</v>
      </c>
      <c r="BJ1480" s="440">
        <f t="shared" ca="1" si="565"/>
        <v>591.20000000000027</v>
      </c>
      <c r="BK1480" s="440">
        <f t="shared" ca="1" si="566"/>
        <v>595.60000000000014</v>
      </c>
      <c r="BL1480" s="440">
        <f t="shared" ca="1" si="567"/>
        <v>600.00000000000023</v>
      </c>
      <c r="BM1480" s="440">
        <f t="shared" ca="1" si="568"/>
        <v>604.40000000000009</v>
      </c>
      <c r="BN1480" s="440">
        <f t="shared" ca="1" si="569"/>
        <v>608.80000000000018</v>
      </c>
      <c r="BO1480" s="440">
        <f t="shared" ca="1" si="570"/>
        <v>613.20000000000027</v>
      </c>
      <c r="BP1480" s="440">
        <f t="shared" ca="1" si="571"/>
        <v>617.60000000000014</v>
      </c>
      <c r="BQ1480" s="440">
        <f t="shared" ca="1" si="572"/>
        <v>622.00000000000023</v>
      </c>
      <c r="BR1480" s="440">
        <f t="shared" ca="1" si="573"/>
        <v>626.40000000000032</v>
      </c>
      <c r="BS1480" s="440">
        <f t="shared" ca="1" si="574"/>
        <v>630.80000000000018</v>
      </c>
      <c r="BT1480" s="440">
        <f t="shared" ca="1" si="575"/>
        <v>627.50000000000023</v>
      </c>
      <c r="BU1480" s="440">
        <f t="shared" ca="1" si="576"/>
        <v>619.80000000000018</v>
      </c>
      <c r="BV1480" s="440">
        <f t="shared" ca="1" si="577"/>
        <v>612.10000000000014</v>
      </c>
      <c r="BW1480" s="447">
        <f t="shared" ca="1" si="578"/>
        <v>604.40000000000032</v>
      </c>
      <c r="BX1480" s="441"/>
    </row>
    <row r="1481" spans="52:76" x14ac:dyDescent="0.25">
      <c r="AZ1481" s="450">
        <f t="shared" ca="1" si="580"/>
        <v>0.20363551363991594</v>
      </c>
      <c r="BA1481" s="440">
        <f t="shared" ca="1" si="579"/>
        <v>1463</v>
      </c>
      <c r="BB1481" s="440">
        <f t="shared" ca="1" si="557"/>
        <v>556.00000000000034</v>
      </c>
      <c r="BC1481" s="440">
        <f t="shared" ca="1" si="558"/>
        <v>560.4000000000002</v>
      </c>
      <c r="BD1481" s="440">
        <f t="shared" ca="1" si="559"/>
        <v>564.80000000000007</v>
      </c>
      <c r="BE1481" s="440">
        <f t="shared" ca="1" si="560"/>
        <v>569.20000000000027</v>
      </c>
      <c r="BF1481" s="440">
        <f t="shared" ca="1" si="561"/>
        <v>573.60000000000014</v>
      </c>
      <c r="BG1481" s="440">
        <f t="shared" ca="1" si="562"/>
        <v>578.00000000000034</v>
      </c>
      <c r="BH1481" s="440">
        <f t="shared" ca="1" si="563"/>
        <v>582.4000000000002</v>
      </c>
      <c r="BI1481" s="440">
        <f t="shared" ca="1" si="564"/>
        <v>582.40000000000032</v>
      </c>
      <c r="BJ1481" s="440">
        <f t="shared" ca="1" si="565"/>
        <v>574.70000000000027</v>
      </c>
      <c r="BK1481" s="440">
        <f t="shared" ca="1" si="566"/>
        <v>567.00000000000023</v>
      </c>
      <c r="BL1481" s="440">
        <f t="shared" ca="1" si="567"/>
        <v>559.30000000000018</v>
      </c>
      <c r="BM1481" s="440">
        <f t="shared" ca="1" si="568"/>
        <v>551.60000000000014</v>
      </c>
      <c r="BN1481" s="440">
        <f t="shared" ca="1" si="569"/>
        <v>543.90000000000032</v>
      </c>
      <c r="BO1481" s="440">
        <f t="shared" ca="1" si="570"/>
        <v>536.20000000000027</v>
      </c>
      <c r="BP1481" s="440">
        <f t="shared" ca="1" si="571"/>
        <v>528.50000000000023</v>
      </c>
      <c r="BQ1481" s="440">
        <f t="shared" ca="1" si="572"/>
        <v>520.80000000000018</v>
      </c>
      <c r="BR1481" s="440">
        <f t="shared" ca="1" si="573"/>
        <v>513.10000000000036</v>
      </c>
      <c r="BS1481" s="440">
        <f t="shared" ca="1" si="574"/>
        <v>505.40000000000032</v>
      </c>
      <c r="BT1481" s="440">
        <f t="shared" ca="1" si="575"/>
        <v>497.70000000000027</v>
      </c>
      <c r="BU1481" s="440">
        <f t="shared" ca="1" si="576"/>
        <v>490.00000000000023</v>
      </c>
      <c r="BV1481" s="440">
        <f t="shared" ca="1" si="577"/>
        <v>482.30000000000018</v>
      </c>
      <c r="BW1481" s="447">
        <f t="shared" ca="1" si="578"/>
        <v>474.60000000000036</v>
      </c>
      <c r="BX1481" s="441"/>
    </row>
    <row r="1482" spans="52:76" x14ac:dyDescent="0.25">
      <c r="AZ1482" s="450">
        <f t="shared" ca="1" si="580"/>
        <v>0.73778298365940842</v>
      </c>
      <c r="BA1482" s="440">
        <f t="shared" ca="1" si="579"/>
        <v>1528</v>
      </c>
      <c r="BB1482" s="440">
        <f t="shared" ca="1" si="557"/>
        <v>556.00000000000034</v>
      </c>
      <c r="BC1482" s="440">
        <f t="shared" ca="1" si="558"/>
        <v>560.4000000000002</v>
      </c>
      <c r="BD1482" s="440">
        <f t="shared" ca="1" si="559"/>
        <v>564.80000000000007</v>
      </c>
      <c r="BE1482" s="440">
        <f t="shared" ca="1" si="560"/>
        <v>569.20000000000027</v>
      </c>
      <c r="BF1482" s="440">
        <f t="shared" ca="1" si="561"/>
        <v>573.60000000000014</v>
      </c>
      <c r="BG1482" s="440">
        <f t="shared" ca="1" si="562"/>
        <v>578.00000000000034</v>
      </c>
      <c r="BH1482" s="440">
        <f t="shared" ca="1" si="563"/>
        <v>582.4000000000002</v>
      </c>
      <c r="BI1482" s="440">
        <f t="shared" ca="1" si="564"/>
        <v>586.80000000000018</v>
      </c>
      <c r="BJ1482" s="440">
        <f t="shared" ca="1" si="565"/>
        <v>591.20000000000027</v>
      </c>
      <c r="BK1482" s="440">
        <f t="shared" ca="1" si="566"/>
        <v>595.60000000000014</v>
      </c>
      <c r="BL1482" s="440">
        <f t="shared" ca="1" si="567"/>
        <v>600.00000000000023</v>
      </c>
      <c r="BM1482" s="440">
        <f t="shared" ca="1" si="568"/>
        <v>604.40000000000009</v>
      </c>
      <c r="BN1482" s="440">
        <f t="shared" ca="1" si="569"/>
        <v>608.80000000000018</v>
      </c>
      <c r="BO1482" s="440">
        <f t="shared" ca="1" si="570"/>
        <v>607.70000000000027</v>
      </c>
      <c r="BP1482" s="440">
        <f t="shared" ca="1" si="571"/>
        <v>600.00000000000023</v>
      </c>
      <c r="BQ1482" s="440">
        <f t="shared" ca="1" si="572"/>
        <v>592.30000000000018</v>
      </c>
      <c r="BR1482" s="440">
        <f t="shared" ca="1" si="573"/>
        <v>584.60000000000036</v>
      </c>
      <c r="BS1482" s="440">
        <f t="shared" ca="1" si="574"/>
        <v>576.90000000000032</v>
      </c>
      <c r="BT1482" s="440">
        <f t="shared" ca="1" si="575"/>
        <v>569.20000000000027</v>
      </c>
      <c r="BU1482" s="440">
        <f t="shared" ca="1" si="576"/>
        <v>561.50000000000023</v>
      </c>
      <c r="BV1482" s="440">
        <f t="shared" ca="1" si="577"/>
        <v>553.80000000000018</v>
      </c>
      <c r="BW1482" s="447">
        <f t="shared" ca="1" si="578"/>
        <v>546.10000000000036</v>
      </c>
      <c r="BX1482" s="441"/>
    </row>
    <row r="1483" spans="52:76" x14ac:dyDescent="0.25">
      <c r="AZ1483" s="450">
        <f t="shared" ca="1" si="580"/>
        <v>9.092729473472283E-2</v>
      </c>
      <c r="BA1483" s="440">
        <f t="shared" ca="1" si="579"/>
        <v>1441</v>
      </c>
      <c r="BB1483" s="440">
        <f t="shared" ca="1" si="557"/>
        <v>556.00000000000034</v>
      </c>
      <c r="BC1483" s="440">
        <f t="shared" ca="1" si="558"/>
        <v>560.4000000000002</v>
      </c>
      <c r="BD1483" s="440">
        <f t="shared" ca="1" si="559"/>
        <v>564.80000000000007</v>
      </c>
      <c r="BE1483" s="440">
        <f t="shared" ca="1" si="560"/>
        <v>569.20000000000027</v>
      </c>
      <c r="BF1483" s="440">
        <f t="shared" ca="1" si="561"/>
        <v>573.60000000000014</v>
      </c>
      <c r="BG1483" s="440">
        <f t="shared" ca="1" si="562"/>
        <v>573.60000000000025</v>
      </c>
      <c r="BH1483" s="440">
        <f t="shared" ca="1" si="563"/>
        <v>565.9000000000002</v>
      </c>
      <c r="BI1483" s="440">
        <f t="shared" ca="1" si="564"/>
        <v>558.20000000000027</v>
      </c>
      <c r="BJ1483" s="440">
        <f t="shared" ca="1" si="565"/>
        <v>550.50000000000023</v>
      </c>
      <c r="BK1483" s="440">
        <f t="shared" ca="1" si="566"/>
        <v>542.80000000000018</v>
      </c>
      <c r="BL1483" s="440">
        <f t="shared" ca="1" si="567"/>
        <v>535.10000000000014</v>
      </c>
      <c r="BM1483" s="440">
        <f t="shared" ca="1" si="568"/>
        <v>527.40000000000009</v>
      </c>
      <c r="BN1483" s="440">
        <f t="shared" ca="1" si="569"/>
        <v>519.70000000000027</v>
      </c>
      <c r="BO1483" s="440">
        <f t="shared" ca="1" si="570"/>
        <v>512.00000000000023</v>
      </c>
      <c r="BP1483" s="440">
        <f t="shared" ca="1" si="571"/>
        <v>504.30000000000018</v>
      </c>
      <c r="BQ1483" s="440">
        <f t="shared" ca="1" si="572"/>
        <v>496.60000000000014</v>
      </c>
      <c r="BR1483" s="440">
        <f t="shared" ca="1" si="573"/>
        <v>488.90000000000032</v>
      </c>
      <c r="BS1483" s="440">
        <f t="shared" ca="1" si="574"/>
        <v>481.20000000000027</v>
      </c>
      <c r="BT1483" s="440">
        <f t="shared" ca="1" si="575"/>
        <v>473.50000000000023</v>
      </c>
      <c r="BU1483" s="440">
        <f t="shared" ca="1" si="576"/>
        <v>465.80000000000018</v>
      </c>
      <c r="BV1483" s="440">
        <f t="shared" ca="1" si="577"/>
        <v>458.10000000000014</v>
      </c>
      <c r="BW1483" s="447">
        <f t="shared" ca="1" si="578"/>
        <v>450.40000000000032</v>
      </c>
      <c r="BX1483" s="441"/>
    </row>
    <row r="1484" spans="52:76" x14ac:dyDescent="0.25">
      <c r="AZ1484" s="450">
        <f t="shared" ca="1" si="580"/>
        <v>0.30360153678588153</v>
      </c>
      <c r="BA1484" s="440">
        <f t="shared" ca="1" si="579"/>
        <v>1477</v>
      </c>
      <c r="BB1484" s="440">
        <f t="shared" ca="1" si="557"/>
        <v>556.00000000000034</v>
      </c>
      <c r="BC1484" s="440">
        <f t="shared" ca="1" si="558"/>
        <v>560.4000000000002</v>
      </c>
      <c r="BD1484" s="440">
        <f t="shared" ca="1" si="559"/>
        <v>564.80000000000007</v>
      </c>
      <c r="BE1484" s="440">
        <f t="shared" ca="1" si="560"/>
        <v>569.20000000000027</v>
      </c>
      <c r="BF1484" s="440">
        <f t="shared" ca="1" si="561"/>
        <v>573.60000000000014</v>
      </c>
      <c r="BG1484" s="440">
        <f t="shared" ca="1" si="562"/>
        <v>578.00000000000034</v>
      </c>
      <c r="BH1484" s="440">
        <f t="shared" ca="1" si="563"/>
        <v>582.4000000000002</v>
      </c>
      <c r="BI1484" s="440">
        <f t="shared" ca="1" si="564"/>
        <v>586.80000000000018</v>
      </c>
      <c r="BJ1484" s="440">
        <f t="shared" ca="1" si="565"/>
        <v>590.10000000000014</v>
      </c>
      <c r="BK1484" s="440">
        <f t="shared" ca="1" si="566"/>
        <v>582.40000000000009</v>
      </c>
      <c r="BL1484" s="440">
        <f t="shared" ca="1" si="567"/>
        <v>574.70000000000005</v>
      </c>
      <c r="BM1484" s="440">
        <f t="shared" ca="1" si="568"/>
        <v>567</v>
      </c>
      <c r="BN1484" s="440">
        <f t="shared" ca="1" si="569"/>
        <v>559.30000000000018</v>
      </c>
      <c r="BO1484" s="440">
        <f t="shared" ca="1" si="570"/>
        <v>551.60000000000014</v>
      </c>
      <c r="BP1484" s="440">
        <f t="shared" ca="1" si="571"/>
        <v>543.90000000000009</v>
      </c>
      <c r="BQ1484" s="440">
        <f t="shared" ca="1" si="572"/>
        <v>536.20000000000005</v>
      </c>
      <c r="BR1484" s="440">
        <f t="shared" ca="1" si="573"/>
        <v>528.50000000000023</v>
      </c>
      <c r="BS1484" s="440">
        <f t="shared" ca="1" si="574"/>
        <v>520.80000000000018</v>
      </c>
      <c r="BT1484" s="440">
        <f t="shared" ca="1" si="575"/>
        <v>513.10000000000014</v>
      </c>
      <c r="BU1484" s="440">
        <f t="shared" ca="1" si="576"/>
        <v>505.40000000000009</v>
      </c>
      <c r="BV1484" s="440">
        <f t="shared" ca="1" si="577"/>
        <v>497.70000000000005</v>
      </c>
      <c r="BW1484" s="447">
        <f t="shared" ca="1" si="578"/>
        <v>490.00000000000023</v>
      </c>
      <c r="BX1484" s="441"/>
    </row>
    <row r="1485" spans="52:76" x14ac:dyDescent="0.25">
      <c r="AZ1485" s="450">
        <f t="shared" ca="1" si="580"/>
        <v>0.16406666718828256</v>
      </c>
      <c r="BA1485" s="440">
        <f t="shared" ca="1" si="579"/>
        <v>1456</v>
      </c>
      <c r="BB1485" s="440">
        <f t="shared" ca="1" si="557"/>
        <v>556.00000000000034</v>
      </c>
      <c r="BC1485" s="440">
        <f t="shared" ca="1" si="558"/>
        <v>560.4000000000002</v>
      </c>
      <c r="BD1485" s="440">
        <f t="shared" ca="1" si="559"/>
        <v>564.80000000000007</v>
      </c>
      <c r="BE1485" s="440">
        <f t="shared" ca="1" si="560"/>
        <v>569.20000000000027</v>
      </c>
      <c r="BF1485" s="440">
        <f t="shared" ca="1" si="561"/>
        <v>573.60000000000014</v>
      </c>
      <c r="BG1485" s="440">
        <f t="shared" ca="1" si="562"/>
        <v>578.00000000000034</v>
      </c>
      <c r="BH1485" s="440">
        <f t="shared" ca="1" si="563"/>
        <v>582.4000000000002</v>
      </c>
      <c r="BI1485" s="440">
        <f t="shared" ca="1" si="564"/>
        <v>574.70000000000027</v>
      </c>
      <c r="BJ1485" s="440">
        <f t="shared" ca="1" si="565"/>
        <v>567.00000000000023</v>
      </c>
      <c r="BK1485" s="440">
        <f t="shared" ca="1" si="566"/>
        <v>559.30000000000018</v>
      </c>
      <c r="BL1485" s="440">
        <f t="shared" ca="1" si="567"/>
        <v>551.60000000000014</v>
      </c>
      <c r="BM1485" s="440">
        <f t="shared" ca="1" si="568"/>
        <v>543.90000000000009</v>
      </c>
      <c r="BN1485" s="440">
        <f t="shared" ca="1" si="569"/>
        <v>536.20000000000027</v>
      </c>
      <c r="BO1485" s="440">
        <f t="shared" ca="1" si="570"/>
        <v>528.50000000000023</v>
      </c>
      <c r="BP1485" s="440">
        <f t="shared" ca="1" si="571"/>
        <v>520.80000000000018</v>
      </c>
      <c r="BQ1485" s="440">
        <f t="shared" ca="1" si="572"/>
        <v>513.10000000000014</v>
      </c>
      <c r="BR1485" s="440">
        <f t="shared" ca="1" si="573"/>
        <v>505.40000000000032</v>
      </c>
      <c r="BS1485" s="440">
        <f t="shared" ca="1" si="574"/>
        <v>497.70000000000027</v>
      </c>
      <c r="BT1485" s="440">
        <f t="shared" ca="1" si="575"/>
        <v>490.00000000000023</v>
      </c>
      <c r="BU1485" s="440">
        <f t="shared" ca="1" si="576"/>
        <v>482.30000000000018</v>
      </c>
      <c r="BV1485" s="440">
        <f t="shared" ca="1" si="577"/>
        <v>474.60000000000014</v>
      </c>
      <c r="BW1485" s="447">
        <f t="shared" ca="1" si="578"/>
        <v>466.90000000000032</v>
      </c>
      <c r="BX1485" s="441"/>
    </row>
    <row r="1486" spans="52:76" x14ac:dyDescent="0.25">
      <c r="AZ1486" s="450">
        <f t="shared" ca="1" si="580"/>
        <v>0.18831996960577158</v>
      </c>
      <c r="BA1486" s="440">
        <f t="shared" ca="1" si="579"/>
        <v>1461</v>
      </c>
      <c r="BB1486" s="440">
        <f t="shared" ca="1" si="557"/>
        <v>556.00000000000034</v>
      </c>
      <c r="BC1486" s="440">
        <f t="shared" ca="1" si="558"/>
        <v>560.4000000000002</v>
      </c>
      <c r="BD1486" s="440">
        <f t="shared" ca="1" si="559"/>
        <v>564.80000000000007</v>
      </c>
      <c r="BE1486" s="440">
        <f t="shared" ca="1" si="560"/>
        <v>569.20000000000027</v>
      </c>
      <c r="BF1486" s="440">
        <f t="shared" ca="1" si="561"/>
        <v>573.60000000000014</v>
      </c>
      <c r="BG1486" s="440">
        <f t="shared" ca="1" si="562"/>
        <v>578.00000000000034</v>
      </c>
      <c r="BH1486" s="440">
        <f t="shared" ca="1" si="563"/>
        <v>582.4000000000002</v>
      </c>
      <c r="BI1486" s="440">
        <f t="shared" ca="1" si="564"/>
        <v>580.20000000000027</v>
      </c>
      <c r="BJ1486" s="440">
        <f t="shared" ca="1" si="565"/>
        <v>572.50000000000023</v>
      </c>
      <c r="BK1486" s="440">
        <f t="shared" ca="1" si="566"/>
        <v>564.80000000000018</v>
      </c>
      <c r="BL1486" s="440">
        <f t="shared" ca="1" si="567"/>
        <v>557.10000000000014</v>
      </c>
      <c r="BM1486" s="440">
        <f t="shared" ca="1" si="568"/>
        <v>549.40000000000009</v>
      </c>
      <c r="BN1486" s="440">
        <f t="shared" ca="1" si="569"/>
        <v>541.70000000000027</v>
      </c>
      <c r="BO1486" s="440">
        <f t="shared" ca="1" si="570"/>
        <v>534.00000000000023</v>
      </c>
      <c r="BP1486" s="440">
        <f t="shared" ca="1" si="571"/>
        <v>526.30000000000018</v>
      </c>
      <c r="BQ1486" s="440">
        <f t="shared" ca="1" si="572"/>
        <v>518.60000000000014</v>
      </c>
      <c r="BR1486" s="440">
        <f t="shared" ca="1" si="573"/>
        <v>510.90000000000032</v>
      </c>
      <c r="BS1486" s="440">
        <f t="shared" ca="1" si="574"/>
        <v>503.20000000000027</v>
      </c>
      <c r="BT1486" s="440">
        <f t="shared" ca="1" si="575"/>
        <v>495.50000000000023</v>
      </c>
      <c r="BU1486" s="440">
        <f t="shared" ca="1" si="576"/>
        <v>487.80000000000018</v>
      </c>
      <c r="BV1486" s="440">
        <f t="shared" ca="1" si="577"/>
        <v>480.10000000000014</v>
      </c>
      <c r="BW1486" s="447">
        <f t="shared" ca="1" si="578"/>
        <v>472.40000000000032</v>
      </c>
      <c r="BX1486" s="441"/>
    </row>
    <row r="1487" spans="52:76" x14ac:dyDescent="0.25">
      <c r="AZ1487" s="450">
        <f t="shared" ca="1" si="580"/>
        <v>0.73173131346630571</v>
      </c>
      <c r="BA1487" s="440">
        <f t="shared" ca="1" si="579"/>
        <v>1527</v>
      </c>
      <c r="BB1487" s="440">
        <f t="shared" ca="1" si="557"/>
        <v>556.00000000000034</v>
      </c>
      <c r="BC1487" s="440">
        <f t="shared" ca="1" si="558"/>
        <v>560.4000000000002</v>
      </c>
      <c r="BD1487" s="440">
        <f t="shared" ca="1" si="559"/>
        <v>564.80000000000007</v>
      </c>
      <c r="BE1487" s="440">
        <f t="shared" ca="1" si="560"/>
        <v>569.20000000000027</v>
      </c>
      <c r="BF1487" s="440">
        <f t="shared" ca="1" si="561"/>
        <v>573.60000000000014</v>
      </c>
      <c r="BG1487" s="440">
        <f t="shared" ca="1" si="562"/>
        <v>578.00000000000034</v>
      </c>
      <c r="BH1487" s="440">
        <f t="shared" ca="1" si="563"/>
        <v>582.4000000000002</v>
      </c>
      <c r="BI1487" s="440">
        <f t="shared" ca="1" si="564"/>
        <v>586.80000000000018</v>
      </c>
      <c r="BJ1487" s="440">
        <f t="shared" ca="1" si="565"/>
        <v>591.20000000000027</v>
      </c>
      <c r="BK1487" s="440">
        <f t="shared" ca="1" si="566"/>
        <v>595.60000000000014</v>
      </c>
      <c r="BL1487" s="440">
        <f t="shared" ca="1" si="567"/>
        <v>600.00000000000023</v>
      </c>
      <c r="BM1487" s="440">
        <f t="shared" ca="1" si="568"/>
        <v>604.40000000000009</v>
      </c>
      <c r="BN1487" s="440">
        <f t="shared" ca="1" si="569"/>
        <v>608.80000000000018</v>
      </c>
      <c r="BO1487" s="440">
        <f t="shared" ca="1" si="570"/>
        <v>606.60000000000014</v>
      </c>
      <c r="BP1487" s="440">
        <f t="shared" ca="1" si="571"/>
        <v>598.90000000000009</v>
      </c>
      <c r="BQ1487" s="440">
        <f t="shared" ca="1" si="572"/>
        <v>591.20000000000005</v>
      </c>
      <c r="BR1487" s="440">
        <f t="shared" ca="1" si="573"/>
        <v>583.50000000000023</v>
      </c>
      <c r="BS1487" s="440">
        <f t="shared" ca="1" si="574"/>
        <v>575.80000000000018</v>
      </c>
      <c r="BT1487" s="440">
        <f t="shared" ca="1" si="575"/>
        <v>568.10000000000014</v>
      </c>
      <c r="BU1487" s="440">
        <f t="shared" ca="1" si="576"/>
        <v>560.40000000000009</v>
      </c>
      <c r="BV1487" s="440">
        <f t="shared" ca="1" si="577"/>
        <v>552.70000000000005</v>
      </c>
      <c r="BW1487" s="447">
        <f t="shared" ca="1" si="578"/>
        <v>545.00000000000023</v>
      </c>
      <c r="BX1487" s="441"/>
    </row>
    <row r="1488" spans="52:76" x14ac:dyDescent="0.25">
      <c r="AZ1488" s="450">
        <f t="shared" ca="1" si="580"/>
        <v>0.52589338199094426</v>
      </c>
      <c r="BA1488" s="440">
        <f t="shared" ca="1" si="579"/>
        <v>1502</v>
      </c>
      <c r="BB1488" s="440">
        <f t="shared" ca="1" si="557"/>
        <v>556.00000000000034</v>
      </c>
      <c r="BC1488" s="440">
        <f t="shared" ca="1" si="558"/>
        <v>560.4000000000002</v>
      </c>
      <c r="BD1488" s="440">
        <f t="shared" ca="1" si="559"/>
        <v>564.80000000000007</v>
      </c>
      <c r="BE1488" s="440">
        <f t="shared" ca="1" si="560"/>
        <v>569.20000000000027</v>
      </c>
      <c r="BF1488" s="440">
        <f t="shared" ca="1" si="561"/>
        <v>573.60000000000014</v>
      </c>
      <c r="BG1488" s="440">
        <f t="shared" ca="1" si="562"/>
        <v>578.00000000000034</v>
      </c>
      <c r="BH1488" s="440">
        <f t="shared" ca="1" si="563"/>
        <v>582.4000000000002</v>
      </c>
      <c r="BI1488" s="440">
        <f t="shared" ca="1" si="564"/>
        <v>586.80000000000018</v>
      </c>
      <c r="BJ1488" s="440">
        <f t="shared" ca="1" si="565"/>
        <v>591.20000000000027</v>
      </c>
      <c r="BK1488" s="440">
        <f t="shared" ca="1" si="566"/>
        <v>595.60000000000014</v>
      </c>
      <c r="BL1488" s="440">
        <f t="shared" ca="1" si="567"/>
        <v>600.00000000000023</v>
      </c>
      <c r="BM1488" s="440">
        <f t="shared" ca="1" si="568"/>
        <v>594.5</v>
      </c>
      <c r="BN1488" s="440">
        <f t="shared" ca="1" si="569"/>
        <v>586.80000000000018</v>
      </c>
      <c r="BO1488" s="440">
        <f t="shared" ca="1" si="570"/>
        <v>579.10000000000014</v>
      </c>
      <c r="BP1488" s="440">
        <f t="shared" ca="1" si="571"/>
        <v>571.40000000000009</v>
      </c>
      <c r="BQ1488" s="440">
        <f t="shared" ca="1" si="572"/>
        <v>563.70000000000005</v>
      </c>
      <c r="BR1488" s="440">
        <f t="shared" ca="1" si="573"/>
        <v>556.00000000000023</v>
      </c>
      <c r="BS1488" s="440">
        <f t="shared" ca="1" si="574"/>
        <v>548.30000000000018</v>
      </c>
      <c r="BT1488" s="440">
        <f t="shared" ca="1" si="575"/>
        <v>540.60000000000014</v>
      </c>
      <c r="BU1488" s="440">
        <f t="shared" ca="1" si="576"/>
        <v>532.90000000000009</v>
      </c>
      <c r="BV1488" s="440">
        <f t="shared" ca="1" si="577"/>
        <v>525.20000000000005</v>
      </c>
      <c r="BW1488" s="447">
        <f t="shared" ca="1" si="578"/>
        <v>517.50000000000023</v>
      </c>
      <c r="BX1488" s="441"/>
    </row>
    <row r="1489" spans="52:76" x14ac:dyDescent="0.25">
      <c r="AZ1489" s="450">
        <f t="shared" ca="1" si="580"/>
        <v>0.79666874294338985</v>
      </c>
      <c r="BA1489" s="440">
        <f t="shared" ca="1" si="579"/>
        <v>1536</v>
      </c>
      <c r="BB1489" s="440">
        <f t="shared" ca="1" si="557"/>
        <v>556.00000000000034</v>
      </c>
      <c r="BC1489" s="440">
        <f t="shared" ca="1" si="558"/>
        <v>560.4000000000002</v>
      </c>
      <c r="BD1489" s="440">
        <f t="shared" ca="1" si="559"/>
        <v>564.80000000000007</v>
      </c>
      <c r="BE1489" s="440">
        <f t="shared" ca="1" si="560"/>
        <v>569.20000000000027</v>
      </c>
      <c r="BF1489" s="440">
        <f t="shared" ca="1" si="561"/>
        <v>573.60000000000014</v>
      </c>
      <c r="BG1489" s="440">
        <f t="shared" ca="1" si="562"/>
        <v>578.00000000000034</v>
      </c>
      <c r="BH1489" s="440">
        <f t="shared" ca="1" si="563"/>
        <v>582.4000000000002</v>
      </c>
      <c r="BI1489" s="440">
        <f t="shared" ca="1" si="564"/>
        <v>586.80000000000018</v>
      </c>
      <c r="BJ1489" s="440">
        <f t="shared" ca="1" si="565"/>
        <v>591.20000000000027</v>
      </c>
      <c r="BK1489" s="440">
        <f t="shared" ca="1" si="566"/>
        <v>595.60000000000014</v>
      </c>
      <c r="BL1489" s="440">
        <f t="shared" ca="1" si="567"/>
        <v>600.00000000000023</v>
      </c>
      <c r="BM1489" s="440">
        <f t="shared" ca="1" si="568"/>
        <v>604.40000000000009</v>
      </c>
      <c r="BN1489" s="440">
        <f t="shared" ca="1" si="569"/>
        <v>608.80000000000018</v>
      </c>
      <c r="BO1489" s="440">
        <f t="shared" ca="1" si="570"/>
        <v>613.20000000000027</v>
      </c>
      <c r="BP1489" s="440">
        <f t="shared" ca="1" si="571"/>
        <v>608.80000000000018</v>
      </c>
      <c r="BQ1489" s="440">
        <f t="shared" ca="1" si="572"/>
        <v>601.10000000000014</v>
      </c>
      <c r="BR1489" s="440">
        <f t="shared" ca="1" si="573"/>
        <v>593.40000000000032</v>
      </c>
      <c r="BS1489" s="440">
        <f t="shared" ca="1" si="574"/>
        <v>585.70000000000027</v>
      </c>
      <c r="BT1489" s="440">
        <f t="shared" ca="1" si="575"/>
        <v>578.00000000000023</v>
      </c>
      <c r="BU1489" s="440">
        <f t="shared" ca="1" si="576"/>
        <v>570.30000000000018</v>
      </c>
      <c r="BV1489" s="440">
        <f t="shared" ca="1" si="577"/>
        <v>562.60000000000014</v>
      </c>
      <c r="BW1489" s="447">
        <f t="shared" ca="1" si="578"/>
        <v>554.90000000000032</v>
      </c>
      <c r="BX1489" s="441"/>
    </row>
    <row r="1490" spans="52:76" x14ac:dyDescent="0.25">
      <c r="AZ1490" s="450">
        <f t="shared" ca="1" si="580"/>
        <v>0.42161974922504852</v>
      </c>
      <c r="BA1490" s="440">
        <f t="shared" ca="1" si="579"/>
        <v>1491</v>
      </c>
      <c r="BB1490" s="440">
        <f t="shared" ca="1" si="557"/>
        <v>556.00000000000034</v>
      </c>
      <c r="BC1490" s="440">
        <f t="shared" ca="1" si="558"/>
        <v>560.4000000000002</v>
      </c>
      <c r="BD1490" s="440">
        <f t="shared" ca="1" si="559"/>
        <v>564.80000000000007</v>
      </c>
      <c r="BE1490" s="440">
        <f t="shared" ca="1" si="560"/>
        <v>569.20000000000027</v>
      </c>
      <c r="BF1490" s="440">
        <f t="shared" ca="1" si="561"/>
        <v>573.60000000000014</v>
      </c>
      <c r="BG1490" s="440">
        <f t="shared" ca="1" si="562"/>
        <v>578.00000000000034</v>
      </c>
      <c r="BH1490" s="440">
        <f t="shared" ca="1" si="563"/>
        <v>582.4000000000002</v>
      </c>
      <c r="BI1490" s="440">
        <f t="shared" ca="1" si="564"/>
        <v>586.80000000000018</v>
      </c>
      <c r="BJ1490" s="440">
        <f t="shared" ca="1" si="565"/>
        <v>591.20000000000027</v>
      </c>
      <c r="BK1490" s="440">
        <f t="shared" ca="1" si="566"/>
        <v>595.60000000000014</v>
      </c>
      <c r="BL1490" s="440">
        <f t="shared" ca="1" si="567"/>
        <v>590.10000000000014</v>
      </c>
      <c r="BM1490" s="440">
        <f t="shared" ca="1" si="568"/>
        <v>582.40000000000009</v>
      </c>
      <c r="BN1490" s="440">
        <f t="shared" ca="1" si="569"/>
        <v>574.70000000000027</v>
      </c>
      <c r="BO1490" s="440">
        <f t="shared" ca="1" si="570"/>
        <v>567.00000000000023</v>
      </c>
      <c r="BP1490" s="440">
        <f t="shared" ca="1" si="571"/>
        <v>559.30000000000018</v>
      </c>
      <c r="BQ1490" s="440">
        <f t="shared" ca="1" si="572"/>
        <v>551.60000000000014</v>
      </c>
      <c r="BR1490" s="440">
        <f t="shared" ca="1" si="573"/>
        <v>543.90000000000032</v>
      </c>
      <c r="BS1490" s="440">
        <f t="shared" ca="1" si="574"/>
        <v>536.20000000000027</v>
      </c>
      <c r="BT1490" s="440">
        <f t="shared" ca="1" si="575"/>
        <v>528.50000000000023</v>
      </c>
      <c r="BU1490" s="440">
        <f t="shared" ca="1" si="576"/>
        <v>520.80000000000018</v>
      </c>
      <c r="BV1490" s="440">
        <f t="shared" ca="1" si="577"/>
        <v>513.10000000000014</v>
      </c>
      <c r="BW1490" s="447">
        <f t="shared" ca="1" si="578"/>
        <v>505.40000000000032</v>
      </c>
      <c r="BX1490" s="441"/>
    </row>
    <row r="1491" spans="52:76" x14ac:dyDescent="0.25">
      <c r="AZ1491" s="450">
        <f t="shared" ca="1" si="580"/>
        <v>0.64987441316357586</v>
      </c>
      <c r="BA1491" s="440">
        <f t="shared" ca="1" si="579"/>
        <v>1516</v>
      </c>
      <c r="BB1491" s="440">
        <f t="shared" ca="1" si="557"/>
        <v>556.00000000000034</v>
      </c>
      <c r="BC1491" s="440">
        <f t="shared" ca="1" si="558"/>
        <v>560.4000000000002</v>
      </c>
      <c r="BD1491" s="440">
        <f t="shared" ca="1" si="559"/>
        <v>564.80000000000007</v>
      </c>
      <c r="BE1491" s="440">
        <f t="shared" ca="1" si="560"/>
        <v>569.20000000000027</v>
      </c>
      <c r="BF1491" s="440">
        <f t="shared" ca="1" si="561"/>
        <v>573.60000000000014</v>
      </c>
      <c r="BG1491" s="440">
        <f t="shared" ca="1" si="562"/>
        <v>578.00000000000034</v>
      </c>
      <c r="BH1491" s="440">
        <f t="shared" ca="1" si="563"/>
        <v>582.4000000000002</v>
      </c>
      <c r="BI1491" s="440">
        <f t="shared" ca="1" si="564"/>
        <v>586.80000000000018</v>
      </c>
      <c r="BJ1491" s="440">
        <f t="shared" ca="1" si="565"/>
        <v>591.20000000000027</v>
      </c>
      <c r="BK1491" s="440">
        <f t="shared" ca="1" si="566"/>
        <v>595.60000000000014</v>
      </c>
      <c r="BL1491" s="440">
        <f t="shared" ca="1" si="567"/>
        <v>600.00000000000023</v>
      </c>
      <c r="BM1491" s="440">
        <f t="shared" ca="1" si="568"/>
        <v>604.40000000000009</v>
      </c>
      <c r="BN1491" s="440">
        <f t="shared" ca="1" si="569"/>
        <v>602.20000000000027</v>
      </c>
      <c r="BO1491" s="440">
        <f t="shared" ca="1" si="570"/>
        <v>594.50000000000023</v>
      </c>
      <c r="BP1491" s="440">
        <f t="shared" ca="1" si="571"/>
        <v>586.80000000000018</v>
      </c>
      <c r="BQ1491" s="440">
        <f t="shared" ca="1" si="572"/>
        <v>579.10000000000014</v>
      </c>
      <c r="BR1491" s="440">
        <f t="shared" ca="1" si="573"/>
        <v>571.40000000000032</v>
      </c>
      <c r="BS1491" s="440">
        <f t="shared" ca="1" si="574"/>
        <v>563.70000000000027</v>
      </c>
      <c r="BT1491" s="440">
        <f t="shared" ca="1" si="575"/>
        <v>556.00000000000023</v>
      </c>
      <c r="BU1491" s="440">
        <f t="shared" ca="1" si="576"/>
        <v>548.30000000000018</v>
      </c>
      <c r="BV1491" s="440">
        <f t="shared" ca="1" si="577"/>
        <v>540.60000000000014</v>
      </c>
      <c r="BW1491" s="447">
        <f t="shared" ca="1" si="578"/>
        <v>532.90000000000032</v>
      </c>
      <c r="BX1491" s="441"/>
    </row>
    <row r="1492" spans="52:76" x14ac:dyDescent="0.25">
      <c r="AZ1492" s="450">
        <f t="shared" ca="1" si="580"/>
        <v>0.65008000077879524</v>
      </c>
      <c r="BA1492" s="440">
        <f t="shared" ca="1" si="579"/>
        <v>1516</v>
      </c>
      <c r="BB1492" s="440">
        <f t="shared" ref="BB1492:BB1555" ca="1" si="581">$C$4*MIN(B$9,$BA1492)-B$9*$G$4</f>
        <v>556.00000000000034</v>
      </c>
      <c r="BC1492" s="440">
        <f t="shared" ref="BC1492:BC1555" ca="1" si="582">$C$4*MIN(C$9,$BA1492)-C$9*$G$4</f>
        <v>560.4000000000002</v>
      </c>
      <c r="BD1492" s="440">
        <f t="shared" ref="BD1492:BD1555" ca="1" si="583">$C$4*MIN(D$9,$BA1492)-D$9*$G$4</f>
        <v>564.80000000000007</v>
      </c>
      <c r="BE1492" s="440">
        <f t="shared" ref="BE1492:BE1555" ca="1" si="584">$C$4*MIN(E$9,$BA1492)-E$9*$G$4</f>
        <v>569.20000000000027</v>
      </c>
      <c r="BF1492" s="440">
        <f t="shared" ref="BF1492:BF1555" ca="1" si="585">$C$4*MIN(F$9,$BA1492)-F$9*$G$4</f>
        <v>573.60000000000014</v>
      </c>
      <c r="BG1492" s="440">
        <f t="shared" ref="BG1492:BG1555" ca="1" si="586">$C$4*MIN(G$9,$BA1492)-G$9*$G$4</f>
        <v>578.00000000000034</v>
      </c>
      <c r="BH1492" s="440">
        <f t="shared" ref="BH1492:BH1555" ca="1" si="587">$C$4*MIN(H$9,$BA1492)-H$9*$G$4</f>
        <v>582.4000000000002</v>
      </c>
      <c r="BI1492" s="440">
        <f t="shared" ref="BI1492:BI1555" ca="1" si="588">$C$4*MIN(I$9,$BA1492)-I$9*$G$4</f>
        <v>586.80000000000018</v>
      </c>
      <c r="BJ1492" s="440">
        <f t="shared" ref="BJ1492:BJ1555" ca="1" si="589">$C$4*MIN(J$9,$BA1492)-J$9*$G$4</f>
        <v>591.20000000000027</v>
      </c>
      <c r="BK1492" s="440">
        <f t="shared" ref="BK1492:BK1555" ca="1" si="590">$C$4*MIN(K$9,$BA1492)-K$9*$G$4</f>
        <v>595.60000000000014</v>
      </c>
      <c r="BL1492" s="440">
        <f t="shared" ref="BL1492:BL1555" ca="1" si="591">$C$4*MIN(L$9,$BA1492)-L$9*$G$4</f>
        <v>600.00000000000023</v>
      </c>
      <c r="BM1492" s="440">
        <f t="shared" ref="BM1492:BM1555" ca="1" si="592">$C$4*MIN(M$9,$BA1492)-M$9*$G$4</f>
        <v>604.40000000000009</v>
      </c>
      <c r="BN1492" s="440">
        <f t="shared" ref="BN1492:BN1555" ca="1" si="593">$C$4*MIN(N$9,$BA1492)-N$9*$G$4</f>
        <v>602.20000000000027</v>
      </c>
      <c r="BO1492" s="440">
        <f t="shared" ref="BO1492:BO1555" ca="1" si="594">$C$4*MIN(O$9,$BA1492)-O$9*$G$4</f>
        <v>594.50000000000023</v>
      </c>
      <c r="BP1492" s="440">
        <f t="shared" ref="BP1492:BP1555" ca="1" si="595">$C$4*MIN(P$9,$BA1492)-P$9*$G$4</f>
        <v>586.80000000000018</v>
      </c>
      <c r="BQ1492" s="440">
        <f t="shared" ref="BQ1492:BQ1555" ca="1" si="596">$C$4*MIN(Q$9,$BA1492)-Q$9*$G$4</f>
        <v>579.10000000000014</v>
      </c>
      <c r="BR1492" s="440">
        <f t="shared" ref="BR1492:BR1555" ca="1" si="597">$C$4*MIN(R$9,$BA1492)-R$9*$G$4</f>
        <v>571.40000000000032</v>
      </c>
      <c r="BS1492" s="440">
        <f t="shared" ref="BS1492:BS1555" ca="1" si="598">$C$4*MIN(S$9,$BA1492)-S$9*$G$4</f>
        <v>563.70000000000027</v>
      </c>
      <c r="BT1492" s="440">
        <f t="shared" ref="BT1492:BT1555" ca="1" si="599">$C$4*MIN(T$9,$BA1492)-T$9*$G$4</f>
        <v>556.00000000000023</v>
      </c>
      <c r="BU1492" s="440">
        <f t="shared" ref="BU1492:BU1555" ca="1" si="600">$C$4*MIN(U$9,$BA1492)-U$9*$G$4</f>
        <v>548.30000000000018</v>
      </c>
      <c r="BV1492" s="440">
        <f t="shared" ref="BV1492:BV1555" ca="1" si="601">$C$4*MIN(V$9,$BA1492)-V$9*$G$4</f>
        <v>540.60000000000014</v>
      </c>
      <c r="BW1492" s="447">
        <f t="shared" ref="BW1492:BW1555" ca="1" si="602">$C$4*MIN(W$9,$BA1492)-W$9*$G$4</f>
        <v>532.90000000000032</v>
      </c>
      <c r="BX1492" s="441"/>
    </row>
    <row r="1493" spans="52:76" x14ac:dyDescent="0.25">
      <c r="AZ1493" s="450">
        <f t="shared" ca="1" si="580"/>
        <v>0.55512222020890978</v>
      </c>
      <c r="BA1493" s="440">
        <f t="shared" ca="1" si="579"/>
        <v>1506</v>
      </c>
      <c r="BB1493" s="440">
        <f t="shared" ca="1" si="581"/>
        <v>556.00000000000034</v>
      </c>
      <c r="BC1493" s="440">
        <f t="shared" ca="1" si="582"/>
        <v>560.4000000000002</v>
      </c>
      <c r="BD1493" s="440">
        <f t="shared" ca="1" si="583"/>
        <v>564.80000000000007</v>
      </c>
      <c r="BE1493" s="440">
        <f t="shared" ca="1" si="584"/>
        <v>569.20000000000027</v>
      </c>
      <c r="BF1493" s="440">
        <f t="shared" ca="1" si="585"/>
        <v>573.60000000000014</v>
      </c>
      <c r="BG1493" s="440">
        <f t="shared" ca="1" si="586"/>
        <v>578.00000000000034</v>
      </c>
      <c r="BH1493" s="440">
        <f t="shared" ca="1" si="587"/>
        <v>582.4000000000002</v>
      </c>
      <c r="BI1493" s="440">
        <f t="shared" ca="1" si="588"/>
        <v>586.80000000000018</v>
      </c>
      <c r="BJ1493" s="440">
        <f t="shared" ca="1" si="589"/>
        <v>591.20000000000027</v>
      </c>
      <c r="BK1493" s="440">
        <f t="shared" ca="1" si="590"/>
        <v>595.60000000000014</v>
      </c>
      <c r="BL1493" s="440">
        <f t="shared" ca="1" si="591"/>
        <v>600.00000000000023</v>
      </c>
      <c r="BM1493" s="440">
        <f t="shared" ca="1" si="592"/>
        <v>598.90000000000009</v>
      </c>
      <c r="BN1493" s="440">
        <f t="shared" ca="1" si="593"/>
        <v>591.20000000000027</v>
      </c>
      <c r="BO1493" s="440">
        <f t="shared" ca="1" si="594"/>
        <v>583.50000000000023</v>
      </c>
      <c r="BP1493" s="440">
        <f t="shared" ca="1" si="595"/>
        <v>575.80000000000018</v>
      </c>
      <c r="BQ1493" s="440">
        <f t="shared" ca="1" si="596"/>
        <v>568.10000000000014</v>
      </c>
      <c r="BR1493" s="440">
        <f t="shared" ca="1" si="597"/>
        <v>560.40000000000032</v>
      </c>
      <c r="BS1493" s="440">
        <f t="shared" ca="1" si="598"/>
        <v>552.70000000000027</v>
      </c>
      <c r="BT1493" s="440">
        <f t="shared" ca="1" si="599"/>
        <v>545.00000000000023</v>
      </c>
      <c r="BU1493" s="440">
        <f t="shared" ca="1" si="600"/>
        <v>537.30000000000018</v>
      </c>
      <c r="BV1493" s="440">
        <f t="shared" ca="1" si="601"/>
        <v>529.60000000000014</v>
      </c>
      <c r="BW1493" s="447">
        <f t="shared" ca="1" si="602"/>
        <v>521.90000000000032</v>
      </c>
      <c r="BX1493" s="441"/>
    </row>
    <row r="1494" spans="52:76" x14ac:dyDescent="0.25">
      <c r="AZ1494" s="450">
        <f t="shared" ca="1" si="580"/>
        <v>0.25970478202811909</v>
      </c>
      <c r="BA1494" s="440">
        <f t="shared" ca="1" si="579"/>
        <v>1471</v>
      </c>
      <c r="BB1494" s="440">
        <f t="shared" ca="1" si="581"/>
        <v>556.00000000000034</v>
      </c>
      <c r="BC1494" s="440">
        <f t="shared" ca="1" si="582"/>
        <v>560.4000000000002</v>
      </c>
      <c r="BD1494" s="440">
        <f t="shared" ca="1" si="583"/>
        <v>564.80000000000007</v>
      </c>
      <c r="BE1494" s="440">
        <f t="shared" ca="1" si="584"/>
        <v>569.20000000000027</v>
      </c>
      <c r="BF1494" s="440">
        <f t="shared" ca="1" si="585"/>
        <v>573.60000000000014</v>
      </c>
      <c r="BG1494" s="440">
        <f t="shared" ca="1" si="586"/>
        <v>578.00000000000034</v>
      </c>
      <c r="BH1494" s="440">
        <f t="shared" ca="1" si="587"/>
        <v>582.4000000000002</v>
      </c>
      <c r="BI1494" s="440">
        <f t="shared" ca="1" si="588"/>
        <v>586.80000000000018</v>
      </c>
      <c r="BJ1494" s="440">
        <f t="shared" ca="1" si="589"/>
        <v>583.50000000000023</v>
      </c>
      <c r="BK1494" s="440">
        <f t="shared" ca="1" si="590"/>
        <v>575.80000000000018</v>
      </c>
      <c r="BL1494" s="440">
        <f t="shared" ca="1" si="591"/>
        <v>568.10000000000014</v>
      </c>
      <c r="BM1494" s="440">
        <f t="shared" ca="1" si="592"/>
        <v>560.40000000000009</v>
      </c>
      <c r="BN1494" s="440">
        <f t="shared" ca="1" si="593"/>
        <v>552.70000000000027</v>
      </c>
      <c r="BO1494" s="440">
        <f t="shared" ca="1" si="594"/>
        <v>545.00000000000023</v>
      </c>
      <c r="BP1494" s="440">
        <f t="shared" ca="1" si="595"/>
        <v>537.30000000000018</v>
      </c>
      <c r="BQ1494" s="440">
        <f t="shared" ca="1" si="596"/>
        <v>529.60000000000014</v>
      </c>
      <c r="BR1494" s="440">
        <f t="shared" ca="1" si="597"/>
        <v>521.90000000000032</v>
      </c>
      <c r="BS1494" s="440">
        <f t="shared" ca="1" si="598"/>
        <v>514.20000000000027</v>
      </c>
      <c r="BT1494" s="440">
        <f t="shared" ca="1" si="599"/>
        <v>506.50000000000023</v>
      </c>
      <c r="BU1494" s="440">
        <f t="shared" ca="1" si="600"/>
        <v>498.80000000000018</v>
      </c>
      <c r="BV1494" s="440">
        <f t="shared" ca="1" si="601"/>
        <v>491.10000000000014</v>
      </c>
      <c r="BW1494" s="447">
        <f t="shared" ca="1" si="602"/>
        <v>483.40000000000032</v>
      </c>
      <c r="BX1494" s="441"/>
    </row>
    <row r="1495" spans="52:76" x14ac:dyDescent="0.25">
      <c r="AZ1495" s="450">
        <f t="shared" ca="1" si="580"/>
        <v>0.93263752497124786</v>
      </c>
      <c r="BA1495" s="440">
        <f t="shared" ca="1" si="579"/>
        <v>1565</v>
      </c>
      <c r="BB1495" s="440">
        <f t="shared" ca="1" si="581"/>
        <v>556.00000000000034</v>
      </c>
      <c r="BC1495" s="440">
        <f t="shared" ca="1" si="582"/>
        <v>560.4000000000002</v>
      </c>
      <c r="BD1495" s="440">
        <f t="shared" ca="1" si="583"/>
        <v>564.80000000000007</v>
      </c>
      <c r="BE1495" s="440">
        <f t="shared" ca="1" si="584"/>
        <v>569.20000000000027</v>
      </c>
      <c r="BF1495" s="440">
        <f t="shared" ca="1" si="585"/>
        <v>573.60000000000014</v>
      </c>
      <c r="BG1495" s="440">
        <f t="shared" ca="1" si="586"/>
        <v>578.00000000000034</v>
      </c>
      <c r="BH1495" s="440">
        <f t="shared" ca="1" si="587"/>
        <v>582.4000000000002</v>
      </c>
      <c r="BI1495" s="440">
        <f t="shared" ca="1" si="588"/>
        <v>586.80000000000018</v>
      </c>
      <c r="BJ1495" s="440">
        <f t="shared" ca="1" si="589"/>
        <v>591.20000000000027</v>
      </c>
      <c r="BK1495" s="440">
        <f t="shared" ca="1" si="590"/>
        <v>595.60000000000014</v>
      </c>
      <c r="BL1495" s="440">
        <f t="shared" ca="1" si="591"/>
        <v>600.00000000000023</v>
      </c>
      <c r="BM1495" s="440">
        <f t="shared" ca="1" si="592"/>
        <v>604.40000000000009</v>
      </c>
      <c r="BN1495" s="440">
        <f t="shared" ca="1" si="593"/>
        <v>608.80000000000018</v>
      </c>
      <c r="BO1495" s="440">
        <f t="shared" ca="1" si="594"/>
        <v>613.20000000000027</v>
      </c>
      <c r="BP1495" s="440">
        <f t="shared" ca="1" si="595"/>
        <v>617.60000000000014</v>
      </c>
      <c r="BQ1495" s="440">
        <f t="shared" ca="1" si="596"/>
        <v>622.00000000000023</v>
      </c>
      <c r="BR1495" s="440">
        <f t="shared" ca="1" si="597"/>
        <v>625.30000000000041</v>
      </c>
      <c r="BS1495" s="440">
        <f t="shared" ca="1" si="598"/>
        <v>617.60000000000036</v>
      </c>
      <c r="BT1495" s="440">
        <f t="shared" ca="1" si="599"/>
        <v>609.90000000000032</v>
      </c>
      <c r="BU1495" s="440">
        <f t="shared" ca="1" si="600"/>
        <v>602.20000000000027</v>
      </c>
      <c r="BV1495" s="440">
        <f t="shared" ca="1" si="601"/>
        <v>594.50000000000023</v>
      </c>
      <c r="BW1495" s="447">
        <f t="shared" ca="1" si="602"/>
        <v>586.80000000000041</v>
      </c>
      <c r="BX1495" s="441"/>
    </row>
    <row r="1496" spans="52:76" x14ac:dyDescent="0.25">
      <c r="AZ1496" s="450">
        <f t="shared" ca="1" si="580"/>
        <v>0.29629788075664998</v>
      </c>
      <c r="BA1496" s="440">
        <f t="shared" ca="1" si="579"/>
        <v>1476</v>
      </c>
      <c r="BB1496" s="440">
        <f t="shared" ca="1" si="581"/>
        <v>556.00000000000034</v>
      </c>
      <c r="BC1496" s="440">
        <f t="shared" ca="1" si="582"/>
        <v>560.4000000000002</v>
      </c>
      <c r="BD1496" s="440">
        <f t="shared" ca="1" si="583"/>
        <v>564.80000000000007</v>
      </c>
      <c r="BE1496" s="440">
        <f t="shared" ca="1" si="584"/>
        <v>569.20000000000027</v>
      </c>
      <c r="BF1496" s="440">
        <f t="shared" ca="1" si="585"/>
        <v>573.60000000000014</v>
      </c>
      <c r="BG1496" s="440">
        <f t="shared" ca="1" si="586"/>
        <v>578.00000000000034</v>
      </c>
      <c r="BH1496" s="440">
        <f t="shared" ca="1" si="587"/>
        <v>582.4000000000002</v>
      </c>
      <c r="BI1496" s="440">
        <f t="shared" ca="1" si="588"/>
        <v>586.80000000000018</v>
      </c>
      <c r="BJ1496" s="440">
        <f t="shared" ca="1" si="589"/>
        <v>589.00000000000023</v>
      </c>
      <c r="BK1496" s="440">
        <f t="shared" ca="1" si="590"/>
        <v>581.30000000000018</v>
      </c>
      <c r="BL1496" s="440">
        <f t="shared" ca="1" si="591"/>
        <v>573.60000000000014</v>
      </c>
      <c r="BM1496" s="440">
        <f t="shared" ca="1" si="592"/>
        <v>565.90000000000009</v>
      </c>
      <c r="BN1496" s="440">
        <f t="shared" ca="1" si="593"/>
        <v>558.20000000000027</v>
      </c>
      <c r="BO1496" s="440">
        <f t="shared" ca="1" si="594"/>
        <v>550.50000000000023</v>
      </c>
      <c r="BP1496" s="440">
        <f t="shared" ca="1" si="595"/>
        <v>542.80000000000018</v>
      </c>
      <c r="BQ1496" s="440">
        <f t="shared" ca="1" si="596"/>
        <v>535.10000000000014</v>
      </c>
      <c r="BR1496" s="440">
        <f t="shared" ca="1" si="597"/>
        <v>527.40000000000032</v>
      </c>
      <c r="BS1496" s="440">
        <f t="shared" ca="1" si="598"/>
        <v>519.70000000000027</v>
      </c>
      <c r="BT1496" s="440">
        <f t="shared" ca="1" si="599"/>
        <v>512.00000000000023</v>
      </c>
      <c r="BU1496" s="440">
        <f t="shared" ca="1" si="600"/>
        <v>504.30000000000018</v>
      </c>
      <c r="BV1496" s="440">
        <f t="shared" ca="1" si="601"/>
        <v>496.60000000000014</v>
      </c>
      <c r="BW1496" s="447">
        <f t="shared" ca="1" si="602"/>
        <v>488.90000000000032</v>
      </c>
      <c r="BX1496" s="441"/>
    </row>
    <row r="1497" spans="52:76" x14ac:dyDescent="0.25">
      <c r="AZ1497" s="450">
        <f t="shared" ca="1" si="580"/>
        <v>0.8700740925688818</v>
      </c>
      <c r="BA1497" s="440">
        <f t="shared" ca="1" si="579"/>
        <v>1549</v>
      </c>
      <c r="BB1497" s="440">
        <f t="shared" ca="1" si="581"/>
        <v>556.00000000000034</v>
      </c>
      <c r="BC1497" s="440">
        <f t="shared" ca="1" si="582"/>
        <v>560.4000000000002</v>
      </c>
      <c r="BD1497" s="440">
        <f t="shared" ca="1" si="583"/>
        <v>564.80000000000007</v>
      </c>
      <c r="BE1497" s="440">
        <f t="shared" ca="1" si="584"/>
        <v>569.20000000000027</v>
      </c>
      <c r="BF1497" s="440">
        <f t="shared" ca="1" si="585"/>
        <v>573.60000000000014</v>
      </c>
      <c r="BG1497" s="440">
        <f t="shared" ca="1" si="586"/>
        <v>578.00000000000034</v>
      </c>
      <c r="BH1497" s="440">
        <f t="shared" ca="1" si="587"/>
        <v>582.4000000000002</v>
      </c>
      <c r="BI1497" s="440">
        <f t="shared" ca="1" si="588"/>
        <v>586.80000000000018</v>
      </c>
      <c r="BJ1497" s="440">
        <f t="shared" ca="1" si="589"/>
        <v>591.20000000000027</v>
      </c>
      <c r="BK1497" s="440">
        <f t="shared" ca="1" si="590"/>
        <v>595.60000000000014</v>
      </c>
      <c r="BL1497" s="440">
        <f t="shared" ca="1" si="591"/>
        <v>600.00000000000023</v>
      </c>
      <c r="BM1497" s="440">
        <f t="shared" ca="1" si="592"/>
        <v>604.40000000000009</v>
      </c>
      <c r="BN1497" s="440">
        <f t="shared" ca="1" si="593"/>
        <v>608.80000000000018</v>
      </c>
      <c r="BO1497" s="440">
        <f t="shared" ca="1" si="594"/>
        <v>613.20000000000027</v>
      </c>
      <c r="BP1497" s="440">
        <f t="shared" ca="1" si="595"/>
        <v>617.60000000000014</v>
      </c>
      <c r="BQ1497" s="440">
        <f t="shared" ca="1" si="596"/>
        <v>615.40000000000009</v>
      </c>
      <c r="BR1497" s="440">
        <f t="shared" ca="1" si="597"/>
        <v>607.70000000000027</v>
      </c>
      <c r="BS1497" s="440">
        <f t="shared" ca="1" si="598"/>
        <v>600.00000000000023</v>
      </c>
      <c r="BT1497" s="440">
        <f t="shared" ca="1" si="599"/>
        <v>592.30000000000018</v>
      </c>
      <c r="BU1497" s="440">
        <f t="shared" ca="1" si="600"/>
        <v>584.60000000000014</v>
      </c>
      <c r="BV1497" s="440">
        <f t="shared" ca="1" si="601"/>
        <v>576.90000000000009</v>
      </c>
      <c r="BW1497" s="447">
        <f t="shared" ca="1" si="602"/>
        <v>569.20000000000027</v>
      </c>
      <c r="BX1497" s="441"/>
    </row>
    <row r="1498" spans="52:76" x14ac:dyDescent="0.25">
      <c r="AZ1498" s="450">
        <f t="shared" ca="1" si="580"/>
        <v>6.4845046291620467E-2</v>
      </c>
      <c r="BA1498" s="440">
        <f t="shared" ca="1" si="579"/>
        <v>1433</v>
      </c>
      <c r="BB1498" s="440">
        <f t="shared" ca="1" si="581"/>
        <v>556.00000000000034</v>
      </c>
      <c r="BC1498" s="440">
        <f t="shared" ca="1" si="582"/>
        <v>560.4000000000002</v>
      </c>
      <c r="BD1498" s="440">
        <f t="shared" ca="1" si="583"/>
        <v>564.80000000000007</v>
      </c>
      <c r="BE1498" s="440">
        <f t="shared" ca="1" si="584"/>
        <v>569.20000000000027</v>
      </c>
      <c r="BF1498" s="440">
        <f t="shared" ca="1" si="585"/>
        <v>572.50000000000023</v>
      </c>
      <c r="BG1498" s="440">
        <f t="shared" ca="1" si="586"/>
        <v>564.8000000000003</v>
      </c>
      <c r="BH1498" s="440">
        <f t="shared" ca="1" si="587"/>
        <v>557.10000000000025</v>
      </c>
      <c r="BI1498" s="440">
        <f t="shared" ca="1" si="588"/>
        <v>549.40000000000032</v>
      </c>
      <c r="BJ1498" s="440">
        <f t="shared" ca="1" si="589"/>
        <v>541.70000000000027</v>
      </c>
      <c r="BK1498" s="440">
        <f t="shared" ca="1" si="590"/>
        <v>534.00000000000023</v>
      </c>
      <c r="BL1498" s="440">
        <f t="shared" ca="1" si="591"/>
        <v>526.30000000000018</v>
      </c>
      <c r="BM1498" s="440">
        <f t="shared" ca="1" si="592"/>
        <v>518.60000000000014</v>
      </c>
      <c r="BN1498" s="440">
        <f t="shared" ca="1" si="593"/>
        <v>510.90000000000032</v>
      </c>
      <c r="BO1498" s="440">
        <f t="shared" ca="1" si="594"/>
        <v>503.20000000000027</v>
      </c>
      <c r="BP1498" s="440">
        <f t="shared" ca="1" si="595"/>
        <v>495.50000000000023</v>
      </c>
      <c r="BQ1498" s="440">
        <f t="shared" ca="1" si="596"/>
        <v>487.80000000000018</v>
      </c>
      <c r="BR1498" s="440">
        <f t="shared" ca="1" si="597"/>
        <v>480.10000000000036</v>
      </c>
      <c r="BS1498" s="440">
        <f t="shared" ca="1" si="598"/>
        <v>472.40000000000032</v>
      </c>
      <c r="BT1498" s="440">
        <f t="shared" ca="1" si="599"/>
        <v>464.70000000000027</v>
      </c>
      <c r="BU1498" s="440">
        <f t="shared" ca="1" si="600"/>
        <v>457.00000000000023</v>
      </c>
      <c r="BV1498" s="440">
        <f t="shared" ca="1" si="601"/>
        <v>449.30000000000018</v>
      </c>
      <c r="BW1498" s="447">
        <f t="shared" ca="1" si="602"/>
        <v>441.60000000000036</v>
      </c>
      <c r="BX1498" s="441"/>
    </row>
    <row r="1499" spans="52:76" x14ac:dyDescent="0.25">
      <c r="AZ1499" s="450">
        <f t="shared" ca="1" si="580"/>
        <v>0.23138383329665924</v>
      </c>
      <c r="BA1499" s="440">
        <f t="shared" ca="1" si="579"/>
        <v>1467</v>
      </c>
      <c r="BB1499" s="440">
        <f t="shared" ca="1" si="581"/>
        <v>556.00000000000034</v>
      </c>
      <c r="BC1499" s="440">
        <f t="shared" ca="1" si="582"/>
        <v>560.4000000000002</v>
      </c>
      <c r="BD1499" s="440">
        <f t="shared" ca="1" si="583"/>
        <v>564.80000000000007</v>
      </c>
      <c r="BE1499" s="440">
        <f t="shared" ca="1" si="584"/>
        <v>569.20000000000027</v>
      </c>
      <c r="BF1499" s="440">
        <f t="shared" ca="1" si="585"/>
        <v>573.60000000000014</v>
      </c>
      <c r="BG1499" s="440">
        <f t="shared" ca="1" si="586"/>
        <v>578.00000000000034</v>
      </c>
      <c r="BH1499" s="440">
        <f t="shared" ca="1" si="587"/>
        <v>582.4000000000002</v>
      </c>
      <c r="BI1499" s="440">
        <f t="shared" ca="1" si="588"/>
        <v>586.80000000000018</v>
      </c>
      <c r="BJ1499" s="440">
        <f t="shared" ca="1" si="589"/>
        <v>579.10000000000014</v>
      </c>
      <c r="BK1499" s="440">
        <f t="shared" ca="1" si="590"/>
        <v>571.40000000000009</v>
      </c>
      <c r="BL1499" s="440">
        <f t="shared" ca="1" si="591"/>
        <v>563.70000000000005</v>
      </c>
      <c r="BM1499" s="440">
        <f t="shared" ca="1" si="592"/>
        <v>556</v>
      </c>
      <c r="BN1499" s="440">
        <f t="shared" ca="1" si="593"/>
        <v>548.30000000000018</v>
      </c>
      <c r="BO1499" s="440">
        <f t="shared" ca="1" si="594"/>
        <v>540.60000000000014</v>
      </c>
      <c r="BP1499" s="440">
        <f t="shared" ca="1" si="595"/>
        <v>532.90000000000009</v>
      </c>
      <c r="BQ1499" s="440">
        <f t="shared" ca="1" si="596"/>
        <v>525.20000000000005</v>
      </c>
      <c r="BR1499" s="440">
        <f t="shared" ca="1" si="597"/>
        <v>517.50000000000023</v>
      </c>
      <c r="BS1499" s="440">
        <f t="shared" ca="1" si="598"/>
        <v>509.80000000000018</v>
      </c>
      <c r="BT1499" s="440">
        <f t="shared" ca="1" si="599"/>
        <v>502.10000000000014</v>
      </c>
      <c r="BU1499" s="440">
        <f t="shared" ca="1" si="600"/>
        <v>494.40000000000009</v>
      </c>
      <c r="BV1499" s="440">
        <f t="shared" ca="1" si="601"/>
        <v>486.70000000000005</v>
      </c>
      <c r="BW1499" s="447">
        <f t="shared" ca="1" si="602"/>
        <v>479.00000000000023</v>
      </c>
      <c r="BX1499" s="441"/>
    </row>
    <row r="1500" spans="52:76" x14ac:dyDescent="0.25">
      <c r="AZ1500" s="450">
        <f t="shared" ca="1" si="580"/>
        <v>0.72528044432320948</v>
      </c>
      <c r="BA1500" s="440">
        <f t="shared" ca="1" si="579"/>
        <v>1526</v>
      </c>
      <c r="BB1500" s="440">
        <f t="shared" ca="1" si="581"/>
        <v>556.00000000000034</v>
      </c>
      <c r="BC1500" s="440">
        <f t="shared" ca="1" si="582"/>
        <v>560.4000000000002</v>
      </c>
      <c r="BD1500" s="440">
        <f t="shared" ca="1" si="583"/>
        <v>564.80000000000007</v>
      </c>
      <c r="BE1500" s="440">
        <f t="shared" ca="1" si="584"/>
        <v>569.20000000000027</v>
      </c>
      <c r="BF1500" s="440">
        <f t="shared" ca="1" si="585"/>
        <v>573.60000000000014</v>
      </c>
      <c r="BG1500" s="440">
        <f t="shared" ca="1" si="586"/>
        <v>578.00000000000034</v>
      </c>
      <c r="BH1500" s="440">
        <f t="shared" ca="1" si="587"/>
        <v>582.4000000000002</v>
      </c>
      <c r="BI1500" s="440">
        <f t="shared" ca="1" si="588"/>
        <v>586.80000000000018</v>
      </c>
      <c r="BJ1500" s="440">
        <f t="shared" ca="1" si="589"/>
        <v>591.20000000000027</v>
      </c>
      <c r="BK1500" s="440">
        <f t="shared" ca="1" si="590"/>
        <v>595.60000000000014</v>
      </c>
      <c r="BL1500" s="440">
        <f t="shared" ca="1" si="591"/>
        <v>600.00000000000023</v>
      </c>
      <c r="BM1500" s="440">
        <f t="shared" ca="1" si="592"/>
        <v>604.40000000000009</v>
      </c>
      <c r="BN1500" s="440">
        <f t="shared" ca="1" si="593"/>
        <v>608.80000000000018</v>
      </c>
      <c r="BO1500" s="440">
        <f t="shared" ca="1" si="594"/>
        <v>605.50000000000023</v>
      </c>
      <c r="BP1500" s="440">
        <f t="shared" ca="1" si="595"/>
        <v>597.80000000000018</v>
      </c>
      <c r="BQ1500" s="440">
        <f t="shared" ca="1" si="596"/>
        <v>590.10000000000014</v>
      </c>
      <c r="BR1500" s="440">
        <f t="shared" ca="1" si="597"/>
        <v>582.40000000000032</v>
      </c>
      <c r="BS1500" s="440">
        <f t="shared" ca="1" si="598"/>
        <v>574.70000000000027</v>
      </c>
      <c r="BT1500" s="440">
        <f t="shared" ca="1" si="599"/>
        <v>567.00000000000023</v>
      </c>
      <c r="BU1500" s="440">
        <f t="shared" ca="1" si="600"/>
        <v>559.30000000000018</v>
      </c>
      <c r="BV1500" s="440">
        <f t="shared" ca="1" si="601"/>
        <v>551.60000000000014</v>
      </c>
      <c r="BW1500" s="447">
        <f t="shared" ca="1" si="602"/>
        <v>543.90000000000032</v>
      </c>
      <c r="BX1500" s="441"/>
    </row>
    <row r="1501" spans="52:76" x14ac:dyDescent="0.25">
      <c r="AZ1501" s="450">
        <f t="shared" ca="1" si="580"/>
        <v>4.2277697461340247E-2</v>
      </c>
      <c r="BA1501" s="440">
        <f t="shared" ca="1" si="579"/>
        <v>1424</v>
      </c>
      <c r="BB1501" s="440">
        <f t="shared" ca="1" si="581"/>
        <v>556.00000000000034</v>
      </c>
      <c r="BC1501" s="440">
        <f t="shared" ca="1" si="582"/>
        <v>560.4000000000002</v>
      </c>
      <c r="BD1501" s="440">
        <f t="shared" ca="1" si="583"/>
        <v>564.80000000000007</v>
      </c>
      <c r="BE1501" s="440">
        <f t="shared" ca="1" si="584"/>
        <v>569.20000000000027</v>
      </c>
      <c r="BF1501" s="440">
        <f t="shared" ca="1" si="585"/>
        <v>562.60000000000014</v>
      </c>
      <c r="BG1501" s="440">
        <f t="shared" ca="1" si="586"/>
        <v>554.9000000000002</v>
      </c>
      <c r="BH1501" s="440">
        <f t="shared" ca="1" si="587"/>
        <v>547.20000000000016</v>
      </c>
      <c r="BI1501" s="440">
        <f t="shared" ca="1" si="588"/>
        <v>539.50000000000023</v>
      </c>
      <c r="BJ1501" s="440">
        <f t="shared" ca="1" si="589"/>
        <v>531.80000000000018</v>
      </c>
      <c r="BK1501" s="440">
        <f t="shared" ca="1" si="590"/>
        <v>524.10000000000014</v>
      </c>
      <c r="BL1501" s="440">
        <f t="shared" ca="1" si="591"/>
        <v>516.40000000000009</v>
      </c>
      <c r="BM1501" s="440">
        <f t="shared" ca="1" si="592"/>
        <v>508.70000000000005</v>
      </c>
      <c r="BN1501" s="440">
        <f t="shared" ca="1" si="593"/>
        <v>501.00000000000023</v>
      </c>
      <c r="BO1501" s="440">
        <f t="shared" ca="1" si="594"/>
        <v>493.30000000000018</v>
      </c>
      <c r="BP1501" s="440">
        <f t="shared" ca="1" si="595"/>
        <v>485.60000000000014</v>
      </c>
      <c r="BQ1501" s="440">
        <f t="shared" ca="1" si="596"/>
        <v>477.90000000000009</v>
      </c>
      <c r="BR1501" s="440">
        <f t="shared" ca="1" si="597"/>
        <v>470.20000000000027</v>
      </c>
      <c r="BS1501" s="440">
        <f t="shared" ca="1" si="598"/>
        <v>462.50000000000023</v>
      </c>
      <c r="BT1501" s="440">
        <f t="shared" ca="1" si="599"/>
        <v>454.80000000000018</v>
      </c>
      <c r="BU1501" s="440">
        <f t="shared" ca="1" si="600"/>
        <v>447.10000000000014</v>
      </c>
      <c r="BV1501" s="440">
        <f t="shared" ca="1" si="601"/>
        <v>439.40000000000009</v>
      </c>
      <c r="BW1501" s="447">
        <f t="shared" ca="1" si="602"/>
        <v>431.70000000000027</v>
      </c>
      <c r="BX1501" s="441"/>
    </row>
    <row r="1502" spans="52:76" x14ac:dyDescent="0.25">
      <c r="AZ1502" s="450">
        <f t="shared" ca="1" si="580"/>
        <v>0.56168231219267062</v>
      </c>
      <c r="BA1502" s="440">
        <f t="shared" ca="1" si="579"/>
        <v>1506</v>
      </c>
      <c r="BB1502" s="440">
        <f t="shared" ca="1" si="581"/>
        <v>556.00000000000034</v>
      </c>
      <c r="BC1502" s="440">
        <f t="shared" ca="1" si="582"/>
        <v>560.4000000000002</v>
      </c>
      <c r="BD1502" s="440">
        <f t="shared" ca="1" si="583"/>
        <v>564.80000000000007</v>
      </c>
      <c r="BE1502" s="440">
        <f t="shared" ca="1" si="584"/>
        <v>569.20000000000027</v>
      </c>
      <c r="BF1502" s="440">
        <f t="shared" ca="1" si="585"/>
        <v>573.60000000000014</v>
      </c>
      <c r="BG1502" s="440">
        <f t="shared" ca="1" si="586"/>
        <v>578.00000000000034</v>
      </c>
      <c r="BH1502" s="440">
        <f t="shared" ca="1" si="587"/>
        <v>582.4000000000002</v>
      </c>
      <c r="BI1502" s="440">
        <f t="shared" ca="1" si="588"/>
        <v>586.80000000000018</v>
      </c>
      <c r="BJ1502" s="440">
        <f t="shared" ca="1" si="589"/>
        <v>591.20000000000027</v>
      </c>
      <c r="BK1502" s="440">
        <f t="shared" ca="1" si="590"/>
        <v>595.60000000000014</v>
      </c>
      <c r="BL1502" s="440">
        <f t="shared" ca="1" si="591"/>
        <v>600.00000000000023</v>
      </c>
      <c r="BM1502" s="440">
        <f t="shared" ca="1" si="592"/>
        <v>598.90000000000009</v>
      </c>
      <c r="BN1502" s="440">
        <f t="shared" ca="1" si="593"/>
        <v>591.20000000000027</v>
      </c>
      <c r="BO1502" s="440">
        <f t="shared" ca="1" si="594"/>
        <v>583.50000000000023</v>
      </c>
      <c r="BP1502" s="440">
        <f t="shared" ca="1" si="595"/>
        <v>575.80000000000018</v>
      </c>
      <c r="BQ1502" s="440">
        <f t="shared" ca="1" si="596"/>
        <v>568.10000000000014</v>
      </c>
      <c r="BR1502" s="440">
        <f t="shared" ca="1" si="597"/>
        <v>560.40000000000032</v>
      </c>
      <c r="BS1502" s="440">
        <f t="shared" ca="1" si="598"/>
        <v>552.70000000000027</v>
      </c>
      <c r="BT1502" s="440">
        <f t="shared" ca="1" si="599"/>
        <v>545.00000000000023</v>
      </c>
      <c r="BU1502" s="440">
        <f t="shared" ca="1" si="600"/>
        <v>537.30000000000018</v>
      </c>
      <c r="BV1502" s="440">
        <f t="shared" ca="1" si="601"/>
        <v>529.60000000000014</v>
      </c>
      <c r="BW1502" s="447">
        <f t="shared" ca="1" si="602"/>
        <v>521.90000000000032</v>
      </c>
      <c r="BX1502" s="441"/>
    </row>
    <row r="1503" spans="52:76" x14ac:dyDescent="0.25">
      <c r="AZ1503" s="450">
        <f t="shared" ca="1" si="580"/>
        <v>0.39691030722212117</v>
      </c>
      <c r="BA1503" s="440">
        <f t="shared" ca="1" si="579"/>
        <v>1488</v>
      </c>
      <c r="BB1503" s="440">
        <f t="shared" ca="1" si="581"/>
        <v>556.00000000000034</v>
      </c>
      <c r="BC1503" s="440">
        <f t="shared" ca="1" si="582"/>
        <v>560.4000000000002</v>
      </c>
      <c r="BD1503" s="440">
        <f t="shared" ca="1" si="583"/>
        <v>564.80000000000007</v>
      </c>
      <c r="BE1503" s="440">
        <f t="shared" ca="1" si="584"/>
        <v>569.20000000000027</v>
      </c>
      <c r="BF1503" s="440">
        <f t="shared" ca="1" si="585"/>
        <v>573.60000000000014</v>
      </c>
      <c r="BG1503" s="440">
        <f t="shared" ca="1" si="586"/>
        <v>578.00000000000034</v>
      </c>
      <c r="BH1503" s="440">
        <f t="shared" ca="1" si="587"/>
        <v>582.4000000000002</v>
      </c>
      <c r="BI1503" s="440">
        <f t="shared" ca="1" si="588"/>
        <v>586.80000000000018</v>
      </c>
      <c r="BJ1503" s="440">
        <f t="shared" ca="1" si="589"/>
        <v>591.20000000000027</v>
      </c>
      <c r="BK1503" s="440">
        <f t="shared" ca="1" si="590"/>
        <v>594.50000000000023</v>
      </c>
      <c r="BL1503" s="440">
        <f t="shared" ca="1" si="591"/>
        <v>586.80000000000018</v>
      </c>
      <c r="BM1503" s="440">
        <f t="shared" ca="1" si="592"/>
        <v>579.10000000000014</v>
      </c>
      <c r="BN1503" s="440">
        <f t="shared" ca="1" si="593"/>
        <v>571.40000000000032</v>
      </c>
      <c r="BO1503" s="440">
        <f t="shared" ca="1" si="594"/>
        <v>563.70000000000027</v>
      </c>
      <c r="BP1503" s="440">
        <f t="shared" ca="1" si="595"/>
        <v>556.00000000000023</v>
      </c>
      <c r="BQ1503" s="440">
        <f t="shared" ca="1" si="596"/>
        <v>548.30000000000018</v>
      </c>
      <c r="BR1503" s="440">
        <f t="shared" ca="1" si="597"/>
        <v>540.60000000000036</v>
      </c>
      <c r="BS1503" s="440">
        <f t="shared" ca="1" si="598"/>
        <v>532.90000000000032</v>
      </c>
      <c r="BT1503" s="440">
        <f t="shared" ca="1" si="599"/>
        <v>525.20000000000027</v>
      </c>
      <c r="BU1503" s="440">
        <f t="shared" ca="1" si="600"/>
        <v>517.50000000000023</v>
      </c>
      <c r="BV1503" s="440">
        <f t="shared" ca="1" si="601"/>
        <v>509.80000000000018</v>
      </c>
      <c r="BW1503" s="447">
        <f t="shared" ca="1" si="602"/>
        <v>502.10000000000036</v>
      </c>
      <c r="BX1503" s="441"/>
    </row>
    <row r="1504" spans="52:76" x14ac:dyDescent="0.25">
      <c r="AZ1504" s="450">
        <f t="shared" ca="1" si="580"/>
        <v>0.15251767457984389</v>
      </c>
      <c r="BA1504" s="440">
        <f t="shared" ca="1" si="579"/>
        <v>1454</v>
      </c>
      <c r="BB1504" s="440">
        <f t="shared" ca="1" si="581"/>
        <v>556.00000000000034</v>
      </c>
      <c r="BC1504" s="440">
        <f t="shared" ca="1" si="582"/>
        <v>560.4000000000002</v>
      </c>
      <c r="BD1504" s="440">
        <f t="shared" ca="1" si="583"/>
        <v>564.80000000000007</v>
      </c>
      <c r="BE1504" s="440">
        <f t="shared" ca="1" si="584"/>
        <v>569.20000000000027</v>
      </c>
      <c r="BF1504" s="440">
        <f t="shared" ca="1" si="585"/>
        <v>573.60000000000014</v>
      </c>
      <c r="BG1504" s="440">
        <f t="shared" ca="1" si="586"/>
        <v>578.00000000000034</v>
      </c>
      <c r="BH1504" s="440">
        <f t="shared" ca="1" si="587"/>
        <v>580.20000000000016</v>
      </c>
      <c r="BI1504" s="440">
        <f t="shared" ca="1" si="588"/>
        <v>572.50000000000023</v>
      </c>
      <c r="BJ1504" s="440">
        <f t="shared" ca="1" si="589"/>
        <v>564.80000000000018</v>
      </c>
      <c r="BK1504" s="440">
        <f t="shared" ca="1" si="590"/>
        <v>557.10000000000014</v>
      </c>
      <c r="BL1504" s="440">
        <f t="shared" ca="1" si="591"/>
        <v>549.40000000000009</v>
      </c>
      <c r="BM1504" s="440">
        <f t="shared" ca="1" si="592"/>
        <v>541.70000000000005</v>
      </c>
      <c r="BN1504" s="440">
        <f t="shared" ca="1" si="593"/>
        <v>534.00000000000023</v>
      </c>
      <c r="BO1504" s="440">
        <f t="shared" ca="1" si="594"/>
        <v>526.30000000000018</v>
      </c>
      <c r="BP1504" s="440">
        <f t="shared" ca="1" si="595"/>
        <v>518.60000000000014</v>
      </c>
      <c r="BQ1504" s="440">
        <f t="shared" ca="1" si="596"/>
        <v>510.90000000000009</v>
      </c>
      <c r="BR1504" s="440">
        <f t="shared" ca="1" si="597"/>
        <v>503.20000000000027</v>
      </c>
      <c r="BS1504" s="440">
        <f t="shared" ca="1" si="598"/>
        <v>495.50000000000023</v>
      </c>
      <c r="BT1504" s="440">
        <f t="shared" ca="1" si="599"/>
        <v>487.80000000000018</v>
      </c>
      <c r="BU1504" s="440">
        <f t="shared" ca="1" si="600"/>
        <v>480.10000000000014</v>
      </c>
      <c r="BV1504" s="440">
        <f t="shared" ca="1" si="601"/>
        <v>472.40000000000009</v>
      </c>
      <c r="BW1504" s="447">
        <f t="shared" ca="1" si="602"/>
        <v>464.70000000000027</v>
      </c>
      <c r="BX1504" s="441"/>
    </row>
    <row r="1505" spans="52:76" x14ac:dyDescent="0.25">
      <c r="AZ1505" s="450">
        <f t="shared" ca="1" si="580"/>
        <v>0.5792852988144257</v>
      </c>
      <c r="BA1505" s="440">
        <f t="shared" ca="1" si="579"/>
        <v>1508</v>
      </c>
      <c r="BB1505" s="440">
        <f t="shared" ca="1" si="581"/>
        <v>556.00000000000034</v>
      </c>
      <c r="BC1505" s="440">
        <f t="shared" ca="1" si="582"/>
        <v>560.4000000000002</v>
      </c>
      <c r="BD1505" s="440">
        <f t="shared" ca="1" si="583"/>
        <v>564.80000000000007</v>
      </c>
      <c r="BE1505" s="440">
        <f t="shared" ca="1" si="584"/>
        <v>569.20000000000027</v>
      </c>
      <c r="BF1505" s="440">
        <f t="shared" ca="1" si="585"/>
        <v>573.60000000000014</v>
      </c>
      <c r="BG1505" s="440">
        <f t="shared" ca="1" si="586"/>
        <v>578.00000000000034</v>
      </c>
      <c r="BH1505" s="440">
        <f t="shared" ca="1" si="587"/>
        <v>582.4000000000002</v>
      </c>
      <c r="BI1505" s="440">
        <f t="shared" ca="1" si="588"/>
        <v>586.80000000000018</v>
      </c>
      <c r="BJ1505" s="440">
        <f t="shared" ca="1" si="589"/>
        <v>591.20000000000027</v>
      </c>
      <c r="BK1505" s="440">
        <f t="shared" ca="1" si="590"/>
        <v>595.60000000000014</v>
      </c>
      <c r="BL1505" s="440">
        <f t="shared" ca="1" si="591"/>
        <v>600.00000000000023</v>
      </c>
      <c r="BM1505" s="440">
        <f t="shared" ca="1" si="592"/>
        <v>601.10000000000014</v>
      </c>
      <c r="BN1505" s="440">
        <f t="shared" ca="1" si="593"/>
        <v>593.40000000000032</v>
      </c>
      <c r="BO1505" s="440">
        <f t="shared" ca="1" si="594"/>
        <v>585.70000000000027</v>
      </c>
      <c r="BP1505" s="440">
        <f t="shared" ca="1" si="595"/>
        <v>578.00000000000023</v>
      </c>
      <c r="BQ1505" s="440">
        <f t="shared" ca="1" si="596"/>
        <v>570.30000000000018</v>
      </c>
      <c r="BR1505" s="440">
        <f t="shared" ca="1" si="597"/>
        <v>562.60000000000036</v>
      </c>
      <c r="BS1505" s="440">
        <f t="shared" ca="1" si="598"/>
        <v>554.90000000000032</v>
      </c>
      <c r="BT1505" s="440">
        <f t="shared" ca="1" si="599"/>
        <v>547.20000000000027</v>
      </c>
      <c r="BU1505" s="440">
        <f t="shared" ca="1" si="600"/>
        <v>539.50000000000023</v>
      </c>
      <c r="BV1505" s="440">
        <f t="shared" ca="1" si="601"/>
        <v>531.80000000000018</v>
      </c>
      <c r="BW1505" s="447">
        <f t="shared" ca="1" si="602"/>
        <v>524.10000000000036</v>
      </c>
      <c r="BX1505" s="441"/>
    </row>
    <row r="1506" spans="52:76" x14ac:dyDescent="0.25">
      <c r="AZ1506" s="450">
        <f t="shared" ca="1" si="580"/>
        <v>0.62311488663714731</v>
      </c>
      <c r="BA1506" s="440">
        <f t="shared" ca="1" si="579"/>
        <v>1513</v>
      </c>
      <c r="BB1506" s="440">
        <f t="shared" ca="1" si="581"/>
        <v>556.00000000000034</v>
      </c>
      <c r="BC1506" s="440">
        <f t="shared" ca="1" si="582"/>
        <v>560.4000000000002</v>
      </c>
      <c r="BD1506" s="440">
        <f t="shared" ca="1" si="583"/>
        <v>564.80000000000007</v>
      </c>
      <c r="BE1506" s="440">
        <f t="shared" ca="1" si="584"/>
        <v>569.20000000000027</v>
      </c>
      <c r="BF1506" s="440">
        <f t="shared" ca="1" si="585"/>
        <v>573.60000000000014</v>
      </c>
      <c r="BG1506" s="440">
        <f t="shared" ca="1" si="586"/>
        <v>578.00000000000034</v>
      </c>
      <c r="BH1506" s="440">
        <f t="shared" ca="1" si="587"/>
        <v>582.4000000000002</v>
      </c>
      <c r="BI1506" s="440">
        <f t="shared" ca="1" si="588"/>
        <v>586.80000000000018</v>
      </c>
      <c r="BJ1506" s="440">
        <f t="shared" ca="1" si="589"/>
        <v>591.20000000000027</v>
      </c>
      <c r="BK1506" s="440">
        <f t="shared" ca="1" si="590"/>
        <v>595.60000000000014</v>
      </c>
      <c r="BL1506" s="440">
        <f t="shared" ca="1" si="591"/>
        <v>600.00000000000023</v>
      </c>
      <c r="BM1506" s="440">
        <f t="shared" ca="1" si="592"/>
        <v>604.40000000000009</v>
      </c>
      <c r="BN1506" s="440">
        <f t="shared" ca="1" si="593"/>
        <v>598.90000000000032</v>
      </c>
      <c r="BO1506" s="440">
        <f t="shared" ca="1" si="594"/>
        <v>591.20000000000027</v>
      </c>
      <c r="BP1506" s="440">
        <f t="shared" ca="1" si="595"/>
        <v>583.50000000000023</v>
      </c>
      <c r="BQ1506" s="440">
        <f t="shared" ca="1" si="596"/>
        <v>575.80000000000018</v>
      </c>
      <c r="BR1506" s="440">
        <f t="shared" ca="1" si="597"/>
        <v>568.10000000000036</v>
      </c>
      <c r="BS1506" s="440">
        <f t="shared" ca="1" si="598"/>
        <v>560.40000000000032</v>
      </c>
      <c r="BT1506" s="440">
        <f t="shared" ca="1" si="599"/>
        <v>552.70000000000027</v>
      </c>
      <c r="BU1506" s="440">
        <f t="shared" ca="1" si="600"/>
        <v>545.00000000000023</v>
      </c>
      <c r="BV1506" s="440">
        <f t="shared" ca="1" si="601"/>
        <v>537.30000000000018</v>
      </c>
      <c r="BW1506" s="447">
        <f t="shared" ca="1" si="602"/>
        <v>529.60000000000036</v>
      </c>
      <c r="BX1506" s="441"/>
    </row>
    <row r="1507" spans="52:76" x14ac:dyDescent="0.25">
      <c r="AZ1507" s="450">
        <f t="shared" ca="1" si="580"/>
        <v>1.5039104555957805E-2</v>
      </c>
      <c r="BA1507" s="440">
        <f t="shared" ca="1" si="579"/>
        <v>1404</v>
      </c>
      <c r="BB1507" s="440">
        <f t="shared" ca="1" si="581"/>
        <v>556.00000000000034</v>
      </c>
      <c r="BC1507" s="440">
        <f t="shared" ca="1" si="582"/>
        <v>560.4000000000002</v>
      </c>
      <c r="BD1507" s="440">
        <f t="shared" ca="1" si="583"/>
        <v>556.00000000000011</v>
      </c>
      <c r="BE1507" s="440">
        <f t="shared" ca="1" si="584"/>
        <v>548.30000000000018</v>
      </c>
      <c r="BF1507" s="440">
        <f t="shared" ca="1" si="585"/>
        <v>540.60000000000014</v>
      </c>
      <c r="BG1507" s="440">
        <f t="shared" ca="1" si="586"/>
        <v>532.9000000000002</v>
      </c>
      <c r="BH1507" s="440">
        <f t="shared" ca="1" si="587"/>
        <v>525.20000000000016</v>
      </c>
      <c r="BI1507" s="440">
        <f t="shared" ca="1" si="588"/>
        <v>517.50000000000023</v>
      </c>
      <c r="BJ1507" s="440">
        <f t="shared" ca="1" si="589"/>
        <v>509.80000000000018</v>
      </c>
      <c r="BK1507" s="440">
        <f t="shared" ca="1" si="590"/>
        <v>502.10000000000014</v>
      </c>
      <c r="BL1507" s="440">
        <f t="shared" ca="1" si="591"/>
        <v>494.40000000000009</v>
      </c>
      <c r="BM1507" s="440">
        <f t="shared" ca="1" si="592"/>
        <v>486.70000000000005</v>
      </c>
      <c r="BN1507" s="440">
        <f t="shared" ca="1" si="593"/>
        <v>479.00000000000023</v>
      </c>
      <c r="BO1507" s="440">
        <f t="shared" ca="1" si="594"/>
        <v>471.30000000000018</v>
      </c>
      <c r="BP1507" s="440">
        <f t="shared" ca="1" si="595"/>
        <v>463.60000000000014</v>
      </c>
      <c r="BQ1507" s="440">
        <f t="shared" ca="1" si="596"/>
        <v>455.90000000000009</v>
      </c>
      <c r="BR1507" s="440">
        <f t="shared" ca="1" si="597"/>
        <v>448.20000000000027</v>
      </c>
      <c r="BS1507" s="440">
        <f t="shared" ca="1" si="598"/>
        <v>440.50000000000023</v>
      </c>
      <c r="BT1507" s="440">
        <f t="shared" ca="1" si="599"/>
        <v>432.80000000000018</v>
      </c>
      <c r="BU1507" s="440">
        <f t="shared" ca="1" si="600"/>
        <v>425.10000000000014</v>
      </c>
      <c r="BV1507" s="440">
        <f t="shared" ca="1" si="601"/>
        <v>417.40000000000009</v>
      </c>
      <c r="BW1507" s="447">
        <f t="shared" ca="1" si="602"/>
        <v>409.70000000000027</v>
      </c>
      <c r="BX1507" s="441"/>
    </row>
    <row r="1508" spans="52:76" x14ac:dyDescent="0.25">
      <c r="AZ1508" s="450">
        <f t="shared" ca="1" si="580"/>
        <v>0.14810582289816943</v>
      </c>
      <c r="BA1508" s="440">
        <f t="shared" ca="1" si="579"/>
        <v>1454</v>
      </c>
      <c r="BB1508" s="440">
        <f t="shared" ca="1" si="581"/>
        <v>556.00000000000034</v>
      </c>
      <c r="BC1508" s="440">
        <f t="shared" ca="1" si="582"/>
        <v>560.4000000000002</v>
      </c>
      <c r="BD1508" s="440">
        <f t="shared" ca="1" si="583"/>
        <v>564.80000000000007</v>
      </c>
      <c r="BE1508" s="440">
        <f t="shared" ca="1" si="584"/>
        <v>569.20000000000027</v>
      </c>
      <c r="BF1508" s="440">
        <f t="shared" ca="1" si="585"/>
        <v>573.60000000000014</v>
      </c>
      <c r="BG1508" s="440">
        <f t="shared" ca="1" si="586"/>
        <v>578.00000000000034</v>
      </c>
      <c r="BH1508" s="440">
        <f t="shared" ca="1" si="587"/>
        <v>580.20000000000016</v>
      </c>
      <c r="BI1508" s="440">
        <f t="shared" ca="1" si="588"/>
        <v>572.50000000000023</v>
      </c>
      <c r="BJ1508" s="440">
        <f t="shared" ca="1" si="589"/>
        <v>564.80000000000018</v>
      </c>
      <c r="BK1508" s="440">
        <f t="shared" ca="1" si="590"/>
        <v>557.10000000000014</v>
      </c>
      <c r="BL1508" s="440">
        <f t="shared" ca="1" si="591"/>
        <v>549.40000000000009</v>
      </c>
      <c r="BM1508" s="440">
        <f t="shared" ca="1" si="592"/>
        <v>541.70000000000005</v>
      </c>
      <c r="BN1508" s="440">
        <f t="shared" ca="1" si="593"/>
        <v>534.00000000000023</v>
      </c>
      <c r="BO1508" s="440">
        <f t="shared" ca="1" si="594"/>
        <v>526.30000000000018</v>
      </c>
      <c r="BP1508" s="440">
        <f t="shared" ca="1" si="595"/>
        <v>518.60000000000014</v>
      </c>
      <c r="BQ1508" s="440">
        <f t="shared" ca="1" si="596"/>
        <v>510.90000000000009</v>
      </c>
      <c r="BR1508" s="440">
        <f t="shared" ca="1" si="597"/>
        <v>503.20000000000027</v>
      </c>
      <c r="BS1508" s="440">
        <f t="shared" ca="1" si="598"/>
        <v>495.50000000000023</v>
      </c>
      <c r="BT1508" s="440">
        <f t="shared" ca="1" si="599"/>
        <v>487.80000000000018</v>
      </c>
      <c r="BU1508" s="440">
        <f t="shared" ca="1" si="600"/>
        <v>480.10000000000014</v>
      </c>
      <c r="BV1508" s="440">
        <f t="shared" ca="1" si="601"/>
        <v>472.40000000000009</v>
      </c>
      <c r="BW1508" s="447">
        <f t="shared" ca="1" si="602"/>
        <v>464.70000000000027</v>
      </c>
      <c r="BX1508" s="441"/>
    </row>
    <row r="1509" spans="52:76" x14ac:dyDescent="0.25">
      <c r="AZ1509" s="450">
        <f t="shared" ca="1" si="580"/>
        <v>0.26174260127438587</v>
      </c>
      <c r="BA1509" s="440">
        <f t="shared" ca="1" si="579"/>
        <v>1471</v>
      </c>
      <c r="BB1509" s="440">
        <f t="shared" ca="1" si="581"/>
        <v>556.00000000000034</v>
      </c>
      <c r="BC1509" s="440">
        <f t="shared" ca="1" si="582"/>
        <v>560.4000000000002</v>
      </c>
      <c r="BD1509" s="440">
        <f t="shared" ca="1" si="583"/>
        <v>564.80000000000007</v>
      </c>
      <c r="BE1509" s="440">
        <f t="shared" ca="1" si="584"/>
        <v>569.20000000000027</v>
      </c>
      <c r="BF1509" s="440">
        <f t="shared" ca="1" si="585"/>
        <v>573.60000000000014</v>
      </c>
      <c r="BG1509" s="440">
        <f t="shared" ca="1" si="586"/>
        <v>578.00000000000034</v>
      </c>
      <c r="BH1509" s="440">
        <f t="shared" ca="1" si="587"/>
        <v>582.4000000000002</v>
      </c>
      <c r="BI1509" s="440">
        <f t="shared" ca="1" si="588"/>
        <v>586.80000000000018</v>
      </c>
      <c r="BJ1509" s="440">
        <f t="shared" ca="1" si="589"/>
        <v>583.50000000000023</v>
      </c>
      <c r="BK1509" s="440">
        <f t="shared" ca="1" si="590"/>
        <v>575.80000000000018</v>
      </c>
      <c r="BL1509" s="440">
        <f t="shared" ca="1" si="591"/>
        <v>568.10000000000014</v>
      </c>
      <c r="BM1509" s="440">
        <f t="shared" ca="1" si="592"/>
        <v>560.40000000000009</v>
      </c>
      <c r="BN1509" s="440">
        <f t="shared" ca="1" si="593"/>
        <v>552.70000000000027</v>
      </c>
      <c r="BO1509" s="440">
        <f t="shared" ca="1" si="594"/>
        <v>545.00000000000023</v>
      </c>
      <c r="BP1509" s="440">
        <f t="shared" ca="1" si="595"/>
        <v>537.30000000000018</v>
      </c>
      <c r="BQ1509" s="440">
        <f t="shared" ca="1" si="596"/>
        <v>529.60000000000014</v>
      </c>
      <c r="BR1509" s="440">
        <f t="shared" ca="1" si="597"/>
        <v>521.90000000000032</v>
      </c>
      <c r="BS1509" s="440">
        <f t="shared" ca="1" si="598"/>
        <v>514.20000000000027</v>
      </c>
      <c r="BT1509" s="440">
        <f t="shared" ca="1" si="599"/>
        <v>506.50000000000023</v>
      </c>
      <c r="BU1509" s="440">
        <f t="shared" ca="1" si="600"/>
        <v>498.80000000000018</v>
      </c>
      <c r="BV1509" s="440">
        <f t="shared" ca="1" si="601"/>
        <v>491.10000000000014</v>
      </c>
      <c r="BW1509" s="447">
        <f t="shared" ca="1" si="602"/>
        <v>483.40000000000032</v>
      </c>
      <c r="BX1509" s="441"/>
    </row>
    <row r="1510" spans="52:76" x14ac:dyDescent="0.25">
      <c r="AZ1510" s="450">
        <f t="shared" ca="1" si="580"/>
        <v>0.13418526741045822</v>
      </c>
      <c r="BA1510" s="440">
        <f t="shared" ca="1" si="579"/>
        <v>1451</v>
      </c>
      <c r="BB1510" s="440">
        <f t="shared" ca="1" si="581"/>
        <v>556.00000000000034</v>
      </c>
      <c r="BC1510" s="440">
        <f t="shared" ca="1" si="582"/>
        <v>560.4000000000002</v>
      </c>
      <c r="BD1510" s="440">
        <f t="shared" ca="1" si="583"/>
        <v>564.80000000000007</v>
      </c>
      <c r="BE1510" s="440">
        <f t="shared" ca="1" si="584"/>
        <v>569.20000000000027</v>
      </c>
      <c r="BF1510" s="440">
        <f t="shared" ca="1" si="585"/>
        <v>573.60000000000014</v>
      </c>
      <c r="BG1510" s="440">
        <f t="shared" ca="1" si="586"/>
        <v>578.00000000000034</v>
      </c>
      <c r="BH1510" s="440">
        <f t="shared" ca="1" si="587"/>
        <v>576.9000000000002</v>
      </c>
      <c r="BI1510" s="440">
        <f t="shared" ca="1" si="588"/>
        <v>569.20000000000027</v>
      </c>
      <c r="BJ1510" s="440">
        <f t="shared" ca="1" si="589"/>
        <v>561.50000000000023</v>
      </c>
      <c r="BK1510" s="440">
        <f t="shared" ca="1" si="590"/>
        <v>553.80000000000018</v>
      </c>
      <c r="BL1510" s="440">
        <f t="shared" ca="1" si="591"/>
        <v>546.10000000000014</v>
      </c>
      <c r="BM1510" s="440">
        <f t="shared" ca="1" si="592"/>
        <v>538.40000000000009</v>
      </c>
      <c r="BN1510" s="440">
        <f t="shared" ca="1" si="593"/>
        <v>530.70000000000027</v>
      </c>
      <c r="BO1510" s="440">
        <f t="shared" ca="1" si="594"/>
        <v>523.00000000000023</v>
      </c>
      <c r="BP1510" s="440">
        <f t="shared" ca="1" si="595"/>
        <v>515.30000000000018</v>
      </c>
      <c r="BQ1510" s="440">
        <f t="shared" ca="1" si="596"/>
        <v>507.60000000000014</v>
      </c>
      <c r="BR1510" s="440">
        <f t="shared" ca="1" si="597"/>
        <v>499.90000000000032</v>
      </c>
      <c r="BS1510" s="440">
        <f t="shared" ca="1" si="598"/>
        <v>492.20000000000027</v>
      </c>
      <c r="BT1510" s="440">
        <f t="shared" ca="1" si="599"/>
        <v>484.50000000000023</v>
      </c>
      <c r="BU1510" s="440">
        <f t="shared" ca="1" si="600"/>
        <v>476.80000000000018</v>
      </c>
      <c r="BV1510" s="440">
        <f t="shared" ca="1" si="601"/>
        <v>469.10000000000014</v>
      </c>
      <c r="BW1510" s="447">
        <f t="shared" ca="1" si="602"/>
        <v>461.40000000000032</v>
      </c>
      <c r="BX1510" s="441"/>
    </row>
    <row r="1511" spans="52:76" x14ac:dyDescent="0.25">
      <c r="AZ1511" s="450">
        <f t="shared" ca="1" si="580"/>
        <v>3.5568966799095603E-2</v>
      </c>
      <c r="BA1511" s="440">
        <f t="shared" ca="1" si="579"/>
        <v>1420</v>
      </c>
      <c r="BB1511" s="440">
        <f t="shared" ca="1" si="581"/>
        <v>556.00000000000034</v>
      </c>
      <c r="BC1511" s="440">
        <f t="shared" ca="1" si="582"/>
        <v>560.4000000000002</v>
      </c>
      <c r="BD1511" s="440">
        <f t="shared" ca="1" si="583"/>
        <v>564.80000000000007</v>
      </c>
      <c r="BE1511" s="440">
        <f t="shared" ca="1" si="584"/>
        <v>565.90000000000032</v>
      </c>
      <c r="BF1511" s="440">
        <f t="shared" ca="1" si="585"/>
        <v>558.20000000000027</v>
      </c>
      <c r="BG1511" s="440">
        <f t="shared" ca="1" si="586"/>
        <v>550.50000000000034</v>
      </c>
      <c r="BH1511" s="440">
        <f t="shared" ca="1" si="587"/>
        <v>542.8000000000003</v>
      </c>
      <c r="BI1511" s="440">
        <f t="shared" ca="1" si="588"/>
        <v>535.10000000000036</v>
      </c>
      <c r="BJ1511" s="440">
        <f t="shared" ca="1" si="589"/>
        <v>527.40000000000032</v>
      </c>
      <c r="BK1511" s="440">
        <f t="shared" ca="1" si="590"/>
        <v>519.70000000000027</v>
      </c>
      <c r="BL1511" s="440">
        <f t="shared" ca="1" si="591"/>
        <v>512.00000000000023</v>
      </c>
      <c r="BM1511" s="440">
        <f t="shared" ca="1" si="592"/>
        <v>504.30000000000018</v>
      </c>
      <c r="BN1511" s="440">
        <f t="shared" ca="1" si="593"/>
        <v>496.60000000000036</v>
      </c>
      <c r="BO1511" s="440">
        <f t="shared" ca="1" si="594"/>
        <v>488.90000000000032</v>
      </c>
      <c r="BP1511" s="440">
        <f t="shared" ca="1" si="595"/>
        <v>481.20000000000027</v>
      </c>
      <c r="BQ1511" s="440">
        <f t="shared" ca="1" si="596"/>
        <v>473.50000000000023</v>
      </c>
      <c r="BR1511" s="440">
        <f t="shared" ca="1" si="597"/>
        <v>465.80000000000041</v>
      </c>
      <c r="BS1511" s="440">
        <f t="shared" ca="1" si="598"/>
        <v>458.10000000000036</v>
      </c>
      <c r="BT1511" s="440">
        <f t="shared" ca="1" si="599"/>
        <v>450.40000000000032</v>
      </c>
      <c r="BU1511" s="440">
        <f t="shared" ca="1" si="600"/>
        <v>442.70000000000027</v>
      </c>
      <c r="BV1511" s="440">
        <f t="shared" ca="1" si="601"/>
        <v>435.00000000000023</v>
      </c>
      <c r="BW1511" s="447">
        <f t="shared" ca="1" si="602"/>
        <v>427.30000000000041</v>
      </c>
      <c r="BX1511" s="441"/>
    </row>
    <row r="1512" spans="52:76" x14ac:dyDescent="0.25">
      <c r="AZ1512" s="450">
        <f t="shared" ca="1" si="580"/>
        <v>0.16930506029493275</v>
      </c>
      <c r="BA1512" s="440">
        <f t="shared" ca="1" si="579"/>
        <v>1457</v>
      </c>
      <c r="BB1512" s="440">
        <f t="shared" ca="1" si="581"/>
        <v>556.00000000000034</v>
      </c>
      <c r="BC1512" s="440">
        <f t="shared" ca="1" si="582"/>
        <v>560.4000000000002</v>
      </c>
      <c r="BD1512" s="440">
        <f t="shared" ca="1" si="583"/>
        <v>564.80000000000007</v>
      </c>
      <c r="BE1512" s="440">
        <f t="shared" ca="1" si="584"/>
        <v>569.20000000000027</v>
      </c>
      <c r="BF1512" s="440">
        <f t="shared" ca="1" si="585"/>
        <v>573.60000000000014</v>
      </c>
      <c r="BG1512" s="440">
        <f t="shared" ca="1" si="586"/>
        <v>578.00000000000034</v>
      </c>
      <c r="BH1512" s="440">
        <f t="shared" ca="1" si="587"/>
        <v>582.4000000000002</v>
      </c>
      <c r="BI1512" s="440">
        <f t="shared" ca="1" si="588"/>
        <v>575.80000000000018</v>
      </c>
      <c r="BJ1512" s="440">
        <f t="shared" ca="1" si="589"/>
        <v>568.10000000000014</v>
      </c>
      <c r="BK1512" s="440">
        <f t="shared" ca="1" si="590"/>
        <v>560.40000000000009</v>
      </c>
      <c r="BL1512" s="440">
        <f t="shared" ca="1" si="591"/>
        <v>552.70000000000005</v>
      </c>
      <c r="BM1512" s="440">
        <f t="shared" ca="1" si="592"/>
        <v>545</v>
      </c>
      <c r="BN1512" s="440">
        <f t="shared" ca="1" si="593"/>
        <v>537.30000000000018</v>
      </c>
      <c r="BO1512" s="440">
        <f t="shared" ca="1" si="594"/>
        <v>529.60000000000014</v>
      </c>
      <c r="BP1512" s="440">
        <f t="shared" ca="1" si="595"/>
        <v>521.90000000000009</v>
      </c>
      <c r="BQ1512" s="440">
        <f t="shared" ca="1" si="596"/>
        <v>514.20000000000005</v>
      </c>
      <c r="BR1512" s="440">
        <f t="shared" ca="1" si="597"/>
        <v>506.50000000000023</v>
      </c>
      <c r="BS1512" s="440">
        <f t="shared" ca="1" si="598"/>
        <v>498.80000000000018</v>
      </c>
      <c r="BT1512" s="440">
        <f t="shared" ca="1" si="599"/>
        <v>491.10000000000014</v>
      </c>
      <c r="BU1512" s="440">
        <f t="shared" ca="1" si="600"/>
        <v>483.40000000000009</v>
      </c>
      <c r="BV1512" s="440">
        <f t="shared" ca="1" si="601"/>
        <v>475.70000000000005</v>
      </c>
      <c r="BW1512" s="447">
        <f t="shared" ca="1" si="602"/>
        <v>468.00000000000023</v>
      </c>
      <c r="BX1512" s="441"/>
    </row>
    <row r="1513" spans="52:76" x14ac:dyDescent="0.25">
      <c r="AZ1513" s="450">
        <f t="shared" ca="1" si="580"/>
        <v>0.99857055467381628</v>
      </c>
      <c r="BA1513" s="440">
        <f t="shared" ca="1" si="579"/>
        <v>1631</v>
      </c>
      <c r="BB1513" s="440">
        <f t="shared" ca="1" si="581"/>
        <v>556.00000000000034</v>
      </c>
      <c r="BC1513" s="440">
        <f t="shared" ca="1" si="582"/>
        <v>560.4000000000002</v>
      </c>
      <c r="BD1513" s="440">
        <f t="shared" ca="1" si="583"/>
        <v>564.80000000000007</v>
      </c>
      <c r="BE1513" s="440">
        <f t="shared" ca="1" si="584"/>
        <v>569.20000000000027</v>
      </c>
      <c r="BF1513" s="440">
        <f t="shared" ca="1" si="585"/>
        <v>573.60000000000014</v>
      </c>
      <c r="BG1513" s="440">
        <f t="shared" ca="1" si="586"/>
        <v>578.00000000000034</v>
      </c>
      <c r="BH1513" s="440">
        <f t="shared" ca="1" si="587"/>
        <v>582.4000000000002</v>
      </c>
      <c r="BI1513" s="440">
        <f t="shared" ca="1" si="588"/>
        <v>586.80000000000018</v>
      </c>
      <c r="BJ1513" s="440">
        <f t="shared" ca="1" si="589"/>
        <v>591.20000000000027</v>
      </c>
      <c r="BK1513" s="440">
        <f t="shared" ca="1" si="590"/>
        <v>595.60000000000014</v>
      </c>
      <c r="BL1513" s="440">
        <f t="shared" ca="1" si="591"/>
        <v>600.00000000000023</v>
      </c>
      <c r="BM1513" s="440">
        <f t="shared" ca="1" si="592"/>
        <v>604.40000000000009</v>
      </c>
      <c r="BN1513" s="440">
        <f t="shared" ca="1" si="593"/>
        <v>608.80000000000018</v>
      </c>
      <c r="BO1513" s="440">
        <f t="shared" ca="1" si="594"/>
        <v>613.20000000000027</v>
      </c>
      <c r="BP1513" s="440">
        <f t="shared" ca="1" si="595"/>
        <v>617.60000000000014</v>
      </c>
      <c r="BQ1513" s="440">
        <f t="shared" ca="1" si="596"/>
        <v>622.00000000000023</v>
      </c>
      <c r="BR1513" s="440">
        <f t="shared" ca="1" si="597"/>
        <v>626.40000000000032</v>
      </c>
      <c r="BS1513" s="440">
        <f t="shared" ca="1" si="598"/>
        <v>630.80000000000018</v>
      </c>
      <c r="BT1513" s="440">
        <f t="shared" ca="1" si="599"/>
        <v>635.20000000000027</v>
      </c>
      <c r="BU1513" s="440">
        <f t="shared" ca="1" si="600"/>
        <v>639.60000000000014</v>
      </c>
      <c r="BV1513" s="440">
        <f t="shared" ca="1" si="601"/>
        <v>644.00000000000023</v>
      </c>
      <c r="BW1513" s="447">
        <f t="shared" ca="1" si="602"/>
        <v>648.40000000000032</v>
      </c>
      <c r="BX1513" s="441"/>
    </row>
    <row r="1514" spans="52:76" x14ac:dyDescent="0.25">
      <c r="AZ1514" s="450">
        <f t="shared" ca="1" si="580"/>
        <v>0.83779692881504264</v>
      </c>
      <c r="BA1514" s="440">
        <f t="shared" ca="1" si="579"/>
        <v>1543</v>
      </c>
      <c r="BB1514" s="440">
        <f t="shared" ca="1" si="581"/>
        <v>556.00000000000034</v>
      </c>
      <c r="BC1514" s="440">
        <f t="shared" ca="1" si="582"/>
        <v>560.4000000000002</v>
      </c>
      <c r="BD1514" s="440">
        <f t="shared" ca="1" si="583"/>
        <v>564.80000000000007</v>
      </c>
      <c r="BE1514" s="440">
        <f t="shared" ca="1" si="584"/>
        <v>569.20000000000027</v>
      </c>
      <c r="BF1514" s="440">
        <f t="shared" ca="1" si="585"/>
        <v>573.60000000000014</v>
      </c>
      <c r="BG1514" s="440">
        <f t="shared" ca="1" si="586"/>
        <v>578.00000000000034</v>
      </c>
      <c r="BH1514" s="440">
        <f t="shared" ca="1" si="587"/>
        <v>582.4000000000002</v>
      </c>
      <c r="BI1514" s="440">
        <f t="shared" ca="1" si="588"/>
        <v>586.80000000000018</v>
      </c>
      <c r="BJ1514" s="440">
        <f t="shared" ca="1" si="589"/>
        <v>591.20000000000027</v>
      </c>
      <c r="BK1514" s="440">
        <f t="shared" ca="1" si="590"/>
        <v>595.60000000000014</v>
      </c>
      <c r="BL1514" s="440">
        <f t="shared" ca="1" si="591"/>
        <v>600.00000000000023</v>
      </c>
      <c r="BM1514" s="440">
        <f t="shared" ca="1" si="592"/>
        <v>604.40000000000009</v>
      </c>
      <c r="BN1514" s="440">
        <f t="shared" ca="1" si="593"/>
        <v>608.80000000000018</v>
      </c>
      <c r="BO1514" s="440">
        <f t="shared" ca="1" si="594"/>
        <v>613.20000000000027</v>
      </c>
      <c r="BP1514" s="440">
        <f t="shared" ca="1" si="595"/>
        <v>616.50000000000023</v>
      </c>
      <c r="BQ1514" s="440">
        <f t="shared" ca="1" si="596"/>
        <v>608.80000000000018</v>
      </c>
      <c r="BR1514" s="440">
        <f t="shared" ca="1" si="597"/>
        <v>601.10000000000036</v>
      </c>
      <c r="BS1514" s="440">
        <f t="shared" ca="1" si="598"/>
        <v>593.40000000000032</v>
      </c>
      <c r="BT1514" s="440">
        <f t="shared" ca="1" si="599"/>
        <v>585.70000000000027</v>
      </c>
      <c r="BU1514" s="440">
        <f t="shared" ca="1" si="600"/>
        <v>578.00000000000023</v>
      </c>
      <c r="BV1514" s="440">
        <f t="shared" ca="1" si="601"/>
        <v>570.30000000000018</v>
      </c>
      <c r="BW1514" s="447">
        <f t="shared" ca="1" si="602"/>
        <v>562.60000000000036</v>
      </c>
      <c r="BX1514" s="441"/>
    </row>
    <row r="1515" spans="52:76" x14ac:dyDescent="0.25">
      <c r="AZ1515" s="450">
        <f t="shared" ca="1" si="580"/>
        <v>0.12130105654585077</v>
      </c>
      <c r="BA1515" s="440">
        <f t="shared" ca="1" si="579"/>
        <v>1448</v>
      </c>
      <c r="BB1515" s="440">
        <f t="shared" ca="1" si="581"/>
        <v>556.00000000000034</v>
      </c>
      <c r="BC1515" s="440">
        <f t="shared" ca="1" si="582"/>
        <v>560.4000000000002</v>
      </c>
      <c r="BD1515" s="440">
        <f t="shared" ca="1" si="583"/>
        <v>564.80000000000007</v>
      </c>
      <c r="BE1515" s="440">
        <f t="shared" ca="1" si="584"/>
        <v>569.20000000000027</v>
      </c>
      <c r="BF1515" s="440">
        <f t="shared" ca="1" si="585"/>
        <v>573.60000000000014</v>
      </c>
      <c r="BG1515" s="440">
        <f t="shared" ca="1" si="586"/>
        <v>578.00000000000034</v>
      </c>
      <c r="BH1515" s="440">
        <f t="shared" ca="1" si="587"/>
        <v>573.60000000000025</v>
      </c>
      <c r="BI1515" s="440">
        <f t="shared" ca="1" si="588"/>
        <v>565.90000000000032</v>
      </c>
      <c r="BJ1515" s="440">
        <f t="shared" ca="1" si="589"/>
        <v>558.20000000000027</v>
      </c>
      <c r="BK1515" s="440">
        <f t="shared" ca="1" si="590"/>
        <v>550.50000000000023</v>
      </c>
      <c r="BL1515" s="440">
        <f t="shared" ca="1" si="591"/>
        <v>542.80000000000018</v>
      </c>
      <c r="BM1515" s="440">
        <f t="shared" ca="1" si="592"/>
        <v>535.10000000000014</v>
      </c>
      <c r="BN1515" s="440">
        <f t="shared" ca="1" si="593"/>
        <v>527.40000000000032</v>
      </c>
      <c r="BO1515" s="440">
        <f t="shared" ca="1" si="594"/>
        <v>519.70000000000027</v>
      </c>
      <c r="BP1515" s="440">
        <f t="shared" ca="1" si="595"/>
        <v>512.00000000000023</v>
      </c>
      <c r="BQ1515" s="440">
        <f t="shared" ca="1" si="596"/>
        <v>504.30000000000018</v>
      </c>
      <c r="BR1515" s="440">
        <f t="shared" ca="1" si="597"/>
        <v>496.60000000000036</v>
      </c>
      <c r="BS1515" s="440">
        <f t="shared" ca="1" si="598"/>
        <v>488.90000000000032</v>
      </c>
      <c r="BT1515" s="440">
        <f t="shared" ca="1" si="599"/>
        <v>481.20000000000027</v>
      </c>
      <c r="BU1515" s="440">
        <f t="shared" ca="1" si="600"/>
        <v>473.50000000000023</v>
      </c>
      <c r="BV1515" s="440">
        <f t="shared" ca="1" si="601"/>
        <v>465.80000000000018</v>
      </c>
      <c r="BW1515" s="447">
        <f t="shared" ca="1" si="602"/>
        <v>458.10000000000036</v>
      </c>
      <c r="BX1515" s="441"/>
    </row>
    <row r="1516" spans="52:76" x14ac:dyDescent="0.25">
      <c r="AZ1516" s="450">
        <f t="shared" ca="1" si="580"/>
        <v>0.25885606101784508</v>
      </c>
      <c r="BA1516" s="440">
        <f t="shared" ca="1" si="579"/>
        <v>1471</v>
      </c>
      <c r="BB1516" s="440">
        <f t="shared" ca="1" si="581"/>
        <v>556.00000000000034</v>
      </c>
      <c r="BC1516" s="440">
        <f t="shared" ca="1" si="582"/>
        <v>560.4000000000002</v>
      </c>
      <c r="BD1516" s="440">
        <f t="shared" ca="1" si="583"/>
        <v>564.80000000000007</v>
      </c>
      <c r="BE1516" s="440">
        <f t="shared" ca="1" si="584"/>
        <v>569.20000000000027</v>
      </c>
      <c r="BF1516" s="440">
        <f t="shared" ca="1" si="585"/>
        <v>573.60000000000014</v>
      </c>
      <c r="BG1516" s="440">
        <f t="shared" ca="1" si="586"/>
        <v>578.00000000000034</v>
      </c>
      <c r="BH1516" s="440">
        <f t="shared" ca="1" si="587"/>
        <v>582.4000000000002</v>
      </c>
      <c r="BI1516" s="440">
        <f t="shared" ca="1" si="588"/>
        <v>586.80000000000018</v>
      </c>
      <c r="BJ1516" s="440">
        <f t="shared" ca="1" si="589"/>
        <v>583.50000000000023</v>
      </c>
      <c r="BK1516" s="440">
        <f t="shared" ca="1" si="590"/>
        <v>575.80000000000018</v>
      </c>
      <c r="BL1516" s="440">
        <f t="shared" ca="1" si="591"/>
        <v>568.10000000000014</v>
      </c>
      <c r="BM1516" s="440">
        <f t="shared" ca="1" si="592"/>
        <v>560.40000000000009</v>
      </c>
      <c r="BN1516" s="440">
        <f t="shared" ca="1" si="593"/>
        <v>552.70000000000027</v>
      </c>
      <c r="BO1516" s="440">
        <f t="shared" ca="1" si="594"/>
        <v>545.00000000000023</v>
      </c>
      <c r="BP1516" s="440">
        <f t="shared" ca="1" si="595"/>
        <v>537.30000000000018</v>
      </c>
      <c r="BQ1516" s="440">
        <f t="shared" ca="1" si="596"/>
        <v>529.60000000000014</v>
      </c>
      <c r="BR1516" s="440">
        <f t="shared" ca="1" si="597"/>
        <v>521.90000000000032</v>
      </c>
      <c r="BS1516" s="440">
        <f t="shared" ca="1" si="598"/>
        <v>514.20000000000027</v>
      </c>
      <c r="BT1516" s="440">
        <f t="shared" ca="1" si="599"/>
        <v>506.50000000000023</v>
      </c>
      <c r="BU1516" s="440">
        <f t="shared" ca="1" si="600"/>
        <v>498.80000000000018</v>
      </c>
      <c r="BV1516" s="440">
        <f t="shared" ca="1" si="601"/>
        <v>491.10000000000014</v>
      </c>
      <c r="BW1516" s="447">
        <f t="shared" ca="1" si="602"/>
        <v>483.40000000000032</v>
      </c>
      <c r="BX1516" s="441"/>
    </row>
    <row r="1517" spans="52:76" x14ac:dyDescent="0.25">
      <c r="AZ1517" s="450">
        <f t="shared" ca="1" si="580"/>
        <v>0.86136306568975485</v>
      </c>
      <c r="BA1517" s="440">
        <f t="shared" ca="1" si="579"/>
        <v>1547</v>
      </c>
      <c r="BB1517" s="440">
        <f t="shared" ca="1" si="581"/>
        <v>556.00000000000034</v>
      </c>
      <c r="BC1517" s="440">
        <f t="shared" ca="1" si="582"/>
        <v>560.4000000000002</v>
      </c>
      <c r="BD1517" s="440">
        <f t="shared" ca="1" si="583"/>
        <v>564.80000000000007</v>
      </c>
      <c r="BE1517" s="440">
        <f t="shared" ca="1" si="584"/>
        <v>569.20000000000027</v>
      </c>
      <c r="BF1517" s="440">
        <f t="shared" ca="1" si="585"/>
        <v>573.60000000000014</v>
      </c>
      <c r="BG1517" s="440">
        <f t="shared" ca="1" si="586"/>
        <v>578.00000000000034</v>
      </c>
      <c r="BH1517" s="440">
        <f t="shared" ca="1" si="587"/>
        <v>582.4000000000002</v>
      </c>
      <c r="BI1517" s="440">
        <f t="shared" ca="1" si="588"/>
        <v>586.80000000000018</v>
      </c>
      <c r="BJ1517" s="440">
        <f t="shared" ca="1" si="589"/>
        <v>591.20000000000027</v>
      </c>
      <c r="BK1517" s="440">
        <f t="shared" ca="1" si="590"/>
        <v>595.60000000000014</v>
      </c>
      <c r="BL1517" s="440">
        <f t="shared" ca="1" si="591"/>
        <v>600.00000000000023</v>
      </c>
      <c r="BM1517" s="440">
        <f t="shared" ca="1" si="592"/>
        <v>604.40000000000009</v>
      </c>
      <c r="BN1517" s="440">
        <f t="shared" ca="1" si="593"/>
        <v>608.80000000000018</v>
      </c>
      <c r="BO1517" s="440">
        <f t="shared" ca="1" si="594"/>
        <v>613.20000000000027</v>
      </c>
      <c r="BP1517" s="440">
        <f t="shared" ca="1" si="595"/>
        <v>617.60000000000014</v>
      </c>
      <c r="BQ1517" s="440">
        <f t="shared" ca="1" si="596"/>
        <v>613.20000000000005</v>
      </c>
      <c r="BR1517" s="440">
        <f t="shared" ca="1" si="597"/>
        <v>605.50000000000023</v>
      </c>
      <c r="BS1517" s="440">
        <f t="shared" ca="1" si="598"/>
        <v>597.80000000000018</v>
      </c>
      <c r="BT1517" s="440">
        <f t="shared" ca="1" si="599"/>
        <v>590.10000000000014</v>
      </c>
      <c r="BU1517" s="440">
        <f t="shared" ca="1" si="600"/>
        <v>582.40000000000009</v>
      </c>
      <c r="BV1517" s="440">
        <f t="shared" ca="1" si="601"/>
        <v>574.70000000000005</v>
      </c>
      <c r="BW1517" s="447">
        <f t="shared" ca="1" si="602"/>
        <v>567.00000000000023</v>
      </c>
      <c r="BX1517" s="441"/>
    </row>
    <row r="1518" spans="52:76" x14ac:dyDescent="0.25">
      <c r="AZ1518" s="450">
        <f t="shared" ca="1" si="580"/>
        <v>2.5014479048011906E-2</v>
      </c>
      <c r="BA1518" s="440">
        <f t="shared" ca="1" si="579"/>
        <v>1413</v>
      </c>
      <c r="BB1518" s="440">
        <f t="shared" ca="1" si="581"/>
        <v>556.00000000000034</v>
      </c>
      <c r="BC1518" s="440">
        <f t="shared" ca="1" si="582"/>
        <v>560.4000000000002</v>
      </c>
      <c r="BD1518" s="440">
        <f t="shared" ca="1" si="583"/>
        <v>564.80000000000007</v>
      </c>
      <c r="BE1518" s="440">
        <f t="shared" ca="1" si="584"/>
        <v>558.20000000000027</v>
      </c>
      <c r="BF1518" s="440">
        <f t="shared" ca="1" si="585"/>
        <v>550.50000000000023</v>
      </c>
      <c r="BG1518" s="440">
        <f t="shared" ca="1" si="586"/>
        <v>542.8000000000003</v>
      </c>
      <c r="BH1518" s="440">
        <f t="shared" ca="1" si="587"/>
        <v>535.10000000000025</v>
      </c>
      <c r="BI1518" s="440">
        <f t="shared" ca="1" si="588"/>
        <v>527.40000000000032</v>
      </c>
      <c r="BJ1518" s="440">
        <f t="shared" ca="1" si="589"/>
        <v>519.70000000000027</v>
      </c>
      <c r="BK1518" s="440">
        <f t="shared" ca="1" si="590"/>
        <v>512.00000000000023</v>
      </c>
      <c r="BL1518" s="440">
        <f t="shared" ca="1" si="591"/>
        <v>504.30000000000018</v>
      </c>
      <c r="BM1518" s="440">
        <f t="shared" ca="1" si="592"/>
        <v>496.60000000000014</v>
      </c>
      <c r="BN1518" s="440">
        <f t="shared" ca="1" si="593"/>
        <v>488.90000000000032</v>
      </c>
      <c r="BO1518" s="440">
        <f t="shared" ca="1" si="594"/>
        <v>481.20000000000027</v>
      </c>
      <c r="BP1518" s="440">
        <f t="shared" ca="1" si="595"/>
        <v>473.50000000000023</v>
      </c>
      <c r="BQ1518" s="440">
        <f t="shared" ca="1" si="596"/>
        <v>465.80000000000018</v>
      </c>
      <c r="BR1518" s="440">
        <f t="shared" ca="1" si="597"/>
        <v>458.10000000000036</v>
      </c>
      <c r="BS1518" s="440">
        <f t="shared" ca="1" si="598"/>
        <v>450.40000000000032</v>
      </c>
      <c r="BT1518" s="440">
        <f t="shared" ca="1" si="599"/>
        <v>442.70000000000027</v>
      </c>
      <c r="BU1518" s="440">
        <f t="shared" ca="1" si="600"/>
        <v>435.00000000000023</v>
      </c>
      <c r="BV1518" s="440">
        <f t="shared" ca="1" si="601"/>
        <v>427.30000000000018</v>
      </c>
      <c r="BW1518" s="447">
        <f t="shared" ca="1" si="602"/>
        <v>419.60000000000036</v>
      </c>
      <c r="BX1518" s="441"/>
    </row>
    <row r="1519" spans="52:76" x14ac:dyDescent="0.25">
      <c r="AZ1519" s="450">
        <f t="shared" ca="1" si="580"/>
        <v>0.26302687819874548</v>
      </c>
      <c r="BA1519" s="440">
        <f t="shared" ca="1" si="579"/>
        <v>1472</v>
      </c>
      <c r="BB1519" s="440">
        <f t="shared" ca="1" si="581"/>
        <v>556.00000000000034</v>
      </c>
      <c r="BC1519" s="440">
        <f t="shared" ca="1" si="582"/>
        <v>560.4000000000002</v>
      </c>
      <c r="BD1519" s="440">
        <f t="shared" ca="1" si="583"/>
        <v>564.80000000000007</v>
      </c>
      <c r="BE1519" s="440">
        <f t="shared" ca="1" si="584"/>
        <v>569.20000000000027</v>
      </c>
      <c r="BF1519" s="440">
        <f t="shared" ca="1" si="585"/>
        <v>573.60000000000014</v>
      </c>
      <c r="BG1519" s="440">
        <f t="shared" ca="1" si="586"/>
        <v>578.00000000000034</v>
      </c>
      <c r="BH1519" s="440">
        <f t="shared" ca="1" si="587"/>
        <v>582.4000000000002</v>
      </c>
      <c r="BI1519" s="440">
        <f t="shared" ca="1" si="588"/>
        <v>586.80000000000018</v>
      </c>
      <c r="BJ1519" s="440">
        <f t="shared" ca="1" si="589"/>
        <v>584.60000000000014</v>
      </c>
      <c r="BK1519" s="440">
        <f t="shared" ca="1" si="590"/>
        <v>576.90000000000009</v>
      </c>
      <c r="BL1519" s="440">
        <f t="shared" ca="1" si="591"/>
        <v>569.20000000000005</v>
      </c>
      <c r="BM1519" s="440">
        <f t="shared" ca="1" si="592"/>
        <v>561.5</v>
      </c>
      <c r="BN1519" s="440">
        <f t="shared" ca="1" si="593"/>
        <v>553.80000000000018</v>
      </c>
      <c r="BO1519" s="440">
        <f t="shared" ca="1" si="594"/>
        <v>546.10000000000014</v>
      </c>
      <c r="BP1519" s="440">
        <f t="shared" ca="1" si="595"/>
        <v>538.40000000000009</v>
      </c>
      <c r="BQ1519" s="440">
        <f t="shared" ca="1" si="596"/>
        <v>530.70000000000005</v>
      </c>
      <c r="BR1519" s="440">
        <f t="shared" ca="1" si="597"/>
        <v>523.00000000000023</v>
      </c>
      <c r="BS1519" s="440">
        <f t="shared" ca="1" si="598"/>
        <v>515.30000000000018</v>
      </c>
      <c r="BT1519" s="440">
        <f t="shared" ca="1" si="599"/>
        <v>507.60000000000014</v>
      </c>
      <c r="BU1519" s="440">
        <f t="shared" ca="1" si="600"/>
        <v>499.90000000000009</v>
      </c>
      <c r="BV1519" s="440">
        <f t="shared" ca="1" si="601"/>
        <v>492.20000000000005</v>
      </c>
      <c r="BW1519" s="447">
        <f t="shared" ca="1" si="602"/>
        <v>484.50000000000023</v>
      </c>
      <c r="BX1519" s="441"/>
    </row>
    <row r="1520" spans="52:76" x14ac:dyDescent="0.25">
      <c r="AZ1520" s="450">
        <f t="shared" ca="1" si="580"/>
        <v>0.6993137587841276</v>
      </c>
      <c r="BA1520" s="440">
        <f t="shared" ca="1" si="579"/>
        <v>1522</v>
      </c>
      <c r="BB1520" s="440">
        <f t="shared" ca="1" si="581"/>
        <v>556.00000000000034</v>
      </c>
      <c r="BC1520" s="440">
        <f t="shared" ca="1" si="582"/>
        <v>560.4000000000002</v>
      </c>
      <c r="BD1520" s="440">
        <f t="shared" ca="1" si="583"/>
        <v>564.80000000000007</v>
      </c>
      <c r="BE1520" s="440">
        <f t="shared" ca="1" si="584"/>
        <v>569.20000000000027</v>
      </c>
      <c r="BF1520" s="440">
        <f t="shared" ca="1" si="585"/>
        <v>573.60000000000014</v>
      </c>
      <c r="BG1520" s="440">
        <f t="shared" ca="1" si="586"/>
        <v>578.00000000000034</v>
      </c>
      <c r="BH1520" s="440">
        <f t="shared" ca="1" si="587"/>
        <v>582.4000000000002</v>
      </c>
      <c r="BI1520" s="440">
        <f t="shared" ca="1" si="588"/>
        <v>586.80000000000018</v>
      </c>
      <c r="BJ1520" s="440">
        <f t="shared" ca="1" si="589"/>
        <v>591.20000000000027</v>
      </c>
      <c r="BK1520" s="440">
        <f t="shared" ca="1" si="590"/>
        <v>595.60000000000014</v>
      </c>
      <c r="BL1520" s="440">
        <f t="shared" ca="1" si="591"/>
        <v>600.00000000000023</v>
      </c>
      <c r="BM1520" s="440">
        <f t="shared" ca="1" si="592"/>
        <v>604.40000000000009</v>
      </c>
      <c r="BN1520" s="440">
        <f t="shared" ca="1" si="593"/>
        <v>608.80000000000018</v>
      </c>
      <c r="BO1520" s="440">
        <f t="shared" ca="1" si="594"/>
        <v>601.10000000000014</v>
      </c>
      <c r="BP1520" s="440">
        <f t="shared" ca="1" si="595"/>
        <v>593.40000000000009</v>
      </c>
      <c r="BQ1520" s="440">
        <f t="shared" ca="1" si="596"/>
        <v>585.70000000000005</v>
      </c>
      <c r="BR1520" s="440">
        <f t="shared" ca="1" si="597"/>
        <v>578.00000000000023</v>
      </c>
      <c r="BS1520" s="440">
        <f t="shared" ca="1" si="598"/>
        <v>570.30000000000018</v>
      </c>
      <c r="BT1520" s="440">
        <f t="shared" ca="1" si="599"/>
        <v>562.60000000000014</v>
      </c>
      <c r="BU1520" s="440">
        <f t="shared" ca="1" si="600"/>
        <v>554.90000000000009</v>
      </c>
      <c r="BV1520" s="440">
        <f t="shared" ca="1" si="601"/>
        <v>547.20000000000005</v>
      </c>
      <c r="BW1520" s="447">
        <f t="shared" ca="1" si="602"/>
        <v>539.50000000000023</v>
      </c>
      <c r="BX1520" s="441"/>
    </row>
    <row r="1521" spans="52:76" x14ac:dyDescent="0.25">
      <c r="AZ1521" s="450">
        <f t="shared" ca="1" si="580"/>
        <v>0.32532251043287785</v>
      </c>
      <c r="BA1521" s="440">
        <f t="shared" ca="1" si="579"/>
        <v>1480</v>
      </c>
      <c r="BB1521" s="440">
        <f t="shared" ca="1" si="581"/>
        <v>556.00000000000034</v>
      </c>
      <c r="BC1521" s="440">
        <f t="shared" ca="1" si="582"/>
        <v>560.4000000000002</v>
      </c>
      <c r="BD1521" s="440">
        <f t="shared" ca="1" si="583"/>
        <v>564.80000000000007</v>
      </c>
      <c r="BE1521" s="440">
        <f t="shared" ca="1" si="584"/>
        <v>569.20000000000027</v>
      </c>
      <c r="BF1521" s="440">
        <f t="shared" ca="1" si="585"/>
        <v>573.60000000000014</v>
      </c>
      <c r="BG1521" s="440">
        <f t="shared" ca="1" si="586"/>
        <v>578.00000000000034</v>
      </c>
      <c r="BH1521" s="440">
        <f t="shared" ca="1" si="587"/>
        <v>582.4000000000002</v>
      </c>
      <c r="BI1521" s="440">
        <f t="shared" ca="1" si="588"/>
        <v>586.80000000000018</v>
      </c>
      <c r="BJ1521" s="440">
        <f t="shared" ca="1" si="589"/>
        <v>591.20000000000027</v>
      </c>
      <c r="BK1521" s="440">
        <f t="shared" ca="1" si="590"/>
        <v>585.70000000000027</v>
      </c>
      <c r="BL1521" s="440">
        <f t="shared" ca="1" si="591"/>
        <v>578.00000000000023</v>
      </c>
      <c r="BM1521" s="440">
        <f t="shared" ca="1" si="592"/>
        <v>570.30000000000018</v>
      </c>
      <c r="BN1521" s="440">
        <f t="shared" ca="1" si="593"/>
        <v>562.60000000000036</v>
      </c>
      <c r="BO1521" s="440">
        <f t="shared" ca="1" si="594"/>
        <v>554.90000000000032</v>
      </c>
      <c r="BP1521" s="440">
        <f t="shared" ca="1" si="595"/>
        <v>547.20000000000027</v>
      </c>
      <c r="BQ1521" s="440">
        <f t="shared" ca="1" si="596"/>
        <v>539.50000000000023</v>
      </c>
      <c r="BR1521" s="440">
        <f t="shared" ca="1" si="597"/>
        <v>531.80000000000041</v>
      </c>
      <c r="BS1521" s="440">
        <f t="shared" ca="1" si="598"/>
        <v>524.10000000000036</v>
      </c>
      <c r="BT1521" s="440">
        <f t="shared" ca="1" si="599"/>
        <v>516.40000000000032</v>
      </c>
      <c r="BU1521" s="440">
        <f t="shared" ca="1" si="600"/>
        <v>508.70000000000027</v>
      </c>
      <c r="BV1521" s="440">
        <f t="shared" ca="1" si="601"/>
        <v>501.00000000000023</v>
      </c>
      <c r="BW1521" s="447">
        <f t="shared" ca="1" si="602"/>
        <v>493.30000000000041</v>
      </c>
      <c r="BX1521" s="441"/>
    </row>
    <row r="1522" spans="52:76" x14ac:dyDescent="0.25">
      <c r="AZ1522" s="450">
        <f t="shared" ca="1" si="580"/>
        <v>0.9032420234330728</v>
      </c>
      <c r="BA1522" s="440">
        <f t="shared" ca="1" si="579"/>
        <v>1557</v>
      </c>
      <c r="BB1522" s="440">
        <f t="shared" ca="1" si="581"/>
        <v>556.00000000000034</v>
      </c>
      <c r="BC1522" s="440">
        <f t="shared" ca="1" si="582"/>
        <v>560.4000000000002</v>
      </c>
      <c r="BD1522" s="440">
        <f t="shared" ca="1" si="583"/>
        <v>564.80000000000007</v>
      </c>
      <c r="BE1522" s="440">
        <f t="shared" ca="1" si="584"/>
        <v>569.20000000000027</v>
      </c>
      <c r="BF1522" s="440">
        <f t="shared" ca="1" si="585"/>
        <v>573.60000000000014</v>
      </c>
      <c r="BG1522" s="440">
        <f t="shared" ca="1" si="586"/>
        <v>578.00000000000034</v>
      </c>
      <c r="BH1522" s="440">
        <f t="shared" ca="1" si="587"/>
        <v>582.4000000000002</v>
      </c>
      <c r="BI1522" s="440">
        <f t="shared" ca="1" si="588"/>
        <v>586.80000000000018</v>
      </c>
      <c r="BJ1522" s="440">
        <f t="shared" ca="1" si="589"/>
        <v>591.20000000000027</v>
      </c>
      <c r="BK1522" s="440">
        <f t="shared" ca="1" si="590"/>
        <v>595.60000000000014</v>
      </c>
      <c r="BL1522" s="440">
        <f t="shared" ca="1" si="591"/>
        <v>600.00000000000023</v>
      </c>
      <c r="BM1522" s="440">
        <f t="shared" ca="1" si="592"/>
        <v>604.40000000000009</v>
      </c>
      <c r="BN1522" s="440">
        <f t="shared" ca="1" si="593"/>
        <v>608.80000000000018</v>
      </c>
      <c r="BO1522" s="440">
        <f t="shared" ca="1" si="594"/>
        <v>613.20000000000027</v>
      </c>
      <c r="BP1522" s="440">
        <f t="shared" ca="1" si="595"/>
        <v>617.60000000000014</v>
      </c>
      <c r="BQ1522" s="440">
        <f t="shared" ca="1" si="596"/>
        <v>622.00000000000023</v>
      </c>
      <c r="BR1522" s="440">
        <f t="shared" ca="1" si="597"/>
        <v>616.50000000000023</v>
      </c>
      <c r="BS1522" s="440">
        <f t="shared" ca="1" si="598"/>
        <v>608.80000000000018</v>
      </c>
      <c r="BT1522" s="440">
        <f t="shared" ca="1" si="599"/>
        <v>601.10000000000014</v>
      </c>
      <c r="BU1522" s="440">
        <f t="shared" ca="1" si="600"/>
        <v>593.40000000000009</v>
      </c>
      <c r="BV1522" s="440">
        <f t="shared" ca="1" si="601"/>
        <v>585.70000000000005</v>
      </c>
      <c r="BW1522" s="447">
        <f t="shared" ca="1" si="602"/>
        <v>578.00000000000023</v>
      </c>
      <c r="BX1522" s="441"/>
    </row>
    <row r="1523" spans="52:76" x14ac:dyDescent="0.25">
      <c r="AZ1523" s="450">
        <f t="shared" ca="1" si="580"/>
        <v>0.59471024440574527</v>
      </c>
      <c r="BA1523" s="440">
        <f t="shared" ca="1" si="579"/>
        <v>1510</v>
      </c>
      <c r="BB1523" s="440">
        <f t="shared" ca="1" si="581"/>
        <v>556.00000000000034</v>
      </c>
      <c r="BC1523" s="440">
        <f t="shared" ca="1" si="582"/>
        <v>560.4000000000002</v>
      </c>
      <c r="BD1523" s="440">
        <f t="shared" ca="1" si="583"/>
        <v>564.80000000000007</v>
      </c>
      <c r="BE1523" s="440">
        <f t="shared" ca="1" si="584"/>
        <v>569.20000000000027</v>
      </c>
      <c r="BF1523" s="440">
        <f t="shared" ca="1" si="585"/>
        <v>573.60000000000014</v>
      </c>
      <c r="BG1523" s="440">
        <f t="shared" ca="1" si="586"/>
        <v>578.00000000000034</v>
      </c>
      <c r="BH1523" s="440">
        <f t="shared" ca="1" si="587"/>
        <v>582.4000000000002</v>
      </c>
      <c r="BI1523" s="440">
        <f t="shared" ca="1" si="588"/>
        <v>586.80000000000018</v>
      </c>
      <c r="BJ1523" s="440">
        <f t="shared" ca="1" si="589"/>
        <v>591.20000000000027</v>
      </c>
      <c r="BK1523" s="440">
        <f t="shared" ca="1" si="590"/>
        <v>595.60000000000014</v>
      </c>
      <c r="BL1523" s="440">
        <f t="shared" ca="1" si="591"/>
        <v>600.00000000000023</v>
      </c>
      <c r="BM1523" s="440">
        <f t="shared" ca="1" si="592"/>
        <v>603.30000000000018</v>
      </c>
      <c r="BN1523" s="440">
        <f t="shared" ca="1" si="593"/>
        <v>595.60000000000036</v>
      </c>
      <c r="BO1523" s="440">
        <f t="shared" ca="1" si="594"/>
        <v>587.90000000000032</v>
      </c>
      <c r="BP1523" s="440">
        <f t="shared" ca="1" si="595"/>
        <v>580.20000000000027</v>
      </c>
      <c r="BQ1523" s="440">
        <f t="shared" ca="1" si="596"/>
        <v>572.50000000000023</v>
      </c>
      <c r="BR1523" s="440">
        <f t="shared" ca="1" si="597"/>
        <v>564.80000000000041</v>
      </c>
      <c r="BS1523" s="440">
        <f t="shared" ca="1" si="598"/>
        <v>557.10000000000036</v>
      </c>
      <c r="BT1523" s="440">
        <f t="shared" ca="1" si="599"/>
        <v>549.40000000000032</v>
      </c>
      <c r="BU1523" s="440">
        <f t="shared" ca="1" si="600"/>
        <v>541.70000000000027</v>
      </c>
      <c r="BV1523" s="440">
        <f t="shared" ca="1" si="601"/>
        <v>534.00000000000023</v>
      </c>
      <c r="BW1523" s="447">
        <f t="shared" ca="1" si="602"/>
        <v>526.30000000000041</v>
      </c>
      <c r="BX1523" s="441"/>
    </row>
    <row r="1524" spans="52:76" x14ac:dyDescent="0.25">
      <c r="AZ1524" s="450">
        <f t="shared" ca="1" si="580"/>
        <v>0.10979414908523089</v>
      </c>
      <c r="BA1524" s="440">
        <f t="shared" ca="1" si="579"/>
        <v>1445</v>
      </c>
      <c r="BB1524" s="440">
        <f t="shared" ca="1" si="581"/>
        <v>556.00000000000034</v>
      </c>
      <c r="BC1524" s="440">
        <f t="shared" ca="1" si="582"/>
        <v>560.4000000000002</v>
      </c>
      <c r="BD1524" s="440">
        <f t="shared" ca="1" si="583"/>
        <v>564.80000000000007</v>
      </c>
      <c r="BE1524" s="440">
        <f t="shared" ca="1" si="584"/>
        <v>569.20000000000027</v>
      </c>
      <c r="BF1524" s="440">
        <f t="shared" ca="1" si="585"/>
        <v>573.60000000000014</v>
      </c>
      <c r="BG1524" s="440">
        <f t="shared" ca="1" si="586"/>
        <v>578.00000000000034</v>
      </c>
      <c r="BH1524" s="440">
        <f t="shared" ca="1" si="587"/>
        <v>570.3000000000003</v>
      </c>
      <c r="BI1524" s="440">
        <f t="shared" ca="1" si="588"/>
        <v>562.60000000000036</v>
      </c>
      <c r="BJ1524" s="440">
        <f t="shared" ca="1" si="589"/>
        <v>554.90000000000032</v>
      </c>
      <c r="BK1524" s="440">
        <f t="shared" ca="1" si="590"/>
        <v>547.20000000000027</v>
      </c>
      <c r="BL1524" s="440">
        <f t="shared" ca="1" si="591"/>
        <v>539.50000000000023</v>
      </c>
      <c r="BM1524" s="440">
        <f t="shared" ca="1" si="592"/>
        <v>531.80000000000018</v>
      </c>
      <c r="BN1524" s="440">
        <f t="shared" ca="1" si="593"/>
        <v>524.10000000000036</v>
      </c>
      <c r="BO1524" s="440">
        <f t="shared" ca="1" si="594"/>
        <v>516.40000000000032</v>
      </c>
      <c r="BP1524" s="440">
        <f t="shared" ca="1" si="595"/>
        <v>508.70000000000027</v>
      </c>
      <c r="BQ1524" s="440">
        <f t="shared" ca="1" si="596"/>
        <v>501.00000000000023</v>
      </c>
      <c r="BR1524" s="440">
        <f t="shared" ca="1" si="597"/>
        <v>493.30000000000041</v>
      </c>
      <c r="BS1524" s="440">
        <f t="shared" ca="1" si="598"/>
        <v>485.60000000000036</v>
      </c>
      <c r="BT1524" s="440">
        <f t="shared" ca="1" si="599"/>
        <v>477.90000000000032</v>
      </c>
      <c r="BU1524" s="440">
        <f t="shared" ca="1" si="600"/>
        <v>470.20000000000027</v>
      </c>
      <c r="BV1524" s="440">
        <f t="shared" ca="1" si="601"/>
        <v>462.50000000000023</v>
      </c>
      <c r="BW1524" s="447">
        <f t="shared" ca="1" si="602"/>
        <v>454.80000000000041</v>
      </c>
      <c r="BX1524" s="441"/>
    </row>
    <row r="1525" spans="52:76" x14ac:dyDescent="0.25">
      <c r="AZ1525" s="450">
        <f t="shared" ca="1" si="580"/>
        <v>0.76440464905256855</v>
      </c>
      <c r="BA1525" s="440">
        <f t="shared" ca="1" si="579"/>
        <v>1531</v>
      </c>
      <c r="BB1525" s="440">
        <f t="shared" ca="1" si="581"/>
        <v>556.00000000000034</v>
      </c>
      <c r="BC1525" s="440">
        <f t="shared" ca="1" si="582"/>
        <v>560.4000000000002</v>
      </c>
      <c r="BD1525" s="440">
        <f t="shared" ca="1" si="583"/>
        <v>564.80000000000007</v>
      </c>
      <c r="BE1525" s="440">
        <f t="shared" ca="1" si="584"/>
        <v>569.20000000000027</v>
      </c>
      <c r="BF1525" s="440">
        <f t="shared" ca="1" si="585"/>
        <v>573.60000000000014</v>
      </c>
      <c r="BG1525" s="440">
        <f t="shared" ca="1" si="586"/>
        <v>578.00000000000034</v>
      </c>
      <c r="BH1525" s="440">
        <f t="shared" ca="1" si="587"/>
        <v>582.4000000000002</v>
      </c>
      <c r="BI1525" s="440">
        <f t="shared" ca="1" si="588"/>
        <v>586.80000000000018</v>
      </c>
      <c r="BJ1525" s="440">
        <f t="shared" ca="1" si="589"/>
        <v>591.20000000000027</v>
      </c>
      <c r="BK1525" s="440">
        <f t="shared" ca="1" si="590"/>
        <v>595.60000000000014</v>
      </c>
      <c r="BL1525" s="440">
        <f t="shared" ca="1" si="591"/>
        <v>600.00000000000023</v>
      </c>
      <c r="BM1525" s="440">
        <f t="shared" ca="1" si="592"/>
        <v>604.40000000000009</v>
      </c>
      <c r="BN1525" s="440">
        <f t="shared" ca="1" si="593"/>
        <v>608.80000000000018</v>
      </c>
      <c r="BO1525" s="440">
        <f t="shared" ca="1" si="594"/>
        <v>611.00000000000023</v>
      </c>
      <c r="BP1525" s="440">
        <f t="shared" ca="1" si="595"/>
        <v>603.30000000000018</v>
      </c>
      <c r="BQ1525" s="440">
        <f t="shared" ca="1" si="596"/>
        <v>595.60000000000014</v>
      </c>
      <c r="BR1525" s="440">
        <f t="shared" ca="1" si="597"/>
        <v>587.90000000000032</v>
      </c>
      <c r="BS1525" s="440">
        <f t="shared" ca="1" si="598"/>
        <v>580.20000000000027</v>
      </c>
      <c r="BT1525" s="440">
        <f t="shared" ca="1" si="599"/>
        <v>572.50000000000023</v>
      </c>
      <c r="BU1525" s="440">
        <f t="shared" ca="1" si="600"/>
        <v>564.80000000000018</v>
      </c>
      <c r="BV1525" s="440">
        <f t="shared" ca="1" si="601"/>
        <v>557.10000000000014</v>
      </c>
      <c r="BW1525" s="447">
        <f t="shared" ca="1" si="602"/>
        <v>549.40000000000032</v>
      </c>
      <c r="BX1525" s="441"/>
    </row>
    <row r="1526" spans="52:76" x14ac:dyDescent="0.25">
      <c r="AZ1526" s="450">
        <f t="shared" ca="1" si="580"/>
        <v>0.95271924598412661</v>
      </c>
      <c r="BA1526" s="440">
        <f t="shared" ca="1" si="579"/>
        <v>1573</v>
      </c>
      <c r="BB1526" s="440">
        <f t="shared" ca="1" si="581"/>
        <v>556.00000000000034</v>
      </c>
      <c r="BC1526" s="440">
        <f t="shared" ca="1" si="582"/>
        <v>560.4000000000002</v>
      </c>
      <c r="BD1526" s="440">
        <f t="shared" ca="1" si="583"/>
        <v>564.80000000000007</v>
      </c>
      <c r="BE1526" s="440">
        <f t="shared" ca="1" si="584"/>
        <v>569.20000000000027</v>
      </c>
      <c r="BF1526" s="440">
        <f t="shared" ca="1" si="585"/>
        <v>573.60000000000014</v>
      </c>
      <c r="BG1526" s="440">
        <f t="shared" ca="1" si="586"/>
        <v>578.00000000000034</v>
      </c>
      <c r="BH1526" s="440">
        <f t="shared" ca="1" si="587"/>
        <v>582.4000000000002</v>
      </c>
      <c r="BI1526" s="440">
        <f t="shared" ca="1" si="588"/>
        <v>586.80000000000018</v>
      </c>
      <c r="BJ1526" s="440">
        <f t="shared" ca="1" si="589"/>
        <v>591.20000000000027</v>
      </c>
      <c r="BK1526" s="440">
        <f t="shared" ca="1" si="590"/>
        <v>595.60000000000014</v>
      </c>
      <c r="BL1526" s="440">
        <f t="shared" ca="1" si="591"/>
        <v>600.00000000000023</v>
      </c>
      <c r="BM1526" s="440">
        <f t="shared" ca="1" si="592"/>
        <v>604.40000000000009</v>
      </c>
      <c r="BN1526" s="440">
        <f t="shared" ca="1" si="593"/>
        <v>608.80000000000018</v>
      </c>
      <c r="BO1526" s="440">
        <f t="shared" ca="1" si="594"/>
        <v>613.20000000000027</v>
      </c>
      <c r="BP1526" s="440">
        <f t="shared" ca="1" si="595"/>
        <v>617.60000000000014</v>
      </c>
      <c r="BQ1526" s="440">
        <f t="shared" ca="1" si="596"/>
        <v>622.00000000000023</v>
      </c>
      <c r="BR1526" s="440">
        <f t="shared" ca="1" si="597"/>
        <v>626.40000000000032</v>
      </c>
      <c r="BS1526" s="440">
        <f t="shared" ca="1" si="598"/>
        <v>626.40000000000032</v>
      </c>
      <c r="BT1526" s="440">
        <f t="shared" ca="1" si="599"/>
        <v>618.70000000000027</v>
      </c>
      <c r="BU1526" s="440">
        <f t="shared" ca="1" si="600"/>
        <v>611.00000000000023</v>
      </c>
      <c r="BV1526" s="440">
        <f t="shared" ca="1" si="601"/>
        <v>603.30000000000018</v>
      </c>
      <c r="BW1526" s="447">
        <f t="shared" ca="1" si="602"/>
        <v>595.60000000000036</v>
      </c>
      <c r="BX1526" s="441"/>
    </row>
    <row r="1527" spans="52:76" x14ac:dyDescent="0.25">
      <c r="AZ1527" s="450">
        <f t="shared" ca="1" si="580"/>
        <v>0.47950899069850172</v>
      </c>
      <c r="BA1527" s="440">
        <f t="shared" ca="1" si="579"/>
        <v>1497</v>
      </c>
      <c r="BB1527" s="440">
        <f t="shared" ca="1" si="581"/>
        <v>556.00000000000034</v>
      </c>
      <c r="BC1527" s="440">
        <f t="shared" ca="1" si="582"/>
        <v>560.4000000000002</v>
      </c>
      <c r="BD1527" s="440">
        <f t="shared" ca="1" si="583"/>
        <v>564.80000000000007</v>
      </c>
      <c r="BE1527" s="440">
        <f t="shared" ca="1" si="584"/>
        <v>569.20000000000027</v>
      </c>
      <c r="BF1527" s="440">
        <f t="shared" ca="1" si="585"/>
        <v>573.60000000000014</v>
      </c>
      <c r="BG1527" s="440">
        <f t="shared" ca="1" si="586"/>
        <v>578.00000000000034</v>
      </c>
      <c r="BH1527" s="440">
        <f t="shared" ca="1" si="587"/>
        <v>582.4000000000002</v>
      </c>
      <c r="BI1527" s="440">
        <f t="shared" ca="1" si="588"/>
        <v>586.80000000000018</v>
      </c>
      <c r="BJ1527" s="440">
        <f t="shared" ca="1" si="589"/>
        <v>591.20000000000027</v>
      </c>
      <c r="BK1527" s="440">
        <f t="shared" ca="1" si="590"/>
        <v>595.60000000000014</v>
      </c>
      <c r="BL1527" s="440">
        <f t="shared" ca="1" si="591"/>
        <v>596.70000000000005</v>
      </c>
      <c r="BM1527" s="440">
        <f t="shared" ca="1" si="592"/>
        <v>589</v>
      </c>
      <c r="BN1527" s="440">
        <f t="shared" ca="1" si="593"/>
        <v>581.30000000000018</v>
      </c>
      <c r="BO1527" s="440">
        <f t="shared" ca="1" si="594"/>
        <v>573.60000000000014</v>
      </c>
      <c r="BP1527" s="440">
        <f t="shared" ca="1" si="595"/>
        <v>565.90000000000009</v>
      </c>
      <c r="BQ1527" s="440">
        <f t="shared" ca="1" si="596"/>
        <v>558.20000000000005</v>
      </c>
      <c r="BR1527" s="440">
        <f t="shared" ca="1" si="597"/>
        <v>550.50000000000023</v>
      </c>
      <c r="BS1527" s="440">
        <f t="shared" ca="1" si="598"/>
        <v>542.80000000000018</v>
      </c>
      <c r="BT1527" s="440">
        <f t="shared" ca="1" si="599"/>
        <v>535.10000000000014</v>
      </c>
      <c r="BU1527" s="440">
        <f t="shared" ca="1" si="600"/>
        <v>527.40000000000009</v>
      </c>
      <c r="BV1527" s="440">
        <f t="shared" ca="1" si="601"/>
        <v>519.70000000000005</v>
      </c>
      <c r="BW1527" s="447">
        <f t="shared" ca="1" si="602"/>
        <v>512.00000000000023</v>
      </c>
      <c r="BX1527" s="441"/>
    </row>
    <row r="1528" spans="52:76" x14ac:dyDescent="0.25">
      <c r="AZ1528" s="450">
        <f t="shared" ca="1" si="580"/>
        <v>0.83666092119573143</v>
      </c>
      <c r="BA1528" s="440">
        <f t="shared" ca="1" si="579"/>
        <v>1543</v>
      </c>
      <c r="BB1528" s="440">
        <f t="shared" ca="1" si="581"/>
        <v>556.00000000000034</v>
      </c>
      <c r="BC1528" s="440">
        <f t="shared" ca="1" si="582"/>
        <v>560.4000000000002</v>
      </c>
      <c r="BD1528" s="440">
        <f t="shared" ca="1" si="583"/>
        <v>564.80000000000007</v>
      </c>
      <c r="BE1528" s="440">
        <f t="shared" ca="1" si="584"/>
        <v>569.20000000000027</v>
      </c>
      <c r="BF1528" s="440">
        <f t="shared" ca="1" si="585"/>
        <v>573.60000000000014</v>
      </c>
      <c r="BG1528" s="440">
        <f t="shared" ca="1" si="586"/>
        <v>578.00000000000034</v>
      </c>
      <c r="BH1528" s="440">
        <f t="shared" ca="1" si="587"/>
        <v>582.4000000000002</v>
      </c>
      <c r="BI1528" s="440">
        <f t="shared" ca="1" si="588"/>
        <v>586.80000000000018</v>
      </c>
      <c r="BJ1528" s="440">
        <f t="shared" ca="1" si="589"/>
        <v>591.20000000000027</v>
      </c>
      <c r="BK1528" s="440">
        <f t="shared" ca="1" si="590"/>
        <v>595.60000000000014</v>
      </c>
      <c r="BL1528" s="440">
        <f t="shared" ca="1" si="591"/>
        <v>600.00000000000023</v>
      </c>
      <c r="BM1528" s="440">
        <f t="shared" ca="1" si="592"/>
        <v>604.40000000000009</v>
      </c>
      <c r="BN1528" s="440">
        <f t="shared" ca="1" si="593"/>
        <v>608.80000000000018</v>
      </c>
      <c r="BO1528" s="440">
        <f t="shared" ca="1" si="594"/>
        <v>613.20000000000027</v>
      </c>
      <c r="BP1528" s="440">
        <f t="shared" ca="1" si="595"/>
        <v>616.50000000000023</v>
      </c>
      <c r="BQ1528" s="440">
        <f t="shared" ca="1" si="596"/>
        <v>608.80000000000018</v>
      </c>
      <c r="BR1528" s="440">
        <f t="shared" ca="1" si="597"/>
        <v>601.10000000000036</v>
      </c>
      <c r="BS1528" s="440">
        <f t="shared" ca="1" si="598"/>
        <v>593.40000000000032</v>
      </c>
      <c r="BT1528" s="440">
        <f t="shared" ca="1" si="599"/>
        <v>585.70000000000027</v>
      </c>
      <c r="BU1528" s="440">
        <f t="shared" ca="1" si="600"/>
        <v>578.00000000000023</v>
      </c>
      <c r="BV1528" s="440">
        <f t="shared" ca="1" si="601"/>
        <v>570.30000000000018</v>
      </c>
      <c r="BW1528" s="447">
        <f t="shared" ca="1" si="602"/>
        <v>562.60000000000036</v>
      </c>
      <c r="BX1528" s="441"/>
    </row>
    <row r="1529" spans="52:76" x14ac:dyDescent="0.25">
      <c r="AZ1529" s="450">
        <f t="shared" ca="1" si="580"/>
        <v>0.7617748566368302</v>
      </c>
      <c r="BA1529" s="440">
        <f t="shared" ca="1" si="579"/>
        <v>1531</v>
      </c>
      <c r="BB1529" s="440">
        <f t="shared" ca="1" si="581"/>
        <v>556.00000000000034</v>
      </c>
      <c r="BC1529" s="440">
        <f t="shared" ca="1" si="582"/>
        <v>560.4000000000002</v>
      </c>
      <c r="BD1529" s="440">
        <f t="shared" ca="1" si="583"/>
        <v>564.80000000000007</v>
      </c>
      <c r="BE1529" s="440">
        <f t="shared" ca="1" si="584"/>
        <v>569.20000000000027</v>
      </c>
      <c r="BF1529" s="440">
        <f t="shared" ca="1" si="585"/>
        <v>573.60000000000014</v>
      </c>
      <c r="BG1529" s="440">
        <f t="shared" ca="1" si="586"/>
        <v>578.00000000000034</v>
      </c>
      <c r="BH1529" s="440">
        <f t="shared" ca="1" si="587"/>
        <v>582.4000000000002</v>
      </c>
      <c r="BI1529" s="440">
        <f t="shared" ca="1" si="588"/>
        <v>586.80000000000018</v>
      </c>
      <c r="BJ1529" s="440">
        <f t="shared" ca="1" si="589"/>
        <v>591.20000000000027</v>
      </c>
      <c r="BK1529" s="440">
        <f t="shared" ca="1" si="590"/>
        <v>595.60000000000014</v>
      </c>
      <c r="BL1529" s="440">
        <f t="shared" ca="1" si="591"/>
        <v>600.00000000000023</v>
      </c>
      <c r="BM1529" s="440">
        <f t="shared" ca="1" si="592"/>
        <v>604.40000000000009</v>
      </c>
      <c r="BN1529" s="440">
        <f t="shared" ca="1" si="593"/>
        <v>608.80000000000018</v>
      </c>
      <c r="BO1529" s="440">
        <f t="shared" ca="1" si="594"/>
        <v>611.00000000000023</v>
      </c>
      <c r="BP1529" s="440">
        <f t="shared" ca="1" si="595"/>
        <v>603.30000000000018</v>
      </c>
      <c r="BQ1529" s="440">
        <f t="shared" ca="1" si="596"/>
        <v>595.60000000000014</v>
      </c>
      <c r="BR1529" s="440">
        <f t="shared" ca="1" si="597"/>
        <v>587.90000000000032</v>
      </c>
      <c r="BS1529" s="440">
        <f t="shared" ca="1" si="598"/>
        <v>580.20000000000027</v>
      </c>
      <c r="BT1529" s="440">
        <f t="shared" ca="1" si="599"/>
        <v>572.50000000000023</v>
      </c>
      <c r="BU1529" s="440">
        <f t="shared" ca="1" si="600"/>
        <v>564.80000000000018</v>
      </c>
      <c r="BV1529" s="440">
        <f t="shared" ca="1" si="601"/>
        <v>557.10000000000014</v>
      </c>
      <c r="BW1529" s="447">
        <f t="shared" ca="1" si="602"/>
        <v>549.40000000000032</v>
      </c>
      <c r="BX1529" s="441"/>
    </row>
    <row r="1530" spans="52:76" x14ac:dyDescent="0.25">
      <c r="AZ1530" s="450">
        <f t="shared" ca="1" si="580"/>
        <v>0.86854730082055454</v>
      </c>
      <c r="BA1530" s="440">
        <f t="shared" ca="1" si="579"/>
        <v>1549</v>
      </c>
      <c r="BB1530" s="440">
        <f t="shared" ca="1" si="581"/>
        <v>556.00000000000034</v>
      </c>
      <c r="BC1530" s="440">
        <f t="shared" ca="1" si="582"/>
        <v>560.4000000000002</v>
      </c>
      <c r="BD1530" s="440">
        <f t="shared" ca="1" si="583"/>
        <v>564.80000000000007</v>
      </c>
      <c r="BE1530" s="440">
        <f t="shared" ca="1" si="584"/>
        <v>569.20000000000027</v>
      </c>
      <c r="BF1530" s="440">
        <f t="shared" ca="1" si="585"/>
        <v>573.60000000000014</v>
      </c>
      <c r="BG1530" s="440">
        <f t="shared" ca="1" si="586"/>
        <v>578.00000000000034</v>
      </c>
      <c r="BH1530" s="440">
        <f t="shared" ca="1" si="587"/>
        <v>582.4000000000002</v>
      </c>
      <c r="BI1530" s="440">
        <f t="shared" ca="1" si="588"/>
        <v>586.80000000000018</v>
      </c>
      <c r="BJ1530" s="440">
        <f t="shared" ca="1" si="589"/>
        <v>591.20000000000027</v>
      </c>
      <c r="BK1530" s="440">
        <f t="shared" ca="1" si="590"/>
        <v>595.60000000000014</v>
      </c>
      <c r="BL1530" s="440">
        <f t="shared" ca="1" si="591"/>
        <v>600.00000000000023</v>
      </c>
      <c r="BM1530" s="440">
        <f t="shared" ca="1" si="592"/>
        <v>604.40000000000009</v>
      </c>
      <c r="BN1530" s="440">
        <f t="shared" ca="1" si="593"/>
        <v>608.80000000000018</v>
      </c>
      <c r="BO1530" s="440">
        <f t="shared" ca="1" si="594"/>
        <v>613.20000000000027</v>
      </c>
      <c r="BP1530" s="440">
        <f t="shared" ca="1" si="595"/>
        <v>617.60000000000014</v>
      </c>
      <c r="BQ1530" s="440">
        <f t="shared" ca="1" si="596"/>
        <v>615.40000000000009</v>
      </c>
      <c r="BR1530" s="440">
        <f t="shared" ca="1" si="597"/>
        <v>607.70000000000027</v>
      </c>
      <c r="BS1530" s="440">
        <f t="shared" ca="1" si="598"/>
        <v>600.00000000000023</v>
      </c>
      <c r="BT1530" s="440">
        <f t="shared" ca="1" si="599"/>
        <v>592.30000000000018</v>
      </c>
      <c r="BU1530" s="440">
        <f t="shared" ca="1" si="600"/>
        <v>584.60000000000014</v>
      </c>
      <c r="BV1530" s="440">
        <f t="shared" ca="1" si="601"/>
        <v>576.90000000000009</v>
      </c>
      <c r="BW1530" s="447">
        <f t="shared" ca="1" si="602"/>
        <v>569.20000000000027</v>
      </c>
      <c r="BX1530" s="441"/>
    </row>
    <row r="1531" spans="52:76" x14ac:dyDescent="0.25">
      <c r="AZ1531" s="450">
        <f t="shared" ca="1" si="580"/>
        <v>0.73037533453299908</v>
      </c>
      <c r="BA1531" s="440">
        <f t="shared" ca="1" si="579"/>
        <v>1527</v>
      </c>
      <c r="BB1531" s="440">
        <f t="shared" ca="1" si="581"/>
        <v>556.00000000000034</v>
      </c>
      <c r="BC1531" s="440">
        <f t="shared" ca="1" si="582"/>
        <v>560.4000000000002</v>
      </c>
      <c r="BD1531" s="440">
        <f t="shared" ca="1" si="583"/>
        <v>564.80000000000007</v>
      </c>
      <c r="BE1531" s="440">
        <f t="shared" ca="1" si="584"/>
        <v>569.20000000000027</v>
      </c>
      <c r="BF1531" s="440">
        <f t="shared" ca="1" si="585"/>
        <v>573.60000000000014</v>
      </c>
      <c r="BG1531" s="440">
        <f t="shared" ca="1" si="586"/>
        <v>578.00000000000034</v>
      </c>
      <c r="BH1531" s="440">
        <f t="shared" ca="1" si="587"/>
        <v>582.4000000000002</v>
      </c>
      <c r="BI1531" s="440">
        <f t="shared" ca="1" si="588"/>
        <v>586.80000000000018</v>
      </c>
      <c r="BJ1531" s="440">
        <f t="shared" ca="1" si="589"/>
        <v>591.20000000000027</v>
      </c>
      <c r="BK1531" s="440">
        <f t="shared" ca="1" si="590"/>
        <v>595.60000000000014</v>
      </c>
      <c r="BL1531" s="440">
        <f t="shared" ca="1" si="591"/>
        <v>600.00000000000023</v>
      </c>
      <c r="BM1531" s="440">
        <f t="shared" ca="1" si="592"/>
        <v>604.40000000000009</v>
      </c>
      <c r="BN1531" s="440">
        <f t="shared" ca="1" si="593"/>
        <v>608.80000000000018</v>
      </c>
      <c r="BO1531" s="440">
        <f t="shared" ca="1" si="594"/>
        <v>606.60000000000014</v>
      </c>
      <c r="BP1531" s="440">
        <f t="shared" ca="1" si="595"/>
        <v>598.90000000000009</v>
      </c>
      <c r="BQ1531" s="440">
        <f t="shared" ca="1" si="596"/>
        <v>591.20000000000005</v>
      </c>
      <c r="BR1531" s="440">
        <f t="shared" ca="1" si="597"/>
        <v>583.50000000000023</v>
      </c>
      <c r="BS1531" s="440">
        <f t="shared" ca="1" si="598"/>
        <v>575.80000000000018</v>
      </c>
      <c r="BT1531" s="440">
        <f t="shared" ca="1" si="599"/>
        <v>568.10000000000014</v>
      </c>
      <c r="BU1531" s="440">
        <f t="shared" ca="1" si="600"/>
        <v>560.40000000000009</v>
      </c>
      <c r="BV1531" s="440">
        <f t="shared" ca="1" si="601"/>
        <v>552.70000000000005</v>
      </c>
      <c r="BW1531" s="447">
        <f t="shared" ca="1" si="602"/>
        <v>545.00000000000023</v>
      </c>
      <c r="BX1531" s="441"/>
    </row>
    <row r="1532" spans="52:76" x14ac:dyDescent="0.25">
      <c r="AZ1532" s="450">
        <f t="shared" ca="1" si="580"/>
        <v>0.24068486237116715</v>
      </c>
      <c r="BA1532" s="440">
        <f t="shared" ca="1" si="579"/>
        <v>1469</v>
      </c>
      <c r="BB1532" s="440">
        <f t="shared" ca="1" si="581"/>
        <v>556.00000000000034</v>
      </c>
      <c r="BC1532" s="440">
        <f t="shared" ca="1" si="582"/>
        <v>560.4000000000002</v>
      </c>
      <c r="BD1532" s="440">
        <f t="shared" ca="1" si="583"/>
        <v>564.80000000000007</v>
      </c>
      <c r="BE1532" s="440">
        <f t="shared" ca="1" si="584"/>
        <v>569.20000000000027</v>
      </c>
      <c r="BF1532" s="440">
        <f t="shared" ca="1" si="585"/>
        <v>573.60000000000014</v>
      </c>
      <c r="BG1532" s="440">
        <f t="shared" ca="1" si="586"/>
        <v>578.00000000000034</v>
      </c>
      <c r="BH1532" s="440">
        <f t="shared" ca="1" si="587"/>
        <v>582.4000000000002</v>
      </c>
      <c r="BI1532" s="440">
        <f t="shared" ca="1" si="588"/>
        <v>586.80000000000018</v>
      </c>
      <c r="BJ1532" s="440">
        <f t="shared" ca="1" si="589"/>
        <v>581.30000000000018</v>
      </c>
      <c r="BK1532" s="440">
        <f t="shared" ca="1" si="590"/>
        <v>573.60000000000014</v>
      </c>
      <c r="BL1532" s="440">
        <f t="shared" ca="1" si="591"/>
        <v>565.90000000000009</v>
      </c>
      <c r="BM1532" s="440">
        <f t="shared" ca="1" si="592"/>
        <v>558.20000000000005</v>
      </c>
      <c r="BN1532" s="440">
        <f t="shared" ca="1" si="593"/>
        <v>550.50000000000023</v>
      </c>
      <c r="BO1532" s="440">
        <f t="shared" ca="1" si="594"/>
        <v>542.80000000000018</v>
      </c>
      <c r="BP1532" s="440">
        <f t="shared" ca="1" si="595"/>
        <v>535.10000000000014</v>
      </c>
      <c r="BQ1532" s="440">
        <f t="shared" ca="1" si="596"/>
        <v>527.40000000000009</v>
      </c>
      <c r="BR1532" s="440">
        <f t="shared" ca="1" si="597"/>
        <v>519.70000000000027</v>
      </c>
      <c r="BS1532" s="440">
        <f t="shared" ca="1" si="598"/>
        <v>512.00000000000023</v>
      </c>
      <c r="BT1532" s="440">
        <f t="shared" ca="1" si="599"/>
        <v>504.30000000000018</v>
      </c>
      <c r="BU1532" s="440">
        <f t="shared" ca="1" si="600"/>
        <v>496.60000000000014</v>
      </c>
      <c r="BV1532" s="440">
        <f t="shared" ca="1" si="601"/>
        <v>488.90000000000009</v>
      </c>
      <c r="BW1532" s="447">
        <f t="shared" ca="1" si="602"/>
        <v>481.20000000000027</v>
      </c>
      <c r="BX1532" s="441"/>
    </row>
    <row r="1533" spans="52:76" x14ac:dyDescent="0.25">
      <c r="AZ1533" s="450">
        <f t="shared" ca="1" si="580"/>
        <v>0.91291946856153483</v>
      </c>
      <c r="BA1533" s="440">
        <f t="shared" ca="1" si="579"/>
        <v>1559</v>
      </c>
      <c r="BB1533" s="440">
        <f t="shared" ca="1" si="581"/>
        <v>556.00000000000034</v>
      </c>
      <c r="BC1533" s="440">
        <f t="shared" ca="1" si="582"/>
        <v>560.4000000000002</v>
      </c>
      <c r="BD1533" s="440">
        <f t="shared" ca="1" si="583"/>
        <v>564.80000000000007</v>
      </c>
      <c r="BE1533" s="440">
        <f t="shared" ca="1" si="584"/>
        <v>569.20000000000027</v>
      </c>
      <c r="BF1533" s="440">
        <f t="shared" ca="1" si="585"/>
        <v>573.60000000000014</v>
      </c>
      <c r="BG1533" s="440">
        <f t="shared" ca="1" si="586"/>
        <v>578.00000000000034</v>
      </c>
      <c r="BH1533" s="440">
        <f t="shared" ca="1" si="587"/>
        <v>582.4000000000002</v>
      </c>
      <c r="BI1533" s="440">
        <f t="shared" ca="1" si="588"/>
        <v>586.80000000000018</v>
      </c>
      <c r="BJ1533" s="440">
        <f t="shared" ca="1" si="589"/>
        <v>591.20000000000027</v>
      </c>
      <c r="BK1533" s="440">
        <f t="shared" ca="1" si="590"/>
        <v>595.60000000000014</v>
      </c>
      <c r="BL1533" s="440">
        <f t="shared" ca="1" si="591"/>
        <v>600.00000000000023</v>
      </c>
      <c r="BM1533" s="440">
        <f t="shared" ca="1" si="592"/>
        <v>604.40000000000009</v>
      </c>
      <c r="BN1533" s="440">
        <f t="shared" ca="1" si="593"/>
        <v>608.80000000000018</v>
      </c>
      <c r="BO1533" s="440">
        <f t="shared" ca="1" si="594"/>
        <v>613.20000000000027</v>
      </c>
      <c r="BP1533" s="440">
        <f t="shared" ca="1" si="595"/>
        <v>617.60000000000014</v>
      </c>
      <c r="BQ1533" s="440">
        <f t="shared" ca="1" si="596"/>
        <v>622.00000000000023</v>
      </c>
      <c r="BR1533" s="440">
        <f t="shared" ca="1" si="597"/>
        <v>618.70000000000027</v>
      </c>
      <c r="BS1533" s="440">
        <f t="shared" ca="1" si="598"/>
        <v>611.00000000000023</v>
      </c>
      <c r="BT1533" s="440">
        <f t="shared" ca="1" si="599"/>
        <v>603.30000000000018</v>
      </c>
      <c r="BU1533" s="440">
        <f t="shared" ca="1" si="600"/>
        <v>595.60000000000014</v>
      </c>
      <c r="BV1533" s="440">
        <f t="shared" ca="1" si="601"/>
        <v>587.90000000000009</v>
      </c>
      <c r="BW1533" s="447">
        <f t="shared" ca="1" si="602"/>
        <v>580.20000000000027</v>
      </c>
      <c r="BX1533" s="441"/>
    </row>
    <row r="1534" spans="52:76" x14ac:dyDescent="0.25">
      <c r="AZ1534" s="450">
        <f t="shared" ca="1" si="580"/>
        <v>0.78180505312787807</v>
      </c>
      <c r="BA1534" s="440">
        <f t="shared" ca="1" si="579"/>
        <v>1534</v>
      </c>
      <c r="BB1534" s="440">
        <f t="shared" ca="1" si="581"/>
        <v>556.00000000000034</v>
      </c>
      <c r="BC1534" s="440">
        <f t="shared" ca="1" si="582"/>
        <v>560.4000000000002</v>
      </c>
      <c r="BD1534" s="440">
        <f t="shared" ca="1" si="583"/>
        <v>564.80000000000007</v>
      </c>
      <c r="BE1534" s="440">
        <f t="shared" ca="1" si="584"/>
        <v>569.20000000000027</v>
      </c>
      <c r="BF1534" s="440">
        <f t="shared" ca="1" si="585"/>
        <v>573.60000000000014</v>
      </c>
      <c r="BG1534" s="440">
        <f t="shared" ca="1" si="586"/>
        <v>578.00000000000034</v>
      </c>
      <c r="BH1534" s="440">
        <f t="shared" ca="1" si="587"/>
        <v>582.4000000000002</v>
      </c>
      <c r="BI1534" s="440">
        <f t="shared" ca="1" si="588"/>
        <v>586.80000000000018</v>
      </c>
      <c r="BJ1534" s="440">
        <f t="shared" ca="1" si="589"/>
        <v>591.20000000000027</v>
      </c>
      <c r="BK1534" s="440">
        <f t="shared" ca="1" si="590"/>
        <v>595.60000000000014</v>
      </c>
      <c r="BL1534" s="440">
        <f t="shared" ca="1" si="591"/>
        <v>600.00000000000023</v>
      </c>
      <c r="BM1534" s="440">
        <f t="shared" ca="1" si="592"/>
        <v>604.40000000000009</v>
      </c>
      <c r="BN1534" s="440">
        <f t="shared" ca="1" si="593"/>
        <v>608.80000000000018</v>
      </c>
      <c r="BO1534" s="440">
        <f t="shared" ca="1" si="594"/>
        <v>613.20000000000027</v>
      </c>
      <c r="BP1534" s="440">
        <f t="shared" ca="1" si="595"/>
        <v>606.60000000000014</v>
      </c>
      <c r="BQ1534" s="440">
        <f t="shared" ca="1" si="596"/>
        <v>598.90000000000009</v>
      </c>
      <c r="BR1534" s="440">
        <f t="shared" ca="1" si="597"/>
        <v>591.20000000000027</v>
      </c>
      <c r="BS1534" s="440">
        <f t="shared" ca="1" si="598"/>
        <v>583.50000000000023</v>
      </c>
      <c r="BT1534" s="440">
        <f t="shared" ca="1" si="599"/>
        <v>575.80000000000018</v>
      </c>
      <c r="BU1534" s="440">
        <f t="shared" ca="1" si="600"/>
        <v>568.10000000000014</v>
      </c>
      <c r="BV1534" s="440">
        <f t="shared" ca="1" si="601"/>
        <v>560.40000000000009</v>
      </c>
      <c r="BW1534" s="447">
        <f t="shared" ca="1" si="602"/>
        <v>552.70000000000027</v>
      </c>
      <c r="BX1534" s="441"/>
    </row>
    <row r="1535" spans="52:76" x14ac:dyDescent="0.25">
      <c r="AZ1535" s="450">
        <f t="shared" ca="1" si="580"/>
        <v>0.32485529855217421</v>
      </c>
      <c r="BA1535" s="440">
        <f t="shared" ca="1" si="579"/>
        <v>1480</v>
      </c>
      <c r="BB1535" s="440">
        <f t="shared" ca="1" si="581"/>
        <v>556.00000000000034</v>
      </c>
      <c r="BC1535" s="440">
        <f t="shared" ca="1" si="582"/>
        <v>560.4000000000002</v>
      </c>
      <c r="BD1535" s="440">
        <f t="shared" ca="1" si="583"/>
        <v>564.80000000000007</v>
      </c>
      <c r="BE1535" s="440">
        <f t="shared" ca="1" si="584"/>
        <v>569.20000000000027</v>
      </c>
      <c r="BF1535" s="440">
        <f t="shared" ca="1" si="585"/>
        <v>573.60000000000014</v>
      </c>
      <c r="BG1535" s="440">
        <f t="shared" ca="1" si="586"/>
        <v>578.00000000000034</v>
      </c>
      <c r="BH1535" s="440">
        <f t="shared" ca="1" si="587"/>
        <v>582.4000000000002</v>
      </c>
      <c r="BI1535" s="440">
        <f t="shared" ca="1" si="588"/>
        <v>586.80000000000018</v>
      </c>
      <c r="BJ1535" s="440">
        <f t="shared" ca="1" si="589"/>
        <v>591.20000000000027</v>
      </c>
      <c r="BK1535" s="440">
        <f t="shared" ca="1" si="590"/>
        <v>585.70000000000027</v>
      </c>
      <c r="BL1535" s="440">
        <f t="shared" ca="1" si="591"/>
        <v>578.00000000000023</v>
      </c>
      <c r="BM1535" s="440">
        <f t="shared" ca="1" si="592"/>
        <v>570.30000000000018</v>
      </c>
      <c r="BN1535" s="440">
        <f t="shared" ca="1" si="593"/>
        <v>562.60000000000036</v>
      </c>
      <c r="BO1535" s="440">
        <f t="shared" ca="1" si="594"/>
        <v>554.90000000000032</v>
      </c>
      <c r="BP1535" s="440">
        <f t="shared" ca="1" si="595"/>
        <v>547.20000000000027</v>
      </c>
      <c r="BQ1535" s="440">
        <f t="shared" ca="1" si="596"/>
        <v>539.50000000000023</v>
      </c>
      <c r="BR1535" s="440">
        <f t="shared" ca="1" si="597"/>
        <v>531.80000000000041</v>
      </c>
      <c r="BS1535" s="440">
        <f t="shared" ca="1" si="598"/>
        <v>524.10000000000036</v>
      </c>
      <c r="BT1535" s="440">
        <f t="shared" ca="1" si="599"/>
        <v>516.40000000000032</v>
      </c>
      <c r="BU1535" s="440">
        <f t="shared" ca="1" si="600"/>
        <v>508.70000000000027</v>
      </c>
      <c r="BV1535" s="440">
        <f t="shared" ca="1" si="601"/>
        <v>501.00000000000023</v>
      </c>
      <c r="BW1535" s="447">
        <f t="shared" ca="1" si="602"/>
        <v>493.30000000000041</v>
      </c>
      <c r="BX1535" s="441"/>
    </row>
    <row r="1536" spans="52:76" x14ac:dyDescent="0.25">
      <c r="AZ1536" s="450">
        <f t="shared" ca="1" si="580"/>
        <v>0.1125819482370356</v>
      </c>
      <c r="BA1536" s="440">
        <f t="shared" ca="1" si="579"/>
        <v>1446</v>
      </c>
      <c r="BB1536" s="440">
        <f t="shared" ca="1" si="581"/>
        <v>556.00000000000034</v>
      </c>
      <c r="BC1536" s="440">
        <f t="shared" ca="1" si="582"/>
        <v>560.4000000000002</v>
      </c>
      <c r="BD1536" s="440">
        <f t="shared" ca="1" si="583"/>
        <v>564.80000000000007</v>
      </c>
      <c r="BE1536" s="440">
        <f t="shared" ca="1" si="584"/>
        <v>569.20000000000027</v>
      </c>
      <c r="BF1536" s="440">
        <f t="shared" ca="1" si="585"/>
        <v>573.60000000000014</v>
      </c>
      <c r="BG1536" s="440">
        <f t="shared" ca="1" si="586"/>
        <v>578.00000000000034</v>
      </c>
      <c r="BH1536" s="440">
        <f t="shared" ca="1" si="587"/>
        <v>571.4000000000002</v>
      </c>
      <c r="BI1536" s="440">
        <f t="shared" ca="1" si="588"/>
        <v>563.70000000000027</v>
      </c>
      <c r="BJ1536" s="440">
        <f t="shared" ca="1" si="589"/>
        <v>556.00000000000023</v>
      </c>
      <c r="BK1536" s="440">
        <f t="shared" ca="1" si="590"/>
        <v>548.30000000000018</v>
      </c>
      <c r="BL1536" s="440">
        <f t="shared" ca="1" si="591"/>
        <v>540.60000000000014</v>
      </c>
      <c r="BM1536" s="440">
        <f t="shared" ca="1" si="592"/>
        <v>532.90000000000009</v>
      </c>
      <c r="BN1536" s="440">
        <f t="shared" ca="1" si="593"/>
        <v>525.20000000000027</v>
      </c>
      <c r="BO1536" s="440">
        <f t="shared" ca="1" si="594"/>
        <v>517.50000000000023</v>
      </c>
      <c r="BP1536" s="440">
        <f t="shared" ca="1" si="595"/>
        <v>509.80000000000018</v>
      </c>
      <c r="BQ1536" s="440">
        <f t="shared" ca="1" si="596"/>
        <v>502.10000000000014</v>
      </c>
      <c r="BR1536" s="440">
        <f t="shared" ca="1" si="597"/>
        <v>494.40000000000032</v>
      </c>
      <c r="BS1536" s="440">
        <f t="shared" ca="1" si="598"/>
        <v>486.70000000000027</v>
      </c>
      <c r="BT1536" s="440">
        <f t="shared" ca="1" si="599"/>
        <v>479.00000000000023</v>
      </c>
      <c r="BU1536" s="440">
        <f t="shared" ca="1" si="600"/>
        <v>471.30000000000018</v>
      </c>
      <c r="BV1536" s="440">
        <f t="shared" ca="1" si="601"/>
        <v>463.60000000000014</v>
      </c>
      <c r="BW1536" s="447">
        <f t="shared" ca="1" si="602"/>
        <v>455.90000000000032</v>
      </c>
      <c r="BX1536" s="441"/>
    </row>
    <row r="1537" spans="52:76" x14ac:dyDescent="0.25">
      <c r="AZ1537" s="450">
        <f t="shared" ca="1" si="580"/>
        <v>5.1483574387216402E-2</v>
      </c>
      <c r="BA1537" s="440">
        <f t="shared" ca="1" si="579"/>
        <v>1428</v>
      </c>
      <c r="BB1537" s="440">
        <f t="shared" ca="1" si="581"/>
        <v>556.00000000000034</v>
      </c>
      <c r="BC1537" s="440">
        <f t="shared" ca="1" si="582"/>
        <v>560.4000000000002</v>
      </c>
      <c r="BD1537" s="440">
        <f t="shared" ca="1" si="583"/>
        <v>564.80000000000007</v>
      </c>
      <c r="BE1537" s="440">
        <f t="shared" ca="1" si="584"/>
        <v>569.20000000000027</v>
      </c>
      <c r="BF1537" s="440">
        <f t="shared" ca="1" si="585"/>
        <v>567.00000000000023</v>
      </c>
      <c r="BG1537" s="440">
        <f t="shared" ca="1" si="586"/>
        <v>559.3000000000003</v>
      </c>
      <c r="BH1537" s="440">
        <f t="shared" ca="1" si="587"/>
        <v>551.60000000000025</v>
      </c>
      <c r="BI1537" s="440">
        <f t="shared" ca="1" si="588"/>
        <v>543.90000000000032</v>
      </c>
      <c r="BJ1537" s="440">
        <f t="shared" ca="1" si="589"/>
        <v>536.20000000000027</v>
      </c>
      <c r="BK1537" s="440">
        <f t="shared" ca="1" si="590"/>
        <v>528.50000000000023</v>
      </c>
      <c r="BL1537" s="440">
        <f t="shared" ca="1" si="591"/>
        <v>520.80000000000018</v>
      </c>
      <c r="BM1537" s="440">
        <f t="shared" ca="1" si="592"/>
        <v>513.10000000000014</v>
      </c>
      <c r="BN1537" s="440">
        <f t="shared" ca="1" si="593"/>
        <v>505.40000000000032</v>
      </c>
      <c r="BO1537" s="440">
        <f t="shared" ca="1" si="594"/>
        <v>497.70000000000027</v>
      </c>
      <c r="BP1537" s="440">
        <f t="shared" ca="1" si="595"/>
        <v>490.00000000000023</v>
      </c>
      <c r="BQ1537" s="440">
        <f t="shared" ca="1" si="596"/>
        <v>482.30000000000018</v>
      </c>
      <c r="BR1537" s="440">
        <f t="shared" ca="1" si="597"/>
        <v>474.60000000000036</v>
      </c>
      <c r="BS1537" s="440">
        <f t="shared" ca="1" si="598"/>
        <v>466.90000000000032</v>
      </c>
      <c r="BT1537" s="440">
        <f t="shared" ca="1" si="599"/>
        <v>459.20000000000027</v>
      </c>
      <c r="BU1537" s="440">
        <f t="shared" ca="1" si="600"/>
        <v>451.50000000000023</v>
      </c>
      <c r="BV1537" s="440">
        <f t="shared" ca="1" si="601"/>
        <v>443.80000000000018</v>
      </c>
      <c r="BW1537" s="447">
        <f t="shared" ca="1" si="602"/>
        <v>436.10000000000036</v>
      </c>
      <c r="BX1537" s="441"/>
    </row>
    <row r="1538" spans="52:76" x14ac:dyDescent="0.25">
      <c r="AZ1538" s="450">
        <f t="shared" ca="1" si="580"/>
        <v>0.96783114916464674</v>
      </c>
      <c r="BA1538" s="440">
        <f t="shared" ca="1" si="579"/>
        <v>1581</v>
      </c>
      <c r="BB1538" s="440">
        <f t="shared" ca="1" si="581"/>
        <v>556.00000000000034</v>
      </c>
      <c r="BC1538" s="440">
        <f t="shared" ca="1" si="582"/>
        <v>560.4000000000002</v>
      </c>
      <c r="BD1538" s="440">
        <f t="shared" ca="1" si="583"/>
        <v>564.80000000000007</v>
      </c>
      <c r="BE1538" s="440">
        <f t="shared" ca="1" si="584"/>
        <v>569.20000000000027</v>
      </c>
      <c r="BF1538" s="440">
        <f t="shared" ca="1" si="585"/>
        <v>573.60000000000014</v>
      </c>
      <c r="BG1538" s="440">
        <f t="shared" ca="1" si="586"/>
        <v>578.00000000000034</v>
      </c>
      <c r="BH1538" s="440">
        <f t="shared" ca="1" si="587"/>
        <v>582.4000000000002</v>
      </c>
      <c r="BI1538" s="440">
        <f t="shared" ca="1" si="588"/>
        <v>586.80000000000018</v>
      </c>
      <c r="BJ1538" s="440">
        <f t="shared" ca="1" si="589"/>
        <v>591.20000000000027</v>
      </c>
      <c r="BK1538" s="440">
        <f t="shared" ca="1" si="590"/>
        <v>595.60000000000014</v>
      </c>
      <c r="BL1538" s="440">
        <f t="shared" ca="1" si="591"/>
        <v>600.00000000000023</v>
      </c>
      <c r="BM1538" s="440">
        <f t="shared" ca="1" si="592"/>
        <v>604.40000000000009</v>
      </c>
      <c r="BN1538" s="440">
        <f t="shared" ca="1" si="593"/>
        <v>608.80000000000018</v>
      </c>
      <c r="BO1538" s="440">
        <f t="shared" ca="1" si="594"/>
        <v>613.20000000000027</v>
      </c>
      <c r="BP1538" s="440">
        <f t="shared" ca="1" si="595"/>
        <v>617.60000000000014</v>
      </c>
      <c r="BQ1538" s="440">
        <f t="shared" ca="1" si="596"/>
        <v>622.00000000000023</v>
      </c>
      <c r="BR1538" s="440">
        <f t="shared" ca="1" si="597"/>
        <v>626.40000000000032</v>
      </c>
      <c r="BS1538" s="440">
        <f t="shared" ca="1" si="598"/>
        <v>630.80000000000018</v>
      </c>
      <c r="BT1538" s="440">
        <f t="shared" ca="1" si="599"/>
        <v>627.50000000000023</v>
      </c>
      <c r="BU1538" s="440">
        <f t="shared" ca="1" si="600"/>
        <v>619.80000000000018</v>
      </c>
      <c r="BV1538" s="440">
        <f t="shared" ca="1" si="601"/>
        <v>612.10000000000014</v>
      </c>
      <c r="BW1538" s="447">
        <f t="shared" ca="1" si="602"/>
        <v>604.40000000000032</v>
      </c>
      <c r="BX1538" s="441"/>
    </row>
    <row r="1539" spans="52:76" x14ac:dyDescent="0.25">
      <c r="AZ1539" s="450">
        <f t="shared" ca="1" si="580"/>
        <v>0.67641372475258754</v>
      </c>
      <c r="BA1539" s="440">
        <f t="shared" ca="1" si="579"/>
        <v>1520</v>
      </c>
      <c r="BB1539" s="440">
        <f t="shared" ca="1" si="581"/>
        <v>556.00000000000034</v>
      </c>
      <c r="BC1539" s="440">
        <f t="shared" ca="1" si="582"/>
        <v>560.4000000000002</v>
      </c>
      <c r="BD1539" s="440">
        <f t="shared" ca="1" si="583"/>
        <v>564.80000000000007</v>
      </c>
      <c r="BE1539" s="440">
        <f t="shared" ca="1" si="584"/>
        <v>569.20000000000027</v>
      </c>
      <c r="BF1539" s="440">
        <f t="shared" ca="1" si="585"/>
        <v>573.60000000000014</v>
      </c>
      <c r="BG1539" s="440">
        <f t="shared" ca="1" si="586"/>
        <v>578.00000000000034</v>
      </c>
      <c r="BH1539" s="440">
        <f t="shared" ca="1" si="587"/>
        <v>582.4000000000002</v>
      </c>
      <c r="BI1539" s="440">
        <f t="shared" ca="1" si="588"/>
        <v>586.80000000000018</v>
      </c>
      <c r="BJ1539" s="440">
        <f t="shared" ca="1" si="589"/>
        <v>591.20000000000027</v>
      </c>
      <c r="BK1539" s="440">
        <f t="shared" ca="1" si="590"/>
        <v>595.60000000000014</v>
      </c>
      <c r="BL1539" s="440">
        <f t="shared" ca="1" si="591"/>
        <v>600.00000000000023</v>
      </c>
      <c r="BM1539" s="440">
        <f t="shared" ca="1" si="592"/>
        <v>604.40000000000009</v>
      </c>
      <c r="BN1539" s="440">
        <f t="shared" ca="1" si="593"/>
        <v>606.60000000000036</v>
      </c>
      <c r="BO1539" s="440">
        <f t="shared" ca="1" si="594"/>
        <v>598.90000000000032</v>
      </c>
      <c r="BP1539" s="440">
        <f t="shared" ca="1" si="595"/>
        <v>591.20000000000027</v>
      </c>
      <c r="BQ1539" s="440">
        <f t="shared" ca="1" si="596"/>
        <v>583.50000000000023</v>
      </c>
      <c r="BR1539" s="440">
        <f t="shared" ca="1" si="597"/>
        <v>575.80000000000041</v>
      </c>
      <c r="BS1539" s="440">
        <f t="shared" ca="1" si="598"/>
        <v>568.10000000000036</v>
      </c>
      <c r="BT1539" s="440">
        <f t="shared" ca="1" si="599"/>
        <v>560.40000000000032</v>
      </c>
      <c r="BU1539" s="440">
        <f t="shared" ca="1" si="600"/>
        <v>552.70000000000027</v>
      </c>
      <c r="BV1539" s="440">
        <f t="shared" ca="1" si="601"/>
        <v>545.00000000000023</v>
      </c>
      <c r="BW1539" s="447">
        <f t="shared" ca="1" si="602"/>
        <v>537.30000000000041</v>
      </c>
      <c r="BX1539" s="441"/>
    </row>
    <row r="1540" spans="52:76" x14ac:dyDescent="0.25">
      <c r="AZ1540" s="450">
        <f t="shared" ca="1" si="580"/>
        <v>0.56287489896698195</v>
      </c>
      <c r="BA1540" s="440">
        <f t="shared" ref="BA1540:BA1603" ca="1" si="603">INT(_xlfn.NORM.INV(AZ1540,$K$2,$N$2/2*0.8))</f>
        <v>1506</v>
      </c>
      <c r="BB1540" s="440">
        <f t="shared" ca="1" si="581"/>
        <v>556.00000000000034</v>
      </c>
      <c r="BC1540" s="440">
        <f t="shared" ca="1" si="582"/>
        <v>560.4000000000002</v>
      </c>
      <c r="BD1540" s="440">
        <f t="shared" ca="1" si="583"/>
        <v>564.80000000000007</v>
      </c>
      <c r="BE1540" s="440">
        <f t="shared" ca="1" si="584"/>
        <v>569.20000000000027</v>
      </c>
      <c r="BF1540" s="440">
        <f t="shared" ca="1" si="585"/>
        <v>573.60000000000014</v>
      </c>
      <c r="BG1540" s="440">
        <f t="shared" ca="1" si="586"/>
        <v>578.00000000000034</v>
      </c>
      <c r="BH1540" s="440">
        <f t="shared" ca="1" si="587"/>
        <v>582.4000000000002</v>
      </c>
      <c r="BI1540" s="440">
        <f t="shared" ca="1" si="588"/>
        <v>586.80000000000018</v>
      </c>
      <c r="BJ1540" s="440">
        <f t="shared" ca="1" si="589"/>
        <v>591.20000000000027</v>
      </c>
      <c r="BK1540" s="440">
        <f t="shared" ca="1" si="590"/>
        <v>595.60000000000014</v>
      </c>
      <c r="BL1540" s="440">
        <f t="shared" ca="1" si="591"/>
        <v>600.00000000000023</v>
      </c>
      <c r="BM1540" s="440">
        <f t="shared" ca="1" si="592"/>
        <v>598.90000000000009</v>
      </c>
      <c r="BN1540" s="440">
        <f t="shared" ca="1" si="593"/>
        <v>591.20000000000027</v>
      </c>
      <c r="BO1540" s="440">
        <f t="shared" ca="1" si="594"/>
        <v>583.50000000000023</v>
      </c>
      <c r="BP1540" s="440">
        <f t="shared" ca="1" si="595"/>
        <v>575.80000000000018</v>
      </c>
      <c r="BQ1540" s="440">
        <f t="shared" ca="1" si="596"/>
        <v>568.10000000000014</v>
      </c>
      <c r="BR1540" s="440">
        <f t="shared" ca="1" si="597"/>
        <v>560.40000000000032</v>
      </c>
      <c r="BS1540" s="440">
        <f t="shared" ca="1" si="598"/>
        <v>552.70000000000027</v>
      </c>
      <c r="BT1540" s="440">
        <f t="shared" ca="1" si="599"/>
        <v>545.00000000000023</v>
      </c>
      <c r="BU1540" s="440">
        <f t="shared" ca="1" si="600"/>
        <v>537.30000000000018</v>
      </c>
      <c r="BV1540" s="440">
        <f t="shared" ca="1" si="601"/>
        <v>529.60000000000014</v>
      </c>
      <c r="BW1540" s="447">
        <f t="shared" ca="1" si="602"/>
        <v>521.90000000000032</v>
      </c>
      <c r="BX1540" s="441"/>
    </row>
    <row r="1541" spans="52:76" x14ac:dyDescent="0.25">
      <c r="AZ1541" s="450">
        <f t="shared" ref="AZ1541:AZ1604" ca="1" si="604">RAND()</f>
        <v>4.3155728073098087E-2</v>
      </c>
      <c r="BA1541" s="440">
        <f t="shared" ca="1" si="603"/>
        <v>1424</v>
      </c>
      <c r="BB1541" s="440">
        <f t="shared" ca="1" si="581"/>
        <v>556.00000000000034</v>
      </c>
      <c r="BC1541" s="440">
        <f t="shared" ca="1" si="582"/>
        <v>560.4000000000002</v>
      </c>
      <c r="BD1541" s="440">
        <f t="shared" ca="1" si="583"/>
        <v>564.80000000000007</v>
      </c>
      <c r="BE1541" s="440">
        <f t="shared" ca="1" si="584"/>
        <v>569.20000000000027</v>
      </c>
      <c r="BF1541" s="440">
        <f t="shared" ca="1" si="585"/>
        <v>562.60000000000014</v>
      </c>
      <c r="BG1541" s="440">
        <f t="shared" ca="1" si="586"/>
        <v>554.9000000000002</v>
      </c>
      <c r="BH1541" s="440">
        <f t="shared" ca="1" si="587"/>
        <v>547.20000000000016</v>
      </c>
      <c r="BI1541" s="440">
        <f t="shared" ca="1" si="588"/>
        <v>539.50000000000023</v>
      </c>
      <c r="BJ1541" s="440">
        <f t="shared" ca="1" si="589"/>
        <v>531.80000000000018</v>
      </c>
      <c r="BK1541" s="440">
        <f t="shared" ca="1" si="590"/>
        <v>524.10000000000014</v>
      </c>
      <c r="BL1541" s="440">
        <f t="shared" ca="1" si="591"/>
        <v>516.40000000000009</v>
      </c>
      <c r="BM1541" s="440">
        <f t="shared" ca="1" si="592"/>
        <v>508.70000000000005</v>
      </c>
      <c r="BN1541" s="440">
        <f t="shared" ca="1" si="593"/>
        <v>501.00000000000023</v>
      </c>
      <c r="BO1541" s="440">
        <f t="shared" ca="1" si="594"/>
        <v>493.30000000000018</v>
      </c>
      <c r="BP1541" s="440">
        <f t="shared" ca="1" si="595"/>
        <v>485.60000000000014</v>
      </c>
      <c r="BQ1541" s="440">
        <f t="shared" ca="1" si="596"/>
        <v>477.90000000000009</v>
      </c>
      <c r="BR1541" s="440">
        <f t="shared" ca="1" si="597"/>
        <v>470.20000000000027</v>
      </c>
      <c r="BS1541" s="440">
        <f t="shared" ca="1" si="598"/>
        <v>462.50000000000023</v>
      </c>
      <c r="BT1541" s="440">
        <f t="shared" ca="1" si="599"/>
        <v>454.80000000000018</v>
      </c>
      <c r="BU1541" s="440">
        <f t="shared" ca="1" si="600"/>
        <v>447.10000000000014</v>
      </c>
      <c r="BV1541" s="440">
        <f t="shared" ca="1" si="601"/>
        <v>439.40000000000009</v>
      </c>
      <c r="BW1541" s="447">
        <f t="shared" ca="1" si="602"/>
        <v>431.70000000000027</v>
      </c>
      <c r="BX1541" s="441"/>
    </row>
    <row r="1542" spans="52:76" x14ac:dyDescent="0.25">
      <c r="AZ1542" s="450">
        <f t="shared" ca="1" si="604"/>
        <v>0.94680916875291665</v>
      </c>
      <c r="BA1542" s="440">
        <f t="shared" ca="1" si="603"/>
        <v>1571</v>
      </c>
      <c r="BB1542" s="440">
        <f t="shared" ca="1" si="581"/>
        <v>556.00000000000034</v>
      </c>
      <c r="BC1542" s="440">
        <f t="shared" ca="1" si="582"/>
        <v>560.4000000000002</v>
      </c>
      <c r="BD1542" s="440">
        <f t="shared" ca="1" si="583"/>
        <v>564.80000000000007</v>
      </c>
      <c r="BE1542" s="440">
        <f t="shared" ca="1" si="584"/>
        <v>569.20000000000027</v>
      </c>
      <c r="BF1542" s="440">
        <f t="shared" ca="1" si="585"/>
        <v>573.60000000000014</v>
      </c>
      <c r="BG1542" s="440">
        <f t="shared" ca="1" si="586"/>
        <v>578.00000000000034</v>
      </c>
      <c r="BH1542" s="440">
        <f t="shared" ca="1" si="587"/>
        <v>582.4000000000002</v>
      </c>
      <c r="BI1542" s="440">
        <f t="shared" ca="1" si="588"/>
        <v>586.80000000000018</v>
      </c>
      <c r="BJ1542" s="440">
        <f t="shared" ca="1" si="589"/>
        <v>591.20000000000027</v>
      </c>
      <c r="BK1542" s="440">
        <f t="shared" ca="1" si="590"/>
        <v>595.60000000000014</v>
      </c>
      <c r="BL1542" s="440">
        <f t="shared" ca="1" si="591"/>
        <v>600.00000000000023</v>
      </c>
      <c r="BM1542" s="440">
        <f t="shared" ca="1" si="592"/>
        <v>604.40000000000009</v>
      </c>
      <c r="BN1542" s="440">
        <f t="shared" ca="1" si="593"/>
        <v>608.80000000000018</v>
      </c>
      <c r="BO1542" s="440">
        <f t="shared" ca="1" si="594"/>
        <v>613.20000000000027</v>
      </c>
      <c r="BP1542" s="440">
        <f t="shared" ca="1" si="595"/>
        <v>617.60000000000014</v>
      </c>
      <c r="BQ1542" s="440">
        <f t="shared" ca="1" si="596"/>
        <v>622.00000000000023</v>
      </c>
      <c r="BR1542" s="440">
        <f t="shared" ca="1" si="597"/>
        <v>626.40000000000032</v>
      </c>
      <c r="BS1542" s="440">
        <f t="shared" ca="1" si="598"/>
        <v>624.20000000000027</v>
      </c>
      <c r="BT1542" s="440">
        <f t="shared" ca="1" si="599"/>
        <v>616.50000000000023</v>
      </c>
      <c r="BU1542" s="440">
        <f t="shared" ca="1" si="600"/>
        <v>608.80000000000018</v>
      </c>
      <c r="BV1542" s="440">
        <f t="shared" ca="1" si="601"/>
        <v>601.10000000000014</v>
      </c>
      <c r="BW1542" s="447">
        <f t="shared" ca="1" si="602"/>
        <v>593.40000000000032</v>
      </c>
      <c r="BX1542" s="441"/>
    </row>
    <row r="1543" spans="52:76" x14ac:dyDescent="0.25">
      <c r="AZ1543" s="450">
        <f t="shared" ca="1" si="604"/>
        <v>0.98411018498178859</v>
      </c>
      <c r="BA1543" s="440">
        <f t="shared" ca="1" si="603"/>
        <v>1594</v>
      </c>
      <c r="BB1543" s="440">
        <f t="shared" ca="1" si="581"/>
        <v>556.00000000000034</v>
      </c>
      <c r="BC1543" s="440">
        <f t="shared" ca="1" si="582"/>
        <v>560.4000000000002</v>
      </c>
      <c r="BD1543" s="440">
        <f t="shared" ca="1" si="583"/>
        <v>564.80000000000007</v>
      </c>
      <c r="BE1543" s="440">
        <f t="shared" ca="1" si="584"/>
        <v>569.20000000000027</v>
      </c>
      <c r="BF1543" s="440">
        <f t="shared" ca="1" si="585"/>
        <v>573.60000000000014</v>
      </c>
      <c r="BG1543" s="440">
        <f t="shared" ca="1" si="586"/>
        <v>578.00000000000034</v>
      </c>
      <c r="BH1543" s="440">
        <f t="shared" ca="1" si="587"/>
        <v>582.4000000000002</v>
      </c>
      <c r="BI1543" s="440">
        <f t="shared" ca="1" si="588"/>
        <v>586.80000000000018</v>
      </c>
      <c r="BJ1543" s="440">
        <f t="shared" ca="1" si="589"/>
        <v>591.20000000000027</v>
      </c>
      <c r="BK1543" s="440">
        <f t="shared" ca="1" si="590"/>
        <v>595.60000000000014</v>
      </c>
      <c r="BL1543" s="440">
        <f t="shared" ca="1" si="591"/>
        <v>600.00000000000023</v>
      </c>
      <c r="BM1543" s="440">
        <f t="shared" ca="1" si="592"/>
        <v>604.40000000000009</v>
      </c>
      <c r="BN1543" s="440">
        <f t="shared" ca="1" si="593"/>
        <v>608.80000000000018</v>
      </c>
      <c r="BO1543" s="440">
        <f t="shared" ca="1" si="594"/>
        <v>613.20000000000027</v>
      </c>
      <c r="BP1543" s="440">
        <f t="shared" ca="1" si="595"/>
        <v>617.60000000000014</v>
      </c>
      <c r="BQ1543" s="440">
        <f t="shared" ca="1" si="596"/>
        <v>622.00000000000023</v>
      </c>
      <c r="BR1543" s="440">
        <f t="shared" ca="1" si="597"/>
        <v>626.40000000000032</v>
      </c>
      <c r="BS1543" s="440">
        <f t="shared" ca="1" si="598"/>
        <v>630.80000000000018</v>
      </c>
      <c r="BT1543" s="440">
        <f t="shared" ca="1" si="599"/>
        <v>635.20000000000027</v>
      </c>
      <c r="BU1543" s="440">
        <f t="shared" ca="1" si="600"/>
        <v>634.10000000000014</v>
      </c>
      <c r="BV1543" s="440">
        <f t="shared" ca="1" si="601"/>
        <v>626.40000000000009</v>
      </c>
      <c r="BW1543" s="447">
        <f t="shared" ca="1" si="602"/>
        <v>618.70000000000027</v>
      </c>
      <c r="BX1543" s="441"/>
    </row>
    <row r="1544" spans="52:76" x14ac:dyDescent="0.25">
      <c r="AZ1544" s="450">
        <f t="shared" ca="1" si="604"/>
        <v>5.8743548985733529E-3</v>
      </c>
      <c r="BA1544" s="440">
        <f t="shared" ca="1" si="603"/>
        <v>1389</v>
      </c>
      <c r="BB1544" s="440">
        <f t="shared" ca="1" si="581"/>
        <v>554.9000000000002</v>
      </c>
      <c r="BC1544" s="440">
        <f t="shared" ca="1" si="582"/>
        <v>547.20000000000016</v>
      </c>
      <c r="BD1544" s="440">
        <f t="shared" ca="1" si="583"/>
        <v>539.50000000000011</v>
      </c>
      <c r="BE1544" s="440">
        <f t="shared" ca="1" si="584"/>
        <v>531.80000000000018</v>
      </c>
      <c r="BF1544" s="440">
        <f t="shared" ca="1" si="585"/>
        <v>524.10000000000014</v>
      </c>
      <c r="BG1544" s="440">
        <f t="shared" ca="1" si="586"/>
        <v>516.4000000000002</v>
      </c>
      <c r="BH1544" s="440">
        <f t="shared" ca="1" si="587"/>
        <v>508.70000000000016</v>
      </c>
      <c r="BI1544" s="440">
        <f t="shared" ca="1" si="588"/>
        <v>501.00000000000023</v>
      </c>
      <c r="BJ1544" s="440">
        <f t="shared" ca="1" si="589"/>
        <v>493.30000000000018</v>
      </c>
      <c r="BK1544" s="440">
        <f t="shared" ca="1" si="590"/>
        <v>485.60000000000014</v>
      </c>
      <c r="BL1544" s="440">
        <f t="shared" ca="1" si="591"/>
        <v>477.90000000000009</v>
      </c>
      <c r="BM1544" s="440">
        <f t="shared" ca="1" si="592"/>
        <v>470.20000000000005</v>
      </c>
      <c r="BN1544" s="440">
        <f t="shared" ca="1" si="593"/>
        <v>462.50000000000023</v>
      </c>
      <c r="BO1544" s="440">
        <f t="shared" ca="1" si="594"/>
        <v>454.80000000000018</v>
      </c>
      <c r="BP1544" s="440">
        <f t="shared" ca="1" si="595"/>
        <v>447.10000000000014</v>
      </c>
      <c r="BQ1544" s="440">
        <f t="shared" ca="1" si="596"/>
        <v>439.40000000000009</v>
      </c>
      <c r="BR1544" s="440">
        <f t="shared" ca="1" si="597"/>
        <v>431.70000000000027</v>
      </c>
      <c r="BS1544" s="440">
        <f t="shared" ca="1" si="598"/>
        <v>424.00000000000023</v>
      </c>
      <c r="BT1544" s="440">
        <f t="shared" ca="1" si="599"/>
        <v>416.30000000000018</v>
      </c>
      <c r="BU1544" s="440">
        <f t="shared" ca="1" si="600"/>
        <v>408.60000000000014</v>
      </c>
      <c r="BV1544" s="440">
        <f t="shared" ca="1" si="601"/>
        <v>400.90000000000009</v>
      </c>
      <c r="BW1544" s="447">
        <f t="shared" ca="1" si="602"/>
        <v>393.20000000000027</v>
      </c>
      <c r="BX1544" s="441"/>
    </row>
    <row r="1545" spans="52:76" x14ac:dyDescent="0.25">
      <c r="AZ1545" s="450">
        <f t="shared" ca="1" si="604"/>
        <v>0.85360697318638257</v>
      </c>
      <c r="BA1545" s="440">
        <f t="shared" ca="1" si="603"/>
        <v>1546</v>
      </c>
      <c r="BB1545" s="440">
        <f t="shared" ca="1" si="581"/>
        <v>556.00000000000034</v>
      </c>
      <c r="BC1545" s="440">
        <f t="shared" ca="1" si="582"/>
        <v>560.4000000000002</v>
      </c>
      <c r="BD1545" s="440">
        <f t="shared" ca="1" si="583"/>
        <v>564.80000000000007</v>
      </c>
      <c r="BE1545" s="440">
        <f t="shared" ca="1" si="584"/>
        <v>569.20000000000027</v>
      </c>
      <c r="BF1545" s="440">
        <f t="shared" ca="1" si="585"/>
        <v>573.60000000000014</v>
      </c>
      <c r="BG1545" s="440">
        <f t="shared" ca="1" si="586"/>
        <v>578.00000000000034</v>
      </c>
      <c r="BH1545" s="440">
        <f t="shared" ca="1" si="587"/>
        <v>582.4000000000002</v>
      </c>
      <c r="BI1545" s="440">
        <f t="shared" ca="1" si="588"/>
        <v>586.80000000000018</v>
      </c>
      <c r="BJ1545" s="440">
        <f t="shared" ca="1" si="589"/>
        <v>591.20000000000027</v>
      </c>
      <c r="BK1545" s="440">
        <f t="shared" ca="1" si="590"/>
        <v>595.60000000000014</v>
      </c>
      <c r="BL1545" s="440">
        <f t="shared" ca="1" si="591"/>
        <v>600.00000000000023</v>
      </c>
      <c r="BM1545" s="440">
        <f t="shared" ca="1" si="592"/>
        <v>604.40000000000009</v>
      </c>
      <c r="BN1545" s="440">
        <f t="shared" ca="1" si="593"/>
        <v>608.80000000000018</v>
      </c>
      <c r="BO1545" s="440">
        <f t="shared" ca="1" si="594"/>
        <v>613.20000000000027</v>
      </c>
      <c r="BP1545" s="440">
        <f t="shared" ca="1" si="595"/>
        <v>617.60000000000014</v>
      </c>
      <c r="BQ1545" s="440">
        <f t="shared" ca="1" si="596"/>
        <v>612.10000000000014</v>
      </c>
      <c r="BR1545" s="440">
        <f t="shared" ca="1" si="597"/>
        <v>604.40000000000032</v>
      </c>
      <c r="BS1545" s="440">
        <f t="shared" ca="1" si="598"/>
        <v>596.70000000000027</v>
      </c>
      <c r="BT1545" s="440">
        <f t="shared" ca="1" si="599"/>
        <v>589.00000000000023</v>
      </c>
      <c r="BU1545" s="440">
        <f t="shared" ca="1" si="600"/>
        <v>581.30000000000018</v>
      </c>
      <c r="BV1545" s="440">
        <f t="shared" ca="1" si="601"/>
        <v>573.60000000000014</v>
      </c>
      <c r="BW1545" s="447">
        <f t="shared" ca="1" si="602"/>
        <v>565.90000000000032</v>
      </c>
      <c r="BX1545" s="441"/>
    </row>
    <row r="1546" spans="52:76" x14ac:dyDescent="0.25">
      <c r="AZ1546" s="450">
        <f t="shared" ca="1" si="604"/>
        <v>0.94499273584214583</v>
      </c>
      <c r="BA1546" s="440">
        <f t="shared" ca="1" si="603"/>
        <v>1570</v>
      </c>
      <c r="BB1546" s="440">
        <f t="shared" ca="1" si="581"/>
        <v>556.00000000000034</v>
      </c>
      <c r="BC1546" s="440">
        <f t="shared" ca="1" si="582"/>
        <v>560.4000000000002</v>
      </c>
      <c r="BD1546" s="440">
        <f t="shared" ca="1" si="583"/>
        <v>564.80000000000007</v>
      </c>
      <c r="BE1546" s="440">
        <f t="shared" ca="1" si="584"/>
        <v>569.20000000000027</v>
      </c>
      <c r="BF1546" s="440">
        <f t="shared" ca="1" si="585"/>
        <v>573.60000000000014</v>
      </c>
      <c r="BG1546" s="440">
        <f t="shared" ca="1" si="586"/>
        <v>578.00000000000034</v>
      </c>
      <c r="BH1546" s="440">
        <f t="shared" ca="1" si="587"/>
        <v>582.4000000000002</v>
      </c>
      <c r="BI1546" s="440">
        <f t="shared" ca="1" si="588"/>
        <v>586.80000000000018</v>
      </c>
      <c r="BJ1546" s="440">
        <f t="shared" ca="1" si="589"/>
        <v>591.20000000000027</v>
      </c>
      <c r="BK1546" s="440">
        <f t="shared" ca="1" si="590"/>
        <v>595.60000000000014</v>
      </c>
      <c r="BL1546" s="440">
        <f t="shared" ca="1" si="591"/>
        <v>600.00000000000023</v>
      </c>
      <c r="BM1546" s="440">
        <f t="shared" ca="1" si="592"/>
        <v>604.40000000000009</v>
      </c>
      <c r="BN1546" s="440">
        <f t="shared" ca="1" si="593"/>
        <v>608.80000000000018</v>
      </c>
      <c r="BO1546" s="440">
        <f t="shared" ca="1" si="594"/>
        <v>613.20000000000027</v>
      </c>
      <c r="BP1546" s="440">
        <f t="shared" ca="1" si="595"/>
        <v>617.60000000000014</v>
      </c>
      <c r="BQ1546" s="440">
        <f t="shared" ca="1" si="596"/>
        <v>622.00000000000023</v>
      </c>
      <c r="BR1546" s="440">
        <f t="shared" ca="1" si="597"/>
        <v>626.40000000000032</v>
      </c>
      <c r="BS1546" s="440">
        <f t="shared" ca="1" si="598"/>
        <v>623.10000000000036</v>
      </c>
      <c r="BT1546" s="440">
        <f t="shared" ca="1" si="599"/>
        <v>615.40000000000032</v>
      </c>
      <c r="BU1546" s="440">
        <f t="shared" ca="1" si="600"/>
        <v>607.70000000000027</v>
      </c>
      <c r="BV1546" s="440">
        <f t="shared" ca="1" si="601"/>
        <v>600.00000000000023</v>
      </c>
      <c r="BW1546" s="447">
        <f t="shared" ca="1" si="602"/>
        <v>592.30000000000041</v>
      </c>
      <c r="BX1546" s="441"/>
    </row>
    <row r="1547" spans="52:76" x14ac:dyDescent="0.25">
      <c r="AZ1547" s="450">
        <f t="shared" ca="1" si="604"/>
        <v>0.97972800379396408</v>
      </c>
      <c r="BA1547" s="440">
        <f t="shared" ca="1" si="603"/>
        <v>1590</v>
      </c>
      <c r="BB1547" s="440">
        <f t="shared" ca="1" si="581"/>
        <v>556.00000000000034</v>
      </c>
      <c r="BC1547" s="440">
        <f t="shared" ca="1" si="582"/>
        <v>560.4000000000002</v>
      </c>
      <c r="BD1547" s="440">
        <f t="shared" ca="1" si="583"/>
        <v>564.80000000000007</v>
      </c>
      <c r="BE1547" s="440">
        <f t="shared" ca="1" si="584"/>
        <v>569.20000000000027</v>
      </c>
      <c r="BF1547" s="440">
        <f t="shared" ca="1" si="585"/>
        <v>573.60000000000014</v>
      </c>
      <c r="BG1547" s="440">
        <f t="shared" ca="1" si="586"/>
        <v>578.00000000000034</v>
      </c>
      <c r="BH1547" s="440">
        <f t="shared" ca="1" si="587"/>
        <v>582.4000000000002</v>
      </c>
      <c r="BI1547" s="440">
        <f t="shared" ca="1" si="588"/>
        <v>586.80000000000018</v>
      </c>
      <c r="BJ1547" s="440">
        <f t="shared" ca="1" si="589"/>
        <v>591.20000000000027</v>
      </c>
      <c r="BK1547" s="440">
        <f t="shared" ca="1" si="590"/>
        <v>595.60000000000014</v>
      </c>
      <c r="BL1547" s="440">
        <f t="shared" ca="1" si="591"/>
        <v>600.00000000000023</v>
      </c>
      <c r="BM1547" s="440">
        <f t="shared" ca="1" si="592"/>
        <v>604.40000000000009</v>
      </c>
      <c r="BN1547" s="440">
        <f t="shared" ca="1" si="593"/>
        <v>608.80000000000018</v>
      </c>
      <c r="BO1547" s="440">
        <f t="shared" ca="1" si="594"/>
        <v>613.20000000000027</v>
      </c>
      <c r="BP1547" s="440">
        <f t="shared" ca="1" si="595"/>
        <v>617.60000000000014</v>
      </c>
      <c r="BQ1547" s="440">
        <f t="shared" ca="1" si="596"/>
        <v>622.00000000000023</v>
      </c>
      <c r="BR1547" s="440">
        <f t="shared" ca="1" si="597"/>
        <v>626.40000000000032</v>
      </c>
      <c r="BS1547" s="440">
        <f t="shared" ca="1" si="598"/>
        <v>630.80000000000018</v>
      </c>
      <c r="BT1547" s="440">
        <f t="shared" ca="1" si="599"/>
        <v>635.20000000000027</v>
      </c>
      <c r="BU1547" s="440">
        <f t="shared" ca="1" si="600"/>
        <v>629.70000000000027</v>
      </c>
      <c r="BV1547" s="440">
        <f t="shared" ca="1" si="601"/>
        <v>622.00000000000023</v>
      </c>
      <c r="BW1547" s="447">
        <f t="shared" ca="1" si="602"/>
        <v>614.30000000000041</v>
      </c>
      <c r="BX1547" s="441"/>
    </row>
    <row r="1548" spans="52:76" x14ac:dyDescent="0.25">
      <c r="AZ1548" s="450">
        <f t="shared" ca="1" si="604"/>
        <v>0.83921847035032038</v>
      </c>
      <c r="BA1548" s="440">
        <f t="shared" ca="1" si="603"/>
        <v>1543</v>
      </c>
      <c r="BB1548" s="440">
        <f t="shared" ca="1" si="581"/>
        <v>556.00000000000034</v>
      </c>
      <c r="BC1548" s="440">
        <f t="shared" ca="1" si="582"/>
        <v>560.4000000000002</v>
      </c>
      <c r="BD1548" s="440">
        <f t="shared" ca="1" si="583"/>
        <v>564.80000000000007</v>
      </c>
      <c r="BE1548" s="440">
        <f t="shared" ca="1" si="584"/>
        <v>569.20000000000027</v>
      </c>
      <c r="BF1548" s="440">
        <f t="shared" ca="1" si="585"/>
        <v>573.60000000000014</v>
      </c>
      <c r="BG1548" s="440">
        <f t="shared" ca="1" si="586"/>
        <v>578.00000000000034</v>
      </c>
      <c r="BH1548" s="440">
        <f t="shared" ca="1" si="587"/>
        <v>582.4000000000002</v>
      </c>
      <c r="BI1548" s="440">
        <f t="shared" ca="1" si="588"/>
        <v>586.80000000000018</v>
      </c>
      <c r="BJ1548" s="440">
        <f t="shared" ca="1" si="589"/>
        <v>591.20000000000027</v>
      </c>
      <c r="BK1548" s="440">
        <f t="shared" ca="1" si="590"/>
        <v>595.60000000000014</v>
      </c>
      <c r="BL1548" s="440">
        <f t="shared" ca="1" si="591"/>
        <v>600.00000000000023</v>
      </c>
      <c r="BM1548" s="440">
        <f t="shared" ca="1" si="592"/>
        <v>604.40000000000009</v>
      </c>
      <c r="BN1548" s="440">
        <f t="shared" ca="1" si="593"/>
        <v>608.80000000000018</v>
      </c>
      <c r="BO1548" s="440">
        <f t="shared" ca="1" si="594"/>
        <v>613.20000000000027</v>
      </c>
      <c r="BP1548" s="440">
        <f t="shared" ca="1" si="595"/>
        <v>616.50000000000023</v>
      </c>
      <c r="BQ1548" s="440">
        <f t="shared" ca="1" si="596"/>
        <v>608.80000000000018</v>
      </c>
      <c r="BR1548" s="440">
        <f t="shared" ca="1" si="597"/>
        <v>601.10000000000036</v>
      </c>
      <c r="BS1548" s="440">
        <f t="shared" ca="1" si="598"/>
        <v>593.40000000000032</v>
      </c>
      <c r="BT1548" s="440">
        <f t="shared" ca="1" si="599"/>
        <v>585.70000000000027</v>
      </c>
      <c r="BU1548" s="440">
        <f t="shared" ca="1" si="600"/>
        <v>578.00000000000023</v>
      </c>
      <c r="BV1548" s="440">
        <f t="shared" ca="1" si="601"/>
        <v>570.30000000000018</v>
      </c>
      <c r="BW1548" s="447">
        <f t="shared" ca="1" si="602"/>
        <v>562.60000000000036</v>
      </c>
      <c r="BX1548" s="441"/>
    </row>
    <row r="1549" spans="52:76" x14ac:dyDescent="0.25">
      <c r="AZ1549" s="450">
        <f t="shared" ca="1" si="604"/>
        <v>8.5942417848156261E-2</v>
      </c>
      <c r="BA1549" s="440">
        <f t="shared" ca="1" si="603"/>
        <v>1439</v>
      </c>
      <c r="BB1549" s="440">
        <f t="shared" ca="1" si="581"/>
        <v>556.00000000000034</v>
      </c>
      <c r="BC1549" s="440">
        <f t="shared" ca="1" si="582"/>
        <v>560.4000000000002</v>
      </c>
      <c r="BD1549" s="440">
        <f t="shared" ca="1" si="583"/>
        <v>564.80000000000007</v>
      </c>
      <c r="BE1549" s="440">
        <f t="shared" ca="1" si="584"/>
        <v>569.20000000000027</v>
      </c>
      <c r="BF1549" s="440">
        <f t="shared" ca="1" si="585"/>
        <v>573.60000000000014</v>
      </c>
      <c r="BG1549" s="440">
        <f t="shared" ca="1" si="586"/>
        <v>571.4000000000002</v>
      </c>
      <c r="BH1549" s="440">
        <f t="shared" ca="1" si="587"/>
        <v>563.70000000000016</v>
      </c>
      <c r="BI1549" s="440">
        <f t="shared" ca="1" si="588"/>
        <v>556.00000000000023</v>
      </c>
      <c r="BJ1549" s="440">
        <f t="shared" ca="1" si="589"/>
        <v>548.30000000000018</v>
      </c>
      <c r="BK1549" s="440">
        <f t="shared" ca="1" si="590"/>
        <v>540.60000000000014</v>
      </c>
      <c r="BL1549" s="440">
        <f t="shared" ca="1" si="591"/>
        <v>532.90000000000009</v>
      </c>
      <c r="BM1549" s="440">
        <f t="shared" ca="1" si="592"/>
        <v>525.20000000000005</v>
      </c>
      <c r="BN1549" s="440">
        <f t="shared" ca="1" si="593"/>
        <v>517.50000000000023</v>
      </c>
      <c r="BO1549" s="440">
        <f t="shared" ca="1" si="594"/>
        <v>509.80000000000018</v>
      </c>
      <c r="BP1549" s="440">
        <f t="shared" ca="1" si="595"/>
        <v>502.10000000000014</v>
      </c>
      <c r="BQ1549" s="440">
        <f t="shared" ca="1" si="596"/>
        <v>494.40000000000009</v>
      </c>
      <c r="BR1549" s="440">
        <f t="shared" ca="1" si="597"/>
        <v>486.70000000000027</v>
      </c>
      <c r="BS1549" s="440">
        <f t="shared" ca="1" si="598"/>
        <v>479.00000000000023</v>
      </c>
      <c r="BT1549" s="440">
        <f t="shared" ca="1" si="599"/>
        <v>471.30000000000018</v>
      </c>
      <c r="BU1549" s="440">
        <f t="shared" ca="1" si="600"/>
        <v>463.60000000000014</v>
      </c>
      <c r="BV1549" s="440">
        <f t="shared" ca="1" si="601"/>
        <v>455.90000000000009</v>
      </c>
      <c r="BW1549" s="447">
        <f t="shared" ca="1" si="602"/>
        <v>448.20000000000027</v>
      </c>
      <c r="BX1549" s="441"/>
    </row>
    <row r="1550" spans="52:76" x14ac:dyDescent="0.25">
      <c r="AZ1550" s="450">
        <f t="shared" ca="1" si="604"/>
        <v>0.28978416587768019</v>
      </c>
      <c r="BA1550" s="440">
        <f t="shared" ca="1" si="603"/>
        <v>1475</v>
      </c>
      <c r="BB1550" s="440">
        <f t="shared" ca="1" si="581"/>
        <v>556.00000000000034</v>
      </c>
      <c r="BC1550" s="440">
        <f t="shared" ca="1" si="582"/>
        <v>560.4000000000002</v>
      </c>
      <c r="BD1550" s="440">
        <f t="shared" ca="1" si="583"/>
        <v>564.80000000000007</v>
      </c>
      <c r="BE1550" s="440">
        <f t="shared" ca="1" si="584"/>
        <v>569.20000000000027</v>
      </c>
      <c r="BF1550" s="440">
        <f t="shared" ca="1" si="585"/>
        <v>573.60000000000014</v>
      </c>
      <c r="BG1550" s="440">
        <f t="shared" ca="1" si="586"/>
        <v>578.00000000000034</v>
      </c>
      <c r="BH1550" s="440">
        <f t="shared" ca="1" si="587"/>
        <v>582.4000000000002</v>
      </c>
      <c r="BI1550" s="440">
        <f t="shared" ca="1" si="588"/>
        <v>586.80000000000018</v>
      </c>
      <c r="BJ1550" s="440">
        <f t="shared" ca="1" si="589"/>
        <v>587.90000000000032</v>
      </c>
      <c r="BK1550" s="440">
        <f t="shared" ca="1" si="590"/>
        <v>580.20000000000027</v>
      </c>
      <c r="BL1550" s="440">
        <f t="shared" ca="1" si="591"/>
        <v>572.50000000000023</v>
      </c>
      <c r="BM1550" s="440">
        <f t="shared" ca="1" si="592"/>
        <v>564.80000000000018</v>
      </c>
      <c r="BN1550" s="440">
        <f t="shared" ca="1" si="593"/>
        <v>557.10000000000036</v>
      </c>
      <c r="BO1550" s="440">
        <f t="shared" ca="1" si="594"/>
        <v>549.40000000000032</v>
      </c>
      <c r="BP1550" s="440">
        <f t="shared" ca="1" si="595"/>
        <v>541.70000000000027</v>
      </c>
      <c r="BQ1550" s="440">
        <f t="shared" ca="1" si="596"/>
        <v>534.00000000000023</v>
      </c>
      <c r="BR1550" s="440">
        <f t="shared" ca="1" si="597"/>
        <v>526.30000000000041</v>
      </c>
      <c r="BS1550" s="440">
        <f t="shared" ca="1" si="598"/>
        <v>518.60000000000036</v>
      </c>
      <c r="BT1550" s="440">
        <f t="shared" ca="1" si="599"/>
        <v>510.90000000000032</v>
      </c>
      <c r="BU1550" s="440">
        <f t="shared" ca="1" si="600"/>
        <v>503.20000000000027</v>
      </c>
      <c r="BV1550" s="440">
        <f t="shared" ca="1" si="601"/>
        <v>495.50000000000023</v>
      </c>
      <c r="BW1550" s="447">
        <f t="shared" ca="1" si="602"/>
        <v>487.80000000000041</v>
      </c>
      <c r="BX1550" s="441"/>
    </row>
    <row r="1551" spans="52:76" x14ac:dyDescent="0.25">
      <c r="AZ1551" s="450">
        <f t="shared" ca="1" si="604"/>
        <v>0.33192438714256234</v>
      </c>
      <c r="BA1551" s="440">
        <f t="shared" ca="1" si="603"/>
        <v>1480</v>
      </c>
      <c r="BB1551" s="440">
        <f t="shared" ca="1" si="581"/>
        <v>556.00000000000034</v>
      </c>
      <c r="BC1551" s="440">
        <f t="shared" ca="1" si="582"/>
        <v>560.4000000000002</v>
      </c>
      <c r="BD1551" s="440">
        <f t="shared" ca="1" si="583"/>
        <v>564.80000000000007</v>
      </c>
      <c r="BE1551" s="440">
        <f t="shared" ca="1" si="584"/>
        <v>569.20000000000027</v>
      </c>
      <c r="BF1551" s="440">
        <f t="shared" ca="1" si="585"/>
        <v>573.60000000000014</v>
      </c>
      <c r="BG1551" s="440">
        <f t="shared" ca="1" si="586"/>
        <v>578.00000000000034</v>
      </c>
      <c r="BH1551" s="440">
        <f t="shared" ca="1" si="587"/>
        <v>582.4000000000002</v>
      </c>
      <c r="BI1551" s="440">
        <f t="shared" ca="1" si="588"/>
        <v>586.80000000000018</v>
      </c>
      <c r="BJ1551" s="440">
        <f t="shared" ca="1" si="589"/>
        <v>591.20000000000027</v>
      </c>
      <c r="BK1551" s="440">
        <f t="shared" ca="1" si="590"/>
        <v>585.70000000000027</v>
      </c>
      <c r="BL1551" s="440">
        <f t="shared" ca="1" si="591"/>
        <v>578.00000000000023</v>
      </c>
      <c r="BM1551" s="440">
        <f t="shared" ca="1" si="592"/>
        <v>570.30000000000018</v>
      </c>
      <c r="BN1551" s="440">
        <f t="shared" ca="1" si="593"/>
        <v>562.60000000000036</v>
      </c>
      <c r="BO1551" s="440">
        <f t="shared" ca="1" si="594"/>
        <v>554.90000000000032</v>
      </c>
      <c r="BP1551" s="440">
        <f t="shared" ca="1" si="595"/>
        <v>547.20000000000027</v>
      </c>
      <c r="BQ1551" s="440">
        <f t="shared" ca="1" si="596"/>
        <v>539.50000000000023</v>
      </c>
      <c r="BR1551" s="440">
        <f t="shared" ca="1" si="597"/>
        <v>531.80000000000041</v>
      </c>
      <c r="BS1551" s="440">
        <f t="shared" ca="1" si="598"/>
        <v>524.10000000000036</v>
      </c>
      <c r="BT1551" s="440">
        <f t="shared" ca="1" si="599"/>
        <v>516.40000000000032</v>
      </c>
      <c r="BU1551" s="440">
        <f t="shared" ca="1" si="600"/>
        <v>508.70000000000027</v>
      </c>
      <c r="BV1551" s="440">
        <f t="shared" ca="1" si="601"/>
        <v>501.00000000000023</v>
      </c>
      <c r="BW1551" s="447">
        <f t="shared" ca="1" si="602"/>
        <v>493.30000000000041</v>
      </c>
      <c r="BX1551" s="441"/>
    </row>
    <row r="1552" spans="52:76" x14ac:dyDescent="0.25">
      <c r="AZ1552" s="450">
        <f t="shared" ca="1" si="604"/>
        <v>0.34034898999968444</v>
      </c>
      <c r="BA1552" s="440">
        <f t="shared" ca="1" si="603"/>
        <v>1481</v>
      </c>
      <c r="BB1552" s="440">
        <f t="shared" ca="1" si="581"/>
        <v>556.00000000000034</v>
      </c>
      <c r="BC1552" s="440">
        <f t="shared" ca="1" si="582"/>
        <v>560.4000000000002</v>
      </c>
      <c r="BD1552" s="440">
        <f t="shared" ca="1" si="583"/>
        <v>564.80000000000007</v>
      </c>
      <c r="BE1552" s="440">
        <f t="shared" ca="1" si="584"/>
        <v>569.20000000000027</v>
      </c>
      <c r="BF1552" s="440">
        <f t="shared" ca="1" si="585"/>
        <v>573.60000000000014</v>
      </c>
      <c r="BG1552" s="440">
        <f t="shared" ca="1" si="586"/>
        <v>578.00000000000034</v>
      </c>
      <c r="BH1552" s="440">
        <f t="shared" ca="1" si="587"/>
        <v>582.4000000000002</v>
      </c>
      <c r="BI1552" s="440">
        <f t="shared" ca="1" si="588"/>
        <v>586.80000000000018</v>
      </c>
      <c r="BJ1552" s="440">
        <f t="shared" ca="1" si="589"/>
        <v>591.20000000000027</v>
      </c>
      <c r="BK1552" s="440">
        <f t="shared" ca="1" si="590"/>
        <v>586.80000000000018</v>
      </c>
      <c r="BL1552" s="440">
        <f t="shared" ca="1" si="591"/>
        <v>579.10000000000014</v>
      </c>
      <c r="BM1552" s="440">
        <f t="shared" ca="1" si="592"/>
        <v>571.40000000000009</v>
      </c>
      <c r="BN1552" s="440">
        <f t="shared" ca="1" si="593"/>
        <v>563.70000000000027</v>
      </c>
      <c r="BO1552" s="440">
        <f t="shared" ca="1" si="594"/>
        <v>556.00000000000023</v>
      </c>
      <c r="BP1552" s="440">
        <f t="shared" ca="1" si="595"/>
        <v>548.30000000000018</v>
      </c>
      <c r="BQ1552" s="440">
        <f t="shared" ca="1" si="596"/>
        <v>540.60000000000014</v>
      </c>
      <c r="BR1552" s="440">
        <f t="shared" ca="1" si="597"/>
        <v>532.90000000000032</v>
      </c>
      <c r="BS1552" s="440">
        <f t="shared" ca="1" si="598"/>
        <v>525.20000000000027</v>
      </c>
      <c r="BT1552" s="440">
        <f t="shared" ca="1" si="599"/>
        <v>517.50000000000023</v>
      </c>
      <c r="BU1552" s="440">
        <f t="shared" ca="1" si="600"/>
        <v>509.80000000000018</v>
      </c>
      <c r="BV1552" s="440">
        <f t="shared" ca="1" si="601"/>
        <v>502.10000000000014</v>
      </c>
      <c r="BW1552" s="447">
        <f t="shared" ca="1" si="602"/>
        <v>494.40000000000032</v>
      </c>
      <c r="BX1552" s="441"/>
    </row>
    <row r="1553" spans="52:76" x14ac:dyDescent="0.25">
      <c r="AZ1553" s="450">
        <f t="shared" ca="1" si="604"/>
        <v>0.32788923499736844</v>
      </c>
      <c r="BA1553" s="440">
        <f t="shared" ca="1" si="603"/>
        <v>1480</v>
      </c>
      <c r="BB1553" s="440">
        <f t="shared" ca="1" si="581"/>
        <v>556.00000000000034</v>
      </c>
      <c r="BC1553" s="440">
        <f t="shared" ca="1" si="582"/>
        <v>560.4000000000002</v>
      </c>
      <c r="BD1553" s="440">
        <f t="shared" ca="1" si="583"/>
        <v>564.80000000000007</v>
      </c>
      <c r="BE1553" s="440">
        <f t="shared" ca="1" si="584"/>
        <v>569.20000000000027</v>
      </c>
      <c r="BF1553" s="440">
        <f t="shared" ca="1" si="585"/>
        <v>573.60000000000014</v>
      </c>
      <c r="BG1553" s="440">
        <f t="shared" ca="1" si="586"/>
        <v>578.00000000000034</v>
      </c>
      <c r="BH1553" s="440">
        <f t="shared" ca="1" si="587"/>
        <v>582.4000000000002</v>
      </c>
      <c r="BI1553" s="440">
        <f t="shared" ca="1" si="588"/>
        <v>586.80000000000018</v>
      </c>
      <c r="BJ1553" s="440">
        <f t="shared" ca="1" si="589"/>
        <v>591.20000000000027</v>
      </c>
      <c r="BK1553" s="440">
        <f t="shared" ca="1" si="590"/>
        <v>585.70000000000027</v>
      </c>
      <c r="BL1553" s="440">
        <f t="shared" ca="1" si="591"/>
        <v>578.00000000000023</v>
      </c>
      <c r="BM1553" s="440">
        <f t="shared" ca="1" si="592"/>
        <v>570.30000000000018</v>
      </c>
      <c r="BN1553" s="440">
        <f t="shared" ca="1" si="593"/>
        <v>562.60000000000036</v>
      </c>
      <c r="BO1553" s="440">
        <f t="shared" ca="1" si="594"/>
        <v>554.90000000000032</v>
      </c>
      <c r="BP1553" s="440">
        <f t="shared" ca="1" si="595"/>
        <v>547.20000000000027</v>
      </c>
      <c r="BQ1553" s="440">
        <f t="shared" ca="1" si="596"/>
        <v>539.50000000000023</v>
      </c>
      <c r="BR1553" s="440">
        <f t="shared" ca="1" si="597"/>
        <v>531.80000000000041</v>
      </c>
      <c r="BS1553" s="440">
        <f t="shared" ca="1" si="598"/>
        <v>524.10000000000036</v>
      </c>
      <c r="BT1553" s="440">
        <f t="shared" ca="1" si="599"/>
        <v>516.40000000000032</v>
      </c>
      <c r="BU1553" s="440">
        <f t="shared" ca="1" si="600"/>
        <v>508.70000000000027</v>
      </c>
      <c r="BV1553" s="440">
        <f t="shared" ca="1" si="601"/>
        <v>501.00000000000023</v>
      </c>
      <c r="BW1553" s="447">
        <f t="shared" ca="1" si="602"/>
        <v>493.30000000000041</v>
      </c>
      <c r="BX1553" s="441"/>
    </row>
    <row r="1554" spans="52:76" x14ac:dyDescent="0.25">
      <c r="AZ1554" s="450">
        <f t="shared" ca="1" si="604"/>
        <v>0.57988112407109416</v>
      </c>
      <c r="BA1554" s="440">
        <f t="shared" ca="1" si="603"/>
        <v>1508</v>
      </c>
      <c r="BB1554" s="440">
        <f t="shared" ca="1" si="581"/>
        <v>556.00000000000034</v>
      </c>
      <c r="BC1554" s="440">
        <f t="shared" ca="1" si="582"/>
        <v>560.4000000000002</v>
      </c>
      <c r="BD1554" s="440">
        <f t="shared" ca="1" si="583"/>
        <v>564.80000000000007</v>
      </c>
      <c r="BE1554" s="440">
        <f t="shared" ca="1" si="584"/>
        <v>569.20000000000027</v>
      </c>
      <c r="BF1554" s="440">
        <f t="shared" ca="1" si="585"/>
        <v>573.60000000000014</v>
      </c>
      <c r="BG1554" s="440">
        <f t="shared" ca="1" si="586"/>
        <v>578.00000000000034</v>
      </c>
      <c r="BH1554" s="440">
        <f t="shared" ca="1" si="587"/>
        <v>582.4000000000002</v>
      </c>
      <c r="BI1554" s="440">
        <f t="shared" ca="1" si="588"/>
        <v>586.80000000000018</v>
      </c>
      <c r="BJ1554" s="440">
        <f t="shared" ca="1" si="589"/>
        <v>591.20000000000027</v>
      </c>
      <c r="BK1554" s="440">
        <f t="shared" ca="1" si="590"/>
        <v>595.60000000000014</v>
      </c>
      <c r="BL1554" s="440">
        <f t="shared" ca="1" si="591"/>
        <v>600.00000000000023</v>
      </c>
      <c r="BM1554" s="440">
        <f t="shared" ca="1" si="592"/>
        <v>601.10000000000014</v>
      </c>
      <c r="BN1554" s="440">
        <f t="shared" ca="1" si="593"/>
        <v>593.40000000000032</v>
      </c>
      <c r="BO1554" s="440">
        <f t="shared" ca="1" si="594"/>
        <v>585.70000000000027</v>
      </c>
      <c r="BP1554" s="440">
        <f t="shared" ca="1" si="595"/>
        <v>578.00000000000023</v>
      </c>
      <c r="BQ1554" s="440">
        <f t="shared" ca="1" si="596"/>
        <v>570.30000000000018</v>
      </c>
      <c r="BR1554" s="440">
        <f t="shared" ca="1" si="597"/>
        <v>562.60000000000036</v>
      </c>
      <c r="BS1554" s="440">
        <f t="shared" ca="1" si="598"/>
        <v>554.90000000000032</v>
      </c>
      <c r="BT1554" s="440">
        <f t="shared" ca="1" si="599"/>
        <v>547.20000000000027</v>
      </c>
      <c r="BU1554" s="440">
        <f t="shared" ca="1" si="600"/>
        <v>539.50000000000023</v>
      </c>
      <c r="BV1554" s="440">
        <f t="shared" ca="1" si="601"/>
        <v>531.80000000000018</v>
      </c>
      <c r="BW1554" s="447">
        <f t="shared" ca="1" si="602"/>
        <v>524.10000000000036</v>
      </c>
      <c r="BX1554" s="441"/>
    </row>
    <row r="1555" spans="52:76" x14ac:dyDescent="0.25">
      <c r="AZ1555" s="450">
        <f t="shared" ca="1" si="604"/>
        <v>0.56571654271521021</v>
      </c>
      <c r="BA1555" s="440">
        <f t="shared" ca="1" si="603"/>
        <v>1507</v>
      </c>
      <c r="BB1555" s="440">
        <f t="shared" ca="1" si="581"/>
        <v>556.00000000000034</v>
      </c>
      <c r="BC1555" s="440">
        <f t="shared" ca="1" si="582"/>
        <v>560.4000000000002</v>
      </c>
      <c r="BD1555" s="440">
        <f t="shared" ca="1" si="583"/>
        <v>564.80000000000007</v>
      </c>
      <c r="BE1555" s="440">
        <f t="shared" ca="1" si="584"/>
        <v>569.20000000000027</v>
      </c>
      <c r="BF1555" s="440">
        <f t="shared" ca="1" si="585"/>
        <v>573.60000000000014</v>
      </c>
      <c r="BG1555" s="440">
        <f t="shared" ca="1" si="586"/>
        <v>578.00000000000034</v>
      </c>
      <c r="BH1555" s="440">
        <f t="shared" ca="1" si="587"/>
        <v>582.4000000000002</v>
      </c>
      <c r="BI1555" s="440">
        <f t="shared" ca="1" si="588"/>
        <v>586.80000000000018</v>
      </c>
      <c r="BJ1555" s="440">
        <f t="shared" ca="1" si="589"/>
        <v>591.20000000000027</v>
      </c>
      <c r="BK1555" s="440">
        <f t="shared" ca="1" si="590"/>
        <v>595.60000000000014</v>
      </c>
      <c r="BL1555" s="440">
        <f t="shared" ca="1" si="591"/>
        <v>600.00000000000023</v>
      </c>
      <c r="BM1555" s="440">
        <f t="shared" ca="1" si="592"/>
        <v>600</v>
      </c>
      <c r="BN1555" s="440">
        <f t="shared" ca="1" si="593"/>
        <v>592.30000000000018</v>
      </c>
      <c r="BO1555" s="440">
        <f t="shared" ca="1" si="594"/>
        <v>584.60000000000014</v>
      </c>
      <c r="BP1555" s="440">
        <f t="shared" ca="1" si="595"/>
        <v>576.90000000000009</v>
      </c>
      <c r="BQ1555" s="440">
        <f t="shared" ca="1" si="596"/>
        <v>569.20000000000005</v>
      </c>
      <c r="BR1555" s="440">
        <f t="shared" ca="1" si="597"/>
        <v>561.50000000000023</v>
      </c>
      <c r="BS1555" s="440">
        <f t="shared" ca="1" si="598"/>
        <v>553.80000000000018</v>
      </c>
      <c r="BT1555" s="440">
        <f t="shared" ca="1" si="599"/>
        <v>546.10000000000014</v>
      </c>
      <c r="BU1555" s="440">
        <f t="shared" ca="1" si="600"/>
        <v>538.40000000000009</v>
      </c>
      <c r="BV1555" s="440">
        <f t="shared" ca="1" si="601"/>
        <v>530.70000000000005</v>
      </c>
      <c r="BW1555" s="447">
        <f t="shared" ca="1" si="602"/>
        <v>523.00000000000023</v>
      </c>
      <c r="BX1555" s="441"/>
    </row>
    <row r="1556" spans="52:76" x14ac:dyDescent="0.25">
      <c r="AZ1556" s="450">
        <f t="shared" ca="1" si="604"/>
        <v>0.67544071297966946</v>
      </c>
      <c r="BA1556" s="440">
        <f t="shared" ca="1" si="603"/>
        <v>1520</v>
      </c>
      <c r="BB1556" s="440">
        <f t="shared" ref="BB1556:BB1619" ca="1" si="605">$C$4*MIN(B$9,$BA1556)-B$9*$G$4</f>
        <v>556.00000000000034</v>
      </c>
      <c r="BC1556" s="440">
        <f t="shared" ref="BC1556:BC1619" ca="1" si="606">$C$4*MIN(C$9,$BA1556)-C$9*$G$4</f>
        <v>560.4000000000002</v>
      </c>
      <c r="BD1556" s="440">
        <f t="shared" ref="BD1556:BD1619" ca="1" si="607">$C$4*MIN(D$9,$BA1556)-D$9*$G$4</f>
        <v>564.80000000000007</v>
      </c>
      <c r="BE1556" s="440">
        <f t="shared" ref="BE1556:BE1619" ca="1" si="608">$C$4*MIN(E$9,$BA1556)-E$9*$G$4</f>
        <v>569.20000000000027</v>
      </c>
      <c r="BF1556" s="440">
        <f t="shared" ref="BF1556:BF1619" ca="1" si="609">$C$4*MIN(F$9,$BA1556)-F$9*$G$4</f>
        <v>573.60000000000014</v>
      </c>
      <c r="BG1556" s="440">
        <f t="shared" ref="BG1556:BG1619" ca="1" si="610">$C$4*MIN(G$9,$BA1556)-G$9*$G$4</f>
        <v>578.00000000000034</v>
      </c>
      <c r="BH1556" s="440">
        <f t="shared" ref="BH1556:BH1619" ca="1" si="611">$C$4*MIN(H$9,$BA1556)-H$9*$G$4</f>
        <v>582.4000000000002</v>
      </c>
      <c r="BI1556" s="440">
        <f t="shared" ref="BI1556:BI1619" ca="1" si="612">$C$4*MIN(I$9,$BA1556)-I$9*$G$4</f>
        <v>586.80000000000018</v>
      </c>
      <c r="BJ1556" s="440">
        <f t="shared" ref="BJ1556:BJ1619" ca="1" si="613">$C$4*MIN(J$9,$BA1556)-J$9*$G$4</f>
        <v>591.20000000000027</v>
      </c>
      <c r="BK1556" s="440">
        <f t="shared" ref="BK1556:BK1619" ca="1" si="614">$C$4*MIN(K$9,$BA1556)-K$9*$G$4</f>
        <v>595.60000000000014</v>
      </c>
      <c r="BL1556" s="440">
        <f t="shared" ref="BL1556:BL1619" ca="1" si="615">$C$4*MIN(L$9,$BA1556)-L$9*$G$4</f>
        <v>600.00000000000023</v>
      </c>
      <c r="BM1556" s="440">
        <f t="shared" ref="BM1556:BM1619" ca="1" si="616">$C$4*MIN(M$9,$BA1556)-M$9*$G$4</f>
        <v>604.40000000000009</v>
      </c>
      <c r="BN1556" s="440">
        <f t="shared" ref="BN1556:BN1619" ca="1" si="617">$C$4*MIN(N$9,$BA1556)-N$9*$G$4</f>
        <v>606.60000000000036</v>
      </c>
      <c r="BO1556" s="440">
        <f t="shared" ref="BO1556:BO1619" ca="1" si="618">$C$4*MIN(O$9,$BA1556)-O$9*$G$4</f>
        <v>598.90000000000032</v>
      </c>
      <c r="BP1556" s="440">
        <f t="shared" ref="BP1556:BP1619" ca="1" si="619">$C$4*MIN(P$9,$BA1556)-P$9*$G$4</f>
        <v>591.20000000000027</v>
      </c>
      <c r="BQ1556" s="440">
        <f t="shared" ref="BQ1556:BQ1619" ca="1" si="620">$C$4*MIN(Q$9,$BA1556)-Q$9*$G$4</f>
        <v>583.50000000000023</v>
      </c>
      <c r="BR1556" s="440">
        <f t="shared" ref="BR1556:BR1619" ca="1" si="621">$C$4*MIN(R$9,$BA1556)-R$9*$G$4</f>
        <v>575.80000000000041</v>
      </c>
      <c r="BS1556" s="440">
        <f t="shared" ref="BS1556:BS1619" ca="1" si="622">$C$4*MIN(S$9,$BA1556)-S$9*$G$4</f>
        <v>568.10000000000036</v>
      </c>
      <c r="BT1556" s="440">
        <f t="shared" ref="BT1556:BT1619" ca="1" si="623">$C$4*MIN(T$9,$BA1556)-T$9*$G$4</f>
        <v>560.40000000000032</v>
      </c>
      <c r="BU1556" s="440">
        <f t="shared" ref="BU1556:BU1619" ca="1" si="624">$C$4*MIN(U$9,$BA1556)-U$9*$G$4</f>
        <v>552.70000000000027</v>
      </c>
      <c r="BV1556" s="440">
        <f t="shared" ref="BV1556:BV1619" ca="1" si="625">$C$4*MIN(V$9,$BA1556)-V$9*$G$4</f>
        <v>545.00000000000023</v>
      </c>
      <c r="BW1556" s="447">
        <f t="shared" ref="BW1556:BW1619" ca="1" si="626">$C$4*MIN(W$9,$BA1556)-W$9*$G$4</f>
        <v>537.30000000000041</v>
      </c>
      <c r="BX1556" s="441"/>
    </row>
    <row r="1557" spans="52:76" x14ac:dyDescent="0.25">
      <c r="AZ1557" s="450">
        <f t="shared" ca="1" si="604"/>
        <v>0.90874739163153573</v>
      </c>
      <c r="BA1557" s="440">
        <f t="shared" ca="1" si="603"/>
        <v>1558</v>
      </c>
      <c r="BB1557" s="440">
        <f t="shared" ca="1" si="605"/>
        <v>556.00000000000034</v>
      </c>
      <c r="BC1557" s="440">
        <f t="shared" ca="1" si="606"/>
        <v>560.4000000000002</v>
      </c>
      <c r="BD1557" s="440">
        <f t="shared" ca="1" si="607"/>
        <v>564.80000000000007</v>
      </c>
      <c r="BE1557" s="440">
        <f t="shared" ca="1" si="608"/>
        <v>569.20000000000027</v>
      </c>
      <c r="BF1557" s="440">
        <f t="shared" ca="1" si="609"/>
        <v>573.60000000000014</v>
      </c>
      <c r="BG1557" s="440">
        <f t="shared" ca="1" si="610"/>
        <v>578.00000000000034</v>
      </c>
      <c r="BH1557" s="440">
        <f t="shared" ca="1" si="611"/>
        <v>582.4000000000002</v>
      </c>
      <c r="BI1557" s="440">
        <f t="shared" ca="1" si="612"/>
        <v>586.80000000000018</v>
      </c>
      <c r="BJ1557" s="440">
        <f t="shared" ca="1" si="613"/>
        <v>591.20000000000027</v>
      </c>
      <c r="BK1557" s="440">
        <f t="shared" ca="1" si="614"/>
        <v>595.60000000000014</v>
      </c>
      <c r="BL1557" s="440">
        <f t="shared" ca="1" si="615"/>
        <v>600.00000000000023</v>
      </c>
      <c r="BM1557" s="440">
        <f t="shared" ca="1" si="616"/>
        <v>604.40000000000009</v>
      </c>
      <c r="BN1557" s="440">
        <f t="shared" ca="1" si="617"/>
        <v>608.80000000000018</v>
      </c>
      <c r="BO1557" s="440">
        <f t="shared" ca="1" si="618"/>
        <v>613.20000000000027</v>
      </c>
      <c r="BP1557" s="440">
        <f t="shared" ca="1" si="619"/>
        <v>617.60000000000014</v>
      </c>
      <c r="BQ1557" s="440">
        <f t="shared" ca="1" si="620"/>
        <v>622.00000000000023</v>
      </c>
      <c r="BR1557" s="440">
        <f t="shared" ca="1" si="621"/>
        <v>617.60000000000036</v>
      </c>
      <c r="BS1557" s="440">
        <f t="shared" ca="1" si="622"/>
        <v>609.90000000000032</v>
      </c>
      <c r="BT1557" s="440">
        <f t="shared" ca="1" si="623"/>
        <v>602.20000000000027</v>
      </c>
      <c r="BU1557" s="440">
        <f t="shared" ca="1" si="624"/>
        <v>594.50000000000023</v>
      </c>
      <c r="BV1557" s="440">
        <f t="shared" ca="1" si="625"/>
        <v>586.80000000000018</v>
      </c>
      <c r="BW1557" s="447">
        <f t="shared" ca="1" si="626"/>
        <v>579.10000000000036</v>
      </c>
      <c r="BX1557" s="441"/>
    </row>
    <row r="1558" spans="52:76" x14ac:dyDescent="0.25">
      <c r="AZ1558" s="450">
        <f t="shared" ca="1" si="604"/>
        <v>0.80482586064671091</v>
      </c>
      <c r="BA1558" s="440">
        <f t="shared" ca="1" si="603"/>
        <v>1537</v>
      </c>
      <c r="BB1558" s="440">
        <f t="shared" ca="1" si="605"/>
        <v>556.00000000000034</v>
      </c>
      <c r="BC1558" s="440">
        <f t="shared" ca="1" si="606"/>
        <v>560.4000000000002</v>
      </c>
      <c r="BD1558" s="440">
        <f t="shared" ca="1" si="607"/>
        <v>564.80000000000007</v>
      </c>
      <c r="BE1558" s="440">
        <f t="shared" ca="1" si="608"/>
        <v>569.20000000000027</v>
      </c>
      <c r="BF1558" s="440">
        <f t="shared" ca="1" si="609"/>
        <v>573.60000000000014</v>
      </c>
      <c r="BG1558" s="440">
        <f t="shared" ca="1" si="610"/>
        <v>578.00000000000034</v>
      </c>
      <c r="BH1558" s="440">
        <f t="shared" ca="1" si="611"/>
        <v>582.4000000000002</v>
      </c>
      <c r="BI1558" s="440">
        <f t="shared" ca="1" si="612"/>
        <v>586.80000000000018</v>
      </c>
      <c r="BJ1558" s="440">
        <f t="shared" ca="1" si="613"/>
        <v>591.20000000000027</v>
      </c>
      <c r="BK1558" s="440">
        <f t="shared" ca="1" si="614"/>
        <v>595.60000000000014</v>
      </c>
      <c r="BL1558" s="440">
        <f t="shared" ca="1" si="615"/>
        <v>600.00000000000023</v>
      </c>
      <c r="BM1558" s="440">
        <f t="shared" ca="1" si="616"/>
        <v>604.40000000000009</v>
      </c>
      <c r="BN1558" s="440">
        <f t="shared" ca="1" si="617"/>
        <v>608.80000000000018</v>
      </c>
      <c r="BO1558" s="440">
        <f t="shared" ca="1" si="618"/>
        <v>613.20000000000027</v>
      </c>
      <c r="BP1558" s="440">
        <f t="shared" ca="1" si="619"/>
        <v>609.90000000000009</v>
      </c>
      <c r="BQ1558" s="440">
        <f t="shared" ca="1" si="620"/>
        <v>602.20000000000005</v>
      </c>
      <c r="BR1558" s="440">
        <f t="shared" ca="1" si="621"/>
        <v>594.50000000000023</v>
      </c>
      <c r="BS1558" s="440">
        <f t="shared" ca="1" si="622"/>
        <v>586.80000000000018</v>
      </c>
      <c r="BT1558" s="440">
        <f t="shared" ca="1" si="623"/>
        <v>579.10000000000014</v>
      </c>
      <c r="BU1558" s="440">
        <f t="shared" ca="1" si="624"/>
        <v>571.40000000000009</v>
      </c>
      <c r="BV1558" s="440">
        <f t="shared" ca="1" si="625"/>
        <v>563.70000000000005</v>
      </c>
      <c r="BW1558" s="447">
        <f t="shared" ca="1" si="626"/>
        <v>556.00000000000023</v>
      </c>
      <c r="BX1558" s="441"/>
    </row>
    <row r="1559" spans="52:76" x14ac:dyDescent="0.25">
      <c r="AZ1559" s="450">
        <f t="shared" ca="1" si="604"/>
        <v>0.88194233450262383</v>
      </c>
      <c r="BA1559" s="440">
        <f t="shared" ca="1" si="603"/>
        <v>1552</v>
      </c>
      <c r="BB1559" s="440">
        <f t="shared" ca="1" si="605"/>
        <v>556.00000000000034</v>
      </c>
      <c r="BC1559" s="440">
        <f t="shared" ca="1" si="606"/>
        <v>560.4000000000002</v>
      </c>
      <c r="BD1559" s="440">
        <f t="shared" ca="1" si="607"/>
        <v>564.80000000000007</v>
      </c>
      <c r="BE1559" s="440">
        <f t="shared" ca="1" si="608"/>
        <v>569.20000000000027</v>
      </c>
      <c r="BF1559" s="440">
        <f t="shared" ca="1" si="609"/>
        <v>573.60000000000014</v>
      </c>
      <c r="BG1559" s="440">
        <f t="shared" ca="1" si="610"/>
        <v>578.00000000000034</v>
      </c>
      <c r="BH1559" s="440">
        <f t="shared" ca="1" si="611"/>
        <v>582.4000000000002</v>
      </c>
      <c r="BI1559" s="440">
        <f t="shared" ca="1" si="612"/>
        <v>586.80000000000018</v>
      </c>
      <c r="BJ1559" s="440">
        <f t="shared" ca="1" si="613"/>
        <v>591.20000000000027</v>
      </c>
      <c r="BK1559" s="440">
        <f t="shared" ca="1" si="614"/>
        <v>595.60000000000014</v>
      </c>
      <c r="BL1559" s="440">
        <f t="shared" ca="1" si="615"/>
        <v>600.00000000000023</v>
      </c>
      <c r="BM1559" s="440">
        <f t="shared" ca="1" si="616"/>
        <v>604.40000000000009</v>
      </c>
      <c r="BN1559" s="440">
        <f t="shared" ca="1" si="617"/>
        <v>608.80000000000018</v>
      </c>
      <c r="BO1559" s="440">
        <f t="shared" ca="1" si="618"/>
        <v>613.20000000000027</v>
      </c>
      <c r="BP1559" s="440">
        <f t="shared" ca="1" si="619"/>
        <v>617.60000000000014</v>
      </c>
      <c r="BQ1559" s="440">
        <f t="shared" ca="1" si="620"/>
        <v>618.70000000000005</v>
      </c>
      <c r="BR1559" s="440">
        <f t="shared" ca="1" si="621"/>
        <v>611.00000000000023</v>
      </c>
      <c r="BS1559" s="440">
        <f t="shared" ca="1" si="622"/>
        <v>603.30000000000018</v>
      </c>
      <c r="BT1559" s="440">
        <f t="shared" ca="1" si="623"/>
        <v>595.60000000000014</v>
      </c>
      <c r="BU1559" s="440">
        <f t="shared" ca="1" si="624"/>
        <v>587.90000000000009</v>
      </c>
      <c r="BV1559" s="440">
        <f t="shared" ca="1" si="625"/>
        <v>580.20000000000005</v>
      </c>
      <c r="BW1559" s="447">
        <f t="shared" ca="1" si="626"/>
        <v>572.50000000000023</v>
      </c>
      <c r="BX1559" s="441"/>
    </row>
    <row r="1560" spans="52:76" x14ac:dyDescent="0.25">
      <c r="AZ1560" s="450">
        <f t="shared" ca="1" si="604"/>
        <v>0.41246127223225182</v>
      </c>
      <c r="BA1560" s="440">
        <f t="shared" ca="1" si="603"/>
        <v>1490</v>
      </c>
      <c r="BB1560" s="440">
        <f t="shared" ca="1" si="605"/>
        <v>556.00000000000034</v>
      </c>
      <c r="BC1560" s="440">
        <f t="shared" ca="1" si="606"/>
        <v>560.4000000000002</v>
      </c>
      <c r="BD1560" s="440">
        <f t="shared" ca="1" si="607"/>
        <v>564.80000000000007</v>
      </c>
      <c r="BE1560" s="440">
        <f t="shared" ca="1" si="608"/>
        <v>569.20000000000027</v>
      </c>
      <c r="BF1560" s="440">
        <f t="shared" ca="1" si="609"/>
        <v>573.60000000000014</v>
      </c>
      <c r="BG1560" s="440">
        <f t="shared" ca="1" si="610"/>
        <v>578.00000000000034</v>
      </c>
      <c r="BH1560" s="440">
        <f t="shared" ca="1" si="611"/>
        <v>582.4000000000002</v>
      </c>
      <c r="BI1560" s="440">
        <f t="shared" ca="1" si="612"/>
        <v>586.80000000000018</v>
      </c>
      <c r="BJ1560" s="440">
        <f t="shared" ca="1" si="613"/>
        <v>591.20000000000027</v>
      </c>
      <c r="BK1560" s="440">
        <f t="shared" ca="1" si="614"/>
        <v>595.60000000000014</v>
      </c>
      <c r="BL1560" s="440">
        <f t="shared" ca="1" si="615"/>
        <v>589.00000000000023</v>
      </c>
      <c r="BM1560" s="440">
        <f t="shared" ca="1" si="616"/>
        <v>581.30000000000018</v>
      </c>
      <c r="BN1560" s="440">
        <f t="shared" ca="1" si="617"/>
        <v>573.60000000000036</v>
      </c>
      <c r="BO1560" s="440">
        <f t="shared" ca="1" si="618"/>
        <v>565.90000000000032</v>
      </c>
      <c r="BP1560" s="440">
        <f t="shared" ca="1" si="619"/>
        <v>558.20000000000027</v>
      </c>
      <c r="BQ1560" s="440">
        <f t="shared" ca="1" si="620"/>
        <v>550.50000000000023</v>
      </c>
      <c r="BR1560" s="440">
        <f t="shared" ca="1" si="621"/>
        <v>542.80000000000041</v>
      </c>
      <c r="BS1560" s="440">
        <f t="shared" ca="1" si="622"/>
        <v>535.10000000000036</v>
      </c>
      <c r="BT1560" s="440">
        <f t="shared" ca="1" si="623"/>
        <v>527.40000000000032</v>
      </c>
      <c r="BU1560" s="440">
        <f t="shared" ca="1" si="624"/>
        <v>519.70000000000027</v>
      </c>
      <c r="BV1560" s="440">
        <f t="shared" ca="1" si="625"/>
        <v>512.00000000000023</v>
      </c>
      <c r="BW1560" s="447">
        <f t="shared" ca="1" si="626"/>
        <v>504.30000000000041</v>
      </c>
      <c r="BX1560" s="441"/>
    </row>
    <row r="1561" spans="52:76" x14ac:dyDescent="0.25">
      <c r="AZ1561" s="450">
        <f t="shared" ca="1" si="604"/>
        <v>0.54743838315573623</v>
      </c>
      <c r="BA1561" s="440">
        <f t="shared" ca="1" si="603"/>
        <v>1505</v>
      </c>
      <c r="BB1561" s="440">
        <f t="shared" ca="1" si="605"/>
        <v>556.00000000000034</v>
      </c>
      <c r="BC1561" s="440">
        <f t="shared" ca="1" si="606"/>
        <v>560.4000000000002</v>
      </c>
      <c r="BD1561" s="440">
        <f t="shared" ca="1" si="607"/>
        <v>564.80000000000007</v>
      </c>
      <c r="BE1561" s="440">
        <f t="shared" ca="1" si="608"/>
        <v>569.20000000000027</v>
      </c>
      <c r="BF1561" s="440">
        <f t="shared" ca="1" si="609"/>
        <v>573.60000000000014</v>
      </c>
      <c r="BG1561" s="440">
        <f t="shared" ca="1" si="610"/>
        <v>578.00000000000034</v>
      </c>
      <c r="BH1561" s="440">
        <f t="shared" ca="1" si="611"/>
        <v>582.4000000000002</v>
      </c>
      <c r="BI1561" s="440">
        <f t="shared" ca="1" si="612"/>
        <v>586.80000000000018</v>
      </c>
      <c r="BJ1561" s="440">
        <f t="shared" ca="1" si="613"/>
        <v>591.20000000000027</v>
      </c>
      <c r="BK1561" s="440">
        <f t="shared" ca="1" si="614"/>
        <v>595.60000000000014</v>
      </c>
      <c r="BL1561" s="440">
        <f t="shared" ca="1" si="615"/>
        <v>600.00000000000023</v>
      </c>
      <c r="BM1561" s="440">
        <f t="shared" ca="1" si="616"/>
        <v>597.80000000000018</v>
      </c>
      <c r="BN1561" s="440">
        <f t="shared" ca="1" si="617"/>
        <v>590.10000000000036</v>
      </c>
      <c r="BO1561" s="440">
        <f t="shared" ca="1" si="618"/>
        <v>582.40000000000032</v>
      </c>
      <c r="BP1561" s="440">
        <f t="shared" ca="1" si="619"/>
        <v>574.70000000000027</v>
      </c>
      <c r="BQ1561" s="440">
        <f t="shared" ca="1" si="620"/>
        <v>567.00000000000023</v>
      </c>
      <c r="BR1561" s="440">
        <f t="shared" ca="1" si="621"/>
        <v>559.30000000000041</v>
      </c>
      <c r="BS1561" s="440">
        <f t="shared" ca="1" si="622"/>
        <v>551.60000000000036</v>
      </c>
      <c r="BT1561" s="440">
        <f t="shared" ca="1" si="623"/>
        <v>543.90000000000032</v>
      </c>
      <c r="BU1561" s="440">
        <f t="shared" ca="1" si="624"/>
        <v>536.20000000000027</v>
      </c>
      <c r="BV1561" s="440">
        <f t="shared" ca="1" si="625"/>
        <v>528.50000000000023</v>
      </c>
      <c r="BW1561" s="447">
        <f t="shared" ca="1" si="626"/>
        <v>520.80000000000041</v>
      </c>
      <c r="BX1561" s="441"/>
    </row>
    <row r="1562" spans="52:76" x14ac:dyDescent="0.25">
      <c r="AZ1562" s="450">
        <f t="shared" ca="1" si="604"/>
        <v>0.85834975602655916</v>
      </c>
      <c r="BA1562" s="440">
        <f t="shared" ca="1" si="603"/>
        <v>1547</v>
      </c>
      <c r="BB1562" s="440">
        <f t="shared" ca="1" si="605"/>
        <v>556.00000000000034</v>
      </c>
      <c r="BC1562" s="440">
        <f t="shared" ca="1" si="606"/>
        <v>560.4000000000002</v>
      </c>
      <c r="BD1562" s="440">
        <f t="shared" ca="1" si="607"/>
        <v>564.80000000000007</v>
      </c>
      <c r="BE1562" s="440">
        <f t="shared" ca="1" si="608"/>
        <v>569.20000000000027</v>
      </c>
      <c r="BF1562" s="440">
        <f t="shared" ca="1" si="609"/>
        <v>573.60000000000014</v>
      </c>
      <c r="BG1562" s="440">
        <f t="shared" ca="1" si="610"/>
        <v>578.00000000000034</v>
      </c>
      <c r="BH1562" s="440">
        <f t="shared" ca="1" si="611"/>
        <v>582.4000000000002</v>
      </c>
      <c r="BI1562" s="440">
        <f t="shared" ca="1" si="612"/>
        <v>586.80000000000018</v>
      </c>
      <c r="BJ1562" s="440">
        <f t="shared" ca="1" si="613"/>
        <v>591.20000000000027</v>
      </c>
      <c r="BK1562" s="440">
        <f t="shared" ca="1" si="614"/>
        <v>595.60000000000014</v>
      </c>
      <c r="BL1562" s="440">
        <f t="shared" ca="1" si="615"/>
        <v>600.00000000000023</v>
      </c>
      <c r="BM1562" s="440">
        <f t="shared" ca="1" si="616"/>
        <v>604.40000000000009</v>
      </c>
      <c r="BN1562" s="440">
        <f t="shared" ca="1" si="617"/>
        <v>608.80000000000018</v>
      </c>
      <c r="BO1562" s="440">
        <f t="shared" ca="1" si="618"/>
        <v>613.20000000000027</v>
      </c>
      <c r="BP1562" s="440">
        <f t="shared" ca="1" si="619"/>
        <v>617.60000000000014</v>
      </c>
      <c r="BQ1562" s="440">
        <f t="shared" ca="1" si="620"/>
        <v>613.20000000000005</v>
      </c>
      <c r="BR1562" s="440">
        <f t="shared" ca="1" si="621"/>
        <v>605.50000000000023</v>
      </c>
      <c r="BS1562" s="440">
        <f t="shared" ca="1" si="622"/>
        <v>597.80000000000018</v>
      </c>
      <c r="BT1562" s="440">
        <f t="shared" ca="1" si="623"/>
        <v>590.10000000000014</v>
      </c>
      <c r="BU1562" s="440">
        <f t="shared" ca="1" si="624"/>
        <v>582.40000000000009</v>
      </c>
      <c r="BV1562" s="440">
        <f t="shared" ca="1" si="625"/>
        <v>574.70000000000005</v>
      </c>
      <c r="BW1562" s="447">
        <f t="shared" ca="1" si="626"/>
        <v>567.00000000000023</v>
      </c>
      <c r="BX1562" s="441"/>
    </row>
    <row r="1563" spans="52:76" x14ac:dyDescent="0.25">
      <c r="AZ1563" s="450">
        <f t="shared" ca="1" si="604"/>
        <v>0.67097509945028966</v>
      </c>
      <c r="BA1563" s="440">
        <f t="shared" ca="1" si="603"/>
        <v>1519</v>
      </c>
      <c r="BB1563" s="440">
        <f t="shared" ca="1" si="605"/>
        <v>556.00000000000034</v>
      </c>
      <c r="BC1563" s="440">
        <f t="shared" ca="1" si="606"/>
        <v>560.4000000000002</v>
      </c>
      <c r="BD1563" s="440">
        <f t="shared" ca="1" si="607"/>
        <v>564.80000000000007</v>
      </c>
      <c r="BE1563" s="440">
        <f t="shared" ca="1" si="608"/>
        <v>569.20000000000027</v>
      </c>
      <c r="BF1563" s="440">
        <f t="shared" ca="1" si="609"/>
        <v>573.60000000000014</v>
      </c>
      <c r="BG1563" s="440">
        <f t="shared" ca="1" si="610"/>
        <v>578.00000000000034</v>
      </c>
      <c r="BH1563" s="440">
        <f t="shared" ca="1" si="611"/>
        <v>582.4000000000002</v>
      </c>
      <c r="BI1563" s="440">
        <f t="shared" ca="1" si="612"/>
        <v>586.80000000000018</v>
      </c>
      <c r="BJ1563" s="440">
        <f t="shared" ca="1" si="613"/>
        <v>591.20000000000027</v>
      </c>
      <c r="BK1563" s="440">
        <f t="shared" ca="1" si="614"/>
        <v>595.60000000000014</v>
      </c>
      <c r="BL1563" s="440">
        <f t="shared" ca="1" si="615"/>
        <v>600.00000000000023</v>
      </c>
      <c r="BM1563" s="440">
        <f t="shared" ca="1" si="616"/>
        <v>604.40000000000009</v>
      </c>
      <c r="BN1563" s="440">
        <f t="shared" ca="1" si="617"/>
        <v>605.50000000000023</v>
      </c>
      <c r="BO1563" s="440">
        <f t="shared" ca="1" si="618"/>
        <v>597.80000000000018</v>
      </c>
      <c r="BP1563" s="440">
        <f t="shared" ca="1" si="619"/>
        <v>590.10000000000014</v>
      </c>
      <c r="BQ1563" s="440">
        <f t="shared" ca="1" si="620"/>
        <v>582.40000000000009</v>
      </c>
      <c r="BR1563" s="440">
        <f t="shared" ca="1" si="621"/>
        <v>574.70000000000027</v>
      </c>
      <c r="BS1563" s="440">
        <f t="shared" ca="1" si="622"/>
        <v>567.00000000000023</v>
      </c>
      <c r="BT1563" s="440">
        <f t="shared" ca="1" si="623"/>
        <v>559.30000000000018</v>
      </c>
      <c r="BU1563" s="440">
        <f t="shared" ca="1" si="624"/>
        <v>551.60000000000014</v>
      </c>
      <c r="BV1563" s="440">
        <f t="shared" ca="1" si="625"/>
        <v>543.90000000000009</v>
      </c>
      <c r="BW1563" s="447">
        <f t="shared" ca="1" si="626"/>
        <v>536.20000000000027</v>
      </c>
      <c r="BX1563" s="441"/>
    </row>
    <row r="1564" spans="52:76" x14ac:dyDescent="0.25">
      <c r="AZ1564" s="450">
        <f t="shared" ca="1" si="604"/>
        <v>9.156274804065212E-2</v>
      </c>
      <c r="BA1564" s="440">
        <f t="shared" ca="1" si="603"/>
        <v>1441</v>
      </c>
      <c r="BB1564" s="440">
        <f t="shared" ca="1" si="605"/>
        <v>556.00000000000034</v>
      </c>
      <c r="BC1564" s="440">
        <f t="shared" ca="1" si="606"/>
        <v>560.4000000000002</v>
      </c>
      <c r="BD1564" s="440">
        <f t="shared" ca="1" si="607"/>
        <v>564.80000000000007</v>
      </c>
      <c r="BE1564" s="440">
        <f t="shared" ca="1" si="608"/>
        <v>569.20000000000027</v>
      </c>
      <c r="BF1564" s="440">
        <f t="shared" ca="1" si="609"/>
        <v>573.60000000000014</v>
      </c>
      <c r="BG1564" s="440">
        <f t="shared" ca="1" si="610"/>
        <v>573.60000000000025</v>
      </c>
      <c r="BH1564" s="440">
        <f t="shared" ca="1" si="611"/>
        <v>565.9000000000002</v>
      </c>
      <c r="BI1564" s="440">
        <f t="shared" ca="1" si="612"/>
        <v>558.20000000000027</v>
      </c>
      <c r="BJ1564" s="440">
        <f t="shared" ca="1" si="613"/>
        <v>550.50000000000023</v>
      </c>
      <c r="BK1564" s="440">
        <f t="shared" ca="1" si="614"/>
        <v>542.80000000000018</v>
      </c>
      <c r="BL1564" s="440">
        <f t="shared" ca="1" si="615"/>
        <v>535.10000000000014</v>
      </c>
      <c r="BM1564" s="440">
        <f t="shared" ca="1" si="616"/>
        <v>527.40000000000009</v>
      </c>
      <c r="BN1564" s="440">
        <f t="shared" ca="1" si="617"/>
        <v>519.70000000000027</v>
      </c>
      <c r="BO1564" s="440">
        <f t="shared" ca="1" si="618"/>
        <v>512.00000000000023</v>
      </c>
      <c r="BP1564" s="440">
        <f t="shared" ca="1" si="619"/>
        <v>504.30000000000018</v>
      </c>
      <c r="BQ1564" s="440">
        <f t="shared" ca="1" si="620"/>
        <v>496.60000000000014</v>
      </c>
      <c r="BR1564" s="440">
        <f t="shared" ca="1" si="621"/>
        <v>488.90000000000032</v>
      </c>
      <c r="BS1564" s="440">
        <f t="shared" ca="1" si="622"/>
        <v>481.20000000000027</v>
      </c>
      <c r="BT1564" s="440">
        <f t="shared" ca="1" si="623"/>
        <v>473.50000000000023</v>
      </c>
      <c r="BU1564" s="440">
        <f t="shared" ca="1" si="624"/>
        <v>465.80000000000018</v>
      </c>
      <c r="BV1564" s="440">
        <f t="shared" ca="1" si="625"/>
        <v>458.10000000000014</v>
      </c>
      <c r="BW1564" s="447">
        <f t="shared" ca="1" si="626"/>
        <v>450.40000000000032</v>
      </c>
      <c r="BX1564" s="441"/>
    </row>
    <row r="1565" spans="52:76" x14ac:dyDescent="0.25">
      <c r="AZ1565" s="450">
        <f t="shared" ca="1" si="604"/>
        <v>0.93345237952129834</v>
      </c>
      <c r="BA1565" s="440">
        <f t="shared" ca="1" si="603"/>
        <v>1566</v>
      </c>
      <c r="BB1565" s="440">
        <f t="shared" ca="1" si="605"/>
        <v>556.00000000000034</v>
      </c>
      <c r="BC1565" s="440">
        <f t="shared" ca="1" si="606"/>
        <v>560.4000000000002</v>
      </c>
      <c r="BD1565" s="440">
        <f t="shared" ca="1" si="607"/>
        <v>564.80000000000007</v>
      </c>
      <c r="BE1565" s="440">
        <f t="shared" ca="1" si="608"/>
        <v>569.20000000000027</v>
      </c>
      <c r="BF1565" s="440">
        <f t="shared" ca="1" si="609"/>
        <v>573.60000000000014</v>
      </c>
      <c r="BG1565" s="440">
        <f t="shared" ca="1" si="610"/>
        <v>578.00000000000034</v>
      </c>
      <c r="BH1565" s="440">
        <f t="shared" ca="1" si="611"/>
        <v>582.4000000000002</v>
      </c>
      <c r="BI1565" s="440">
        <f t="shared" ca="1" si="612"/>
        <v>586.80000000000018</v>
      </c>
      <c r="BJ1565" s="440">
        <f t="shared" ca="1" si="613"/>
        <v>591.20000000000027</v>
      </c>
      <c r="BK1565" s="440">
        <f t="shared" ca="1" si="614"/>
        <v>595.60000000000014</v>
      </c>
      <c r="BL1565" s="440">
        <f t="shared" ca="1" si="615"/>
        <v>600.00000000000023</v>
      </c>
      <c r="BM1565" s="440">
        <f t="shared" ca="1" si="616"/>
        <v>604.40000000000009</v>
      </c>
      <c r="BN1565" s="440">
        <f t="shared" ca="1" si="617"/>
        <v>608.80000000000018</v>
      </c>
      <c r="BO1565" s="440">
        <f t="shared" ca="1" si="618"/>
        <v>613.20000000000027</v>
      </c>
      <c r="BP1565" s="440">
        <f t="shared" ca="1" si="619"/>
        <v>617.60000000000014</v>
      </c>
      <c r="BQ1565" s="440">
        <f t="shared" ca="1" si="620"/>
        <v>622.00000000000023</v>
      </c>
      <c r="BR1565" s="440">
        <f t="shared" ca="1" si="621"/>
        <v>626.40000000000032</v>
      </c>
      <c r="BS1565" s="440">
        <f t="shared" ca="1" si="622"/>
        <v>618.70000000000027</v>
      </c>
      <c r="BT1565" s="440">
        <f t="shared" ca="1" si="623"/>
        <v>611.00000000000023</v>
      </c>
      <c r="BU1565" s="440">
        <f t="shared" ca="1" si="624"/>
        <v>603.30000000000018</v>
      </c>
      <c r="BV1565" s="440">
        <f t="shared" ca="1" si="625"/>
        <v>595.60000000000014</v>
      </c>
      <c r="BW1565" s="447">
        <f t="shared" ca="1" si="626"/>
        <v>587.90000000000032</v>
      </c>
      <c r="BX1565" s="441"/>
    </row>
    <row r="1566" spans="52:76" x14ac:dyDescent="0.25">
      <c r="AZ1566" s="450">
        <f t="shared" ca="1" si="604"/>
        <v>0.24120435064743662</v>
      </c>
      <c r="BA1566" s="440">
        <f t="shared" ca="1" si="603"/>
        <v>1469</v>
      </c>
      <c r="BB1566" s="440">
        <f t="shared" ca="1" si="605"/>
        <v>556.00000000000034</v>
      </c>
      <c r="BC1566" s="440">
        <f t="shared" ca="1" si="606"/>
        <v>560.4000000000002</v>
      </c>
      <c r="BD1566" s="440">
        <f t="shared" ca="1" si="607"/>
        <v>564.80000000000007</v>
      </c>
      <c r="BE1566" s="440">
        <f t="shared" ca="1" si="608"/>
        <v>569.20000000000027</v>
      </c>
      <c r="BF1566" s="440">
        <f t="shared" ca="1" si="609"/>
        <v>573.60000000000014</v>
      </c>
      <c r="BG1566" s="440">
        <f t="shared" ca="1" si="610"/>
        <v>578.00000000000034</v>
      </c>
      <c r="BH1566" s="440">
        <f t="shared" ca="1" si="611"/>
        <v>582.4000000000002</v>
      </c>
      <c r="BI1566" s="440">
        <f t="shared" ca="1" si="612"/>
        <v>586.80000000000018</v>
      </c>
      <c r="BJ1566" s="440">
        <f t="shared" ca="1" si="613"/>
        <v>581.30000000000018</v>
      </c>
      <c r="BK1566" s="440">
        <f t="shared" ca="1" si="614"/>
        <v>573.60000000000014</v>
      </c>
      <c r="BL1566" s="440">
        <f t="shared" ca="1" si="615"/>
        <v>565.90000000000009</v>
      </c>
      <c r="BM1566" s="440">
        <f t="shared" ca="1" si="616"/>
        <v>558.20000000000005</v>
      </c>
      <c r="BN1566" s="440">
        <f t="shared" ca="1" si="617"/>
        <v>550.50000000000023</v>
      </c>
      <c r="BO1566" s="440">
        <f t="shared" ca="1" si="618"/>
        <v>542.80000000000018</v>
      </c>
      <c r="BP1566" s="440">
        <f t="shared" ca="1" si="619"/>
        <v>535.10000000000014</v>
      </c>
      <c r="BQ1566" s="440">
        <f t="shared" ca="1" si="620"/>
        <v>527.40000000000009</v>
      </c>
      <c r="BR1566" s="440">
        <f t="shared" ca="1" si="621"/>
        <v>519.70000000000027</v>
      </c>
      <c r="BS1566" s="440">
        <f t="shared" ca="1" si="622"/>
        <v>512.00000000000023</v>
      </c>
      <c r="BT1566" s="440">
        <f t="shared" ca="1" si="623"/>
        <v>504.30000000000018</v>
      </c>
      <c r="BU1566" s="440">
        <f t="shared" ca="1" si="624"/>
        <v>496.60000000000014</v>
      </c>
      <c r="BV1566" s="440">
        <f t="shared" ca="1" si="625"/>
        <v>488.90000000000009</v>
      </c>
      <c r="BW1566" s="447">
        <f t="shared" ca="1" si="626"/>
        <v>481.20000000000027</v>
      </c>
      <c r="BX1566" s="441"/>
    </row>
    <row r="1567" spans="52:76" x14ac:dyDescent="0.25">
      <c r="AZ1567" s="450">
        <f t="shared" ca="1" si="604"/>
        <v>0.75295738059021011</v>
      </c>
      <c r="BA1567" s="440">
        <f t="shared" ca="1" si="603"/>
        <v>1530</v>
      </c>
      <c r="BB1567" s="440">
        <f t="shared" ca="1" si="605"/>
        <v>556.00000000000034</v>
      </c>
      <c r="BC1567" s="440">
        <f t="shared" ca="1" si="606"/>
        <v>560.4000000000002</v>
      </c>
      <c r="BD1567" s="440">
        <f t="shared" ca="1" si="607"/>
        <v>564.80000000000007</v>
      </c>
      <c r="BE1567" s="440">
        <f t="shared" ca="1" si="608"/>
        <v>569.20000000000027</v>
      </c>
      <c r="BF1567" s="440">
        <f t="shared" ca="1" si="609"/>
        <v>573.60000000000014</v>
      </c>
      <c r="BG1567" s="440">
        <f t="shared" ca="1" si="610"/>
        <v>578.00000000000034</v>
      </c>
      <c r="BH1567" s="440">
        <f t="shared" ca="1" si="611"/>
        <v>582.4000000000002</v>
      </c>
      <c r="BI1567" s="440">
        <f t="shared" ca="1" si="612"/>
        <v>586.80000000000018</v>
      </c>
      <c r="BJ1567" s="440">
        <f t="shared" ca="1" si="613"/>
        <v>591.20000000000027</v>
      </c>
      <c r="BK1567" s="440">
        <f t="shared" ca="1" si="614"/>
        <v>595.60000000000014</v>
      </c>
      <c r="BL1567" s="440">
        <f t="shared" ca="1" si="615"/>
        <v>600.00000000000023</v>
      </c>
      <c r="BM1567" s="440">
        <f t="shared" ca="1" si="616"/>
        <v>604.40000000000009</v>
      </c>
      <c r="BN1567" s="440">
        <f t="shared" ca="1" si="617"/>
        <v>608.80000000000018</v>
      </c>
      <c r="BO1567" s="440">
        <f t="shared" ca="1" si="618"/>
        <v>609.90000000000032</v>
      </c>
      <c r="BP1567" s="440">
        <f t="shared" ca="1" si="619"/>
        <v>602.20000000000027</v>
      </c>
      <c r="BQ1567" s="440">
        <f t="shared" ca="1" si="620"/>
        <v>594.50000000000023</v>
      </c>
      <c r="BR1567" s="440">
        <f t="shared" ca="1" si="621"/>
        <v>586.80000000000041</v>
      </c>
      <c r="BS1567" s="440">
        <f t="shared" ca="1" si="622"/>
        <v>579.10000000000036</v>
      </c>
      <c r="BT1567" s="440">
        <f t="shared" ca="1" si="623"/>
        <v>571.40000000000032</v>
      </c>
      <c r="BU1567" s="440">
        <f t="shared" ca="1" si="624"/>
        <v>563.70000000000027</v>
      </c>
      <c r="BV1567" s="440">
        <f t="shared" ca="1" si="625"/>
        <v>556.00000000000023</v>
      </c>
      <c r="BW1567" s="447">
        <f t="shared" ca="1" si="626"/>
        <v>548.30000000000041</v>
      </c>
      <c r="BX1567" s="441"/>
    </row>
    <row r="1568" spans="52:76" x14ac:dyDescent="0.25">
      <c r="AZ1568" s="450">
        <f t="shared" ca="1" si="604"/>
        <v>0.32962643522089963</v>
      </c>
      <c r="BA1568" s="440">
        <f t="shared" ca="1" si="603"/>
        <v>1480</v>
      </c>
      <c r="BB1568" s="440">
        <f t="shared" ca="1" si="605"/>
        <v>556.00000000000034</v>
      </c>
      <c r="BC1568" s="440">
        <f t="shared" ca="1" si="606"/>
        <v>560.4000000000002</v>
      </c>
      <c r="BD1568" s="440">
        <f t="shared" ca="1" si="607"/>
        <v>564.80000000000007</v>
      </c>
      <c r="BE1568" s="440">
        <f t="shared" ca="1" si="608"/>
        <v>569.20000000000027</v>
      </c>
      <c r="BF1568" s="440">
        <f t="shared" ca="1" si="609"/>
        <v>573.60000000000014</v>
      </c>
      <c r="BG1568" s="440">
        <f t="shared" ca="1" si="610"/>
        <v>578.00000000000034</v>
      </c>
      <c r="BH1568" s="440">
        <f t="shared" ca="1" si="611"/>
        <v>582.4000000000002</v>
      </c>
      <c r="BI1568" s="440">
        <f t="shared" ca="1" si="612"/>
        <v>586.80000000000018</v>
      </c>
      <c r="BJ1568" s="440">
        <f t="shared" ca="1" si="613"/>
        <v>591.20000000000027</v>
      </c>
      <c r="BK1568" s="440">
        <f t="shared" ca="1" si="614"/>
        <v>585.70000000000027</v>
      </c>
      <c r="BL1568" s="440">
        <f t="shared" ca="1" si="615"/>
        <v>578.00000000000023</v>
      </c>
      <c r="BM1568" s="440">
        <f t="shared" ca="1" si="616"/>
        <v>570.30000000000018</v>
      </c>
      <c r="BN1568" s="440">
        <f t="shared" ca="1" si="617"/>
        <v>562.60000000000036</v>
      </c>
      <c r="BO1568" s="440">
        <f t="shared" ca="1" si="618"/>
        <v>554.90000000000032</v>
      </c>
      <c r="BP1568" s="440">
        <f t="shared" ca="1" si="619"/>
        <v>547.20000000000027</v>
      </c>
      <c r="BQ1568" s="440">
        <f t="shared" ca="1" si="620"/>
        <v>539.50000000000023</v>
      </c>
      <c r="BR1568" s="440">
        <f t="shared" ca="1" si="621"/>
        <v>531.80000000000041</v>
      </c>
      <c r="BS1568" s="440">
        <f t="shared" ca="1" si="622"/>
        <v>524.10000000000036</v>
      </c>
      <c r="BT1568" s="440">
        <f t="shared" ca="1" si="623"/>
        <v>516.40000000000032</v>
      </c>
      <c r="BU1568" s="440">
        <f t="shared" ca="1" si="624"/>
        <v>508.70000000000027</v>
      </c>
      <c r="BV1568" s="440">
        <f t="shared" ca="1" si="625"/>
        <v>501.00000000000023</v>
      </c>
      <c r="BW1568" s="447">
        <f t="shared" ca="1" si="626"/>
        <v>493.30000000000041</v>
      </c>
      <c r="BX1568" s="441"/>
    </row>
    <row r="1569" spans="52:76" x14ac:dyDescent="0.25">
      <c r="AZ1569" s="450">
        <f t="shared" ca="1" si="604"/>
        <v>0.35308829942227404</v>
      </c>
      <c r="BA1569" s="440">
        <f t="shared" ca="1" si="603"/>
        <v>1483</v>
      </c>
      <c r="BB1569" s="440">
        <f t="shared" ca="1" si="605"/>
        <v>556.00000000000034</v>
      </c>
      <c r="BC1569" s="440">
        <f t="shared" ca="1" si="606"/>
        <v>560.4000000000002</v>
      </c>
      <c r="BD1569" s="440">
        <f t="shared" ca="1" si="607"/>
        <v>564.80000000000007</v>
      </c>
      <c r="BE1569" s="440">
        <f t="shared" ca="1" si="608"/>
        <v>569.20000000000027</v>
      </c>
      <c r="BF1569" s="440">
        <f t="shared" ca="1" si="609"/>
        <v>573.60000000000014</v>
      </c>
      <c r="BG1569" s="440">
        <f t="shared" ca="1" si="610"/>
        <v>578.00000000000034</v>
      </c>
      <c r="BH1569" s="440">
        <f t="shared" ca="1" si="611"/>
        <v>582.4000000000002</v>
      </c>
      <c r="BI1569" s="440">
        <f t="shared" ca="1" si="612"/>
        <v>586.80000000000018</v>
      </c>
      <c r="BJ1569" s="440">
        <f t="shared" ca="1" si="613"/>
        <v>591.20000000000027</v>
      </c>
      <c r="BK1569" s="440">
        <f t="shared" ca="1" si="614"/>
        <v>589.00000000000023</v>
      </c>
      <c r="BL1569" s="440">
        <f t="shared" ca="1" si="615"/>
        <v>581.30000000000018</v>
      </c>
      <c r="BM1569" s="440">
        <f t="shared" ca="1" si="616"/>
        <v>573.60000000000014</v>
      </c>
      <c r="BN1569" s="440">
        <f t="shared" ca="1" si="617"/>
        <v>565.90000000000032</v>
      </c>
      <c r="BO1569" s="440">
        <f t="shared" ca="1" si="618"/>
        <v>558.20000000000027</v>
      </c>
      <c r="BP1569" s="440">
        <f t="shared" ca="1" si="619"/>
        <v>550.50000000000023</v>
      </c>
      <c r="BQ1569" s="440">
        <f t="shared" ca="1" si="620"/>
        <v>542.80000000000018</v>
      </c>
      <c r="BR1569" s="440">
        <f t="shared" ca="1" si="621"/>
        <v>535.10000000000036</v>
      </c>
      <c r="BS1569" s="440">
        <f t="shared" ca="1" si="622"/>
        <v>527.40000000000032</v>
      </c>
      <c r="BT1569" s="440">
        <f t="shared" ca="1" si="623"/>
        <v>519.70000000000027</v>
      </c>
      <c r="BU1569" s="440">
        <f t="shared" ca="1" si="624"/>
        <v>512.00000000000023</v>
      </c>
      <c r="BV1569" s="440">
        <f t="shared" ca="1" si="625"/>
        <v>504.30000000000018</v>
      </c>
      <c r="BW1569" s="447">
        <f t="shared" ca="1" si="626"/>
        <v>496.60000000000036</v>
      </c>
      <c r="BX1569" s="441"/>
    </row>
    <row r="1570" spans="52:76" x14ac:dyDescent="0.25">
      <c r="AZ1570" s="450">
        <f t="shared" ca="1" si="604"/>
        <v>0.7291683377810434</v>
      </c>
      <c r="BA1570" s="440">
        <f t="shared" ca="1" si="603"/>
        <v>1526</v>
      </c>
      <c r="BB1570" s="440">
        <f t="shared" ca="1" si="605"/>
        <v>556.00000000000034</v>
      </c>
      <c r="BC1570" s="440">
        <f t="shared" ca="1" si="606"/>
        <v>560.4000000000002</v>
      </c>
      <c r="BD1570" s="440">
        <f t="shared" ca="1" si="607"/>
        <v>564.80000000000007</v>
      </c>
      <c r="BE1570" s="440">
        <f t="shared" ca="1" si="608"/>
        <v>569.20000000000027</v>
      </c>
      <c r="BF1570" s="440">
        <f t="shared" ca="1" si="609"/>
        <v>573.60000000000014</v>
      </c>
      <c r="BG1570" s="440">
        <f t="shared" ca="1" si="610"/>
        <v>578.00000000000034</v>
      </c>
      <c r="BH1570" s="440">
        <f t="shared" ca="1" si="611"/>
        <v>582.4000000000002</v>
      </c>
      <c r="BI1570" s="440">
        <f t="shared" ca="1" si="612"/>
        <v>586.80000000000018</v>
      </c>
      <c r="BJ1570" s="440">
        <f t="shared" ca="1" si="613"/>
        <v>591.20000000000027</v>
      </c>
      <c r="BK1570" s="440">
        <f t="shared" ca="1" si="614"/>
        <v>595.60000000000014</v>
      </c>
      <c r="BL1570" s="440">
        <f t="shared" ca="1" si="615"/>
        <v>600.00000000000023</v>
      </c>
      <c r="BM1570" s="440">
        <f t="shared" ca="1" si="616"/>
        <v>604.40000000000009</v>
      </c>
      <c r="BN1570" s="440">
        <f t="shared" ca="1" si="617"/>
        <v>608.80000000000018</v>
      </c>
      <c r="BO1570" s="440">
        <f t="shared" ca="1" si="618"/>
        <v>605.50000000000023</v>
      </c>
      <c r="BP1570" s="440">
        <f t="shared" ca="1" si="619"/>
        <v>597.80000000000018</v>
      </c>
      <c r="BQ1570" s="440">
        <f t="shared" ca="1" si="620"/>
        <v>590.10000000000014</v>
      </c>
      <c r="BR1570" s="440">
        <f t="shared" ca="1" si="621"/>
        <v>582.40000000000032</v>
      </c>
      <c r="BS1570" s="440">
        <f t="shared" ca="1" si="622"/>
        <v>574.70000000000027</v>
      </c>
      <c r="BT1570" s="440">
        <f t="shared" ca="1" si="623"/>
        <v>567.00000000000023</v>
      </c>
      <c r="BU1570" s="440">
        <f t="shared" ca="1" si="624"/>
        <v>559.30000000000018</v>
      </c>
      <c r="BV1570" s="440">
        <f t="shared" ca="1" si="625"/>
        <v>551.60000000000014</v>
      </c>
      <c r="BW1570" s="447">
        <f t="shared" ca="1" si="626"/>
        <v>543.90000000000032</v>
      </c>
      <c r="BX1570" s="441"/>
    </row>
    <row r="1571" spans="52:76" x14ac:dyDescent="0.25">
      <c r="AZ1571" s="450">
        <f t="shared" ca="1" si="604"/>
        <v>0.70112756929088349</v>
      </c>
      <c r="BA1571" s="440">
        <f t="shared" ca="1" si="603"/>
        <v>1523</v>
      </c>
      <c r="BB1571" s="440">
        <f t="shared" ca="1" si="605"/>
        <v>556.00000000000034</v>
      </c>
      <c r="BC1571" s="440">
        <f t="shared" ca="1" si="606"/>
        <v>560.4000000000002</v>
      </c>
      <c r="BD1571" s="440">
        <f t="shared" ca="1" si="607"/>
        <v>564.80000000000007</v>
      </c>
      <c r="BE1571" s="440">
        <f t="shared" ca="1" si="608"/>
        <v>569.20000000000027</v>
      </c>
      <c r="BF1571" s="440">
        <f t="shared" ca="1" si="609"/>
        <v>573.60000000000014</v>
      </c>
      <c r="BG1571" s="440">
        <f t="shared" ca="1" si="610"/>
        <v>578.00000000000034</v>
      </c>
      <c r="BH1571" s="440">
        <f t="shared" ca="1" si="611"/>
        <v>582.4000000000002</v>
      </c>
      <c r="BI1571" s="440">
        <f t="shared" ca="1" si="612"/>
        <v>586.80000000000018</v>
      </c>
      <c r="BJ1571" s="440">
        <f t="shared" ca="1" si="613"/>
        <v>591.20000000000027</v>
      </c>
      <c r="BK1571" s="440">
        <f t="shared" ca="1" si="614"/>
        <v>595.60000000000014</v>
      </c>
      <c r="BL1571" s="440">
        <f t="shared" ca="1" si="615"/>
        <v>600.00000000000023</v>
      </c>
      <c r="BM1571" s="440">
        <f t="shared" ca="1" si="616"/>
        <v>604.40000000000009</v>
      </c>
      <c r="BN1571" s="440">
        <f t="shared" ca="1" si="617"/>
        <v>608.80000000000018</v>
      </c>
      <c r="BO1571" s="440">
        <f t="shared" ca="1" si="618"/>
        <v>602.20000000000027</v>
      </c>
      <c r="BP1571" s="440">
        <f t="shared" ca="1" si="619"/>
        <v>594.50000000000023</v>
      </c>
      <c r="BQ1571" s="440">
        <f t="shared" ca="1" si="620"/>
        <v>586.80000000000018</v>
      </c>
      <c r="BR1571" s="440">
        <f t="shared" ca="1" si="621"/>
        <v>579.10000000000036</v>
      </c>
      <c r="BS1571" s="440">
        <f t="shared" ca="1" si="622"/>
        <v>571.40000000000032</v>
      </c>
      <c r="BT1571" s="440">
        <f t="shared" ca="1" si="623"/>
        <v>563.70000000000027</v>
      </c>
      <c r="BU1571" s="440">
        <f t="shared" ca="1" si="624"/>
        <v>556.00000000000023</v>
      </c>
      <c r="BV1571" s="440">
        <f t="shared" ca="1" si="625"/>
        <v>548.30000000000018</v>
      </c>
      <c r="BW1571" s="447">
        <f t="shared" ca="1" si="626"/>
        <v>540.60000000000036</v>
      </c>
      <c r="BX1571" s="441"/>
    </row>
    <row r="1572" spans="52:76" x14ac:dyDescent="0.25">
      <c r="AZ1572" s="450">
        <f t="shared" ca="1" si="604"/>
        <v>0.78992576264843206</v>
      </c>
      <c r="BA1572" s="440">
        <f t="shared" ca="1" si="603"/>
        <v>1535</v>
      </c>
      <c r="BB1572" s="440">
        <f t="shared" ca="1" si="605"/>
        <v>556.00000000000034</v>
      </c>
      <c r="BC1572" s="440">
        <f t="shared" ca="1" si="606"/>
        <v>560.4000000000002</v>
      </c>
      <c r="BD1572" s="440">
        <f t="shared" ca="1" si="607"/>
        <v>564.80000000000007</v>
      </c>
      <c r="BE1572" s="440">
        <f t="shared" ca="1" si="608"/>
        <v>569.20000000000027</v>
      </c>
      <c r="BF1572" s="440">
        <f t="shared" ca="1" si="609"/>
        <v>573.60000000000014</v>
      </c>
      <c r="BG1572" s="440">
        <f t="shared" ca="1" si="610"/>
        <v>578.00000000000034</v>
      </c>
      <c r="BH1572" s="440">
        <f t="shared" ca="1" si="611"/>
        <v>582.4000000000002</v>
      </c>
      <c r="BI1572" s="440">
        <f t="shared" ca="1" si="612"/>
        <v>586.80000000000018</v>
      </c>
      <c r="BJ1572" s="440">
        <f t="shared" ca="1" si="613"/>
        <v>591.20000000000027</v>
      </c>
      <c r="BK1572" s="440">
        <f t="shared" ca="1" si="614"/>
        <v>595.60000000000014</v>
      </c>
      <c r="BL1572" s="440">
        <f t="shared" ca="1" si="615"/>
        <v>600.00000000000023</v>
      </c>
      <c r="BM1572" s="440">
        <f t="shared" ca="1" si="616"/>
        <v>604.40000000000009</v>
      </c>
      <c r="BN1572" s="440">
        <f t="shared" ca="1" si="617"/>
        <v>608.80000000000018</v>
      </c>
      <c r="BO1572" s="440">
        <f t="shared" ca="1" si="618"/>
        <v>613.20000000000027</v>
      </c>
      <c r="BP1572" s="440">
        <f t="shared" ca="1" si="619"/>
        <v>607.70000000000027</v>
      </c>
      <c r="BQ1572" s="440">
        <f t="shared" ca="1" si="620"/>
        <v>600.00000000000023</v>
      </c>
      <c r="BR1572" s="440">
        <f t="shared" ca="1" si="621"/>
        <v>592.30000000000041</v>
      </c>
      <c r="BS1572" s="440">
        <f t="shared" ca="1" si="622"/>
        <v>584.60000000000036</v>
      </c>
      <c r="BT1572" s="440">
        <f t="shared" ca="1" si="623"/>
        <v>576.90000000000032</v>
      </c>
      <c r="BU1572" s="440">
        <f t="shared" ca="1" si="624"/>
        <v>569.20000000000027</v>
      </c>
      <c r="BV1572" s="440">
        <f t="shared" ca="1" si="625"/>
        <v>561.50000000000023</v>
      </c>
      <c r="BW1572" s="447">
        <f t="shared" ca="1" si="626"/>
        <v>553.80000000000041</v>
      </c>
      <c r="BX1572" s="441"/>
    </row>
    <row r="1573" spans="52:76" x14ac:dyDescent="0.25">
      <c r="AZ1573" s="450">
        <f t="shared" ca="1" si="604"/>
        <v>0.32031551947046144</v>
      </c>
      <c r="BA1573" s="440">
        <f t="shared" ca="1" si="603"/>
        <v>1479</v>
      </c>
      <c r="BB1573" s="440">
        <f t="shared" ca="1" si="605"/>
        <v>556.00000000000034</v>
      </c>
      <c r="BC1573" s="440">
        <f t="shared" ca="1" si="606"/>
        <v>560.4000000000002</v>
      </c>
      <c r="BD1573" s="440">
        <f t="shared" ca="1" si="607"/>
        <v>564.80000000000007</v>
      </c>
      <c r="BE1573" s="440">
        <f t="shared" ca="1" si="608"/>
        <v>569.20000000000027</v>
      </c>
      <c r="BF1573" s="440">
        <f t="shared" ca="1" si="609"/>
        <v>573.60000000000014</v>
      </c>
      <c r="BG1573" s="440">
        <f t="shared" ca="1" si="610"/>
        <v>578.00000000000034</v>
      </c>
      <c r="BH1573" s="440">
        <f t="shared" ca="1" si="611"/>
        <v>582.4000000000002</v>
      </c>
      <c r="BI1573" s="440">
        <f t="shared" ca="1" si="612"/>
        <v>586.80000000000018</v>
      </c>
      <c r="BJ1573" s="440">
        <f t="shared" ca="1" si="613"/>
        <v>591.20000000000027</v>
      </c>
      <c r="BK1573" s="440">
        <f t="shared" ca="1" si="614"/>
        <v>584.60000000000014</v>
      </c>
      <c r="BL1573" s="440">
        <f t="shared" ca="1" si="615"/>
        <v>576.90000000000009</v>
      </c>
      <c r="BM1573" s="440">
        <f t="shared" ca="1" si="616"/>
        <v>569.20000000000005</v>
      </c>
      <c r="BN1573" s="440">
        <f t="shared" ca="1" si="617"/>
        <v>561.50000000000023</v>
      </c>
      <c r="BO1573" s="440">
        <f t="shared" ca="1" si="618"/>
        <v>553.80000000000018</v>
      </c>
      <c r="BP1573" s="440">
        <f t="shared" ca="1" si="619"/>
        <v>546.10000000000014</v>
      </c>
      <c r="BQ1573" s="440">
        <f t="shared" ca="1" si="620"/>
        <v>538.40000000000009</v>
      </c>
      <c r="BR1573" s="440">
        <f t="shared" ca="1" si="621"/>
        <v>530.70000000000027</v>
      </c>
      <c r="BS1573" s="440">
        <f t="shared" ca="1" si="622"/>
        <v>523.00000000000023</v>
      </c>
      <c r="BT1573" s="440">
        <f t="shared" ca="1" si="623"/>
        <v>515.30000000000018</v>
      </c>
      <c r="BU1573" s="440">
        <f t="shared" ca="1" si="624"/>
        <v>507.60000000000014</v>
      </c>
      <c r="BV1573" s="440">
        <f t="shared" ca="1" si="625"/>
        <v>499.90000000000009</v>
      </c>
      <c r="BW1573" s="447">
        <f t="shared" ca="1" si="626"/>
        <v>492.20000000000027</v>
      </c>
      <c r="BX1573" s="441"/>
    </row>
    <row r="1574" spans="52:76" x14ac:dyDescent="0.25">
      <c r="AZ1574" s="450">
        <f t="shared" ca="1" si="604"/>
        <v>4.9811430387463607E-2</v>
      </c>
      <c r="BA1574" s="440">
        <f t="shared" ca="1" si="603"/>
        <v>1427</v>
      </c>
      <c r="BB1574" s="440">
        <f t="shared" ca="1" si="605"/>
        <v>556.00000000000034</v>
      </c>
      <c r="BC1574" s="440">
        <f t="shared" ca="1" si="606"/>
        <v>560.4000000000002</v>
      </c>
      <c r="BD1574" s="440">
        <f t="shared" ca="1" si="607"/>
        <v>564.80000000000007</v>
      </c>
      <c r="BE1574" s="440">
        <f t="shared" ca="1" si="608"/>
        <v>569.20000000000027</v>
      </c>
      <c r="BF1574" s="440">
        <f t="shared" ca="1" si="609"/>
        <v>565.90000000000009</v>
      </c>
      <c r="BG1574" s="440">
        <f t="shared" ca="1" si="610"/>
        <v>558.20000000000016</v>
      </c>
      <c r="BH1574" s="440">
        <f t="shared" ca="1" si="611"/>
        <v>550.50000000000011</v>
      </c>
      <c r="BI1574" s="440">
        <f t="shared" ca="1" si="612"/>
        <v>542.80000000000018</v>
      </c>
      <c r="BJ1574" s="440">
        <f t="shared" ca="1" si="613"/>
        <v>535.10000000000014</v>
      </c>
      <c r="BK1574" s="440">
        <f t="shared" ca="1" si="614"/>
        <v>527.40000000000009</v>
      </c>
      <c r="BL1574" s="440">
        <f t="shared" ca="1" si="615"/>
        <v>519.70000000000005</v>
      </c>
      <c r="BM1574" s="440">
        <f t="shared" ca="1" si="616"/>
        <v>512</v>
      </c>
      <c r="BN1574" s="440">
        <f t="shared" ca="1" si="617"/>
        <v>504.30000000000018</v>
      </c>
      <c r="BO1574" s="440">
        <f t="shared" ca="1" si="618"/>
        <v>496.60000000000014</v>
      </c>
      <c r="BP1574" s="440">
        <f t="shared" ca="1" si="619"/>
        <v>488.90000000000009</v>
      </c>
      <c r="BQ1574" s="440">
        <f t="shared" ca="1" si="620"/>
        <v>481.20000000000005</v>
      </c>
      <c r="BR1574" s="440">
        <f t="shared" ca="1" si="621"/>
        <v>473.50000000000023</v>
      </c>
      <c r="BS1574" s="440">
        <f t="shared" ca="1" si="622"/>
        <v>465.80000000000018</v>
      </c>
      <c r="BT1574" s="440">
        <f t="shared" ca="1" si="623"/>
        <v>458.10000000000014</v>
      </c>
      <c r="BU1574" s="440">
        <f t="shared" ca="1" si="624"/>
        <v>450.40000000000009</v>
      </c>
      <c r="BV1574" s="440">
        <f t="shared" ca="1" si="625"/>
        <v>442.70000000000005</v>
      </c>
      <c r="BW1574" s="447">
        <f t="shared" ca="1" si="626"/>
        <v>435.00000000000023</v>
      </c>
      <c r="BX1574" s="441"/>
    </row>
    <row r="1575" spans="52:76" x14ac:dyDescent="0.25">
      <c r="AZ1575" s="450">
        <f t="shared" ca="1" si="604"/>
        <v>0.28763018815393981</v>
      </c>
      <c r="BA1575" s="440">
        <f t="shared" ca="1" si="603"/>
        <v>1475</v>
      </c>
      <c r="BB1575" s="440">
        <f t="shared" ca="1" si="605"/>
        <v>556.00000000000034</v>
      </c>
      <c r="BC1575" s="440">
        <f t="shared" ca="1" si="606"/>
        <v>560.4000000000002</v>
      </c>
      <c r="BD1575" s="440">
        <f t="shared" ca="1" si="607"/>
        <v>564.80000000000007</v>
      </c>
      <c r="BE1575" s="440">
        <f t="shared" ca="1" si="608"/>
        <v>569.20000000000027</v>
      </c>
      <c r="BF1575" s="440">
        <f t="shared" ca="1" si="609"/>
        <v>573.60000000000014</v>
      </c>
      <c r="BG1575" s="440">
        <f t="shared" ca="1" si="610"/>
        <v>578.00000000000034</v>
      </c>
      <c r="BH1575" s="440">
        <f t="shared" ca="1" si="611"/>
        <v>582.4000000000002</v>
      </c>
      <c r="BI1575" s="440">
        <f t="shared" ca="1" si="612"/>
        <v>586.80000000000018</v>
      </c>
      <c r="BJ1575" s="440">
        <f t="shared" ca="1" si="613"/>
        <v>587.90000000000032</v>
      </c>
      <c r="BK1575" s="440">
        <f t="shared" ca="1" si="614"/>
        <v>580.20000000000027</v>
      </c>
      <c r="BL1575" s="440">
        <f t="shared" ca="1" si="615"/>
        <v>572.50000000000023</v>
      </c>
      <c r="BM1575" s="440">
        <f t="shared" ca="1" si="616"/>
        <v>564.80000000000018</v>
      </c>
      <c r="BN1575" s="440">
        <f t="shared" ca="1" si="617"/>
        <v>557.10000000000036</v>
      </c>
      <c r="BO1575" s="440">
        <f t="shared" ca="1" si="618"/>
        <v>549.40000000000032</v>
      </c>
      <c r="BP1575" s="440">
        <f t="shared" ca="1" si="619"/>
        <v>541.70000000000027</v>
      </c>
      <c r="BQ1575" s="440">
        <f t="shared" ca="1" si="620"/>
        <v>534.00000000000023</v>
      </c>
      <c r="BR1575" s="440">
        <f t="shared" ca="1" si="621"/>
        <v>526.30000000000041</v>
      </c>
      <c r="BS1575" s="440">
        <f t="shared" ca="1" si="622"/>
        <v>518.60000000000036</v>
      </c>
      <c r="BT1575" s="440">
        <f t="shared" ca="1" si="623"/>
        <v>510.90000000000032</v>
      </c>
      <c r="BU1575" s="440">
        <f t="shared" ca="1" si="624"/>
        <v>503.20000000000027</v>
      </c>
      <c r="BV1575" s="440">
        <f t="shared" ca="1" si="625"/>
        <v>495.50000000000023</v>
      </c>
      <c r="BW1575" s="447">
        <f t="shared" ca="1" si="626"/>
        <v>487.80000000000041</v>
      </c>
      <c r="BX1575" s="441"/>
    </row>
    <row r="1576" spans="52:76" x14ac:dyDescent="0.25">
      <c r="AZ1576" s="450">
        <f t="shared" ca="1" si="604"/>
        <v>0.9918041884670481</v>
      </c>
      <c r="BA1576" s="440">
        <f t="shared" ca="1" si="603"/>
        <v>1605</v>
      </c>
      <c r="BB1576" s="440">
        <f t="shared" ca="1" si="605"/>
        <v>556.00000000000034</v>
      </c>
      <c r="BC1576" s="440">
        <f t="shared" ca="1" si="606"/>
        <v>560.4000000000002</v>
      </c>
      <c r="BD1576" s="440">
        <f t="shared" ca="1" si="607"/>
        <v>564.80000000000007</v>
      </c>
      <c r="BE1576" s="440">
        <f t="shared" ca="1" si="608"/>
        <v>569.20000000000027</v>
      </c>
      <c r="BF1576" s="440">
        <f t="shared" ca="1" si="609"/>
        <v>573.60000000000014</v>
      </c>
      <c r="BG1576" s="440">
        <f t="shared" ca="1" si="610"/>
        <v>578.00000000000034</v>
      </c>
      <c r="BH1576" s="440">
        <f t="shared" ca="1" si="611"/>
        <v>582.4000000000002</v>
      </c>
      <c r="BI1576" s="440">
        <f t="shared" ca="1" si="612"/>
        <v>586.80000000000018</v>
      </c>
      <c r="BJ1576" s="440">
        <f t="shared" ca="1" si="613"/>
        <v>591.20000000000027</v>
      </c>
      <c r="BK1576" s="440">
        <f t="shared" ca="1" si="614"/>
        <v>595.60000000000014</v>
      </c>
      <c r="BL1576" s="440">
        <f t="shared" ca="1" si="615"/>
        <v>600.00000000000023</v>
      </c>
      <c r="BM1576" s="440">
        <f t="shared" ca="1" si="616"/>
        <v>604.40000000000009</v>
      </c>
      <c r="BN1576" s="440">
        <f t="shared" ca="1" si="617"/>
        <v>608.80000000000018</v>
      </c>
      <c r="BO1576" s="440">
        <f t="shared" ca="1" si="618"/>
        <v>613.20000000000027</v>
      </c>
      <c r="BP1576" s="440">
        <f t="shared" ca="1" si="619"/>
        <v>617.60000000000014</v>
      </c>
      <c r="BQ1576" s="440">
        <f t="shared" ca="1" si="620"/>
        <v>622.00000000000023</v>
      </c>
      <c r="BR1576" s="440">
        <f t="shared" ca="1" si="621"/>
        <v>626.40000000000032</v>
      </c>
      <c r="BS1576" s="440">
        <f t="shared" ca="1" si="622"/>
        <v>630.80000000000018</v>
      </c>
      <c r="BT1576" s="440">
        <f t="shared" ca="1" si="623"/>
        <v>635.20000000000027</v>
      </c>
      <c r="BU1576" s="440">
        <f t="shared" ca="1" si="624"/>
        <v>639.60000000000014</v>
      </c>
      <c r="BV1576" s="440">
        <f t="shared" ca="1" si="625"/>
        <v>638.50000000000023</v>
      </c>
      <c r="BW1576" s="447">
        <f t="shared" ca="1" si="626"/>
        <v>630.80000000000041</v>
      </c>
      <c r="BX1576" s="441"/>
    </row>
    <row r="1577" spans="52:76" x14ac:dyDescent="0.25">
      <c r="AZ1577" s="450">
        <f t="shared" ca="1" si="604"/>
        <v>0.55797300736226929</v>
      </c>
      <c r="BA1577" s="440">
        <f t="shared" ca="1" si="603"/>
        <v>1506</v>
      </c>
      <c r="BB1577" s="440">
        <f t="shared" ca="1" si="605"/>
        <v>556.00000000000034</v>
      </c>
      <c r="BC1577" s="440">
        <f t="shared" ca="1" si="606"/>
        <v>560.4000000000002</v>
      </c>
      <c r="BD1577" s="440">
        <f t="shared" ca="1" si="607"/>
        <v>564.80000000000007</v>
      </c>
      <c r="BE1577" s="440">
        <f t="shared" ca="1" si="608"/>
        <v>569.20000000000027</v>
      </c>
      <c r="BF1577" s="440">
        <f t="shared" ca="1" si="609"/>
        <v>573.60000000000014</v>
      </c>
      <c r="BG1577" s="440">
        <f t="shared" ca="1" si="610"/>
        <v>578.00000000000034</v>
      </c>
      <c r="BH1577" s="440">
        <f t="shared" ca="1" si="611"/>
        <v>582.4000000000002</v>
      </c>
      <c r="BI1577" s="440">
        <f t="shared" ca="1" si="612"/>
        <v>586.80000000000018</v>
      </c>
      <c r="BJ1577" s="440">
        <f t="shared" ca="1" si="613"/>
        <v>591.20000000000027</v>
      </c>
      <c r="BK1577" s="440">
        <f t="shared" ca="1" si="614"/>
        <v>595.60000000000014</v>
      </c>
      <c r="BL1577" s="440">
        <f t="shared" ca="1" si="615"/>
        <v>600.00000000000023</v>
      </c>
      <c r="BM1577" s="440">
        <f t="shared" ca="1" si="616"/>
        <v>598.90000000000009</v>
      </c>
      <c r="BN1577" s="440">
        <f t="shared" ca="1" si="617"/>
        <v>591.20000000000027</v>
      </c>
      <c r="BO1577" s="440">
        <f t="shared" ca="1" si="618"/>
        <v>583.50000000000023</v>
      </c>
      <c r="BP1577" s="440">
        <f t="shared" ca="1" si="619"/>
        <v>575.80000000000018</v>
      </c>
      <c r="BQ1577" s="440">
        <f t="shared" ca="1" si="620"/>
        <v>568.10000000000014</v>
      </c>
      <c r="BR1577" s="440">
        <f t="shared" ca="1" si="621"/>
        <v>560.40000000000032</v>
      </c>
      <c r="BS1577" s="440">
        <f t="shared" ca="1" si="622"/>
        <v>552.70000000000027</v>
      </c>
      <c r="BT1577" s="440">
        <f t="shared" ca="1" si="623"/>
        <v>545.00000000000023</v>
      </c>
      <c r="BU1577" s="440">
        <f t="shared" ca="1" si="624"/>
        <v>537.30000000000018</v>
      </c>
      <c r="BV1577" s="440">
        <f t="shared" ca="1" si="625"/>
        <v>529.60000000000014</v>
      </c>
      <c r="BW1577" s="447">
        <f t="shared" ca="1" si="626"/>
        <v>521.90000000000032</v>
      </c>
      <c r="BX1577" s="441"/>
    </row>
    <row r="1578" spans="52:76" x14ac:dyDescent="0.25">
      <c r="AZ1578" s="450">
        <f t="shared" ca="1" si="604"/>
        <v>0.95083301247793828</v>
      </c>
      <c r="BA1578" s="440">
        <f t="shared" ca="1" si="603"/>
        <v>1572</v>
      </c>
      <c r="BB1578" s="440">
        <f t="shared" ca="1" si="605"/>
        <v>556.00000000000034</v>
      </c>
      <c r="BC1578" s="440">
        <f t="shared" ca="1" si="606"/>
        <v>560.4000000000002</v>
      </c>
      <c r="BD1578" s="440">
        <f t="shared" ca="1" si="607"/>
        <v>564.80000000000007</v>
      </c>
      <c r="BE1578" s="440">
        <f t="shared" ca="1" si="608"/>
        <v>569.20000000000027</v>
      </c>
      <c r="BF1578" s="440">
        <f t="shared" ca="1" si="609"/>
        <v>573.60000000000014</v>
      </c>
      <c r="BG1578" s="440">
        <f t="shared" ca="1" si="610"/>
        <v>578.00000000000034</v>
      </c>
      <c r="BH1578" s="440">
        <f t="shared" ca="1" si="611"/>
        <v>582.4000000000002</v>
      </c>
      <c r="BI1578" s="440">
        <f t="shared" ca="1" si="612"/>
        <v>586.80000000000018</v>
      </c>
      <c r="BJ1578" s="440">
        <f t="shared" ca="1" si="613"/>
        <v>591.20000000000027</v>
      </c>
      <c r="BK1578" s="440">
        <f t="shared" ca="1" si="614"/>
        <v>595.60000000000014</v>
      </c>
      <c r="BL1578" s="440">
        <f t="shared" ca="1" si="615"/>
        <v>600.00000000000023</v>
      </c>
      <c r="BM1578" s="440">
        <f t="shared" ca="1" si="616"/>
        <v>604.40000000000009</v>
      </c>
      <c r="BN1578" s="440">
        <f t="shared" ca="1" si="617"/>
        <v>608.80000000000018</v>
      </c>
      <c r="BO1578" s="440">
        <f t="shared" ca="1" si="618"/>
        <v>613.20000000000027</v>
      </c>
      <c r="BP1578" s="440">
        <f t="shared" ca="1" si="619"/>
        <v>617.60000000000014</v>
      </c>
      <c r="BQ1578" s="440">
        <f t="shared" ca="1" si="620"/>
        <v>622.00000000000023</v>
      </c>
      <c r="BR1578" s="440">
        <f t="shared" ca="1" si="621"/>
        <v>626.40000000000032</v>
      </c>
      <c r="BS1578" s="440">
        <f t="shared" ca="1" si="622"/>
        <v>625.30000000000018</v>
      </c>
      <c r="BT1578" s="440">
        <f t="shared" ca="1" si="623"/>
        <v>617.60000000000014</v>
      </c>
      <c r="BU1578" s="440">
        <f t="shared" ca="1" si="624"/>
        <v>609.90000000000009</v>
      </c>
      <c r="BV1578" s="440">
        <f t="shared" ca="1" si="625"/>
        <v>602.20000000000005</v>
      </c>
      <c r="BW1578" s="447">
        <f t="shared" ca="1" si="626"/>
        <v>594.50000000000023</v>
      </c>
      <c r="BX1578" s="441"/>
    </row>
    <row r="1579" spans="52:76" x14ac:dyDescent="0.25">
      <c r="AZ1579" s="450">
        <f t="shared" ca="1" si="604"/>
        <v>0.67639433055899312</v>
      </c>
      <c r="BA1579" s="440">
        <f t="shared" ca="1" si="603"/>
        <v>1520</v>
      </c>
      <c r="BB1579" s="440">
        <f t="shared" ca="1" si="605"/>
        <v>556.00000000000034</v>
      </c>
      <c r="BC1579" s="440">
        <f t="shared" ca="1" si="606"/>
        <v>560.4000000000002</v>
      </c>
      <c r="BD1579" s="440">
        <f t="shared" ca="1" si="607"/>
        <v>564.80000000000007</v>
      </c>
      <c r="BE1579" s="440">
        <f t="shared" ca="1" si="608"/>
        <v>569.20000000000027</v>
      </c>
      <c r="BF1579" s="440">
        <f t="shared" ca="1" si="609"/>
        <v>573.60000000000014</v>
      </c>
      <c r="BG1579" s="440">
        <f t="shared" ca="1" si="610"/>
        <v>578.00000000000034</v>
      </c>
      <c r="BH1579" s="440">
        <f t="shared" ca="1" si="611"/>
        <v>582.4000000000002</v>
      </c>
      <c r="BI1579" s="440">
        <f t="shared" ca="1" si="612"/>
        <v>586.80000000000018</v>
      </c>
      <c r="BJ1579" s="440">
        <f t="shared" ca="1" si="613"/>
        <v>591.20000000000027</v>
      </c>
      <c r="BK1579" s="440">
        <f t="shared" ca="1" si="614"/>
        <v>595.60000000000014</v>
      </c>
      <c r="BL1579" s="440">
        <f t="shared" ca="1" si="615"/>
        <v>600.00000000000023</v>
      </c>
      <c r="BM1579" s="440">
        <f t="shared" ca="1" si="616"/>
        <v>604.40000000000009</v>
      </c>
      <c r="BN1579" s="440">
        <f t="shared" ca="1" si="617"/>
        <v>606.60000000000036</v>
      </c>
      <c r="BO1579" s="440">
        <f t="shared" ca="1" si="618"/>
        <v>598.90000000000032</v>
      </c>
      <c r="BP1579" s="440">
        <f t="shared" ca="1" si="619"/>
        <v>591.20000000000027</v>
      </c>
      <c r="BQ1579" s="440">
        <f t="shared" ca="1" si="620"/>
        <v>583.50000000000023</v>
      </c>
      <c r="BR1579" s="440">
        <f t="shared" ca="1" si="621"/>
        <v>575.80000000000041</v>
      </c>
      <c r="BS1579" s="440">
        <f t="shared" ca="1" si="622"/>
        <v>568.10000000000036</v>
      </c>
      <c r="BT1579" s="440">
        <f t="shared" ca="1" si="623"/>
        <v>560.40000000000032</v>
      </c>
      <c r="BU1579" s="440">
        <f t="shared" ca="1" si="624"/>
        <v>552.70000000000027</v>
      </c>
      <c r="BV1579" s="440">
        <f t="shared" ca="1" si="625"/>
        <v>545.00000000000023</v>
      </c>
      <c r="BW1579" s="447">
        <f t="shared" ca="1" si="626"/>
        <v>537.30000000000041</v>
      </c>
      <c r="BX1579" s="441"/>
    </row>
    <row r="1580" spans="52:76" x14ac:dyDescent="0.25">
      <c r="AZ1580" s="450">
        <f t="shared" ca="1" si="604"/>
        <v>0.46537603026279106</v>
      </c>
      <c r="BA1580" s="440">
        <f t="shared" ca="1" si="603"/>
        <v>1496</v>
      </c>
      <c r="BB1580" s="440">
        <f t="shared" ca="1" si="605"/>
        <v>556.00000000000034</v>
      </c>
      <c r="BC1580" s="440">
        <f t="shared" ca="1" si="606"/>
        <v>560.4000000000002</v>
      </c>
      <c r="BD1580" s="440">
        <f t="shared" ca="1" si="607"/>
        <v>564.80000000000007</v>
      </c>
      <c r="BE1580" s="440">
        <f t="shared" ca="1" si="608"/>
        <v>569.20000000000027</v>
      </c>
      <c r="BF1580" s="440">
        <f t="shared" ca="1" si="609"/>
        <v>573.60000000000014</v>
      </c>
      <c r="BG1580" s="440">
        <f t="shared" ca="1" si="610"/>
        <v>578.00000000000034</v>
      </c>
      <c r="BH1580" s="440">
        <f t="shared" ca="1" si="611"/>
        <v>582.4000000000002</v>
      </c>
      <c r="BI1580" s="440">
        <f t="shared" ca="1" si="612"/>
        <v>586.80000000000018</v>
      </c>
      <c r="BJ1580" s="440">
        <f t="shared" ca="1" si="613"/>
        <v>591.20000000000027</v>
      </c>
      <c r="BK1580" s="440">
        <f t="shared" ca="1" si="614"/>
        <v>595.60000000000014</v>
      </c>
      <c r="BL1580" s="440">
        <f t="shared" ca="1" si="615"/>
        <v>595.60000000000014</v>
      </c>
      <c r="BM1580" s="440">
        <f t="shared" ca="1" si="616"/>
        <v>587.90000000000009</v>
      </c>
      <c r="BN1580" s="440">
        <f t="shared" ca="1" si="617"/>
        <v>580.20000000000027</v>
      </c>
      <c r="BO1580" s="440">
        <f t="shared" ca="1" si="618"/>
        <v>572.50000000000023</v>
      </c>
      <c r="BP1580" s="440">
        <f t="shared" ca="1" si="619"/>
        <v>564.80000000000018</v>
      </c>
      <c r="BQ1580" s="440">
        <f t="shared" ca="1" si="620"/>
        <v>557.10000000000014</v>
      </c>
      <c r="BR1580" s="440">
        <f t="shared" ca="1" si="621"/>
        <v>549.40000000000032</v>
      </c>
      <c r="BS1580" s="440">
        <f t="shared" ca="1" si="622"/>
        <v>541.70000000000027</v>
      </c>
      <c r="BT1580" s="440">
        <f t="shared" ca="1" si="623"/>
        <v>534.00000000000023</v>
      </c>
      <c r="BU1580" s="440">
        <f t="shared" ca="1" si="624"/>
        <v>526.30000000000018</v>
      </c>
      <c r="BV1580" s="440">
        <f t="shared" ca="1" si="625"/>
        <v>518.60000000000014</v>
      </c>
      <c r="BW1580" s="447">
        <f t="shared" ca="1" si="626"/>
        <v>510.90000000000032</v>
      </c>
      <c r="BX1580" s="441"/>
    </row>
    <row r="1581" spans="52:76" x14ac:dyDescent="0.25">
      <c r="AZ1581" s="450">
        <f t="shared" ca="1" si="604"/>
        <v>0.82107749187741175</v>
      </c>
      <c r="BA1581" s="440">
        <f t="shared" ca="1" si="603"/>
        <v>1540</v>
      </c>
      <c r="BB1581" s="440">
        <f t="shared" ca="1" si="605"/>
        <v>556.00000000000034</v>
      </c>
      <c r="BC1581" s="440">
        <f t="shared" ca="1" si="606"/>
        <v>560.4000000000002</v>
      </c>
      <c r="BD1581" s="440">
        <f t="shared" ca="1" si="607"/>
        <v>564.80000000000007</v>
      </c>
      <c r="BE1581" s="440">
        <f t="shared" ca="1" si="608"/>
        <v>569.20000000000027</v>
      </c>
      <c r="BF1581" s="440">
        <f t="shared" ca="1" si="609"/>
        <v>573.60000000000014</v>
      </c>
      <c r="BG1581" s="440">
        <f t="shared" ca="1" si="610"/>
        <v>578.00000000000034</v>
      </c>
      <c r="BH1581" s="440">
        <f t="shared" ca="1" si="611"/>
        <v>582.4000000000002</v>
      </c>
      <c r="BI1581" s="440">
        <f t="shared" ca="1" si="612"/>
        <v>586.80000000000018</v>
      </c>
      <c r="BJ1581" s="440">
        <f t="shared" ca="1" si="613"/>
        <v>591.20000000000027</v>
      </c>
      <c r="BK1581" s="440">
        <f t="shared" ca="1" si="614"/>
        <v>595.60000000000014</v>
      </c>
      <c r="BL1581" s="440">
        <f t="shared" ca="1" si="615"/>
        <v>600.00000000000023</v>
      </c>
      <c r="BM1581" s="440">
        <f t="shared" ca="1" si="616"/>
        <v>604.40000000000009</v>
      </c>
      <c r="BN1581" s="440">
        <f t="shared" ca="1" si="617"/>
        <v>608.80000000000018</v>
      </c>
      <c r="BO1581" s="440">
        <f t="shared" ca="1" si="618"/>
        <v>613.20000000000027</v>
      </c>
      <c r="BP1581" s="440">
        <f t="shared" ca="1" si="619"/>
        <v>613.20000000000027</v>
      </c>
      <c r="BQ1581" s="440">
        <f t="shared" ca="1" si="620"/>
        <v>605.50000000000023</v>
      </c>
      <c r="BR1581" s="440">
        <f t="shared" ca="1" si="621"/>
        <v>597.80000000000041</v>
      </c>
      <c r="BS1581" s="440">
        <f t="shared" ca="1" si="622"/>
        <v>590.10000000000036</v>
      </c>
      <c r="BT1581" s="440">
        <f t="shared" ca="1" si="623"/>
        <v>582.40000000000032</v>
      </c>
      <c r="BU1581" s="440">
        <f t="shared" ca="1" si="624"/>
        <v>574.70000000000027</v>
      </c>
      <c r="BV1581" s="440">
        <f t="shared" ca="1" si="625"/>
        <v>567.00000000000023</v>
      </c>
      <c r="BW1581" s="447">
        <f t="shared" ca="1" si="626"/>
        <v>559.30000000000041</v>
      </c>
      <c r="BX1581" s="441"/>
    </row>
    <row r="1582" spans="52:76" x14ac:dyDescent="0.25">
      <c r="AZ1582" s="450">
        <f t="shared" ca="1" si="604"/>
        <v>0.24901591563066605</v>
      </c>
      <c r="BA1582" s="440">
        <f t="shared" ca="1" si="603"/>
        <v>1470</v>
      </c>
      <c r="BB1582" s="440">
        <f t="shared" ca="1" si="605"/>
        <v>556.00000000000034</v>
      </c>
      <c r="BC1582" s="440">
        <f t="shared" ca="1" si="606"/>
        <v>560.4000000000002</v>
      </c>
      <c r="BD1582" s="440">
        <f t="shared" ca="1" si="607"/>
        <v>564.80000000000007</v>
      </c>
      <c r="BE1582" s="440">
        <f t="shared" ca="1" si="608"/>
        <v>569.20000000000027</v>
      </c>
      <c r="BF1582" s="440">
        <f t="shared" ca="1" si="609"/>
        <v>573.60000000000014</v>
      </c>
      <c r="BG1582" s="440">
        <f t="shared" ca="1" si="610"/>
        <v>578.00000000000034</v>
      </c>
      <c r="BH1582" s="440">
        <f t="shared" ca="1" si="611"/>
        <v>582.4000000000002</v>
      </c>
      <c r="BI1582" s="440">
        <f t="shared" ca="1" si="612"/>
        <v>586.80000000000018</v>
      </c>
      <c r="BJ1582" s="440">
        <f t="shared" ca="1" si="613"/>
        <v>582.40000000000032</v>
      </c>
      <c r="BK1582" s="440">
        <f t="shared" ca="1" si="614"/>
        <v>574.70000000000027</v>
      </c>
      <c r="BL1582" s="440">
        <f t="shared" ca="1" si="615"/>
        <v>567.00000000000023</v>
      </c>
      <c r="BM1582" s="440">
        <f t="shared" ca="1" si="616"/>
        <v>559.30000000000018</v>
      </c>
      <c r="BN1582" s="440">
        <f t="shared" ca="1" si="617"/>
        <v>551.60000000000036</v>
      </c>
      <c r="BO1582" s="440">
        <f t="shared" ca="1" si="618"/>
        <v>543.90000000000032</v>
      </c>
      <c r="BP1582" s="440">
        <f t="shared" ca="1" si="619"/>
        <v>536.20000000000027</v>
      </c>
      <c r="BQ1582" s="440">
        <f t="shared" ca="1" si="620"/>
        <v>528.50000000000023</v>
      </c>
      <c r="BR1582" s="440">
        <f t="shared" ca="1" si="621"/>
        <v>520.80000000000041</v>
      </c>
      <c r="BS1582" s="440">
        <f t="shared" ca="1" si="622"/>
        <v>513.10000000000036</v>
      </c>
      <c r="BT1582" s="440">
        <f t="shared" ca="1" si="623"/>
        <v>505.40000000000032</v>
      </c>
      <c r="BU1582" s="440">
        <f t="shared" ca="1" si="624"/>
        <v>497.70000000000027</v>
      </c>
      <c r="BV1582" s="440">
        <f t="shared" ca="1" si="625"/>
        <v>490.00000000000023</v>
      </c>
      <c r="BW1582" s="447">
        <f t="shared" ca="1" si="626"/>
        <v>482.30000000000041</v>
      </c>
      <c r="BX1582" s="441"/>
    </row>
    <row r="1583" spans="52:76" x14ac:dyDescent="0.25">
      <c r="AZ1583" s="450">
        <f t="shared" ca="1" si="604"/>
        <v>6.1806825884034189E-2</v>
      </c>
      <c r="BA1583" s="440">
        <f t="shared" ca="1" si="603"/>
        <v>1432</v>
      </c>
      <c r="BB1583" s="440">
        <f t="shared" ca="1" si="605"/>
        <v>556.00000000000034</v>
      </c>
      <c r="BC1583" s="440">
        <f t="shared" ca="1" si="606"/>
        <v>560.4000000000002</v>
      </c>
      <c r="BD1583" s="440">
        <f t="shared" ca="1" si="607"/>
        <v>564.80000000000007</v>
      </c>
      <c r="BE1583" s="440">
        <f t="shared" ca="1" si="608"/>
        <v>569.20000000000027</v>
      </c>
      <c r="BF1583" s="440">
        <f t="shared" ca="1" si="609"/>
        <v>571.40000000000009</v>
      </c>
      <c r="BG1583" s="440">
        <f t="shared" ca="1" si="610"/>
        <v>563.70000000000016</v>
      </c>
      <c r="BH1583" s="440">
        <f t="shared" ca="1" si="611"/>
        <v>556.00000000000011</v>
      </c>
      <c r="BI1583" s="440">
        <f t="shared" ca="1" si="612"/>
        <v>548.30000000000018</v>
      </c>
      <c r="BJ1583" s="440">
        <f t="shared" ca="1" si="613"/>
        <v>540.60000000000014</v>
      </c>
      <c r="BK1583" s="440">
        <f t="shared" ca="1" si="614"/>
        <v>532.90000000000009</v>
      </c>
      <c r="BL1583" s="440">
        <f t="shared" ca="1" si="615"/>
        <v>525.20000000000005</v>
      </c>
      <c r="BM1583" s="440">
        <f t="shared" ca="1" si="616"/>
        <v>517.5</v>
      </c>
      <c r="BN1583" s="440">
        <f t="shared" ca="1" si="617"/>
        <v>509.80000000000018</v>
      </c>
      <c r="BO1583" s="440">
        <f t="shared" ca="1" si="618"/>
        <v>502.10000000000014</v>
      </c>
      <c r="BP1583" s="440">
        <f t="shared" ca="1" si="619"/>
        <v>494.40000000000009</v>
      </c>
      <c r="BQ1583" s="440">
        <f t="shared" ca="1" si="620"/>
        <v>486.70000000000005</v>
      </c>
      <c r="BR1583" s="440">
        <f t="shared" ca="1" si="621"/>
        <v>479.00000000000023</v>
      </c>
      <c r="BS1583" s="440">
        <f t="shared" ca="1" si="622"/>
        <v>471.30000000000018</v>
      </c>
      <c r="BT1583" s="440">
        <f t="shared" ca="1" si="623"/>
        <v>463.60000000000014</v>
      </c>
      <c r="BU1583" s="440">
        <f t="shared" ca="1" si="624"/>
        <v>455.90000000000009</v>
      </c>
      <c r="BV1583" s="440">
        <f t="shared" ca="1" si="625"/>
        <v>448.20000000000005</v>
      </c>
      <c r="BW1583" s="447">
        <f t="shared" ca="1" si="626"/>
        <v>440.50000000000023</v>
      </c>
      <c r="BX1583" s="441"/>
    </row>
    <row r="1584" spans="52:76" x14ac:dyDescent="0.25">
      <c r="AZ1584" s="450">
        <f t="shared" ca="1" si="604"/>
        <v>0.7593974960765274</v>
      </c>
      <c r="BA1584" s="440">
        <f t="shared" ca="1" si="603"/>
        <v>1530</v>
      </c>
      <c r="BB1584" s="440">
        <f t="shared" ca="1" si="605"/>
        <v>556.00000000000034</v>
      </c>
      <c r="BC1584" s="440">
        <f t="shared" ca="1" si="606"/>
        <v>560.4000000000002</v>
      </c>
      <c r="BD1584" s="440">
        <f t="shared" ca="1" si="607"/>
        <v>564.80000000000007</v>
      </c>
      <c r="BE1584" s="440">
        <f t="shared" ca="1" si="608"/>
        <v>569.20000000000027</v>
      </c>
      <c r="BF1584" s="440">
        <f t="shared" ca="1" si="609"/>
        <v>573.60000000000014</v>
      </c>
      <c r="BG1584" s="440">
        <f t="shared" ca="1" si="610"/>
        <v>578.00000000000034</v>
      </c>
      <c r="BH1584" s="440">
        <f t="shared" ca="1" si="611"/>
        <v>582.4000000000002</v>
      </c>
      <c r="BI1584" s="440">
        <f t="shared" ca="1" si="612"/>
        <v>586.80000000000018</v>
      </c>
      <c r="BJ1584" s="440">
        <f t="shared" ca="1" si="613"/>
        <v>591.20000000000027</v>
      </c>
      <c r="BK1584" s="440">
        <f t="shared" ca="1" si="614"/>
        <v>595.60000000000014</v>
      </c>
      <c r="BL1584" s="440">
        <f t="shared" ca="1" si="615"/>
        <v>600.00000000000023</v>
      </c>
      <c r="BM1584" s="440">
        <f t="shared" ca="1" si="616"/>
        <v>604.40000000000009</v>
      </c>
      <c r="BN1584" s="440">
        <f t="shared" ca="1" si="617"/>
        <v>608.80000000000018</v>
      </c>
      <c r="BO1584" s="440">
        <f t="shared" ca="1" si="618"/>
        <v>609.90000000000032</v>
      </c>
      <c r="BP1584" s="440">
        <f t="shared" ca="1" si="619"/>
        <v>602.20000000000027</v>
      </c>
      <c r="BQ1584" s="440">
        <f t="shared" ca="1" si="620"/>
        <v>594.50000000000023</v>
      </c>
      <c r="BR1584" s="440">
        <f t="shared" ca="1" si="621"/>
        <v>586.80000000000041</v>
      </c>
      <c r="BS1584" s="440">
        <f t="shared" ca="1" si="622"/>
        <v>579.10000000000036</v>
      </c>
      <c r="BT1584" s="440">
        <f t="shared" ca="1" si="623"/>
        <v>571.40000000000032</v>
      </c>
      <c r="BU1584" s="440">
        <f t="shared" ca="1" si="624"/>
        <v>563.70000000000027</v>
      </c>
      <c r="BV1584" s="440">
        <f t="shared" ca="1" si="625"/>
        <v>556.00000000000023</v>
      </c>
      <c r="BW1584" s="447">
        <f t="shared" ca="1" si="626"/>
        <v>548.30000000000041</v>
      </c>
      <c r="BX1584" s="441"/>
    </row>
    <row r="1585" spans="52:76" x14ac:dyDescent="0.25">
      <c r="AZ1585" s="450">
        <f t="shared" ca="1" si="604"/>
        <v>5.7290154570884932E-2</v>
      </c>
      <c r="BA1585" s="440">
        <f t="shared" ca="1" si="603"/>
        <v>1430</v>
      </c>
      <c r="BB1585" s="440">
        <f t="shared" ca="1" si="605"/>
        <v>556.00000000000034</v>
      </c>
      <c r="BC1585" s="440">
        <f t="shared" ca="1" si="606"/>
        <v>560.4000000000002</v>
      </c>
      <c r="BD1585" s="440">
        <f t="shared" ca="1" si="607"/>
        <v>564.80000000000007</v>
      </c>
      <c r="BE1585" s="440">
        <f t="shared" ca="1" si="608"/>
        <v>569.20000000000027</v>
      </c>
      <c r="BF1585" s="440">
        <f t="shared" ca="1" si="609"/>
        <v>569.20000000000027</v>
      </c>
      <c r="BG1585" s="440">
        <f t="shared" ca="1" si="610"/>
        <v>561.50000000000034</v>
      </c>
      <c r="BH1585" s="440">
        <f t="shared" ca="1" si="611"/>
        <v>553.8000000000003</v>
      </c>
      <c r="BI1585" s="440">
        <f t="shared" ca="1" si="612"/>
        <v>546.10000000000036</v>
      </c>
      <c r="BJ1585" s="440">
        <f t="shared" ca="1" si="613"/>
        <v>538.40000000000032</v>
      </c>
      <c r="BK1585" s="440">
        <f t="shared" ca="1" si="614"/>
        <v>530.70000000000027</v>
      </c>
      <c r="BL1585" s="440">
        <f t="shared" ca="1" si="615"/>
        <v>523.00000000000023</v>
      </c>
      <c r="BM1585" s="440">
        <f t="shared" ca="1" si="616"/>
        <v>515.30000000000018</v>
      </c>
      <c r="BN1585" s="440">
        <f t="shared" ca="1" si="617"/>
        <v>507.60000000000036</v>
      </c>
      <c r="BO1585" s="440">
        <f t="shared" ca="1" si="618"/>
        <v>499.90000000000032</v>
      </c>
      <c r="BP1585" s="440">
        <f t="shared" ca="1" si="619"/>
        <v>492.20000000000027</v>
      </c>
      <c r="BQ1585" s="440">
        <f t="shared" ca="1" si="620"/>
        <v>484.50000000000023</v>
      </c>
      <c r="BR1585" s="440">
        <f t="shared" ca="1" si="621"/>
        <v>476.80000000000041</v>
      </c>
      <c r="BS1585" s="440">
        <f t="shared" ca="1" si="622"/>
        <v>469.10000000000036</v>
      </c>
      <c r="BT1585" s="440">
        <f t="shared" ca="1" si="623"/>
        <v>461.40000000000032</v>
      </c>
      <c r="BU1585" s="440">
        <f t="shared" ca="1" si="624"/>
        <v>453.70000000000027</v>
      </c>
      <c r="BV1585" s="440">
        <f t="shared" ca="1" si="625"/>
        <v>446.00000000000023</v>
      </c>
      <c r="BW1585" s="447">
        <f t="shared" ca="1" si="626"/>
        <v>438.30000000000041</v>
      </c>
      <c r="BX1585" s="441"/>
    </row>
    <row r="1586" spans="52:76" x14ac:dyDescent="0.25">
      <c r="AZ1586" s="450">
        <f t="shared" ca="1" si="604"/>
        <v>0.42993322562661707</v>
      </c>
      <c r="BA1586" s="440">
        <f t="shared" ca="1" si="603"/>
        <v>1492</v>
      </c>
      <c r="BB1586" s="440">
        <f t="shared" ca="1" si="605"/>
        <v>556.00000000000034</v>
      </c>
      <c r="BC1586" s="440">
        <f t="shared" ca="1" si="606"/>
        <v>560.4000000000002</v>
      </c>
      <c r="BD1586" s="440">
        <f t="shared" ca="1" si="607"/>
        <v>564.80000000000007</v>
      </c>
      <c r="BE1586" s="440">
        <f t="shared" ca="1" si="608"/>
        <v>569.20000000000027</v>
      </c>
      <c r="BF1586" s="440">
        <f t="shared" ca="1" si="609"/>
        <v>573.60000000000014</v>
      </c>
      <c r="BG1586" s="440">
        <f t="shared" ca="1" si="610"/>
        <v>578.00000000000034</v>
      </c>
      <c r="BH1586" s="440">
        <f t="shared" ca="1" si="611"/>
        <v>582.4000000000002</v>
      </c>
      <c r="BI1586" s="440">
        <f t="shared" ca="1" si="612"/>
        <v>586.80000000000018</v>
      </c>
      <c r="BJ1586" s="440">
        <f t="shared" ca="1" si="613"/>
        <v>591.20000000000027</v>
      </c>
      <c r="BK1586" s="440">
        <f t="shared" ca="1" si="614"/>
        <v>595.60000000000014</v>
      </c>
      <c r="BL1586" s="440">
        <f t="shared" ca="1" si="615"/>
        <v>591.20000000000005</v>
      </c>
      <c r="BM1586" s="440">
        <f t="shared" ca="1" si="616"/>
        <v>583.5</v>
      </c>
      <c r="BN1586" s="440">
        <f t="shared" ca="1" si="617"/>
        <v>575.80000000000018</v>
      </c>
      <c r="BO1586" s="440">
        <f t="shared" ca="1" si="618"/>
        <v>568.10000000000014</v>
      </c>
      <c r="BP1586" s="440">
        <f t="shared" ca="1" si="619"/>
        <v>560.40000000000009</v>
      </c>
      <c r="BQ1586" s="440">
        <f t="shared" ca="1" si="620"/>
        <v>552.70000000000005</v>
      </c>
      <c r="BR1586" s="440">
        <f t="shared" ca="1" si="621"/>
        <v>545.00000000000023</v>
      </c>
      <c r="BS1586" s="440">
        <f t="shared" ca="1" si="622"/>
        <v>537.30000000000018</v>
      </c>
      <c r="BT1586" s="440">
        <f t="shared" ca="1" si="623"/>
        <v>529.60000000000014</v>
      </c>
      <c r="BU1586" s="440">
        <f t="shared" ca="1" si="624"/>
        <v>521.90000000000009</v>
      </c>
      <c r="BV1586" s="440">
        <f t="shared" ca="1" si="625"/>
        <v>514.20000000000005</v>
      </c>
      <c r="BW1586" s="447">
        <f t="shared" ca="1" si="626"/>
        <v>506.50000000000023</v>
      </c>
      <c r="BX1586" s="441"/>
    </row>
    <row r="1587" spans="52:76" x14ac:dyDescent="0.25">
      <c r="AZ1587" s="450">
        <f t="shared" ca="1" si="604"/>
        <v>0.36419829134206538</v>
      </c>
      <c r="BA1587" s="440">
        <f t="shared" ca="1" si="603"/>
        <v>1484</v>
      </c>
      <c r="BB1587" s="440">
        <f t="shared" ca="1" si="605"/>
        <v>556.00000000000034</v>
      </c>
      <c r="BC1587" s="440">
        <f t="shared" ca="1" si="606"/>
        <v>560.4000000000002</v>
      </c>
      <c r="BD1587" s="440">
        <f t="shared" ca="1" si="607"/>
        <v>564.80000000000007</v>
      </c>
      <c r="BE1587" s="440">
        <f t="shared" ca="1" si="608"/>
        <v>569.20000000000027</v>
      </c>
      <c r="BF1587" s="440">
        <f t="shared" ca="1" si="609"/>
        <v>573.60000000000014</v>
      </c>
      <c r="BG1587" s="440">
        <f t="shared" ca="1" si="610"/>
        <v>578.00000000000034</v>
      </c>
      <c r="BH1587" s="440">
        <f t="shared" ca="1" si="611"/>
        <v>582.4000000000002</v>
      </c>
      <c r="BI1587" s="440">
        <f t="shared" ca="1" si="612"/>
        <v>586.80000000000018</v>
      </c>
      <c r="BJ1587" s="440">
        <f t="shared" ca="1" si="613"/>
        <v>591.20000000000027</v>
      </c>
      <c r="BK1587" s="440">
        <f t="shared" ca="1" si="614"/>
        <v>590.10000000000014</v>
      </c>
      <c r="BL1587" s="440">
        <f t="shared" ca="1" si="615"/>
        <v>582.40000000000009</v>
      </c>
      <c r="BM1587" s="440">
        <f t="shared" ca="1" si="616"/>
        <v>574.70000000000005</v>
      </c>
      <c r="BN1587" s="440">
        <f t="shared" ca="1" si="617"/>
        <v>567.00000000000023</v>
      </c>
      <c r="BO1587" s="440">
        <f t="shared" ca="1" si="618"/>
        <v>559.30000000000018</v>
      </c>
      <c r="BP1587" s="440">
        <f t="shared" ca="1" si="619"/>
        <v>551.60000000000014</v>
      </c>
      <c r="BQ1587" s="440">
        <f t="shared" ca="1" si="620"/>
        <v>543.90000000000009</v>
      </c>
      <c r="BR1587" s="440">
        <f t="shared" ca="1" si="621"/>
        <v>536.20000000000027</v>
      </c>
      <c r="BS1587" s="440">
        <f t="shared" ca="1" si="622"/>
        <v>528.50000000000023</v>
      </c>
      <c r="BT1587" s="440">
        <f t="shared" ca="1" si="623"/>
        <v>520.80000000000018</v>
      </c>
      <c r="BU1587" s="440">
        <f t="shared" ca="1" si="624"/>
        <v>513.10000000000014</v>
      </c>
      <c r="BV1587" s="440">
        <f t="shared" ca="1" si="625"/>
        <v>505.40000000000009</v>
      </c>
      <c r="BW1587" s="447">
        <f t="shared" ca="1" si="626"/>
        <v>497.70000000000027</v>
      </c>
      <c r="BX1587" s="441"/>
    </row>
    <row r="1588" spans="52:76" x14ac:dyDescent="0.25">
      <c r="AZ1588" s="450">
        <f t="shared" ca="1" si="604"/>
        <v>0.44968035586674926</v>
      </c>
      <c r="BA1588" s="440">
        <f t="shared" ca="1" si="603"/>
        <v>1494</v>
      </c>
      <c r="BB1588" s="440">
        <f t="shared" ca="1" si="605"/>
        <v>556.00000000000034</v>
      </c>
      <c r="BC1588" s="440">
        <f t="shared" ca="1" si="606"/>
        <v>560.4000000000002</v>
      </c>
      <c r="BD1588" s="440">
        <f t="shared" ca="1" si="607"/>
        <v>564.80000000000007</v>
      </c>
      <c r="BE1588" s="440">
        <f t="shared" ca="1" si="608"/>
        <v>569.20000000000027</v>
      </c>
      <c r="BF1588" s="440">
        <f t="shared" ca="1" si="609"/>
        <v>573.60000000000014</v>
      </c>
      <c r="BG1588" s="440">
        <f t="shared" ca="1" si="610"/>
        <v>578.00000000000034</v>
      </c>
      <c r="BH1588" s="440">
        <f t="shared" ca="1" si="611"/>
        <v>582.4000000000002</v>
      </c>
      <c r="BI1588" s="440">
        <f t="shared" ca="1" si="612"/>
        <v>586.80000000000018</v>
      </c>
      <c r="BJ1588" s="440">
        <f t="shared" ca="1" si="613"/>
        <v>591.20000000000027</v>
      </c>
      <c r="BK1588" s="440">
        <f t="shared" ca="1" si="614"/>
        <v>595.60000000000014</v>
      </c>
      <c r="BL1588" s="440">
        <f t="shared" ca="1" si="615"/>
        <v>593.40000000000009</v>
      </c>
      <c r="BM1588" s="440">
        <f t="shared" ca="1" si="616"/>
        <v>585.70000000000005</v>
      </c>
      <c r="BN1588" s="440">
        <f t="shared" ca="1" si="617"/>
        <v>578.00000000000023</v>
      </c>
      <c r="BO1588" s="440">
        <f t="shared" ca="1" si="618"/>
        <v>570.30000000000018</v>
      </c>
      <c r="BP1588" s="440">
        <f t="shared" ca="1" si="619"/>
        <v>562.60000000000014</v>
      </c>
      <c r="BQ1588" s="440">
        <f t="shared" ca="1" si="620"/>
        <v>554.90000000000009</v>
      </c>
      <c r="BR1588" s="440">
        <f t="shared" ca="1" si="621"/>
        <v>547.20000000000027</v>
      </c>
      <c r="BS1588" s="440">
        <f t="shared" ca="1" si="622"/>
        <v>539.50000000000023</v>
      </c>
      <c r="BT1588" s="440">
        <f t="shared" ca="1" si="623"/>
        <v>531.80000000000018</v>
      </c>
      <c r="BU1588" s="440">
        <f t="shared" ca="1" si="624"/>
        <v>524.10000000000014</v>
      </c>
      <c r="BV1588" s="440">
        <f t="shared" ca="1" si="625"/>
        <v>516.40000000000009</v>
      </c>
      <c r="BW1588" s="447">
        <f t="shared" ca="1" si="626"/>
        <v>508.70000000000027</v>
      </c>
      <c r="BX1588" s="441"/>
    </row>
    <row r="1589" spans="52:76" x14ac:dyDescent="0.25">
      <c r="AZ1589" s="450">
        <f t="shared" ca="1" si="604"/>
        <v>0.77651776699285702</v>
      </c>
      <c r="BA1589" s="440">
        <f t="shared" ca="1" si="603"/>
        <v>1533</v>
      </c>
      <c r="BB1589" s="440">
        <f t="shared" ca="1" si="605"/>
        <v>556.00000000000034</v>
      </c>
      <c r="BC1589" s="440">
        <f t="shared" ca="1" si="606"/>
        <v>560.4000000000002</v>
      </c>
      <c r="BD1589" s="440">
        <f t="shared" ca="1" si="607"/>
        <v>564.80000000000007</v>
      </c>
      <c r="BE1589" s="440">
        <f t="shared" ca="1" si="608"/>
        <v>569.20000000000027</v>
      </c>
      <c r="BF1589" s="440">
        <f t="shared" ca="1" si="609"/>
        <v>573.60000000000014</v>
      </c>
      <c r="BG1589" s="440">
        <f t="shared" ca="1" si="610"/>
        <v>578.00000000000034</v>
      </c>
      <c r="BH1589" s="440">
        <f t="shared" ca="1" si="611"/>
        <v>582.4000000000002</v>
      </c>
      <c r="BI1589" s="440">
        <f t="shared" ca="1" si="612"/>
        <v>586.80000000000018</v>
      </c>
      <c r="BJ1589" s="440">
        <f t="shared" ca="1" si="613"/>
        <v>591.20000000000027</v>
      </c>
      <c r="BK1589" s="440">
        <f t="shared" ca="1" si="614"/>
        <v>595.60000000000014</v>
      </c>
      <c r="BL1589" s="440">
        <f t="shared" ca="1" si="615"/>
        <v>600.00000000000023</v>
      </c>
      <c r="BM1589" s="440">
        <f t="shared" ca="1" si="616"/>
        <v>604.40000000000009</v>
      </c>
      <c r="BN1589" s="440">
        <f t="shared" ca="1" si="617"/>
        <v>608.80000000000018</v>
      </c>
      <c r="BO1589" s="440">
        <f t="shared" ca="1" si="618"/>
        <v>613.20000000000027</v>
      </c>
      <c r="BP1589" s="440">
        <f t="shared" ca="1" si="619"/>
        <v>605.50000000000023</v>
      </c>
      <c r="BQ1589" s="440">
        <f t="shared" ca="1" si="620"/>
        <v>597.80000000000018</v>
      </c>
      <c r="BR1589" s="440">
        <f t="shared" ca="1" si="621"/>
        <v>590.10000000000036</v>
      </c>
      <c r="BS1589" s="440">
        <f t="shared" ca="1" si="622"/>
        <v>582.40000000000032</v>
      </c>
      <c r="BT1589" s="440">
        <f t="shared" ca="1" si="623"/>
        <v>574.70000000000027</v>
      </c>
      <c r="BU1589" s="440">
        <f t="shared" ca="1" si="624"/>
        <v>567.00000000000023</v>
      </c>
      <c r="BV1589" s="440">
        <f t="shared" ca="1" si="625"/>
        <v>559.30000000000018</v>
      </c>
      <c r="BW1589" s="447">
        <f t="shared" ca="1" si="626"/>
        <v>551.60000000000036</v>
      </c>
      <c r="BX1589" s="441"/>
    </row>
    <row r="1590" spans="52:76" x14ac:dyDescent="0.25">
      <c r="AZ1590" s="450">
        <f t="shared" ca="1" si="604"/>
        <v>0.52272497194421552</v>
      </c>
      <c r="BA1590" s="440">
        <f t="shared" ca="1" si="603"/>
        <v>1502</v>
      </c>
      <c r="BB1590" s="440">
        <f t="shared" ca="1" si="605"/>
        <v>556.00000000000034</v>
      </c>
      <c r="BC1590" s="440">
        <f t="shared" ca="1" si="606"/>
        <v>560.4000000000002</v>
      </c>
      <c r="BD1590" s="440">
        <f t="shared" ca="1" si="607"/>
        <v>564.80000000000007</v>
      </c>
      <c r="BE1590" s="440">
        <f t="shared" ca="1" si="608"/>
        <v>569.20000000000027</v>
      </c>
      <c r="BF1590" s="440">
        <f t="shared" ca="1" si="609"/>
        <v>573.60000000000014</v>
      </c>
      <c r="BG1590" s="440">
        <f t="shared" ca="1" si="610"/>
        <v>578.00000000000034</v>
      </c>
      <c r="BH1590" s="440">
        <f t="shared" ca="1" si="611"/>
        <v>582.4000000000002</v>
      </c>
      <c r="BI1590" s="440">
        <f t="shared" ca="1" si="612"/>
        <v>586.80000000000018</v>
      </c>
      <c r="BJ1590" s="440">
        <f t="shared" ca="1" si="613"/>
        <v>591.20000000000027</v>
      </c>
      <c r="BK1590" s="440">
        <f t="shared" ca="1" si="614"/>
        <v>595.60000000000014</v>
      </c>
      <c r="BL1590" s="440">
        <f t="shared" ca="1" si="615"/>
        <v>600.00000000000023</v>
      </c>
      <c r="BM1590" s="440">
        <f t="shared" ca="1" si="616"/>
        <v>594.5</v>
      </c>
      <c r="BN1590" s="440">
        <f t="shared" ca="1" si="617"/>
        <v>586.80000000000018</v>
      </c>
      <c r="BO1590" s="440">
        <f t="shared" ca="1" si="618"/>
        <v>579.10000000000014</v>
      </c>
      <c r="BP1590" s="440">
        <f t="shared" ca="1" si="619"/>
        <v>571.40000000000009</v>
      </c>
      <c r="BQ1590" s="440">
        <f t="shared" ca="1" si="620"/>
        <v>563.70000000000005</v>
      </c>
      <c r="BR1590" s="440">
        <f t="shared" ca="1" si="621"/>
        <v>556.00000000000023</v>
      </c>
      <c r="BS1590" s="440">
        <f t="shared" ca="1" si="622"/>
        <v>548.30000000000018</v>
      </c>
      <c r="BT1590" s="440">
        <f t="shared" ca="1" si="623"/>
        <v>540.60000000000014</v>
      </c>
      <c r="BU1590" s="440">
        <f t="shared" ca="1" si="624"/>
        <v>532.90000000000009</v>
      </c>
      <c r="BV1590" s="440">
        <f t="shared" ca="1" si="625"/>
        <v>525.20000000000005</v>
      </c>
      <c r="BW1590" s="447">
        <f t="shared" ca="1" si="626"/>
        <v>517.50000000000023</v>
      </c>
      <c r="BX1590" s="441"/>
    </row>
    <row r="1591" spans="52:76" x14ac:dyDescent="0.25">
      <c r="AZ1591" s="450">
        <f t="shared" ca="1" si="604"/>
        <v>0.31532301998981593</v>
      </c>
      <c r="BA1591" s="440">
        <f t="shared" ca="1" si="603"/>
        <v>1478</v>
      </c>
      <c r="BB1591" s="440">
        <f t="shared" ca="1" si="605"/>
        <v>556.00000000000034</v>
      </c>
      <c r="BC1591" s="440">
        <f t="shared" ca="1" si="606"/>
        <v>560.4000000000002</v>
      </c>
      <c r="BD1591" s="440">
        <f t="shared" ca="1" si="607"/>
        <v>564.80000000000007</v>
      </c>
      <c r="BE1591" s="440">
        <f t="shared" ca="1" si="608"/>
        <v>569.20000000000027</v>
      </c>
      <c r="BF1591" s="440">
        <f t="shared" ca="1" si="609"/>
        <v>573.60000000000014</v>
      </c>
      <c r="BG1591" s="440">
        <f t="shared" ca="1" si="610"/>
        <v>578.00000000000034</v>
      </c>
      <c r="BH1591" s="440">
        <f t="shared" ca="1" si="611"/>
        <v>582.4000000000002</v>
      </c>
      <c r="BI1591" s="440">
        <f t="shared" ca="1" si="612"/>
        <v>586.80000000000018</v>
      </c>
      <c r="BJ1591" s="440">
        <f t="shared" ca="1" si="613"/>
        <v>591.20000000000027</v>
      </c>
      <c r="BK1591" s="440">
        <f t="shared" ca="1" si="614"/>
        <v>583.50000000000023</v>
      </c>
      <c r="BL1591" s="440">
        <f t="shared" ca="1" si="615"/>
        <v>575.80000000000018</v>
      </c>
      <c r="BM1591" s="440">
        <f t="shared" ca="1" si="616"/>
        <v>568.10000000000014</v>
      </c>
      <c r="BN1591" s="440">
        <f t="shared" ca="1" si="617"/>
        <v>560.40000000000032</v>
      </c>
      <c r="BO1591" s="440">
        <f t="shared" ca="1" si="618"/>
        <v>552.70000000000027</v>
      </c>
      <c r="BP1591" s="440">
        <f t="shared" ca="1" si="619"/>
        <v>545.00000000000023</v>
      </c>
      <c r="BQ1591" s="440">
        <f t="shared" ca="1" si="620"/>
        <v>537.30000000000018</v>
      </c>
      <c r="BR1591" s="440">
        <f t="shared" ca="1" si="621"/>
        <v>529.60000000000036</v>
      </c>
      <c r="BS1591" s="440">
        <f t="shared" ca="1" si="622"/>
        <v>521.90000000000032</v>
      </c>
      <c r="BT1591" s="440">
        <f t="shared" ca="1" si="623"/>
        <v>514.20000000000027</v>
      </c>
      <c r="BU1591" s="440">
        <f t="shared" ca="1" si="624"/>
        <v>506.50000000000023</v>
      </c>
      <c r="BV1591" s="440">
        <f t="shared" ca="1" si="625"/>
        <v>498.80000000000018</v>
      </c>
      <c r="BW1591" s="447">
        <f t="shared" ca="1" si="626"/>
        <v>491.10000000000036</v>
      </c>
      <c r="BX1591" s="441"/>
    </row>
    <row r="1592" spans="52:76" x14ac:dyDescent="0.25">
      <c r="AZ1592" s="450">
        <f t="shared" ca="1" si="604"/>
        <v>0.26899723959168109</v>
      </c>
      <c r="BA1592" s="440">
        <f t="shared" ca="1" si="603"/>
        <v>1472</v>
      </c>
      <c r="BB1592" s="440">
        <f t="shared" ca="1" si="605"/>
        <v>556.00000000000034</v>
      </c>
      <c r="BC1592" s="440">
        <f t="shared" ca="1" si="606"/>
        <v>560.4000000000002</v>
      </c>
      <c r="BD1592" s="440">
        <f t="shared" ca="1" si="607"/>
        <v>564.80000000000007</v>
      </c>
      <c r="BE1592" s="440">
        <f t="shared" ca="1" si="608"/>
        <v>569.20000000000027</v>
      </c>
      <c r="BF1592" s="440">
        <f t="shared" ca="1" si="609"/>
        <v>573.60000000000014</v>
      </c>
      <c r="BG1592" s="440">
        <f t="shared" ca="1" si="610"/>
        <v>578.00000000000034</v>
      </c>
      <c r="BH1592" s="440">
        <f t="shared" ca="1" si="611"/>
        <v>582.4000000000002</v>
      </c>
      <c r="BI1592" s="440">
        <f t="shared" ca="1" si="612"/>
        <v>586.80000000000018</v>
      </c>
      <c r="BJ1592" s="440">
        <f t="shared" ca="1" si="613"/>
        <v>584.60000000000014</v>
      </c>
      <c r="BK1592" s="440">
        <f t="shared" ca="1" si="614"/>
        <v>576.90000000000009</v>
      </c>
      <c r="BL1592" s="440">
        <f t="shared" ca="1" si="615"/>
        <v>569.20000000000005</v>
      </c>
      <c r="BM1592" s="440">
        <f t="shared" ca="1" si="616"/>
        <v>561.5</v>
      </c>
      <c r="BN1592" s="440">
        <f t="shared" ca="1" si="617"/>
        <v>553.80000000000018</v>
      </c>
      <c r="BO1592" s="440">
        <f t="shared" ca="1" si="618"/>
        <v>546.10000000000014</v>
      </c>
      <c r="BP1592" s="440">
        <f t="shared" ca="1" si="619"/>
        <v>538.40000000000009</v>
      </c>
      <c r="BQ1592" s="440">
        <f t="shared" ca="1" si="620"/>
        <v>530.70000000000005</v>
      </c>
      <c r="BR1592" s="440">
        <f t="shared" ca="1" si="621"/>
        <v>523.00000000000023</v>
      </c>
      <c r="BS1592" s="440">
        <f t="shared" ca="1" si="622"/>
        <v>515.30000000000018</v>
      </c>
      <c r="BT1592" s="440">
        <f t="shared" ca="1" si="623"/>
        <v>507.60000000000014</v>
      </c>
      <c r="BU1592" s="440">
        <f t="shared" ca="1" si="624"/>
        <v>499.90000000000009</v>
      </c>
      <c r="BV1592" s="440">
        <f t="shared" ca="1" si="625"/>
        <v>492.20000000000005</v>
      </c>
      <c r="BW1592" s="447">
        <f t="shared" ca="1" si="626"/>
        <v>484.50000000000023</v>
      </c>
      <c r="BX1592" s="441"/>
    </row>
    <row r="1593" spans="52:76" x14ac:dyDescent="0.25">
      <c r="AZ1593" s="450">
        <f t="shared" ca="1" si="604"/>
        <v>0.42014322303867291</v>
      </c>
      <c r="BA1593" s="440">
        <f t="shared" ca="1" si="603"/>
        <v>1491</v>
      </c>
      <c r="BB1593" s="440">
        <f t="shared" ca="1" si="605"/>
        <v>556.00000000000034</v>
      </c>
      <c r="BC1593" s="440">
        <f t="shared" ca="1" si="606"/>
        <v>560.4000000000002</v>
      </c>
      <c r="BD1593" s="440">
        <f t="shared" ca="1" si="607"/>
        <v>564.80000000000007</v>
      </c>
      <c r="BE1593" s="440">
        <f t="shared" ca="1" si="608"/>
        <v>569.20000000000027</v>
      </c>
      <c r="BF1593" s="440">
        <f t="shared" ca="1" si="609"/>
        <v>573.60000000000014</v>
      </c>
      <c r="BG1593" s="440">
        <f t="shared" ca="1" si="610"/>
        <v>578.00000000000034</v>
      </c>
      <c r="BH1593" s="440">
        <f t="shared" ca="1" si="611"/>
        <v>582.4000000000002</v>
      </c>
      <c r="BI1593" s="440">
        <f t="shared" ca="1" si="612"/>
        <v>586.80000000000018</v>
      </c>
      <c r="BJ1593" s="440">
        <f t="shared" ca="1" si="613"/>
        <v>591.20000000000027</v>
      </c>
      <c r="BK1593" s="440">
        <f t="shared" ca="1" si="614"/>
        <v>595.60000000000014</v>
      </c>
      <c r="BL1593" s="440">
        <f t="shared" ca="1" si="615"/>
        <v>590.10000000000014</v>
      </c>
      <c r="BM1593" s="440">
        <f t="shared" ca="1" si="616"/>
        <v>582.40000000000009</v>
      </c>
      <c r="BN1593" s="440">
        <f t="shared" ca="1" si="617"/>
        <v>574.70000000000027</v>
      </c>
      <c r="BO1593" s="440">
        <f t="shared" ca="1" si="618"/>
        <v>567.00000000000023</v>
      </c>
      <c r="BP1593" s="440">
        <f t="shared" ca="1" si="619"/>
        <v>559.30000000000018</v>
      </c>
      <c r="BQ1593" s="440">
        <f t="shared" ca="1" si="620"/>
        <v>551.60000000000014</v>
      </c>
      <c r="BR1593" s="440">
        <f t="shared" ca="1" si="621"/>
        <v>543.90000000000032</v>
      </c>
      <c r="BS1593" s="440">
        <f t="shared" ca="1" si="622"/>
        <v>536.20000000000027</v>
      </c>
      <c r="BT1593" s="440">
        <f t="shared" ca="1" si="623"/>
        <v>528.50000000000023</v>
      </c>
      <c r="BU1593" s="440">
        <f t="shared" ca="1" si="624"/>
        <v>520.80000000000018</v>
      </c>
      <c r="BV1593" s="440">
        <f t="shared" ca="1" si="625"/>
        <v>513.10000000000014</v>
      </c>
      <c r="BW1593" s="447">
        <f t="shared" ca="1" si="626"/>
        <v>505.40000000000032</v>
      </c>
      <c r="BX1593" s="441"/>
    </row>
    <row r="1594" spans="52:76" x14ac:dyDescent="0.25">
      <c r="AZ1594" s="450">
        <f t="shared" ca="1" si="604"/>
        <v>0.54738748525752567</v>
      </c>
      <c r="BA1594" s="440">
        <f t="shared" ca="1" si="603"/>
        <v>1505</v>
      </c>
      <c r="BB1594" s="440">
        <f t="shared" ca="1" si="605"/>
        <v>556.00000000000034</v>
      </c>
      <c r="BC1594" s="440">
        <f t="shared" ca="1" si="606"/>
        <v>560.4000000000002</v>
      </c>
      <c r="BD1594" s="440">
        <f t="shared" ca="1" si="607"/>
        <v>564.80000000000007</v>
      </c>
      <c r="BE1594" s="440">
        <f t="shared" ca="1" si="608"/>
        <v>569.20000000000027</v>
      </c>
      <c r="BF1594" s="440">
        <f t="shared" ca="1" si="609"/>
        <v>573.60000000000014</v>
      </c>
      <c r="BG1594" s="440">
        <f t="shared" ca="1" si="610"/>
        <v>578.00000000000034</v>
      </c>
      <c r="BH1594" s="440">
        <f t="shared" ca="1" si="611"/>
        <v>582.4000000000002</v>
      </c>
      <c r="BI1594" s="440">
        <f t="shared" ca="1" si="612"/>
        <v>586.80000000000018</v>
      </c>
      <c r="BJ1594" s="440">
        <f t="shared" ca="1" si="613"/>
        <v>591.20000000000027</v>
      </c>
      <c r="BK1594" s="440">
        <f t="shared" ca="1" si="614"/>
        <v>595.60000000000014</v>
      </c>
      <c r="BL1594" s="440">
        <f t="shared" ca="1" si="615"/>
        <v>600.00000000000023</v>
      </c>
      <c r="BM1594" s="440">
        <f t="shared" ca="1" si="616"/>
        <v>597.80000000000018</v>
      </c>
      <c r="BN1594" s="440">
        <f t="shared" ca="1" si="617"/>
        <v>590.10000000000036</v>
      </c>
      <c r="BO1594" s="440">
        <f t="shared" ca="1" si="618"/>
        <v>582.40000000000032</v>
      </c>
      <c r="BP1594" s="440">
        <f t="shared" ca="1" si="619"/>
        <v>574.70000000000027</v>
      </c>
      <c r="BQ1594" s="440">
        <f t="shared" ca="1" si="620"/>
        <v>567.00000000000023</v>
      </c>
      <c r="BR1594" s="440">
        <f t="shared" ca="1" si="621"/>
        <v>559.30000000000041</v>
      </c>
      <c r="BS1594" s="440">
        <f t="shared" ca="1" si="622"/>
        <v>551.60000000000036</v>
      </c>
      <c r="BT1594" s="440">
        <f t="shared" ca="1" si="623"/>
        <v>543.90000000000032</v>
      </c>
      <c r="BU1594" s="440">
        <f t="shared" ca="1" si="624"/>
        <v>536.20000000000027</v>
      </c>
      <c r="BV1594" s="440">
        <f t="shared" ca="1" si="625"/>
        <v>528.50000000000023</v>
      </c>
      <c r="BW1594" s="447">
        <f t="shared" ca="1" si="626"/>
        <v>520.80000000000041</v>
      </c>
      <c r="BX1594" s="441"/>
    </row>
    <row r="1595" spans="52:76" x14ac:dyDescent="0.25">
      <c r="AZ1595" s="450">
        <f t="shared" ca="1" si="604"/>
        <v>0.25329452148140008</v>
      </c>
      <c r="BA1595" s="440">
        <f t="shared" ca="1" si="603"/>
        <v>1470</v>
      </c>
      <c r="BB1595" s="440">
        <f t="shared" ca="1" si="605"/>
        <v>556.00000000000034</v>
      </c>
      <c r="BC1595" s="440">
        <f t="shared" ca="1" si="606"/>
        <v>560.4000000000002</v>
      </c>
      <c r="BD1595" s="440">
        <f t="shared" ca="1" si="607"/>
        <v>564.80000000000007</v>
      </c>
      <c r="BE1595" s="440">
        <f t="shared" ca="1" si="608"/>
        <v>569.20000000000027</v>
      </c>
      <c r="BF1595" s="440">
        <f t="shared" ca="1" si="609"/>
        <v>573.60000000000014</v>
      </c>
      <c r="BG1595" s="440">
        <f t="shared" ca="1" si="610"/>
        <v>578.00000000000034</v>
      </c>
      <c r="BH1595" s="440">
        <f t="shared" ca="1" si="611"/>
        <v>582.4000000000002</v>
      </c>
      <c r="BI1595" s="440">
        <f t="shared" ca="1" si="612"/>
        <v>586.80000000000018</v>
      </c>
      <c r="BJ1595" s="440">
        <f t="shared" ca="1" si="613"/>
        <v>582.40000000000032</v>
      </c>
      <c r="BK1595" s="440">
        <f t="shared" ca="1" si="614"/>
        <v>574.70000000000027</v>
      </c>
      <c r="BL1595" s="440">
        <f t="shared" ca="1" si="615"/>
        <v>567.00000000000023</v>
      </c>
      <c r="BM1595" s="440">
        <f t="shared" ca="1" si="616"/>
        <v>559.30000000000018</v>
      </c>
      <c r="BN1595" s="440">
        <f t="shared" ca="1" si="617"/>
        <v>551.60000000000036</v>
      </c>
      <c r="BO1595" s="440">
        <f t="shared" ca="1" si="618"/>
        <v>543.90000000000032</v>
      </c>
      <c r="BP1595" s="440">
        <f t="shared" ca="1" si="619"/>
        <v>536.20000000000027</v>
      </c>
      <c r="BQ1595" s="440">
        <f t="shared" ca="1" si="620"/>
        <v>528.50000000000023</v>
      </c>
      <c r="BR1595" s="440">
        <f t="shared" ca="1" si="621"/>
        <v>520.80000000000041</v>
      </c>
      <c r="BS1595" s="440">
        <f t="shared" ca="1" si="622"/>
        <v>513.10000000000036</v>
      </c>
      <c r="BT1595" s="440">
        <f t="shared" ca="1" si="623"/>
        <v>505.40000000000032</v>
      </c>
      <c r="BU1595" s="440">
        <f t="shared" ca="1" si="624"/>
        <v>497.70000000000027</v>
      </c>
      <c r="BV1595" s="440">
        <f t="shared" ca="1" si="625"/>
        <v>490.00000000000023</v>
      </c>
      <c r="BW1595" s="447">
        <f t="shared" ca="1" si="626"/>
        <v>482.30000000000041</v>
      </c>
      <c r="BX1595" s="441"/>
    </row>
    <row r="1596" spans="52:76" x14ac:dyDescent="0.25">
      <c r="AZ1596" s="450">
        <f t="shared" ca="1" si="604"/>
        <v>0.77959255964294272</v>
      </c>
      <c r="BA1596" s="440">
        <f t="shared" ca="1" si="603"/>
        <v>1533</v>
      </c>
      <c r="BB1596" s="440">
        <f t="shared" ca="1" si="605"/>
        <v>556.00000000000034</v>
      </c>
      <c r="BC1596" s="440">
        <f t="shared" ca="1" si="606"/>
        <v>560.4000000000002</v>
      </c>
      <c r="BD1596" s="440">
        <f t="shared" ca="1" si="607"/>
        <v>564.80000000000007</v>
      </c>
      <c r="BE1596" s="440">
        <f t="shared" ca="1" si="608"/>
        <v>569.20000000000027</v>
      </c>
      <c r="BF1596" s="440">
        <f t="shared" ca="1" si="609"/>
        <v>573.60000000000014</v>
      </c>
      <c r="BG1596" s="440">
        <f t="shared" ca="1" si="610"/>
        <v>578.00000000000034</v>
      </c>
      <c r="BH1596" s="440">
        <f t="shared" ca="1" si="611"/>
        <v>582.4000000000002</v>
      </c>
      <c r="BI1596" s="440">
        <f t="shared" ca="1" si="612"/>
        <v>586.80000000000018</v>
      </c>
      <c r="BJ1596" s="440">
        <f t="shared" ca="1" si="613"/>
        <v>591.20000000000027</v>
      </c>
      <c r="BK1596" s="440">
        <f t="shared" ca="1" si="614"/>
        <v>595.60000000000014</v>
      </c>
      <c r="BL1596" s="440">
        <f t="shared" ca="1" si="615"/>
        <v>600.00000000000023</v>
      </c>
      <c r="BM1596" s="440">
        <f t="shared" ca="1" si="616"/>
        <v>604.40000000000009</v>
      </c>
      <c r="BN1596" s="440">
        <f t="shared" ca="1" si="617"/>
        <v>608.80000000000018</v>
      </c>
      <c r="BO1596" s="440">
        <f t="shared" ca="1" si="618"/>
        <v>613.20000000000027</v>
      </c>
      <c r="BP1596" s="440">
        <f t="shared" ca="1" si="619"/>
        <v>605.50000000000023</v>
      </c>
      <c r="BQ1596" s="440">
        <f t="shared" ca="1" si="620"/>
        <v>597.80000000000018</v>
      </c>
      <c r="BR1596" s="440">
        <f t="shared" ca="1" si="621"/>
        <v>590.10000000000036</v>
      </c>
      <c r="BS1596" s="440">
        <f t="shared" ca="1" si="622"/>
        <v>582.40000000000032</v>
      </c>
      <c r="BT1596" s="440">
        <f t="shared" ca="1" si="623"/>
        <v>574.70000000000027</v>
      </c>
      <c r="BU1596" s="440">
        <f t="shared" ca="1" si="624"/>
        <v>567.00000000000023</v>
      </c>
      <c r="BV1596" s="440">
        <f t="shared" ca="1" si="625"/>
        <v>559.30000000000018</v>
      </c>
      <c r="BW1596" s="447">
        <f t="shared" ca="1" si="626"/>
        <v>551.60000000000036</v>
      </c>
      <c r="BX1596" s="441"/>
    </row>
    <row r="1597" spans="52:76" x14ac:dyDescent="0.25">
      <c r="AZ1597" s="450">
        <f t="shared" ca="1" si="604"/>
        <v>0.21629229368345115</v>
      </c>
      <c r="BA1597" s="440">
        <f t="shared" ca="1" si="603"/>
        <v>1465</v>
      </c>
      <c r="BB1597" s="440">
        <f t="shared" ca="1" si="605"/>
        <v>556.00000000000034</v>
      </c>
      <c r="BC1597" s="440">
        <f t="shared" ca="1" si="606"/>
        <v>560.4000000000002</v>
      </c>
      <c r="BD1597" s="440">
        <f t="shared" ca="1" si="607"/>
        <v>564.80000000000007</v>
      </c>
      <c r="BE1597" s="440">
        <f t="shared" ca="1" si="608"/>
        <v>569.20000000000027</v>
      </c>
      <c r="BF1597" s="440">
        <f t="shared" ca="1" si="609"/>
        <v>573.60000000000014</v>
      </c>
      <c r="BG1597" s="440">
        <f t="shared" ca="1" si="610"/>
        <v>578.00000000000034</v>
      </c>
      <c r="BH1597" s="440">
        <f t="shared" ca="1" si="611"/>
        <v>582.4000000000002</v>
      </c>
      <c r="BI1597" s="440">
        <f t="shared" ca="1" si="612"/>
        <v>584.60000000000036</v>
      </c>
      <c r="BJ1597" s="440">
        <f t="shared" ca="1" si="613"/>
        <v>576.90000000000032</v>
      </c>
      <c r="BK1597" s="440">
        <f t="shared" ca="1" si="614"/>
        <v>569.20000000000027</v>
      </c>
      <c r="BL1597" s="440">
        <f t="shared" ca="1" si="615"/>
        <v>561.50000000000023</v>
      </c>
      <c r="BM1597" s="440">
        <f t="shared" ca="1" si="616"/>
        <v>553.80000000000018</v>
      </c>
      <c r="BN1597" s="440">
        <f t="shared" ca="1" si="617"/>
        <v>546.10000000000036</v>
      </c>
      <c r="BO1597" s="440">
        <f t="shared" ca="1" si="618"/>
        <v>538.40000000000032</v>
      </c>
      <c r="BP1597" s="440">
        <f t="shared" ca="1" si="619"/>
        <v>530.70000000000027</v>
      </c>
      <c r="BQ1597" s="440">
        <f t="shared" ca="1" si="620"/>
        <v>523.00000000000023</v>
      </c>
      <c r="BR1597" s="440">
        <f t="shared" ca="1" si="621"/>
        <v>515.30000000000041</v>
      </c>
      <c r="BS1597" s="440">
        <f t="shared" ca="1" si="622"/>
        <v>507.60000000000036</v>
      </c>
      <c r="BT1597" s="440">
        <f t="shared" ca="1" si="623"/>
        <v>499.90000000000032</v>
      </c>
      <c r="BU1597" s="440">
        <f t="shared" ca="1" si="624"/>
        <v>492.20000000000027</v>
      </c>
      <c r="BV1597" s="440">
        <f t="shared" ca="1" si="625"/>
        <v>484.50000000000023</v>
      </c>
      <c r="BW1597" s="447">
        <f t="shared" ca="1" si="626"/>
        <v>476.80000000000041</v>
      </c>
      <c r="BX1597" s="441"/>
    </row>
    <row r="1598" spans="52:76" x14ac:dyDescent="0.25">
      <c r="AZ1598" s="450">
        <f t="shared" ca="1" si="604"/>
        <v>0.14956426008040635</v>
      </c>
      <c r="BA1598" s="440">
        <f t="shared" ca="1" si="603"/>
        <v>1454</v>
      </c>
      <c r="BB1598" s="440">
        <f t="shared" ca="1" si="605"/>
        <v>556.00000000000034</v>
      </c>
      <c r="BC1598" s="440">
        <f t="shared" ca="1" si="606"/>
        <v>560.4000000000002</v>
      </c>
      <c r="BD1598" s="440">
        <f t="shared" ca="1" si="607"/>
        <v>564.80000000000007</v>
      </c>
      <c r="BE1598" s="440">
        <f t="shared" ca="1" si="608"/>
        <v>569.20000000000027</v>
      </c>
      <c r="BF1598" s="440">
        <f t="shared" ca="1" si="609"/>
        <v>573.60000000000014</v>
      </c>
      <c r="BG1598" s="440">
        <f t="shared" ca="1" si="610"/>
        <v>578.00000000000034</v>
      </c>
      <c r="BH1598" s="440">
        <f t="shared" ca="1" si="611"/>
        <v>580.20000000000016</v>
      </c>
      <c r="BI1598" s="440">
        <f t="shared" ca="1" si="612"/>
        <v>572.50000000000023</v>
      </c>
      <c r="BJ1598" s="440">
        <f t="shared" ca="1" si="613"/>
        <v>564.80000000000018</v>
      </c>
      <c r="BK1598" s="440">
        <f t="shared" ca="1" si="614"/>
        <v>557.10000000000014</v>
      </c>
      <c r="BL1598" s="440">
        <f t="shared" ca="1" si="615"/>
        <v>549.40000000000009</v>
      </c>
      <c r="BM1598" s="440">
        <f t="shared" ca="1" si="616"/>
        <v>541.70000000000005</v>
      </c>
      <c r="BN1598" s="440">
        <f t="shared" ca="1" si="617"/>
        <v>534.00000000000023</v>
      </c>
      <c r="BO1598" s="440">
        <f t="shared" ca="1" si="618"/>
        <v>526.30000000000018</v>
      </c>
      <c r="BP1598" s="440">
        <f t="shared" ca="1" si="619"/>
        <v>518.60000000000014</v>
      </c>
      <c r="BQ1598" s="440">
        <f t="shared" ca="1" si="620"/>
        <v>510.90000000000009</v>
      </c>
      <c r="BR1598" s="440">
        <f t="shared" ca="1" si="621"/>
        <v>503.20000000000027</v>
      </c>
      <c r="BS1598" s="440">
        <f t="shared" ca="1" si="622"/>
        <v>495.50000000000023</v>
      </c>
      <c r="BT1598" s="440">
        <f t="shared" ca="1" si="623"/>
        <v>487.80000000000018</v>
      </c>
      <c r="BU1598" s="440">
        <f t="shared" ca="1" si="624"/>
        <v>480.10000000000014</v>
      </c>
      <c r="BV1598" s="440">
        <f t="shared" ca="1" si="625"/>
        <v>472.40000000000009</v>
      </c>
      <c r="BW1598" s="447">
        <f t="shared" ca="1" si="626"/>
        <v>464.70000000000027</v>
      </c>
      <c r="BX1598" s="441"/>
    </row>
    <row r="1599" spans="52:76" x14ac:dyDescent="0.25">
      <c r="AZ1599" s="450">
        <f t="shared" ca="1" si="604"/>
        <v>0.49919558027867539</v>
      </c>
      <c r="BA1599" s="440">
        <f t="shared" ca="1" si="603"/>
        <v>1499</v>
      </c>
      <c r="BB1599" s="440">
        <f t="shared" ca="1" si="605"/>
        <v>556.00000000000034</v>
      </c>
      <c r="BC1599" s="440">
        <f t="shared" ca="1" si="606"/>
        <v>560.4000000000002</v>
      </c>
      <c r="BD1599" s="440">
        <f t="shared" ca="1" si="607"/>
        <v>564.80000000000007</v>
      </c>
      <c r="BE1599" s="440">
        <f t="shared" ca="1" si="608"/>
        <v>569.20000000000027</v>
      </c>
      <c r="BF1599" s="440">
        <f t="shared" ca="1" si="609"/>
        <v>573.60000000000014</v>
      </c>
      <c r="BG1599" s="440">
        <f t="shared" ca="1" si="610"/>
        <v>578.00000000000034</v>
      </c>
      <c r="BH1599" s="440">
        <f t="shared" ca="1" si="611"/>
        <v>582.4000000000002</v>
      </c>
      <c r="BI1599" s="440">
        <f t="shared" ca="1" si="612"/>
        <v>586.80000000000018</v>
      </c>
      <c r="BJ1599" s="440">
        <f t="shared" ca="1" si="613"/>
        <v>591.20000000000027</v>
      </c>
      <c r="BK1599" s="440">
        <f t="shared" ca="1" si="614"/>
        <v>595.60000000000014</v>
      </c>
      <c r="BL1599" s="440">
        <f t="shared" ca="1" si="615"/>
        <v>598.90000000000009</v>
      </c>
      <c r="BM1599" s="440">
        <f t="shared" ca="1" si="616"/>
        <v>591.20000000000005</v>
      </c>
      <c r="BN1599" s="440">
        <f t="shared" ca="1" si="617"/>
        <v>583.50000000000023</v>
      </c>
      <c r="BO1599" s="440">
        <f t="shared" ca="1" si="618"/>
        <v>575.80000000000018</v>
      </c>
      <c r="BP1599" s="440">
        <f t="shared" ca="1" si="619"/>
        <v>568.10000000000014</v>
      </c>
      <c r="BQ1599" s="440">
        <f t="shared" ca="1" si="620"/>
        <v>560.40000000000009</v>
      </c>
      <c r="BR1599" s="440">
        <f t="shared" ca="1" si="621"/>
        <v>552.70000000000027</v>
      </c>
      <c r="BS1599" s="440">
        <f t="shared" ca="1" si="622"/>
        <v>545.00000000000023</v>
      </c>
      <c r="BT1599" s="440">
        <f t="shared" ca="1" si="623"/>
        <v>537.30000000000018</v>
      </c>
      <c r="BU1599" s="440">
        <f t="shared" ca="1" si="624"/>
        <v>529.60000000000014</v>
      </c>
      <c r="BV1599" s="440">
        <f t="shared" ca="1" si="625"/>
        <v>521.90000000000009</v>
      </c>
      <c r="BW1599" s="447">
        <f t="shared" ca="1" si="626"/>
        <v>514.20000000000027</v>
      </c>
      <c r="BX1599" s="441"/>
    </row>
    <row r="1600" spans="52:76" x14ac:dyDescent="0.25">
      <c r="AZ1600" s="450">
        <f t="shared" ca="1" si="604"/>
        <v>0.42210675551875421</v>
      </c>
      <c r="BA1600" s="440">
        <f t="shared" ca="1" si="603"/>
        <v>1491</v>
      </c>
      <c r="BB1600" s="440">
        <f t="shared" ca="1" si="605"/>
        <v>556.00000000000034</v>
      </c>
      <c r="BC1600" s="440">
        <f t="shared" ca="1" si="606"/>
        <v>560.4000000000002</v>
      </c>
      <c r="BD1600" s="440">
        <f t="shared" ca="1" si="607"/>
        <v>564.80000000000007</v>
      </c>
      <c r="BE1600" s="440">
        <f t="shared" ca="1" si="608"/>
        <v>569.20000000000027</v>
      </c>
      <c r="BF1600" s="440">
        <f t="shared" ca="1" si="609"/>
        <v>573.60000000000014</v>
      </c>
      <c r="BG1600" s="440">
        <f t="shared" ca="1" si="610"/>
        <v>578.00000000000034</v>
      </c>
      <c r="BH1600" s="440">
        <f t="shared" ca="1" si="611"/>
        <v>582.4000000000002</v>
      </c>
      <c r="BI1600" s="440">
        <f t="shared" ca="1" si="612"/>
        <v>586.80000000000018</v>
      </c>
      <c r="BJ1600" s="440">
        <f t="shared" ca="1" si="613"/>
        <v>591.20000000000027</v>
      </c>
      <c r="BK1600" s="440">
        <f t="shared" ca="1" si="614"/>
        <v>595.60000000000014</v>
      </c>
      <c r="BL1600" s="440">
        <f t="shared" ca="1" si="615"/>
        <v>590.10000000000014</v>
      </c>
      <c r="BM1600" s="440">
        <f t="shared" ca="1" si="616"/>
        <v>582.40000000000009</v>
      </c>
      <c r="BN1600" s="440">
        <f t="shared" ca="1" si="617"/>
        <v>574.70000000000027</v>
      </c>
      <c r="BO1600" s="440">
        <f t="shared" ca="1" si="618"/>
        <v>567.00000000000023</v>
      </c>
      <c r="BP1600" s="440">
        <f t="shared" ca="1" si="619"/>
        <v>559.30000000000018</v>
      </c>
      <c r="BQ1600" s="440">
        <f t="shared" ca="1" si="620"/>
        <v>551.60000000000014</v>
      </c>
      <c r="BR1600" s="440">
        <f t="shared" ca="1" si="621"/>
        <v>543.90000000000032</v>
      </c>
      <c r="BS1600" s="440">
        <f t="shared" ca="1" si="622"/>
        <v>536.20000000000027</v>
      </c>
      <c r="BT1600" s="440">
        <f t="shared" ca="1" si="623"/>
        <v>528.50000000000023</v>
      </c>
      <c r="BU1600" s="440">
        <f t="shared" ca="1" si="624"/>
        <v>520.80000000000018</v>
      </c>
      <c r="BV1600" s="440">
        <f t="shared" ca="1" si="625"/>
        <v>513.10000000000014</v>
      </c>
      <c r="BW1600" s="447">
        <f t="shared" ca="1" si="626"/>
        <v>505.40000000000032</v>
      </c>
      <c r="BX1600" s="441"/>
    </row>
    <row r="1601" spans="52:76" x14ac:dyDescent="0.25">
      <c r="AZ1601" s="450">
        <f t="shared" ca="1" si="604"/>
        <v>0.76926423431105795</v>
      </c>
      <c r="BA1601" s="440">
        <f t="shared" ca="1" si="603"/>
        <v>1532</v>
      </c>
      <c r="BB1601" s="440">
        <f t="shared" ca="1" si="605"/>
        <v>556.00000000000034</v>
      </c>
      <c r="BC1601" s="440">
        <f t="shared" ca="1" si="606"/>
        <v>560.4000000000002</v>
      </c>
      <c r="BD1601" s="440">
        <f t="shared" ca="1" si="607"/>
        <v>564.80000000000007</v>
      </c>
      <c r="BE1601" s="440">
        <f t="shared" ca="1" si="608"/>
        <v>569.20000000000027</v>
      </c>
      <c r="BF1601" s="440">
        <f t="shared" ca="1" si="609"/>
        <v>573.60000000000014</v>
      </c>
      <c r="BG1601" s="440">
        <f t="shared" ca="1" si="610"/>
        <v>578.00000000000034</v>
      </c>
      <c r="BH1601" s="440">
        <f t="shared" ca="1" si="611"/>
        <v>582.4000000000002</v>
      </c>
      <c r="BI1601" s="440">
        <f t="shared" ca="1" si="612"/>
        <v>586.80000000000018</v>
      </c>
      <c r="BJ1601" s="440">
        <f t="shared" ca="1" si="613"/>
        <v>591.20000000000027</v>
      </c>
      <c r="BK1601" s="440">
        <f t="shared" ca="1" si="614"/>
        <v>595.60000000000014</v>
      </c>
      <c r="BL1601" s="440">
        <f t="shared" ca="1" si="615"/>
        <v>600.00000000000023</v>
      </c>
      <c r="BM1601" s="440">
        <f t="shared" ca="1" si="616"/>
        <v>604.40000000000009</v>
      </c>
      <c r="BN1601" s="440">
        <f t="shared" ca="1" si="617"/>
        <v>608.80000000000018</v>
      </c>
      <c r="BO1601" s="440">
        <f t="shared" ca="1" si="618"/>
        <v>612.10000000000014</v>
      </c>
      <c r="BP1601" s="440">
        <f t="shared" ca="1" si="619"/>
        <v>604.40000000000009</v>
      </c>
      <c r="BQ1601" s="440">
        <f t="shared" ca="1" si="620"/>
        <v>596.70000000000005</v>
      </c>
      <c r="BR1601" s="440">
        <f t="shared" ca="1" si="621"/>
        <v>589.00000000000023</v>
      </c>
      <c r="BS1601" s="440">
        <f t="shared" ca="1" si="622"/>
        <v>581.30000000000018</v>
      </c>
      <c r="BT1601" s="440">
        <f t="shared" ca="1" si="623"/>
        <v>573.60000000000014</v>
      </c>
      <c r="BU1601" s="440">
        <f t="shared" ca="1" si="624"/>
        <v>565.90000000000009</v>
      </c>
      <c r="BV1601" s="440">
        <f t="shared" ca="1" si="625"/>
        <v>558.20000000000005</v>
      </c>
      <c r="BW1601" s="447">
        <f t="shared" ca="1" si="626"/>
        <v>550.50000000000023</v>
      </c>
      <c r="BX1601" s="441"/>
    </row>
    <row r="1602" spans="52:76" x14ac:dyDescent="0.25">
      <c r="AZ1602" s="450">
        <f t="shared" ca="1" si="604"/>
        <v>0.59771785825757484</v>
      </c>
      <c r="BA1602" s="440">
        <f t="shared" ca="1" si="603"/>
        <v>1510</v>
      </c>
      <c r="BB1602" s="440">
        <f t="shared" ca="1" si="605"/>
        <v>556.00000000000034</v>
      </c>
      <c r="BC1602" s="440">
        <f t="shared" ca="1" si="606"/>
        <v>560.4000000000002</v>
      </c>
      <c r="BD1602" s="440">
        <f t="shared" ca="1" si="607"/>
        <v>564.80000000000007</v>
      </c>
      <c r="BE1602" s="440">
        <f t="shared" ca="1" si="608"/>
        <v>569.20000000000027</v>
      </c>
      <c r="BF1602" s="440">
        <f t="shared" ca="1" si="609"/>
        <v>573.60000000000014</v>
      </c>
      <c r="BG1602" s="440">
        <f t="shared" ca="1" si="610"/>
        <v>578.00000000000034</v>
      </c>
      <c r="BH1602" s="440">
        <f t="shared" ca="1" si="611"/>
        <v>582.4000000000002</v>
      </c>
      <c r="BI1602" s="440">
        <f t="shared" ca="1" si="612"/>
        <v>586.80000000000018</v>
      </c>
      <c r="BJ1602" s="440">
        <f t="shared" ca="1" si="613"/>
        <v>591.20000000000027</v>
      </c>
      <c r="BK1602" s="440">
        <f t="shared" ca="1" si="614"/>
        <v>595.60000000000014</v>
      </c>
      <c r="BL1602" s="440">
        <f t="shared" ca="1" si="615"/>
        <v>600.00000000000023</v>
      </c>
      <c r="BM1602" s="440">
        <f t="shared" ca="1" si="616"/>
        <v>603.30000000000018</v>
      </c>
      <c r="BN1602" s="440">
        <f t="shared" ca="1" si="617"/>
        <v>595.60000000000036</v>
      </c>
      <c r="BO1602" s="440">
        <f t="shared" ca="1" si="618"/>
        <v>587.90000000000032</v>
      </c>
      <c r="BP1602" s="440">
        <f t="shared" ca="1" si="619"/>
        <v>580.20000000000027</v>
      </c>
      <c r="BQ1602" s="440">
        <f t="shared" ca="1" si="620"/>
        <v>572.50000000000023</v>
      </c>
      <c r="BR1602" s="440">
        <f t="shared" ca="1" si="621"/>
        <v>564.80000000000041</v>
      </c>
      <c r="BS1602" s="440">
        <f t="shared" ca="1" si="622"/>
        <v>557.10000000000036</v>
      </c>
      <c r="BT1602" s="440">
        <f t="shared" ca="1" si="623"/>
        <v>549.40000000000032</v>
      </c>
      <c r="BU1602" s="440">
        <f t="shared" ca="1" si="624"/>
        <v>541.70000000000027</v>
      </c>
      <c r="BV1602" s="440">
        <f t="shared" ca="1" si="625"/>
        <v>534.00000000000023</v>
      </c>
      <c r="BW1602" s="447">
        <f t="shared" ca="1" si="626"/>
        <v>526.30000000000041</v>
      </c>
      <c r="BX1602" s="441"/>
    </row>
    <row r="1603" spans="52:76" x14ac:dyDescent="0.25">
      <c r="AZ1603" s="450">
        <f t="shared" ca="1" si="604"/>
        <v>0.23385540086582535</v>
      </c>
      <c r="BA1603" s="440">
        <f t="shared" ca="1" si="603"/>
        <v>1468</v>
      </c>
      <c r="BB1603" s="440">
        <f t="shared" ca="1" si="605"/>
        <v>556.00000000000034</v>
      </c>
      <c r="BC1603" s="440">
        <f t="shared" ca="1" si="606"/>
        <v>560.4000000000002</v>
      </c>
      <c r="BD1603" s="440">
        <f t="shared" ca="1" si="607"/>
        <v>564.80000000000007</v>
      </c>
      <c r="BE1603" s="440">
        <f t="shared" ca="1" si="608"/>
        <v>569.20000000000027</v>
      </c>
      <c r="BF1603" s="440">
        <f t="shared" ca="1" si="609"/>
        <v>573.60000000000014</v>
      </c>
      <c r="BG1603" s="440">
        <f t="shared" ca="1" si="610"/>
        <v>578.00000000000034</v>
      </c>
      <c r="BH1603" s="440">
        <f t="shared" ca="1" si="611"/>
        <v>582.4000000000002</v>
      </c>
      <c r="BI1603" s="440">
        <f t="shared" ca="1" si="612"/>
        <v>586.80000000000018</v>
      </c>
      <c r="BJ1603" s="440">
        <f t="shared" ca="1" si="613"/>
        <v>580.20000000000027</v>
      </c>
      <c r="BK1603" s="440">
        <f t="shared" ca="1" si="614"/>
        <v>572.50000000000023</v>
      </c>
      <c r="BL1603" s="440">
        <f t="shared" ca="1" si="615"/>
        <v>564.80000000000018</v>
      </c>
      <c r="BM1603" s="440">
        <f t="shared" ca="1" si="616"/>
        <v>557.10000000000014</v>
      </c>
      <c r="BN1603" s="440">
        <f t="shared" ca="1" si="617"/>
        <v>549.40000000000032</v>
      </c>
      <c r="BO1603" s="440">
        <f t="shared" ca="1" si="618"/>
        <v>541.70000000000027</v>
      </c>
      <c r="BP1603" s="440">
        <f t="shared" ca="1" si="619"/>
        <v>534.00000000000023</v>
      </c>
      <c r="BQ1603" s="440">
        <f t="shared" ca="1" si="620"/>
        <v>526.30000000000018</v>
      </c>
      <c r="BR1603" s="440">
        <f t="shared" ca="1" si="621"/>
        <v>518.60000000000036</v>
      </c>
      <c r="BS1603" s="440">
        <f t="shared" ca="1" si="622"/>
        <v>510.90000000000032</v>
      </c>
      <c r="BT1603" s="440">
        <f t="shared" ca="1" si="623"/>
        <v>503.20000000000027</v>
      </c>
      <c r="BU1603" s="440">
        <f t="shared" ca="1" si="624"/>
        <v>495.50000000000023</v>
      </c>
      <c r="BV1603" s="440">
        <f t="shared" ca="1" si="625"/>
        <v>487.80000000000018</v>
      </c>
      <c r="BW1603" s="447">
        <f t="shared" ca="1" si="626"/>
        <v>480.10000000000036</v>
      </c>
      <c r="BX1603" s="441"/>
    </row>
    <row r="1604" spans="52:76" x14ac:dyDescent="0.25">
      <c r="AZ1604" s="450">
        <f t="shared" ca="1" si="604"/>
        <v>0.69641459540468253</v>
      </c>
      <c r="BA1604" s="440">
        <f t="shared" ref="BA1604:BA1667" ca="1" si="627">INT(_xlfn.NORM.INV(AZ1604,$K$2,$N$2/2*0.8))</f>
        <v>1522</v>
      </c>
      <c r="BB1604" s="440">
        <f t="shared" ca="1" si="605"/>
        <v>556.00000000000034</v>
      </c>
      <c r="BC1604" s="440">
        <f t="shared" ca="1" si="606"/>
        <v>560.4000000000002</v>
      </c>
      <c r="BD1604" s="440">
        <f t="shared" ca="1" si="607"/>
        <v>564.80000000000007</v>
      </c>
      <c r="BE1604" s="440">
        <f t="shared" ca="1" si="608"/>
        <v>569.20000000000027</v>
      </c>
      <c r="BF1604" s="440">
        <f t="shared" ca="1" si="609"/>
        <v>573.60000000000014</v>
      </c>
      <c r="BG1604" s="440">
        <f t="shared" ca="1" si="610"/>
        <v>578.00000000000034</v>
      </c>
      <c r="BH1604" s="440">
        <f t="shared" ca="1" si="611"/>
        <v>582.4000000000002</v>
      </c>
      <c r="BI1604" s="440">
        <f t="shared" ca="1" si="612"/>
        <v>586.80000000000018</v>
      </c>
      <c r="BJ1604" s="440">
        <f t="shared" ca="1" si="613"/>
        <v>591.20000000000027</v>
      </c>
      <c r="BK1604" s="440">
        <f t="shared" ca="1" si="614"/>
        <v>595.60000000000014</v>
      </c>
      <c r="BL1604" s="440">
        <f t="shared" ca="1" si="615"/>
        <v>600.00000000000023</v>
      </c>
      <c r="BM1604" s="440">
        <f t="shared" ca="1" si="616"/>
        <v>604.40000000000009</v>
      </c>
      <c r="BN1604" s="440">
        <f t="shared" ca="1" si="617"/>
        <v>608.80000000000018</v>
      </c>
      <c r="BO1604" s="440">
        <f t="shared" ca="1" si="618"/>
        <v>601.10000000000014</v>
      </c>
      <c r="BP1604" s="440">
        <f t="shared" ca="1" si="619"/>
        <v>593.40000000000009</v>
      </c>
      <c r="BQ1604" s="440">
        <f t="shared" ca="1" si="620"/>
        <v>585.70000000000005</v>
      </c>
      <c r="BR1604" s="440">
        <f t="shared" ca="1" si="621"/>
        <v>578.00000000000023</v>
      </c>
      <c r="BS1604" s="440">
        <f t="shared" ca="1" si="622"/>
        <v>570.30000000000018</v>
      </c>
      <c r="BT1604" s="440">
        <f t="shared" ca="1" si="623"/>
        <v>562.60000000000014</v>
      </c>
      <c r="BU1604" s="440">
        <f t="shared" ca="1" si="624"/>
        <v>554.90000000000009</v>
      </c>
      <c r="BV1604" s="440">
        <f t="shared" ca="1" si="625"/>
        <v>547.20000000000005</v>
      </c>
      <c r="BW1604" s="447">
        <f t="shared" ca="1" si="626"/>
        <v>539.50000000000023</v>
      </c>
      <c r="BX1604" s="441"/>
    </row>
    <row r="1605" spans="52:76" x14ac:dyDescent="0.25">
      <c r="AZ1605" s="450">
        <f t="shared" ref="AZ1605:AZ1668" ca="1" si="628">RAND()</f>
        <v>0.20978261392465414</v>
      </c>
      <c r="BA1605" s="440">
        <f t="shared" ca="1" si="627"/>
        <v>1464</v>
      </c>
      <c r="BB1605" s="440">
        <f t="shared" ca="1" si="605"/>
        <v>556.00000000000034</v>
      </c>
      <c r="BC1605" s="440">
        <f t="shared" ca="1" si="606"/>
        <v>560.4000000000002</v>
      </c>
      <c r="BD1605" s="440">
        <f t="shared" ca="1" si="607"/>
        <v>564.80000000000007</v>
      </c>
      <c r="BE1605" s="440">
        <f t="shared" ca="1" si="608"/>
        <v>569.20000000000027</v>
      </c>
      <c r="BF1605" s="440">
        <f t="shared" ca="1" si="609"/>
        <v>573.60000000000014</v>
      </c>
      <c r="BG1605" s="440">
        <f t="shared" ca="1" si="610"/>
        <v>578.00000000000034</v>
      </c>
      <c r="BH1605" s="440">
        <f t="shared" ca="1" si="611"/>
        <v>582.4000000000002</v>
      </c>
      <c r="BI1605" s="440">
        <f t="shared" ca="1" si="612"/>
        <v>583.50000000000023</v>
      </c>
      <c r="BJ1605" s="440">
        <f t="shared" ca="1" si="613"/>
        <v>575.80000000000018</v>
      </c>
      <c r="BK1605" s="440">
        <f t="shared" ca="1" si="614"/>
        <v>568.10000000000014</v>
      </c>
      <c r="BL1605" s="440">
        <f t="shared" ca="1" si="615"/>
        <v>560.40000000000009</v>
      </c>
      <c r="BM1605" s="440">
        <f t="shared" ca="1" si="616"/>
        <v>552.70000000000005</v>
      </c>
      <c r="BN1605" s="440">
        <f t="shared" ca="1" si="617"/>
        <v>545.00000000000023</v>
      </c>
      <c r="BO1605" s="440">
        <f t="shared" ca="1" si="618"/>
        <v>537.30000000000018</v>
      </c>
      <c r="BP1605" s="440">
        <f t="shared" ca="1" si="619"/>
        <v>529.60000000000014</v>
      </c>
      <c r="BQ1605" s="440">
        <f t="shared" ca="1" si="620"/>
        <v>521.90000000000009</v>
      </c>
      <c r="BR1605" s="440">
        <f t="shared" ca="1" si="621"/>
        <v>514.20000000000027</v>
      </c>
      <c r="BS1605" s="440">
        <f t="shared" ca="1" si="622"/>
        <v>506.50000000000023</v>
      </c>
      <c r="BT1605" s="440">
        <f t="shared" ca="1" si="623"/>
        <v>498.80000000000018</v>
      </c>
      <c r="BU1605" s="440">
        <f t="shared" ca="1" si="624"/>
        <v>491.10000000000014</v>
      </c>
      <c r="BV1605" s="440">
        <f t="shared" ca="1" si="625"/>
        <v>483.40000000000009</v>
      </c>
      <c r="BW1605" s="447">
        <f t="shared" ca="1" si="626"/>
        <v>475.70000000000027</v>
      </c>
      <c r="BX1605" s="441"/>
    </row>
    <row r="1606" spans="52:76" x14ac:dyDescent="0.25">
      <c r="AZ1606" s="450">
        <f t="shared" ca="1" si="628"/>
        <v>0.7612898813612301</v>
      </c>
      <c r="BA1606" s="440">
        <f t="shared" ca="1" si="627"/>
        <v>1531</v>
      </c>
      <c r="BB1606" s="440">
        <f t="shared" ca="1" si="605"/>
        <v>556.00000000000034</v>
      </c>
      <c r="BC1606" s="440">
        <f t="shared" ca="1" si="606"/>
        <v>560.4000000000002</v>
      </c>
      <c r="BD1606" s="440">
        <f t="shared" ca="1" si="607"/>
        <v>564.80000000000007</v>
      </c>
      <c r="BE1606" s="440">
        <f t="shared" ca="1" si="608"/>
        <v>569.20000000000027</v>
      </c>
      <c r="BF1606" s="440">
        <f t="shared" ca="1" si="609"/>
        <v>573.60000000000014</v>
      </c>
      <c r="BG1606" s="440">
        <f t="shared" ca="1" si="610"/>
        <v>578.00000000000034</v>
      </c>
      <c r="BH1606" s="440">
        <f t="shared" ca="1" si="611"/>
        <v>582.4000000000002</v>
      </c>
      <c r="BI1606" s="440">
        <f t="shared" ca="1" si="612"/>
        <v>586.80000000000018</v>
      </c>
      <c r="BJ1606" s="440">
        <f t="shared" ca="1" si="613"/>
        <v>591.20000000000027</v>
      </c>
      <c r="BK1606" s="440">
        <f t="shared" ca="1" si="614"/>
        <v>595.60000000000014</v>
      </c>
      <c r="BL1606" s="440">
        <f t="shared" ca="1" si="615"/>
        <v>600.00000000000023</v>
      </c>
      <c r="BM1606" s="440">
        <f t="shared" ca="1" si="616"/>
        <v>604.40000000000009</v>
      </c>
      <c r="BN1606" s="440">
        <f t="shared" ca="1" si="617"/>
        <v>608.80000000000018</v>
      </c>
      <c r="BO1606" s="440">
        <f t="shared" ca="1" si="618"/>
        <v>611.00000000000023</v>
      </c>
      <c r="BP1606" s="440">
        <f t="shared" ca="1" si="619"/>
        <v>603.30000000000018</v>
      </c>
      <c r="BQ1606" s="440">
        <f t="shared" ca="1" si="620"/>
        <v>595.60000000000014</v>
      </c>
      <c r="BR1606" s="440">
        <f t="shared" ca="1" si="621"/>
        <v>587.90000000000032</v>
      </c>
      <c r="BS1606" s="440">
        <f t="shared" ca="1" si="622"/>
        <v>580.20000000000027</v>
      </c>
      <c r="BT1606" s="440">
        <f t="shared" ca="1" si="623"/>
        <v>572.50000000000023</v>
      </c>
      <c r="BU1606" s="440">
        <f t="shared" ca="1" si="624"/>
        <v>564.80000000000018</v>
      </c>
      <c r="BV1606" s="440">
        <f t="shared" ca="1" si="625"/>
        <v>557.10000000000014</v>
      </c>
      <c r="BW1606" s="447">
        <f t="shared" ca="1" si="626"/>
        <v>549.40000000000032</v>
      </c>
      <c r="BX1606" s="441"/>
    </row>
    <row r="1607" spans="52:76" x14ac:dyDescent="0.25">
      <c r="AZ1607" s="450">
        <f t="shared" ca="1" si="628"/>
        <v>0.47038629391250197</v>
      </c>
      <c r="BA1607" s="440">
        <f t="shared" ca="1" si="627"/>
        <v>1496</v>
      </c>
      <c r="BB1607" s="440">
        <f t="shared" ca="1" si="605"/>
        <v>556.00000000000034</v>
      </c>
      <c r="BC1607" s="440">
        <f t="shared" ca="1" si="606"/>
        <v>560.4000000000002</v>
      </c>
      <c r="BD1607" s="440">
        <f t="shared" ca="1" si="607"/>
        <v>564.80000000000007</v>
      </c>
      <c r="BE1607" s="440">
        <f t="shared" ca="1" si="608"/>
        <v>569.20000000000027</v>
      </c>
      <c r="BF1607" s="440">
        <f t="shared" ca="1" si="609"/>
        <v>573.60000000000014</v>
      </c>
      <c r="BG1607" s="440">
        <f t="shared" ca="1" si="610"/>
        <v>578.00000000000034</v>
      </c>
      <c r="BH1607" s="440">
        <f t="shared" ca="1" si="611"/>
        <v>582.4000000000002</v>
      </c>
      <c r="BI1607" s="440">
        <f t="shared" ca="1" si="612"/>
        <v>586.80000000000018</v>
      </c>
      <c r="BJ1607" s="440">
        <f t="shared" ca="1" si="613"/>
        <v>591.20000000000027</v>
      </c>
      <c r="BK1607" s="440">
        <f t="shared" ca="1" si="614"/>
        <v>595.60000000000014</v>
      </c>
      <c r="BL1607" s="440">
        <f t="shared" ca="1" si="615"/>
        <v>595.60000000000014</v>
      </c>
      <c r="BM1607" s="440">
        <f t="shared" ca="1" si="616"/>
        <v>587.90000000000009</v>
      </c>
      <c r="BN1607" s="440">
        <f t="shared" ca="1" si="617"/>
        <v>580.20000000000027</v>
      </c>
      <c r="BO1607" s="440">
        <f t="shared" ca="1" si="618"/>
        <v>572.50000000000023</v>
      </c>
      <c r="BP1607" s="440">
        <f t="shared" ca="1" si="619"/>
        <v>564.80000000000018</v>
      </c>
      <c r="BQ1607" s="440">
        <f t="shared" ca="1" si="620"/>
        <v>557.10000000000014</v>
      </c>
      <c r="BR1607" s="440">
        <f t="shared" ca="1" si="621"/>
        <v>549.40000000000032</v>
      </c>
      <c r="BS1607" s="440">
        <f t="shared" ca="1" si="622"/>
        <v>541.70000000000027</v>
      </c>
      <c r="BT1607" s="440">
        <f t="shared" ca="1" si="623"/>
        <v>534.00000000000023</v>
      </c>
      <c r="BU1607" s="440">
        <f t="shared" ca="1" si="624"/>
        <v>526.30000000000018</v>
      </c>
      <c r="BV1607" s="440">
        <f t="shared" ca="1" si="625"/>
        <v>518.60000000000014</v>
      </c>
      <c r="BW1607" s="447">
        <f t="shared" ca="1" si="626"/>
        <v>510.90000000000032</v>
      </c>
      <c r="BX1607" s="441"/>
    </row>
    <row r="1608" spans="52:76" x14ac:dyDescent="0.25">
      <c r="AZ1608" s="450">
        <f t="shared" ca="1" si="628"/>
        <v>0.43643301701804049</v>
      </c>
      <c r="BA1608" s="440">
        <f t="shared" ca="1" si="627"/>
        <v>1492</v>
      </c>
      <c r="BB1608" s="440">
        <f t="shared" ca="1" si="605"/>
        <v>556.00000000000034</v>
      </c>
      <c r="BC1608" s="440">
        <f t="shared" ca="1" si="606"/>
        <v>560.4000000000002</v>
      </c>
      <c r="BD1608" s="440">
        <f t="shared" ca="1" si="607"/>
        <v>564.80000000000007</v>
      </c>
      <c r="BE1608" s="440">
        <f t="shared" ca="1" si="608"/>
        <v>569.20000000000027</v>
      </c>
      <c r="BF1608" s="440">
        <f t="shared" ca="1" si="609"/>
        <v>573.60000000000014</v>
      </c>
      <c r="BG1608" s="440">
        <f t="shared" ca="1" si="610"/>
        <v>578.00000000000034</v>
      </c>
      <c r="BH1608" s="440">
        <f t="shared" ca="1" si="611"/>
        <v>582.4000000000002</v>
      </c>
      <c r="BI1608" s="440">
        <f t="shared" ca="1" si="612"/>
        <v>586.80000000000018</v>
      </c>
      <c r="BJ1608" s="440">
        <f t="shared" ca="1" si="613"/>
        <v>591.20000000000027</v>
      </c>
      <c r="BK1608" s="440">
        <f t="shared" ca="1" si="614"/>
        <v>595.60000000000014</v>
      </c>
      <c r="BL1608" s="440">
        <f t="shared" ca="1" si="615"/>
        <v>591.20000000000005</v>
      </c>
      <c r="BM1608" s="440">
        <f t="shared" ca="1" si="616"/>
        <v>583.5</v>
      </c>
      <c r="BN1608" s="440">
        <f t="shared" ca="1" si="617"/>
        <v>575.80000000000018</v>
      </c>
      <c r="BO1608" s="440">
        <f t="shared" ca="1" si="618"/>
        <v>568.10000000000014</v>
      </c>
      <c r="BP1608" s="440">
        <f t="shared" ca="1" si="619"/>
        <v>560.40000000000009</v>
      </c>
      <c r="BQ1608" s="440">
        <f t="shared" ca="1" si="620"/>
        <v>552.70000000000005</v>
      </c>
      <c r="BR1608" s="440">
        <f t="shared" ca="1" si="621"/>
        <v>545.00000000000023</v>
      </c>
      <c r="BS1608" s="440">
        <f t="shared" ca="1" si="622"/>
        <v>537.30000000000018</v>
      </c>
      <c r="BT1608" s="440">
        <f t="shared" ca="1" si="623"/>
        <v>529.60000000000014</v>
      </c>
      <c r="BU1608" s="440">
        <f t="shared" ca="1" si="624"/>
        <v>521.90000000000009</v>
      </c>
      <c r="BV1608" s="440">
        <f t="shared" ca="1" si="625"/>
        <v>514.20000000000005</v>
      </c>
      <c r="BW1608" s="447">
        <f t="shared" ca="1" si="626"/>
        <v>506.50000000000023</v>
      </c>
      <c r="BX1608" s="441"/>
    </row>
    <row r="1609" spans="52:76" x14ac:dyDescent="0.25">
      <c r="AZ1609" s="450">
        <f t="shared" ca="1" si="628"/>
        <v>0.83301200130311304</v>
      </c>
      <c r="BA1609" s="440">
        <f t="shared" ca="1" si="627"/>
        <v>1542</v>
      </c>
      <c r="BB1609" s="440">
        <f t="shared" ca="1" si="605"/>
        <v>556.00000000000034</v>
      </c>
      <c r="BC1609" s="440">
        <f t="shared" ca="1" si="606"/>
        <v>560.4000000000002</v>
      </c>
      <c r="BD1609" s="440">
        <f t="shared" ca="1" si="607"/>
        <v>564.80000000000007</v>
      </c>
      <c r="BE1609" s="440">
        <f t="shared" ca="1" si="608"/>
        <v>569.20000000000027</v>
      </c>
      <c r="BF1609" s="440">
        <f t="shared" ca="1" si="609"/>
        <v>573.60000000000014</v>
      </c>
      <c r="BG1609" s="440">
        <f t="shared" ca="1" si="610"/>
        <v>578.00000000000034</v>
      </c>
      <c r="BH1609" s="440">
        <f t="shared" ca="1" si="611"/>
        <v>582.4000000000002</v>
      </c>
      <c r="BI1609" s="440">
        <f t="shared" ca="1" si="612"/>
        <v>586.80000000000018</v>
      </c>
      <c r="BJ1609" s="440">
        <f t="shared" ca="1" si="613"/>
        <v>591.20000000000027</v>
      </c>
      <c r="BK1609" s="440">
        <f t="shared" ca="1" si="614"/>
        <v>595.60000000000014</v>
      </c>
      <c r="BL1609" s="440">
        <f t="shared" ca="1" si="615"/>
        <v>600.00000000000023</v>
      </c>
      <c r="BM1609" s="440">
        <f t="shared" ca="1" si="616"/>
        <v>604.40000000000009</v>
      </c>
      <c r="BN1609" s="440">
        <f t="shared" ca="1" si="617"/>
        <v>608.80000000000018</v>
      </c>
      <c r="BO1609" s="440">
        <f t="shared" ca="1" si="618"/>
        <v>613.20000000000027</v>
      </c>
      <c r="BP1609" s="440">
        <f t="shared" ca="1" si="619"/>
        <v>615.40000000000009</v>
      </c>
      <c r="BQ1609" s="440">
        <f t="shared" ca="1" si="620"/>
        <v>607.70000000000005</v>
      </c>
      <c r="BR1609" s="440">
        <f t="shared" ca="1" si="621"/>
        <v>600.00000000000023</v>
      </c>
      <c r="BS1609" s="440">
        <f t="shared" ca="1" si="622"/>
        <v>592.30000000000018</v>
      </c>
      <c r="BT1609" s="440">
        <f t="shared" ca="1" si="623"/>
        <v>584.60000000000014</v>
      </c>
      <c r="BU1609" s="440">
        <f t="shared" ca="1" si="624"/>
        <v>576.90000000000009</v>
      </c>
      <c r="BV1609" s="440">
        <f t="shared" ca="1" si="625"/>
        <v>569.20000000000005</v>
      </c>
      <c r="BW1609" s="447">
        <f t="shared" ca="1" si="626"/>
        <v>561.50000000000023</v>
      </c>
      <c r="BX1609" s="441"/>
    </row>
    <row r="1610" spans="52:76" x14ac:dyDescent="0.25">
      <c r="AZ1610" s="450">
        <f t="shared" ca="1" si="628"/>
        <v>0.40258400546761219</v>
      </c>
      <c r="BA1610" s="440">
        <f t="shared" ca="1" si="627"/>
        <v>1489</v>
      </c>
      <c r="BB1610" s="440">
        <f t="shared" ca="1" si="605"/>
        <v>556.00000000000034</v>
      </c>
      <c r="BC1610" s="440">
        <f t="shared" ca="1" si="606"/>
        <v>560.4000000000002</v>
      </c>
      <c r="BD1610" s="440">
        <f t="shared" ca="1" si="607"/>
        <v>564.80000000000007</v>
      </c>
      <c r="BE1610" s="440">
        <f t="shared" ca="1" si="608"/>
        <v>569.20000000000027</v>
      </c>
      <c r="BF1610" s="440">
        <f t="shared" ca="1" si="609"/>
        <v>573.60000000000014</v>
      </c>
      <c r="BG1610" s="440">
        <f t="shared" ca="1" si="610"/>
        <v>578.00000000000034</v>
      </c>
      <c r="BH1610" s="440">
        <f t="shared" ca="1" si="611"/>
        <v>582.4000000000002</v>
      </c>
      <c r="BI1610" s="440">
        <f t="shared" ca="1" si="612"/>
        <v>586.80000000000018</v>
      </c>
      <c r="BJ1610" s="440">
        <f t="shared" ca="1" si="613"/>
        <v>591.20000000000027</v>
      </c>
      <c r="BK1610" s="440">
        <f t="shared" ca="1" si="614"/>
        <v>595.60000000000014</v>
      </c>
      <c r="BL1610" s="440">
        <f t="shared" ca="1" si="615"/>
        <v>587.90000000000009</v>
      </c>
      <c r="BM1610" s="440">
        <f t="shared" ca="1" si="616"/>
        <v>580.20000000000005</v>
      </c>
      <c r="BN1610" s="440">
        <f t="shared" ca="1" si="617"/>
        <v>572.50000000000023</v>
      </c>
      <c r="BO1610" s="440">
        <f t="shared" ca="1" si="618"/>
        <v>564.80000000000018</v>
      </c>
      <c r="BP1610" s="440">
        <f t="shared" ca="1" si="619"/>
        <v>557.10000000000014</v>
      </c>
      <c r="BQ1610" s="440">
        <f t="shared" ca="1" si="620"/>
        <v>549.40000000000009</v>
      </c>
      <c r="BR1610" s="440">
        <f t="shared" ca="1" si="621"/>
        <v>541.70000000000027</v>
      </c>
      <c r="BS1610" s="440">
        <f t="shared" ca="1" si="622"/>
        <v>534.00000000000023</v>
      </c>
      <c r="BT1610" s="440">
        <f t="shared" ca="1" si="623"/>
        <v>526.30000000000018</v>
      </c>
      <c r="BU1610" s="440">
        <f t="shared" ca="1" si="624"/>
        <v>518.60000000000014</v>
      </c>
      <c r="BV1610" s="440">
        <f t="shared" ca="1" si="625"/>
        <v>510.90000000000009</v>
      </c>
      <c r="BW1610" s="447">
        <f t="shared" ca="1" si="626"/>
        <v>503.20000000000027</v>
      </c>
      <c r="BX1610" s="441"/>
    </row>
    <row r="1611" spans="52:76" x14ac:dyDescent="0.25">
      <c r="AZ1611" s="450">
        <f t="shared" ca="1" si="628"/>
        <v>0.96236565214325187</v>
      </c>
      <c r="BA1611" s="440">
        <f t="shared" ca="1" si="627"/>
        <v>1578</v>
      </c>
      <c r="BB1611" s="440">
        <f t="shared" ca="1" si="605"/>
        <v>556.00000000000034</v>
      </c>
      <c r="BC1611" s="440">
        <f t="shared" ca="1" si="606"/>
        <v>560.4000000000002</v>
      </c>
      <c r="BD1611" s="440">
        <f t="shared" ca="1" si="607"/>
        <v>564.80000000000007</v>
      </c>
      <c r="BE1611" s="440">
        <f t="shared" ca="1" si="608"/>
        <v>569.20000000000027</v>
      </c>
      <c r="BF1611" s="440">
        <f t="shared" ca="1" si="609"/>
        <v>573.60000000000014</v>
      </c>
      <c r="BG1611" s="440">
        <f t="shared" ca="1" si="610"/>
        <v>578.00000000000034</v>
      </c>
      <c r="BH1611" s="440">
        <f t="shared" ca="1" si="611"/>
        <v>582.4000000000002</v>
      </c>
      <c r="BI1611" s="440">
        <f t="shared" ca="1" si="612"/>
        <v>586.80000000000018</v>
      </c>
      <c r="BJ1611" s="440">
        <f t="shared" ca="1" si="613"/>
        <v>591.20000000000027</v>
      </c>
      <c r="BK1611" s="440">
        <f t="shared" ca="1" si="614"/>
        <v>595.60000000000014</v>
      </c>
      <c r="BL1611" s="440">
        <f t="shared" ca="1" si="615"/>
        <v>600.00000000000023</v>
      </c>
      <c r="BM1611" s="440">
        <f t="shared" ca="1" si="616"/>
        <v>604.40000000000009</v>
      </c>
      <c r="BN1611" s="440">
        <f t="shared" ca="1" si="617"/>
        <v>608.80000000000018</v>
      </c>
      <c r="BO1611" s="440">
        <f t="shared" ca="1" si="618"/>
        <v>613.20000000000027</v>
      </c>
      <c r="BP1611" s="440">
        <f t="shared" ca="1" si="619"/>
        <v>617.60000000000014</v>
      </c>
      <c r="BQ1611" s="440">
        <f t="shared" ca="1" si="620"/>
        <v>622.00000000000023</v>
      </c>
      <c r="BR1611" s="440">
        <f t="shared" ca="1" si="621"/>
        <v>626.40000000000032</v>
      </c>
      <c r="BS1611" s="440">
        <f t="shared" ca="1" si="622"/>
        <v>630.80000000000018</v>
      </c>
      <c r="BT1611" s="440">
        <f t="shared" ca="1" si="623"/>
        <v>624.20000000000027</v>
      </c>
      <c r="BU1611" s="440">
        <f t="shared" ca="1" si="624"/>
        <v>616.50000000000023</v>
      </c>
      <c r="BV1611" s="440">
        <f t="shared" ca="1" si="625"/>
        <v>608.80000000000018</v>
      </c>
      <c r="BW1611" s="447">
        <f t="shared" ca="1" si="626"/>
        <v>601.10000000000036</v>
      </c>
      <c r="BX1611" s="441"/>
    </row>
    <row r="1612" spans="52:76" x14ac:dyDescent="0.25">
      <c r="AZ1612" s="450">
        <f t="shared" ca="1" si="628"/>
        <v>0.97920970224313442</v>
      </c>
      <c r="BA1612" s="440">
        <f t="shared" ca="1" si="627"/>
        <v>1589</v>
      </c>
      <c r="BB1612" s="440">
        <f t="shared" ca="1" si="605"/>
        <v>556.00000000000034</v>
      </c>
      <c r="BC1612" s="440">
        <f t="shared" ca="1" si="606"/>
        <v>560.4000000000002</v>
      </c>
      <c r="BD1612" s="440">
        <f t="shared" ca="1" si="607"/>
        <v>564.80000000000007</v>
      </c>
      <c r="BE1612" s="440">
        <f t="shared" ca="1" si="608"/>
        <v>569.20000000000027</v>
      </c>
      <c r="BF1612" s="440">
        <f t="shared" ca="1" si="609"/>
        <v>573.60000000000014</v>
      </c>
      <c r="BG1612" s="440">
        <f t="shared" ca="1" si="610"/>
        <v>578.00000000000034</v>
      </c>
      <c r="BH1612" s="440">
        <f t="shared" ca="1" si="611"/>
        <v>582.4000000000002</v>
      </c>
      <c r="BI1612" s="440">
        <f t="shared" ca="1" si="612"/>
        <v>586.80000000000018</v>
      </c>
      <c r="BJ1612" s="440">
        <f t="shared" ca="1" si="613"/>
        <v>591.20000000000027</v>
      </c>
      <c r="BK1612" s="440">
        <f t="shared" ca="1" si="614"/>
        <v>595.60000000000014</v>
      </c>
      <c r="BL1612" s="440">
        <f t="shared" ca="1" si="615"/>
        <v>600.00000000000023</v>
      </c>
      <c r="BM1612" s="440">
        <f t="shared" ca="1" si="616"/>
        <v>604.40000000000009</v>
      </c>
      <c r="BN1612" s="440">
        <f t="shared" ca="1" si="617"/>
        <v>608.80000000000018</v>
      </c>
      <c r="BO1612" s="440">
        <f t="shared" ca="1" si="618"/>
        <v>613.20000000000027</v>
      </c>
      <c r="BP1612" s="440">
        <f t="shared" ca="1" si="619"/>
        <v>617.60000000000014</v>
      </c>
      <c r="BQ1612" s="440">
        <f t="shared" ca="1" si="620"/>
        <v>622.00000000000023</v>
      </c>
      <c r="BR1612" s="440">
        <f t="shared" ca="1" si="621"/>
        <v>626.40000000000032</v>
      </c>
      <c r="BS1612" s="440">
        <f t="shared" ca="1" si="622"/>
        <v>630.80000000000018</v>
      </c>
      <c r="BT1612" s="440">
        <f t="shared" ca="1" si="623"/>
        <v>635.20000000000027</v>
      </c>
      <c r="BU1612" s="440">
        <f t="shared" ca="1" si="624"/>
        <v>628.60000000000014</v>
      </c>
      <c r="BV1612" s="440">
        <f t="shared" ca="1" si="625"/>
        <v>620.90000000000009</v>
      </c>
      <c r="BW1612" s="447">
        <f t="shared" ca="1" si="626"/>
        <v>613.20000000000027</v>
      </c>
      <c r="BX1612" s="441"/>
    </row>
    <row r="1613" spans="52:76" x14ac:dyDescent="0.25">
      <c r="AZ1613" s="450">
        <f t="shared" ca="1" si="628"/>
        <v>0.11388859571749788</v>
      </c>
      <c r="BA1613" s="440">
        <f t="shared" ca="1" si="627"/>
        <v>1446</v>
      </c>
      <c r="BB1613" s="440">
        <f t="shared" ca="1" si="605"/>
        <v>556.00000000000034</v>
      </c>
      <c r="BC1613" s="440">
        <f t="shared" ca="1" si="606"/>
        <v>560.4000000000002</v>
      </c>
      <c r="BD1613" s="440">
        <f t="shared" ca="1" si="607"/>
        <v>564.80000000000007</v>
      </c>
      <c r="BE1613" s="440">
        <f t="shared" ca="1" si="608"/>
        <v>569.20000000000027</v>
      </c>
      <c r="BF1613" s="440">
        <f t="shared" ca="1" si="609"/>
        <v>573.60000000000014</v>
      </c>
      <c r="BG1613" s="440">
        <f t="shared" ca="1" si="610"/>
        <v>578.00000000000034</v>
      </c>
      <c r="BH1613" s="440">
        <f t="shared" ca="1" si="611"/>
        <v>571.4000000000002</v>
      </c>
      <c r="BI1613" s="440">
        <f t="shared" ca="1" si="612"/>
        <v>563.70000000000027</v>
      </c>
      <c r="BJ1613" s="440">
        <f t="shared" ca="1" si="613"/>
        <v>556.00000000000023</v>
      </c>
      <c r="BK1613" s="440">
        <f t="shared" ca="1" si="614"/>
        <v>548.30000000000018</v>
      </c>
      <c r="BL1613" s="440">
        <f t="shared" ca="1" si="615"/>
        <v>540.60000000000014</v>
      </c>
      <c r="BM1613" s="440">
        <f t="shared" ca="1" si="616"/>
        <v>532.90000000000009</v>
      </c>
      <c r="BN1613" s="440">
        <f t="shared" ca="1" si="617"/>
        <v>525.20000000000027</v>
      </c>
      <c r="BO1613" s="440">
        <f t="shared" ca="1" si="618"/>
        <v>517.50000000000023</v>
      </c>
      <c r="BP1613" s="440">
        <f t="shared" ca="1" si="619"/>
        <v>509.80000000000018</v>
      </c>
      <c r="BQ1613" s="440">
        <f t="shared" ca="1" si="620"/>
        <v>502.10000000000014</v>
      </c>
      <c r="BR1613" s="440">
        <f t="shared" ca="1" si="621"/>
        <v>494.40000000000032</v>
      </c>
      <c r="BS1613" s="440">
        <f t="shared" ca="1" si="622"/>
        <v>486.70000000000027</v>
      </c>
      <c r="BT1613" s="440">
        <f t="shared" ca="1" si="623"/>
        <v>479.00000000000023</v>
      </c>
      <c r="BU1613" s="440">
        <f t="shared" ca="1" si="624"/>
        <v>471.30000000000018</v>
      </c>
      <c r="BV1613" s="440">
        <f t="shared" ca="1" si="625"/>
        <v>463.60000000000014</v>
      </c>
      <c r="BW1613" s="447">
        <f t="shared" ca="1" si="626"/>
        <v>455.90000000000032</v>
      </c>
      <c r="BX1613" s="441"/>
    </row>
    <row r="1614" spans="52:76" x14ac:dyDescent="0.25">
      <c r="AZ1614" s="450">
        <f t="shared" ca="1" si="628"/>
        <v>0.3929393890394447</v>
      </c>
      <c r="BA1614" s="440">
        <f t="shared" ca="1" si="627"/>
        <v>1488</v>
      </c>
      <c r="BB1614" s="440">
        <f t="shared" ca="1" si="605"/>
        <v>556.00000000000034</v>
      </c>
      <c r="BC1614" s="440">
        <f t="shared" ca="1" si="606"/>
        <v>560.4000000000002</v>
      </c>
      <c r="BD1614" s="440">
        <f t="shared" ca="1" si="607"/>
        <v>564.80000000000007</v>
      </c>
      <c r="BE1614" s="440">
        <f t="shared" ca="1" si="608"/>
        <v>569.20000000000027</v>
      </c>
      <c r="BF1614" s="440">
        <f t="shared" ca="1" si="609"/>
        <v>573.60000000000014</v>
      </c>
      <c r="BG1614" s="440">
        <f t="shared" ca="1" si="610"/>
        <v>578.00000000000034</v>
      </c>
      <c r="BH1614" s="440">
        <f t="shared" ca="1" si="611"/>
        <v>582.4000000000002</v>
      </c>
      <c r="BI1614" s="440">
        <f t="shared" ca="1" si="612"/>
        <v>586.80000000000018</v>
      </c>
      <c r="BJ1614" s="440">
        <f t="shared" ca="1" si="613"/>
        <v>591.20000000000027</v>
      </c>
      <c r="BK1614" s="440">
        <f t="shared" ca="1" si="614"/>
        <v>594.50000000000023</v>
      </c>
      <c r="BL1614" s="440">
        <f t="shared" ca="1" si="615"/>
        <v>586.80000000000018</v>
      </c>
      <c r="BM1614" s="440">
        <f t="shared" ca="1" si="616"/>
        <v>579.10000000000014</v>
      </c>
      <c r="BN1614" s="440">
        <f t="shared" ca="1" si="617"/>
        <v>571.40000000000032</v>
      </c>
      <c r="BO1614" s="440">
        <f t="shared" ca="1" si="618"/>
        <v>563.70000000000027</v>
      </c>
      <c r="BP1614" s="440">
        <f t="shared" ca="1" si="619"/>
        <v>556.00000000000023</v>
      </c>
      <c r="BQ1614" s="440">
        <f t="shared" ca="1" si="620"/>
        <v>548.30000000000018</v>
      </c>
      <c r="BR1614" s="440">
        <f t="shared" ca="1" si="621"/>
        <v>540.60000000000036</v>
      </c>
      <c r="BS1614" s="440">
        <f t="shared" ca="1" si="622"/>
        <v>532.90000000000032</v>
      </c>
      <c r="BT1614" s="440">
        <f t="shared" ca="1" si="623"/>
        <v>525.20000000000027</v>
      </c>
      <c r="BU1614" s="440">
        <f t="shared" ca="1" si="624"/>
        <v>517.50000000000023</v>
      </c>
      <c r="BV1614" s="440">
        <f t="shared" ca="1" si="625"/>
        <v>509.80000000000018</v>
      </c>
      <c r="BW1614" s="447">
        <f t="shared" ca="1" si="626"/>
        <v>502.10000000000036</v>
      </c>
      <c r="BX1614" s="441"/>
    </row>
    <row r="1615" spans="52:76" x14ac:dyDescent="0.25">
      <c r="AZ1615" s="450">
        <f t="shared" ca="1" si="628"/>
        <v>0.91879292232728416</v>
      </c>
      <c r="BA1615" s="440">
        <f t="shared" ca="1" si="627"/>
        <v>1561</v>
      </c>
      <c r="BB1615" s="440">
        <f t="shared" ca="1" si="605"/>
        <v>556.00000000000034</v>
      </c>
      <c r="BC1615" s="440">
        <f t="shared" ca="1" si="606"/>
        <v>560.4000000000002</v>
      </c>
      <c r="BD1615" s="440">
        <f t="shared" ca="1" si="607"/>
        <v>564.80000000000007</v>
      </c>
      <c r="BE1615" s="440">
        <f t="shared" ca="1" si="608"/>
        <v>569.20000000000027</v>
      </c>
      <c r="BF1615" s="440">
        <f t="shared" ca="1" si="609"/>
        <v>573.60000000000014</v>
      </c>
      <c r="BG1615" s="440">
        <f t="shared" ca="1" si="610"/>
        <v>578.00000000000034</v>
      </c>
      <c r="BH1615" s="440">
        <f t="shared" ca="1" si="611"/>
        <v>582.4000000000002</v>
      </c>
      <c r="BI1615" s="440">
        <f t="shared" ca="1" si="612"/>
        <v>586.80000000000018</v>
      </c>
      <c r="BJ1615" s="440">
        <f t="shared" ca="1" si="613"/>
        <v>591.20000000000027</v>
      </c>
      <c r="BK1615" s="440">
        <f t="shared" ca="1" si="614"/>
        <v>595.60000000000014</v>
      </c>
      <c r="BL1615" s="440">
        <f t="shared" ca="1" si="615"/>
        <v>600.00000000000023</v>
      </c>
      <c r="BM1615" s="440">
        <f t="shared" ca="1" si="616"/>
        <v>604.40000000000009</v>
      </c>
      <c r="BN1615" s="440">
        <f t="shared" ca="1" si="617"/>
        <v>608.80000000000018</v>
      </c>
      <c r="BO1615" s="440">
        <f t="shared" ca="1" si="618"/>
        <v>613.20000000000027</v>
      </c>
      <c r="BP1615" s="440">
        <f t="shared" ca="1" si="619"/>
        <v>617.60000000000014</v>
      </c>
      <c r="BQ1615" s="440">
        <f t="shared" ca="1" si="620"/>
        <v>622.00000000000023</v>
      </c>
      <c r="BR1615" s="440">
        <f t="shared" ca="1" si="621"/>
        <v>620.90000000000032</v>
      </c>
      <c r="BS1615" s="440">
        <f t="shared" ca="1" si="622"/>
        <v>613.20000000000027</v>
      </c>
      <c r="BT1615" s="440">
        <f t="shared" ca="1" si="623"/>
        <v>605.50000000000023</v>
      </c>
      <c r="BU1615" s="440">
        <f t="shared" ca="1" si="624"/>
        <v>597.80000000000018</v>
      </c>
      <c r="BV1615" s="440">
        <f t="shared" ca="1" si="625"/>
        <v>590.10000000000014</v>
      </c>
      <c r="BW1615" s="447">
        <f t="shared" ca="1" si="626"/>
        <v>582.40000000000032</v>
      </c>
      <c r="BX1615" s="441"/>
    </row>
    <row r="1616" spans="52:76" x14ac:dyDescent="0.25">
      <c r="AZ1616" s="450">
        <f t="shared" ca="1" si="628"/>
        <v>0.54554187822096967</v>
      </c>
      <c r="BA1616" s="440">
        <f t="shared" ca="1" si="627"/>
        <v>1505</v>
      </c>
      <c r="BB1616" s="440">
        <f t="shared" ca="1" si="605"/>
        <v>556.00000000000034</v>
      </c>
      <c r="BC1616" s="440">
        <f t="shared" ca="1" si="606"/>
        <v>560.4000000000002</v>
      </c>
      <c r="BD1616" s="440">
        <f t="shared" ca="1" si="607"/>
        <v>564.80000000000007</v>
      </c>
      <c r="BE1616" s="440">
        <f t="shared" ca="1" si="608"/>
        <v>569.20000000000027</v>
      </c>
      <c r="BF1616" s="440">
        <f t="shared" ca="1" si="609"/>
        <v>573.60000000000014</v>
      </c>
      <c r="BG1616" s="440">
        <f t="shared" ca="1" si="610"/>
        <v>578.00000000000034</v>
      </c>
      <c r="BH1616" s="440">
        <f t="shared" ca="1" si="611"/>
        <v>582.4000000000002</v>
      </c>
      <c r="BI1616" s="440">
        <f t="shared" ca="1" si="612"/>
        <v>586.80000000000018</v>
      </c>
      <c r="BJ1616" s="440">
        <f t="shared" ca="1" si="613"/>
        <v>591.20000000000027</v>
      </c>
      <c r="BK1616" s="440">
        <f t="shared" ca="1" si="614"/>
        <v>595.60000000000014</v>
      </c>
      <c r="BL1616" s="440">
        <f t="shared" ca="1" si="615"/>
        <v>600.00000000000023</v>
      </c>
      <c r="BM1616" s="440">
        <f t="shared" ca="1" si="616"/>
        <v>597.80000000000018</v>
      </c>
      <c r="BN1616" s="440">
        <f t="shared" ca="1" si="617"/>
        <v>590.10000000000036</v>
      </c>
      <c r="BO1616" s="440">
        <f t="shared" ca="1" si="618"/>
        <v>582.40000000000032</v>
      </c>
      <c r="BP1616" s="440">
        <f t="shared" ca="1" si="619"/>
        <v>574.70000000000027</v>
      </c>
      <c r="BQ1616" s="440">
        <f t="shared" ca="1" si="620"/>
        <v>567.00000000000023</v>
      </c>
      <c r="BR1616" s="440">
        <f t="shared" ca="1" si="621"/>
        <v>559.30000000000041</v>
      </c>
      <c r="BS1616" s="440">
        <f t="shared" ca="1" si="622"/>
        <v>551.60000000000036</v>
      </c>
      <c r="BT1616" s="440">
        <f t="shared" ca="1" si="623"/>
        <v>543.90000000000032</v>
      </c>
      <c r="BU1616" s="440">
        <f t="shared" ca="1" si="624"/>
        <v>536.20000000000027</v>
      </c>
      <c r="BV1616" s="440">
        <f t="shared" ca="1" si="625"/>
        <v>528.50000000000023</v>
      </c>
      <c r="BW1616" s="447">
        <f t="shared" ca="1" si="626"/>
        <v>520.80000000000041</v>
      </c>
      <c r="BX1616" s="441"/>
    </row>
    <row r="1617" spans="52:76" x14ac:dyDescent="0.25">
      <c r="AZ1617" s="450">
        <f t="shared" ca="1" si="628"/>
        <v>0.28486208223149367</v>
      </c>
      <c r="BA1617" s="440">
        <f t="shared" ca="1" si="627"/>
        <v>1474</v>
      </c>
      <c r="BB1617" s="440">
        <f t="shared" ca="1" si="605"/>
        <v>556.00000000000034</v>
      </c>
      <c r="BC1617" s="440">
        <f t="shared" ca="1" si="606"/>
        <v>560.4000000000002</v>
      </c>
      <c r="BD1617" s="440">
        <f t="shared" ca="1" si="607"/>
        <v>564.80000000000007</v>
      </c>
      <c r="BE1617" s="440">
        <f t="shared" ca="1" si="608"/>
        <v>569.20000000000027</v>
      </c>
      <c r="BF1617" s="440">
        <f t="shared" ca="1" si="609"/>
        <v>573.60000000000014</v>
      </c>
      <c r="BG1617" s="440">
        <f t="shared" ca="1" si="610"/>
        <v>578.00000000000034</v>
      </c>
      <c r="BH1617" s="440">
        <f t="shared" ca="1" si="611"/>
        <v>582.4000000000002</v>
      </c>
      <c r="BI1617" s="440">
        <f t="shared" ca="1" si="612"/>
        <v>586.80000000000018</v>
      </c>
      <c r="BJ1617" s="440">
        <f t="shared" ca="1" si="613"/>
        <v>586.80000000000018</v>
      </c>
      <c r="BK1617" s="440">
        <f t="shared" ca="1" si="614"/>
        <v>579.10000000000014</v>
      </c>
      <c r="BL1617" s="440">
        <f t="shared" ca="1" si="615"/>
        <v>571.40000000000009</v>
      </c>
      <c r="BM1617" s="440">
        <f t="shared" ca="1" si="616"/>
        <v>563.70000000000005</v>
      </c>
      <c r="BN1617" s="440">
        <f t="shared" ca="1" si="617"/>
        <v>556.00000000000023</v>
      </c>
      <c r="BO1617" s="440">
        <f t="shared" ca="1" si="618"/>
        <v>548.30000000000018</v>
      </c>
      <c r="BP1617" s="440">
        <f t="shared" ca="1" si="619"/>
        <v>540.60000000000014</v>
      </c>
      <c r="BQ1617" s="440">
        <f t="shared" ca="1" si="620"/>
        <v>532.90000000000009</v>
      </c>
      <c r="BR1617" s="440">
        <f t="shared" ca="1" si="621"/>
        <v>525.20000000000027</v>
      </c>
      <c r="BS1617" s="440">
        <f t="shared" ca="1" si="622"/>
        <v>517.50000000000023</v>
      </c>
      <c r="BT1617" s="440">
        <f t="shared" ca="1" si="623"/>
        <v>509.80000000000018</v>
      </c>
      <c r="BU1617" s="440">
        <f t="shared" ca="1" si="624"/>
        <v>502.10000000000014</v>
      </c>
      <c r="BV1617" s="440">
        <f t="shared" ca="1" si="625"/>
        <v>494.40000000000009</v>
      </c>
      <c r="BW1617" s="447">
        <f t="shared" ca="1" si="626"/>
        <v>486.70000000000027</v>
      </c>
      <c r="BX1617" s="441"/>
    </row>
    <row r="1618" spans="52:76" x14ac:dyDescent="0.25">
      <c r="AZ1618" s="450">
        <f t="shared" ca="1" si="628"/>
        <v>0.77153421375613662</v>
      </c>
      <c r="BA1618" s="440">
        <f t="shared" ca="1" si="627"/>
        <v>1532</v>
      </c>
      <c r="BB1618" s="440">
        <f t="shared" ca="1" si="605"/>
        <v>556.00000000000034</v>
      </c>
      <c r="BC1618" s="440">
        <f t="shared" ca="1" si="606"/>
        <v>560.4000000000002</v>
      </c>
      <c r="BD1618" s="440">
        <f t="shared" ca="1" si="607"/>
        <v>564.80000000000007</v>
      </c>
      <c r="BE1618" s="440">
        <f t="shared" ca="1" si="608"/>
        <v>569.20000000000027</v>
      </c>
      <c r="BF1618" s="440">
        <f t="shared" ca="1" si="609"/>
        <v>573.60000000000014</v>
      </c>
      <c r="BG1618" s="440">
        <f t="shared" ca="1" si="610"/>
        <v>578.00000000000034</v>
      </c>
      <c r="BH1618" s="440">
        <f t="shared" ca="1" si="611"/>
        <v>582.4000000000002</v>
      </c>
      <c r="BI1618" s="440">
        <f t="shared" ca="1" si="612"/>
        <v>586.80000000000018</v>
      </c>
      <c r="BJ1618" s="440">
        <f t="shared" ca="1" si="613"/>
        <v>591.20000000000027</v>
      </c>
      <c r="BK1618" s="440">
        <f t="shared" ca="1" si="614"/>
        <v>595.60000000000014</v>
      </c>
      <c r="BL1618" s="440">
        <f t="shared" ca="1" si="615"/>
        <v>600.00000000000023</v>
      </c>
      <c r="BM1618" s="440">
        <f t="shared" ca="1" si="616"/>
        <v>604.40000000000009</v>
      </c>
      <c r="BN1618" s="440">
        <f t="shared" ca="1" si="617"/>
        <v>608.80000000000018</v>
      </c>
      <c r="BO1618" s="440">
        <f t="shared" ca="1" si="618"/>
        <v>612.10000000000014</v>
      </c>
      <c r="BP1618" s="440">
        <f t="shared" ca="1" si="619"/>
        <v>604.40000000000009</v>
      </c>
      <c r="BQ1618" s="440">
        <f t="shared" ca="1" si="620"/>
        <v>596.70000000000005</v>
      </c>
      <c r="BR1618" s="440">
        <f t="shared" ca="1" si="621"/>
        <v>589.00000000000023</v>
      </c>
      <c r="BS1618" s="440">
        <f t="shared" ca="1" si="622"/>
        <v>581.30000000000018</v>
      </c>
      <c r="BT1618" s="440">
        <f t="shared" ca="1" si="623"/>
        <v>573.60000000000014</v>
      </c>
      <c r="BU1618" s="440">
        <f t="shared" ca="1" si="624"/>
        <v>565.90000000000009</v>
      </c>
      <c r="BV1618" s="440">
        <f t="shared" ca="1" si="625"/>
        <v>558.20000000000005</v>
      </c>
      <c r="BW1618" s="447">
        <f t="shared" ca="1" si="626"/>
        <v>550.50000000000023</v>
      </c>
      <c r="BX1618" s="441"/>
    </row>
    <row r="1619" spans="52:76" x14ac:dyDescent="0.25">
      <c r="AZ1619" s="450">
        <f t="shared" ca="1" si="628"/>
        <v>0.22462639932443762</v>
      </c>
      <c r="BA1619" s="440">
        <f t="shared" ca="1" si="627"/>
        <v>1466</v>
      </c>
      <c r="BB1619" s="440">
        <f t="shared" ca="1" si="605"/>
        <v>556.00000000000034</v>
      </c>
      <c r="BC1619" s="440">
        <f t="shared" ca="1" si="606"/>
        <v>560.4000000000002</v>
      </c>
      <c r="BD1619" s="440">
        <f t="shared" ca="1" si="607"/>
        <v>564.80000000000007</v>
      </c>
      <c r="BE1619" s="440">
        <f t="shared" ca="1" si="608"/>
        <v>569.20000000000027</v>
      </c>
      <c r="BF1619" s="440">
        <f t="shared" ca="1" si="609"/>
        <v>573.60000000000014</v>
      </c>
      <c r="BG1619" s="440">
        <f t="shared" ca="1" si="610"/>
        <v>578.00000000000034</v>
      </c>
      <c r="BH1619" s="440">
        <f t="shared" ca="1" si="611"/>
        <v>582.4000000000002</v>
      </c>
      <c r="BI1619" s="440">
        <f t="shared" ca="1" si="612"/>
        <v>585.70000000000027</v>
      </c>
      <c r="BJ1619" s="440">
        <f t="shared" ca="1" si="613"/>
        <v>578.00000000000023</v>
      </c>
      <c r="BK1619" s="440">
        <f t="shared" ca="1" si="614"/>
        <v>570.30000000000018</v>
      </c>
      <c r="BL1619" s="440">
        <f t="shared" ca="1" si="615"/>
        <v>562.60000000000014</v>
      </c>
      <c r="BM1619" s="440">
        <f t="shared" ca="1" si="616"/>
        <v>554.90000000000009</v>
      </c>
      <c r="BN1619" s="440">
        <f t="shared" ca="1" si="617"/>
        <v>547.20000000000027</v>
      </c>
      <c r="BO1619" s="440">
        <f t="shared" ca="1" si="618"/>
        <v>539.50000000000023</v>
      </c>
      <c r="BP1619" s="440">
        <f t="shared" ca="1" si="619"/>
        <v>531.80000000000018</v>
      </c>
      <c r="BQ1619" s="440">
        <f t="shared" ca="1" si="620"/>
        <v>524.10000000000014</v>
      </c>
      <c r="BR1619" s="440">
        <f t="shared" ca="1" si="621"/>
        <v>516.40000000000032</v>
      </c>
      <c r="BS1619" s="440">
        <f t="shared" ca="1" si="622"/>
        <v>508.70000000000027</v>
      </c>
      <c r="BT1619" s="440">
        <f t="shared" ca="1" si="623"/>
        <v>501.00000000000023</v>
      </c>
      <c r="BU1619" s="440">
        <f t="shared" ca="1" si="624"/>
        <v>493.30000000000018</v>
      </c>
      <c r="BV1619" s="440">
        <f t="shared" ca="1" si="625"/>
        <v>485.60000000000014</v>
      </c>
      <c r="BW1619" s="447">
        <f t="shared" ca="1" si="626"/>
        <v>477.90000000000032</v>
      </c>
      <c r="BX1619" s="441"/>
    </row>
    <row r="1620" spans="52:76" x14ac:dyDescent="0.25">
      <c r="AZ1620" s="450">
        <f t="shared" ca="1" si="628"/>
        <v>3.9386836051399254E-2</v>
      </c>
      <c r="BA1620" s="440">
        <f t="shared" ca="1" si="627"/>
        <v>1422</v>
      </c>
      <c r="BB1620" s="440">
        <f t="shared" ref="BB1620:BB1683" ca="1" si="629">$C$4*MIN(B$9,$BA1620)-B$9*$G$4</f>
        <v>556.00000000000034</v>
      </c>
      <c r="BC1620" s="440">
        <f t="shared" ref="BC1620:BC1683" ca="1" si="630">$C$4*MIN(C$9,$BA1620)-C$9*$G$4</f>
        <v>560.4000000000002</v>
      </c>
      <c r="BD1620" s="440">
        <f t="shared" ref="BD1620:BD1683" ca="1" si="631">$C$4*MIN(D$9,$BA1620)-D$9*$G$4</f>
        <v>564.80000000000007</v>
      </c>
      <c r="BE1620" s="440">
        <f t="shared" ref="BE1620:BE1683" ca="1" si="632">$C$4*MIN(E$9,$BA1620)-E$9*$G$4</f>
        <v>568.10000000000014</v>
      </c>
      <c r="BF1620" s="440">
        <f t="shared" ref="BF1620:BF1683" ca="1" si="633">$C$4*MIN(F$9,$BA1620)-F$9*$G$4</f>
        <v>560.40000000000009</v>
      </c>
      <c r="BG1620" s="440">
        <f t="shared" ref="BG1620:BG1683" ca="1" si="634">$C$4*MIN(G$9,$BA1620)-G$9*$G$4</f>
        <v>552.70000000000016</v>
      </c>
      <c r="BH1620" s="440">
        <f t="shared" ref="BH1620:BH1683" ca="1" si="635">$C$4*MIN(H$9,$BA1620)-H$9*$G$4</f>
        <v>545.00000000000011</v>
      </c>
      <c r="BI1620" s="440">
        <f t="shared" ref="BI1620:BI1683" ca="1" si="636">$C$4*MIN(I$9,$BA1620)-I$9*$G$4</f>
        <v>537.30000000000018</v>
      </c>
      <c r="BJ1620" s="440">
        <f t="shared" ref="BJ1620:BJ1683" ca="1" si="637">$C$4*MIN(J$9,$BA1620)-J$9*$G$4</f>
        <v>529.60000000000014</v>
      </c>
      <c r="BK1620" s="440">
        <f t="shared" ref="BK1620:BK1683" ca="1" si="638">$C$4*MIN(K$9,$BA1620)-K$9*$G$4</f>
        <v>521.90000000000009</v>
      </c>
      <c r="BL1620" s="440">
        <f t="shared" ref="BL1620:BL1683" ca="1" si="639">$C$4*MIN(L$9,$BA1620)-L$9*$G$4</f>
        <v>514.20000000000005</v>
      </c>
      <c r="BM1620" s="440">
        <f t="shared" ref="BM1620:BM1683" ca="1" si="640">$C$4*MIN(M$9,$BA1620)-M$9*$G$4</f>
        <v>506.5</v>
      </c>
      <c r="BN1620" s="440">
        <f t="shared" ref="BN1620:BN1683" ca="1" si="641">$C$4*MIN(N$9,$BA1620)-N$9*$G$4</f>
        <v>498.80000000000018</v>
      </c>
      <c r="BO1620" s="440">
        <f t="shared" ref="BO1620:BO1683" ca="1" si="642">$C$4*MIN(O$9,$BA1620)-O$9*$G$4</f>
        <v>491.10000000000014</v>
      </c>
      <c r="BP1620" s="440">
        <f t="shared" ref="BP1620:BP1683" ca="1" si="643">$C$4*MIN(P$9,$BA1620)-P$9*$G$4</f>
        <v>483.40000000000009</v>
      </c>
      <c r="BQ1620" s="440">
        <f t="shared" ref="BQ1620:BQ1683" ca="1" si="644">$C$4*MIN(Q$9,$BA1620)-Q$9*$G$4</f>
        <v>475.70000000000005</v>
      </c>
      <c r="BR1620" s="440">
        <f t="shared" ref="BR1620:BR1683" ca="1" si="645">$C$4*MIN(R$9,$BA1620)-R$9*$G$4</f>
        <v>468.00000000000023</v>
      </c>
      <c r="BS1620" s="440">
        <f t="shared" ref="BS1620:BS1683" ca="1" si="646">$C$4*MIN(S$9,$BA1620)-S$9*$G$4</f>
        <v>460.30000000000018</v>
      </c>
      <c r="BT1620" s="440">
        <f t="shared" ref="BT1620:BT1683" ca="1" si="647">$C$4*MIN(T$9,$BA1620)-T$9*$G$4</f>
        <v>452.60000000000014</v>
      </c>
      <c r="BU1620" s="440">
        <f t="shared" ref="BU1620:BU1683" ca="1" si="648">$C$4*MIN(U$9,$BA1620)-U$9*$G$4</f>
        <v>444.90000000000009</v>
      </c>
      <c r="BV1620" s="440">
        <f t="shared" ref="BV1620:BV1683" ca="1" si="649">$C$4*MIN(V$9,$BA1620)-V$9*$G$4</f>
        <v>437.20000000000005</v>
      </c>
      <c r="BW1620" s="447">
        <f t="shared" ref="BW1620:BW1683" ca="1" si="650">$C$4*MIN(W$9,$BA1620)-W$9*$G$4</f>
        <v>429.50000000000023</v>
      </c>
      <c r="BX1620" s="441"/>
    </row>
    <row r="1621" spans="52:76" x14ac:dyDescent="0.25">
      <c r="AZ1621" s="450">
        <f t="shared" ca="1" si="628"/>
        <v>0.6709859599714959</v>
      </c>
      <c r="BA1621" s="440">
        <f t="shared" ca="1" si="627"/>
        <v>1519</v>
      </c>
      <c r="BB1621" s="440">
        <f t="shared" ca="1" si="629"/>
        <v>556.00000000000034</v>
      </c>
      <c r="BC1621" s="440">
        <f t="shared" ca="1" si="630"/>
        <v>560.4000000000002</v>
      </c>
      <c r="BD1621" s="440">
        <f t="shared" ca="1" si="631"/>
        <v>564.80000000000007</v>
      </c>
      <c r="BE1621" s="440">
        <f t="shared" ca="1" si="632"/>
        <v>569.20000000000027</v>
      </c>
      <c r="BF1621" s="440">
        <f t="shared" ca="1" si="633"/>
        <v>573.60000000000014</v>
      </c>
      <c r="BG1621" s="440">
        <f t="shared" ca="1" si="634"/>
        <v>578.00000000000034</v>
      </c>
      <c r="BH1621" s="440">
        <f t="shared" ca="1" si="635"/>
        <v>582.4000000000002</v>
      </c>
      <c r="BI1621" s="440">
        <f t="shared" ca="1" si="636"/>
        <v>586.80000000000018</v>
      </c>
      <c r="BJ1621" s="440">
        <f t="shared" ca="1" si="637"/>
        <v>591.20000000000027</v>
      </c>
      <c r="BK1621" s="440">
        <f t="shared" ca="1" si="638"/>
        <v>595.60000000000014</v>
      </c>
      <c r="BL1621" s="440">
        <f t="shared" ca="1" si="639"/>
        <v>600.00000000000023</v>
      </c>
      <c r="BM1621" s="440">
        <f t="shared" ca="1" si="640"/>
        <v>604.40000000000009</v>
      </c>
      <c r="BN1621" s="440">
        <f t="shared" ca="1" si="641"/>
        <v>605.50000000000023</v>
      </c>
      <c r="BO1621" s="440">
        <f t="shared" ca="1" si="642"/>
        <v>597.80000000000018</v>
      </c>
      <c r="BP1621" s="440">
        <f t="shared" ca="1" si="643"/>
        <v>590.10000000000014</v>
      </c>
      <c r="BQ1621" s="440">
        <f t="shared" ca="1" si="644"/>
        <v>582.40000000000009</v>
      </c>
      <c r="BR1621" s="440">
        <f t="shared" ca="1" si="645"/>
        <v>574.70000000000027</v>
      </c>
      <c r="BS1621" s="440">
        <f t="shared" ca="1" si="646"/>
        <v>567.00000000000023</v>
      </c>
      <c r="BT1621" s="440">
        <f t="shared" ca="1" si="647"/>
        <v>559.30000000000018</v>
      </c>
      <c r="BU1621" s="440">
        <f t="shared" ca="1" si="648"/>
        <v>551.60000000000014</v>
      </c>
      <c r="BV1621" s="440">
        <f t="shared" ca="1" si="649"/>
        <v>543.90000000000009</v>
      </c>
      <c r="BW1621" s="447">
        <f t="shared" ca="1" si="650"/>
        <v>536.20000000000027</v>
      </c>
      <c r="BX1621" s="441"/>
    </row>
    <row r="1622" spans="52:76" x14ac:dyDescent="0.25">
      <c r="AZ1622" s="450">
        <f t="shared" ca="1" si="628"/>
        <v>0.88134236201583671</v>
      </c>
      <c r="BA1622" s="440">
        <f t="shared" ca="1" si="627"/>
        <v>1551</v>
      </c>
      <c r="BB1622" s="440">
        <f t="shared" ca="1" si="629"/>
        <v>556.00000000000034</v>
      </c>
      <c r="BC1622" s="440">
        <f t="shared" ca="1" si="630"/>
        <v>560.4000000000002</v>
      </c>
      <c r="BD1622" s="440">
        <f t="shared" ca="1" si="631"/>
        <v>564.80000000000007</v>
      </c>
      <c r="BE1622" s="440">
        <f t="shared" ca="1" si="632"/>
        <v>569.20000000000027</v>
      </c>
      <c r="BF1622" s="440">
        <f t="shared" ca="1" si="633"/>
        <v>573.60000000000014</v>
      </c>
      <c r="BG1622" s="440">
        <f t="shared" ca="1" si="634"/>
        <v>578.00000000000034</v>
      </c>
      <c r="BH1622" s="440">
        <f t="shared" ca="1" si="635"/>
        <v>582.4000000000002</v>
      </c>
      <c r="BI1622" s="440">
        <f t="shared" ca="1" si="636"/>
        <v>586.80000000000018</v>
      </c>
      <c r="BJ1622" s="440">
        <f t="shared" ca="1" si="637"/>
        <v>591.20000000000027</v>
      </c>
      <c r="BK1622" s="440">
        <f t="shared" ca="1" si="638"/>
        <v>595.60000000000014</v>
      </c>
      <c r="BL1622" s="440">
        <f t="shared" ca="1" si="639"/>
        <v>600.00000000000023</v>
      </c>
      <c r="BM1622" s="440">
        <f t="shared" ca="1" si="640"/>
        <v>604.40000000000009</v>
      </c>
      <c r="BN1622" s="440">
        <f t="shared" ca="1" si="641"/>
        <v>608.80000000000018</v>
      </c>
      <c r="BO1622" s="440">
        <f t="shared" ca="1" si="642"/>
        <v>613.20000000000027</v>
      </c>
      <c r="BP1622" s="440">
        <f t="shared" ca="1" si="643"/>
        <v>617.60000000000014</v>
      </c>
      <c r="BQ1622" s="440">
        <f t="shared" ca="1" si="644"/>
        <v>617.60000000000014</v>
      </c>
      <c r="BR1622" s="440">
        <f t="shared" ca="1" si="645"/>
        <v>609.90000000000032</v>
      </c>
      <c r="BS1622" s="440">
        <f t="shared" ca="1" si="646"/>
        <v>602.20000000000027</v>
      </c>
      <c r="BT1622" s="440">
        <f t="shared" ca="1" si="647"/>
        <v>594.50000000000023</v>
      </c>
      <c r="BU1622" s="440">
        <f t="shared" ca="1" si="648"/>
        <v>586.80000000000018</v>
      </c>
      <c r="BV1622" s="440">
        <f t="shared" ca="1" si="649"/>
        <v>579.10000000000014</v>
      </c>
      <c r="BW1622" s="447">
        <f t="shared" ca="1" si="650"/>
        <v>571.40000000000032</v>
      </c>
      <c r="BX1622" s="441"/>
    </row>
    <row r="1623" spans="52:76" x14ac:dyDescent="0.25">
      <c r="AZ1623" s="450">
        <f t="shared" ca="1" si="628"/>
        <v>0.15568947885875728</v>
      </c>
      <c r="BA1623" s="440">
        <f t="shared" ca="1" si="627"/>
        <v>1455</v>
      </c>
      <c r="BB1623" s="440">
        <f t="shared" ca="1" si="629"/>
        <v>556.00000000000034</v>
      </c>
      <c r="BC1623" s="440">
        <f t="shared" ca="1" si="630"/>
        <v>560.4000000000002</v>
      </c>
      <c r="BD1623" s="440">
        <f t="shared" ca="1" si="631"/>
        <v>564.80000000000007</v>
      </c>
      <c r="BE1623" s="440">
        <f t="shared" ca="1" si="632"/>
        <v>569.20000000000027</v>
      </c>
      <c r="BF1623" s="440">
        <f t="shared" ca="1" si="633"/>
        <v>573.60000000000014</v>
      </c>
      <c r="BG1623" s="440">
        <f t="shared" ca="1" si="634"/>
        <v>578.00000000000034</v>
      </c>
      <c r="BH1623" s="440">
        <f t="shared" ca="1" si="635"/>
        <v>581.3000000000003</v>
      </c>
      <c r="BI1623" s="440">
        <f t="shared" ca="1" si="636"/>
        <v>573.60000000000036</v>
      </c>
      <c r="BJ1623" s="440">
        <f t="shared" ca="1" si="637"/>
        <v>565.90000000000032</v>
      </c>
      <c r="BK1623" s="440">
        <f t="shared" ca="1" si="638"/>
        <v>558.20000000000027</v>
      </c>
      <c r="BL1623" s="440">
        <f t="shared" ca="1" si="639"/>
        <v>550.50000000000023</v>
      </c>
      <c r="BM1623" s="440">
        <f t="shared" ca="1" si="640"/>
        <v>542.80000000000018</v>
      </c>
      <c r="BN1623" s="440">
        <f t="shared" ca="1" si="641"/>
        <v>535.10000000000036</v>
      </c>
      <c r="BO1623" s="440">
        <f t="shared" ca="1" si="642"/>
        <v>527.40000000000032</v>
      </c>
      <c r="BP1623" s="440">
        <f t="shared" ca="1" si="643"/>
        <v>519.70000000000027</v>
      </c>
      <c r="BQ1623" s="440">
        <f t="shared" ca="1" si="644"/>
        <v>512.00000000000023</v>
      </c>
      <c r="BR1623" s="440">
        <f t="shared" ca="1" si="645"/>
        <v>504.30000000000041</v>
      </c>
      <c r="BS1623" s="440">
        <f t="shared" ca="1" si="646"/>
        <v>496.60000000000036</v>
      </c>
      <c r="BT1623" s="440">
        <f t="shared" ca="1" si="647"/>
        <v>488.90000000000032</v>
      </c>
      <c r="BU1623" s="440">
        <f t="shared" ca="1" si="648"/>
        <v>481.20000000000027</v>
      </c>
      <c r="BV1623" s="440">
        <f t="shared" ca="1" si="649"/>
        <v>473.50000000000023</v>
      </c>
      <c r="BW1623" s="447">
        <f t="shared" ca="1" si="650"/>
        <v>465.80000000000041</v>
      </c>
      <c r="BX1623" s="441"/>
    </row>
    <row r="1624" spans="52:76" x14ac:dyDescent="0.25">
      <c r="AZ1624" s="450">
        <f t="shared" ca="1" si="628"/>
        <v>0.32238131481143428</v>
      </c>
      <c r="BA1624" s="440">
        <f t="shared" ca="1" si="627"/>
        <v>1479</v>
      </c>
      <c r="BB1624" s="440">
        <f t="shared" ca="1" si="629"/>
        <v>556.00000000000034</v>
      </c>
      <c r="BC1624" s="440">
        <f t="shared" ca="1" si="630"/>
        <v>560.4000000000002</v>
      </c>
      <c r="BD1624" s="440">
        <f t="shared" ca="1" si="631"/>
        <v>564.80000000000007</v>
      </c>
      <c r="BE1624" s="440">
        <f t="shared" ca="1" si="632"/>
        <v>569.20000000000027</v>
      </c>
      <c r="BF1624" s="440">
        <f t="shared" ca="1" si="633"/>
        <v>573.60000000000014</v>
      </c>
      <c r="BG1624" s="440">
        <f t="shared" ca="1" si="634"/>
        <v>578.00000000000034</v>
      </c>
      <c r="BH1624" s="440">
        <f t="shared" ca="1" si="635"/>
        <v>582.4000000000002</v>
      </c>
      <c r="BI1624" s="440">
        <f t="shared" ca="1" si="636"/>
        <v>586.80000000000018</v>
      </c>
      <c r="BJ1624" s="440">
        <f t="shared" ca="1" si="637"/>
        <v>591.20000000000027</v>
      </c>
      <c r="BK1624" s="440">
        <f t="shared" ca="1" si="638"/>
        <v>584.60000000000014</v>
      </c>
      <c r="BL1624" s="440">
        <f t="shared" ca="1" si="639"/>
        <v>576.90000000000009</v>
      </c>
      <c r="BM1624" s="440">
        <f t="shared" ca="1" si="640"/>
        <v>569.20000000000005</v>
      </c>
      <c r="BN1624" s="440">
        <f t="shared" ca="1" si="641"/>
        <v>561.50000000000023</v>
      </c>
      <c r="BO1624" s="440">
        <f t="shared" ca="1" si="642"/>
        <v>553.80000000000018</v>
      </c>
      <c r="BP1624" s="440">
        <f t="shared" ca="1" si="643"/>
        <v>546.10000000000014</v>
      </c>
      <c r="BQ1624" s="440">
        <f t="shared" ca="1" si="644"/>
        <v>538.40000000000009</v>
      </c>
      <c r="BR1624" s="440">
        <f t="shared" ca="1" si="645"/>
        <v>530.70000000000027</v>
      </c>
      <c r="BS1624" s="440">
        <f t="shared" ca="1" si="646"/>
        <v>523.00000000000023</v>
      </c>
      <c r="BT1624" s="440">
        <f t="shared" ca="1" si="647"/>
        <v>515.30000000000018</v>
      </c>
      <c r="BU1624" s="440">
        <f t="shared" ca="1" si="648"/>
        <v>507.60000000000014</v>
      </c>
      <c r="BV1624" s="440">
        <f t="shared" ca="1" si="649"/>
        <v>499.90000000000009</v>
      </c>
      <c r="BW1624" s="447">
        <f t="shared" ca="1" si="650"/>
        <v>492.20000000000027</v>
      </c>
      <c r="BX1624" s="441"/>
    </row>
    <row r="1625" spans="52:76" x14ac:dyDescent="0.25">
      <c r="AZ1625" s="450">
        <f t="shared" ca="1" si="628"/>
        <v>0.2848890563960903</v>
      </c>
      <c r="BA1625" s="440">
        <f t="shared" ca="1" si="627"/>
        <v>1474</v>
      </c>
      <c r="BB1625" s="440">
        <f t="shared" ca="1" si="629"/>
        <v>556.00000000000034</v>
      </c>
      <c r="BC1625" s="440">
        <f t="shared" ca="1" si="630"/>
        <v>560.4000000000002</v>
      </c>
      <c r="BD1625" s="440">
        <f t="shared" ca="1" si="631"/>
        <v>564.80000000000007</v>
      </c>
      <c r="BE1625" s="440">
        <f t="shared" ca="1" si="632"/>
        <v>569.20000000000027</v>
      </c>
      <c r="BF1625" s="440">
        <f t="shared" ca="1" si="633"/>
        <v>573.60000000000014</v>
      </c>
      <c r="BG1625" s="440">
        <f t="shared" ca="1" si="634"/>
        <v>578.00000000000034</v>
      </c>
      <c r="BH1625" s="440">
        <f t="shared" ca="1" si="635"/>
        <v>582.4000000000002</v>
      </c>
      <c r="BI1625" s="440">
        <f t="shared" ca="1" si="636"/>
        <v>586.80000000000018</v>
      </c>
      <c r="BJ1625" s="440">
        <f t="shared" ca="1" si="637"/>
        <v>586.80000000000018</v>
      </c>
      <c r="BK1625" s="440">
        <f t="shared" ca="1" si="638"/>
        <v>579.10000000000014</v>
      </c>
      <c r="BL1625" s="440">
        <f t="shared" ca="1" si="639"/>
        <v>571.40000000000009</v>
      </c>
      <c r="BM1625" s="440">
        <f t="shared" ca="1" si="640"/>
        <v>563.70000000000005</v>
      </c>
      <c r="BN1625" s="440">
        <f t="shared" ca="1" si="641"/>
        <v>556.00000000000023</v>
      </c>
      <c r="BO1625" s="440">
        <f t="shared" ca="1" si="642"/>
        <v>548.30000000000018</v>
      </c>
      <c r="BP1625" s="440">
        <f t="shared" ca="1" si="643"/>
        <v>540.60000000000014</v>
      </c>
      <c r="BQ1625" s="440">
        <f t="shared" ca="1" si="644"/>
        <v>532.90000000000009</v>
      </c>
      <c r="BR1625" s="440">
        <f t="shared" ca="1" si="645"/>
        <v>525.20000000000027</v>
      </c>
      <c r="BS1625" s="440">
        <f t="shared" ca="1" si="646"/>
        <v>517.50000000000023</v>
      </c>
      <c r="BT1625" s="440">
        <f t="shared" ca="1" si="647"/>
        <v>509.80000000000018</v>
      </c>
      <c r="BU1625" s="440">
        <f t="shared" ca="1" si="648"/>
        <v>502.10000000000014</v>
      </c>
      <c r="BV1625" s="440">
        <f t="shared" ca="1" si="649"/>
        <v>494.40000000000009</v>
      </c>
      <c r="BW1625" s="447">
        <f t="shared" ca="1" si="650"/>
        <v>486.70000000000027</v>
      </c>
      <c r="BX1625" s="441"/>
    </row>
    <row r="1626" spans="52:76" x14ac:dyDescent="0.25">
      <c r="AZ1626" s="450">
        <f t="shared" ca="1" si="628"/>
        <v>0.82653749382161623</v>
      </c>
      <c r="BA1626" s="440">
        <f t="shared" ca="1" si="627"/>
        <v>1541</v>
      </c>
      <c r="BB1626" s="440">
        <f t="shared" ca="1" si="629"/>
        <v>556.00000000000034</v>
      </c>
      <c r="BC1626" s="440">
        <f t="shared" ca="1" si="630"/>
        <v>560.4000000000002</v>
      </c>
      <c r="BD1626" s="440">
        <f t="shared" ca="1" si="631"/>
        <v>564.80000000000007</v>
      </c>
      <c r="BE1626" s="440">
        <f t="shared" ca="1" si="632"/>
        <v>569.20000000000027</v>
      </c>
      <c r="BF1626" s="440">
        <f t="shared" ca="1" si="633"/>
        <v>573.60000000000014</v>
      </c>
      <c r="BG1626" s="440">
        <f t="shared" ca="1" si="634"/>
        <v>578.00000000000034</v>
      </c>
      <c r="BH1626" s="440">
        <f t="shared" ca="1" si="635"/>
        <v>582.4000000000002</v>
      </c>
      <c r="BI1626" s="440">
        <f t="shared" ca="1" si="636"/>
        <v>586.80000000000018</v>
      </c>
      <c r="BJ1626" s="440">
        <f t="shared" ca="1" si="637"/>
        <v>591.20000000000027</v>
      </c>
      <c r="BK1626" s="440">
        <f t="shared" ca="1" si="638"/>
        <v>595.60000000000014</v>
      </c>
      <c r="BL1626" s="440">
        <f t="shared" ca="1" si="639"/>
        <v>600.00000000000023</v>
      </c>
      <c r="BM1626" s="440">
        <f t="shared" ca="1" si="640"/>
        <v>604.40000000000009</v>
      </c>
      <c r="BN1626" s="440">
        <f t="shared" ca="1" si="641"/>
        <v>608.80000000000018</v>
      </c>
      <c r="BO1626" s="440">
        <f t="shared" ca="1" si="642"/>
        <v>613.20000000000027</v>
      </c>
      <c r="BP1626" s="440">
        <f t="shared" ca="1" si="643"/>
        <v>614.30000000000018</v>
      </c>
      <c r="BQ1626" s="440">
        <f t="shared" ca="1" si="644"/>
        <v>606.60000000000014</v>
      </c>
      <c r="BR1626" s="440">
        <f t="shared" ca="1" si="645"/>
        <v>598.90000000000032</v>
      </c>
      <c r="BS1626" s="440">
        <f t="shared" ca="1" si="646"/>
        <v>591.20000000000027</v>
      </c>
      <c r="BT1626" s="440">
        <f t="shared" ca="1" si="647"/>
        <v>583.50000000000023</v>
      </c>
      <c r="BU1626" s="440">
        <f t="shared" ca="1" si="648"/>
        <v>575.80000000000018</v>
      </c>
      <c r="BV1626" s="440">
        <f t="shared" ca="1" si="649"/>
        <v>568.10000000000014</v>
      </c>
      <c r="BW1626" s="447">
        <f t="shared" ca="1" si="650"/>
        <v>560.40000000000032</v>
      </c>
      <c r="BX1626" s="441"/>
    </row>
    <row r="1627" spans="52:76" x14ac:dyDescent="0.25">
      <c r="AZ1627" s="450">
        <f t="shared" ca="1" si="628"/>
        <v>0.54129414245278318</v>
      </c>
      <c r="BA1627" s="440">
        <f t="shared" ca="1" si="627"/>
        <v>1504</v>
      </c>
      <c r="BB1627" s="440">
        <f t="shared" ca="1" si="629"/>
        <v>556.00000000000034</v>
      </c>
      <c r="BC1627" s="440">
        <f t="shared" ca="1" si="630"/>
        <v>560.4000000000002</v>
      </c>
      <c r="BD1627" s="440">
        <f t="shared" ca="1" si="631"/>
        <v>564.80000000000007</v>
      </c>
      <c r="BE1627" s="440">
        <f t="shared" ca="1" si="632"/>
        <v>569.20000000000027</v>
      </c>
      <c r="BF1627" s="440">
        <f t="shared" ca="1" si="633"/>
        <v>573.60000000000014</v>
      </c>
      <c r="BG1627" s="440">
        <f t="shared" ca="1" si="634"/>
        <v>578.00000000000034</v>
      </c>
      <c r="BH1627" s="440">
        <f t="shared" ca="1" si="635"/>
        <v>582.4000000000002</v>
      </c>
      <c r="BI1627" s="440">
        <f t="shared" ca="1" si="636"/>
        <v>586.80000000000018</v>
      </c>
      <c r="BJ1627" s="440">
        <f t="shared" ca="1" si="637"/>
        <v>591.20000000000027</v>
      </c>
      <c r="BK1627" s="440">
        <f t="shared" ca="1" si="638"/>
        <v>595.60000000000014</v>
      </c>
      <c r="BL1627" s="440">
        <f t="shared" ca="1" si="639"/>
        <v>600.00000000000023</v>
      </c>
      <c r="BM1627" s="440">
        <f t="shared" ca="1" si="640"/>
        <v>596.70000000000005</v>
      </c>
      <c r="BN1627" s="440">
        <f t="shared" ca="1" si="641"/>
        <v>589.00000000000023</v>
      </c>
      <c r="BO1627" s="440">
        <f t="shared" ca="1" si="642"/>
        <v>581.30000000000018</v>
      </c>
      <c r="BP1627" s="440">
        <f t="shared" ca="1" si="643"/>
        <v>573.60000000000014</v>
      </c>
      <c r="BQ1627" s="440">
        <f t="shared" ca="1" si="644"/>
        <v>565.90000000000009</v>
      </c>
      <c r="BR1627" s="440">
        <f t="shared" ca="1" si="645"/>
        <v>558.20000000000027</v>
      </c>
      <c r="BS1627" s="440">
        <f t="shared" ca="1" si="646"/>
        <v>550.50000000000023</v>
      </c>
      <c r="BT1627" s="440">
        <f t="shared" ca="1" si="647"/>
        <v>542.80000000000018</v>
      </c>
      <c r="BU1627" s="440">
        <f t="shared" ca="1" si="648"/>
        <v>535.10000000000014</v>
      </c>
      <c r="BV1627" s="440">
        <f t="shared" ca="1" si="649"/>
        <v>527.40000000000009</v>
      </c>
      <c r="BW1627" s="447">
        <f t="shared" ca="1" si="650"/>
        <v>519.70000000000027</v>
      </c>
      <c r="BX1627" s="441"/>
    </row>
    <row r="1628" spans="52:76" x14ac:dyDescent="0.25">
      <c r="AZ1628" s="450">
        <f t="shared" ca="1" si="628"/>
        <v>0.53293441532323949</v>
      </c>
      <c r="BA1628" s="440">
        <f t="shared" ca="1" si="627"/>
        <v>1503</v>
      </c>
      <c r="BB1628" s="440">
        <f t="shared" ca="1" si="629"/>
        <v>556.00000000000034</v>
      </c>
      <c r="BC1628" s="440">
        <f t="shared" ca="1" si="630"/>
        <v>560.4000000000002</v>
      </c>
      <c r="BD1628" s="440">
        <f t="shared" ca="1" si="631"/>
        <v>564.80000000000007</v>
      </c>
      <c r="BE1628" s="440">
        <f t="shared" ca="1" si="632"/>
        <v>569.20000000000027</v>
      </c>
      <c r="BF1628" s="440">
        <f t="shared" ca="1" si="633"/>
        <v>573.60000000000014</v>
      </c>
      <c r="BG1628" s="440">
        <f t="shared" ca="1" si="634"/>
        <v>578.00000000000034</v>
      </c>
      <c r="BH1628" s="440">
        <f t="shared" ca="1" si="635"/>
        <v>582.4000000000002</v>
      </c>
      <c r="BI1628" s="440">
        <f t="shared" ca="1" si="636"/>
        <v>586.80000000000018</v>
      </c>
      <c r="BJ1628" s="440">
        <f t="shared" ca="1" si="637"/>
        <v>591.20000000000027</v>
      </c>
      <c r="BK1628" s="440">
        <f t="shared" ca="1" si="638"/>
        <v>595.60000000000014</v>
      </c>
      <c r="BL1628" s="440">
        <f t="shared" ca="1" si="639"/>
        <v>600.00000000000023</v>
      </c>
      <c r="BM1628" s="440">
        <f t="shared" ca="1" si="640"/>
        <v>595.60000000000014</v>
      </c>
      <c r="BN1628" s="440">
        <f t="shared" ca="1" si="641"/>
        <v>587.90000000000032</v>
      </c>
      <c r="BO1628" s="440">
        <f t="shared" ca="1" si="642"/>
        <v>580.20000000000027</v>
      </c>
      <c r="BP1628" s="440">
        <f t="shared" ca="1" si="643"/>
        <v>572.50000000000023</v>
      </c>
      <c r="BQ1628" s="440">
        <f t="shared" ca="1" si="644"/>
        <v>564.80000000000018</v>
      </c>
      <c r="BR1628" s="440">
        <f t="shared" ca="1" si="645"/>
        <v>557.10000000000036</v>
      </c>
      <c r="BS1628" s="440">
        <f t="shared" ca="1" si="646"/>
        <v>549.40000000000032</v>
      </c>
      <c r="BT1628" s="440">
        <f t="shared" ca="1" si="647"/>
        <v>541.70000000000027</v>
      </c>
      <c r="BU1628" s="440">
        <f t="shared" ca="1" si="648"/>
        <v>534.00000000000023</v>
      </c>
      <c r="BV1628" s="440">
        <f t="shared" ca="1" si="649"/>
        <v>526.30000000000018</v>
      </c>
      <c r="BW1628" s="447">
        <f t="shared" ca="1" si="650"/>
        <v>518.60000000000036</v>
      </c>
      <c r="BX1628" s="441"/>
    </row>
    <row r="1629" spans="52:76" x14ac:dyDescent="0.25">
      <c r="AZ1629" s="450">
        <f t="shared" ca="1" si="628"/>
        <v>1.7275063413821679E-2</v>
      </c>
      <c r="BA1629" s="440">
        <f t="shared" ca="1" si="627"/>
        <v>1407</v>
      </c>
      <c r="BB1629" s="440">
        <f t="shared" ca="1" si="629"/>
        <v>556.00000000000034</v>
      </c>
      <c r="BC1629" s="440">
        <f t="shared" ca="1" si="630"/>
        <v>560.4000000000002</v>
      </c>
      <c r="BD1629" s="440">
        <f t="shared" ca="1" si="631"/>
        <v>559.30000000000007</v>
      </c>
      <c r="BE1629" s="440">
        <f t="shared" ca="1" si="632"/>
        <v>551.60000000000014</v>
      </c>
      <c r="BF1629" s="440">
        <f t="shared" ca="1" si="633"/>
        <v>543.90000000000009</v>
      </c>
      <c r="BG1629" s="440">
        <f t="shared" ca="1" si="634"/>
        <v>536.20000000000016</v>
      </c>
      <c r="BH1629" s="440">
        <f t="shared" ca="1" si="635"/>
        <v>528.50000000000011</v>
      </c>
      <c r="BI1629" s="440">
        <f t="shared" ca="1" si="636"/>
        <v>520.80000000000018</v>
      </c>
      <c r="BJ1629" s="440">
        <f t="shared" ca="1" si="637"/>
        <v>513.10000000000014</v>
      </c>
      <c r="BK1629" s="440">
        <f t="shared" ca="1" si="638"/>
        <v>505.40000000000009</v>
      </c>
      <c r="BL1629" s="440">
        <f t="shared" ca="1" si="639"/>
        <v>497.70000000000005</v>
      </c>
      <c r="BM1629" s="440">
        <f t="shared" ca="1" si="640"/>
        <v>490</v>
      </c>
      <c r="BN1629" s="440">
        <f t="shared" ca="1" si="641"/>
        <v>482.30000000000018</v>
      </c>
      <c r="BO1629" s="440">
        <f t="shared" ca="1" si="642"/>
        <v>474.60000000000014</v>
      </c>
      <c r="BP1629" s="440">
        <f t="shared" ca="1" si="643"/>
        <v>466.90000000000009</v>
      </c>
      <c r="BQ1629" s="440">
        <f t="shared" ca="1" si="644"/>
        <v>459.20000000000005</v>
      </c>
      <c r="BR1629" s="440">
        <f t="shared" ca="1" si="645"/>
        <v>451.50000000000023</v>
      </c>
      <c r="BS1629" s="440">
        <f t="shared" ca="1" si="646"/>
        <v>443.80000000000018</v>
      </c>
      <c r="BT1629" s="440">
        <f t="shared" ca="1" si="647"/>
        <v>436.10000000000014</v>
      </c>
      <c r="BU1629" s="440">
        <f t="shared" ca="1" si="648"/>
        <v>428.40000000000009</v>
      </c>
      <c r="BV1629" s="440">
        <f t="shared" ca="1" si="649"/>
        <v>420.70000000000005</v>
      </c>
      <c r="BW1629" s="447">
        <f t="shared" ca="1" si="650"/>
        <v>413.00000000000023</v>
      </c>
      <c r="BX1629" s="441"/>
    </row>
    <row r="1630" spans="52:76" x14ac:dyDescent="0.25">
      <c r="AZ1630" s="450">
        <f t="shared" ca="1" si="628"/>
        <v>0.90418047004834268</v>
      </c>
      <c r="BA1630" s="440">
        <f t="shared" ca="1" si="627"/>
        <v>1557</v>
      </c>
      <c r="BB1630" s="440">
        <f t="shared" ca="1" si="629"/>
        <v>556.00000000000034</v>
      </c>
      <c r="BC1630" s="440">
        <f t="shared" ca="1" si="630"/>
        <v>560.4000000000002</v>
      </c>
      <c r="BD1630" s="440">
        <f t="shared" ca="1" si="631"/>
        <v>564.80000000000007</v>
      </c>
      <c r="BE1630" s="440">
        <f t="shared" ca="1" si="632"/>
        <v>569.20000000000027</v>
      </c>
      <c r="BF1630" s="440">
        <f t="shared" ca="1" si="633"/>
        <v>573.60000000000014</v>
      </c>
      <c r="BG1630" s="440">
        <f t="shared" ca="1" si="634"/>
        <v>578.00000000000034</v>
      </c>
      <c r="BH1630" s="440">
        <f t="shared" ca="1" si="635"/>
        <v>582.4000000000002</v>
      </c>
      <c r="BI1630" s="440">
        <f t="shared" ca="1" si="636"/>
        <v>586.80000000000018</v>
      </c>
      <c r="BJ1630" s="440">
        <f t="shared" ca="1" si="637"/>
        <v>591.20000000000027</v>
      </c>
      <c r="BK1630" s="440">
        <f t="shared" ca="1" si="638"/>
        <v>595.60000000000014</v>
      </c>
      <c r="BL1630" s="440">
        <f t="shared" ca="1" si="639"/>
        <v>600.00000000000023</v>
      </c>
      <c r="BM1630" s="440">
        <f t="shared" ca="1" si="640"/>
        <v>604.40000000000009</v>
      </c>
      <c r="BN1630" s="440">
        <f t="shared" ca="1" si="641"/>
        <v>608.80000000000018</v>
      </c>
      <c r="BO1630" s="440">
        <f t="shared" ca="1" si="642"/>
        <v>613.20000000000027</v>
      </c>
      <c r="BP1630" s="440">
        <f t="shared" ca="1" si="643"/>
        <v>617.60000000000014</v>
      </c>
      <c r="BQ1630" s="440">
        <f t="shared" ca="1" si="644"/>
        <v>622.00000000000023</v>
      </c>
      <c r="BR1630" s="440">
        <f t="shared" ca="1" si="645"/>
        <v>616.50000000000023</v>
      </c>
      <c r="BS1630" s="440">
        <f t="shared" ca="1" si="646"/>
        <v>608.80000000000018</v>
      </c>
      <c r="BT1630" s="440">
        <f t="shared" ca="1" si="647"/>
        <v>601.10000000000014</v>
      </c>
      <c r="BU1630" s="440">
        <f t="shared" ca="1" si="648"/>
        <v>593.40000000000009</v>
      </c>
      <c r="BV1630" s="440">
        <f t="shared" ca="1" si="649"/>
        <v>585.70000000000005</v>
      </c>
      <c r="BW1630" s="447">
        <f t="shared" ca="1" si="650"/>
        <v>578.00000000000023</v>
      </c>
      <c r="BX1630" s="441"/>
    </row>
    <row r="1631" spans="52:76" x14ac:dyDescent="0.25">
      <c r="AZ1631" s="450">
        <f t="shared" ca="1" si="628"/>
        <v>0.61610332156803937</v>
      </c>
      <c r="BA1631" s="440">
        <f t="shared" ca="1" si="627"/>
        <v>1512</v>
      </c>
      <c r="BB1631" s="440">
        <f t="shared" ca="1" si="629"/>
        <v>556.00000000000034</v>
      </c>
      <c r="BC1631" s="440">
        <f t="shared" ca="1" si="630"/>
        <v>560.4000000000002</v>
      </c>
      <c r="BD1631" s="440">
        <f t="shared" ca="1" si="631"/>
        <v>564.80000000000007</v>
      </c>
      <c r="BE1631" s="440">
        <f t="shared" ca="1" si="632"/>
        <v>569.20000000000027</v>
      </c>
      <c r="BF1631" s="440">
        <f t="shared" ca="1" si="633"/>
        <v>573.60000000000014</v>
      </c>
      <c r="BG1631" s="440">
        <f t="shared" ca="1" si="634"/>
        <v>578.00000000000034</v>
      </c>
      <c r="BH1631" s="440">
        <f t="shared" ca="1" si="635"/>
        <v>582.4000000000002</v>
      </c>
      <c r="BI1631" s="440">
        <f t="shared" ca="1" si="636"/>
        <v>586.80000000000018</v>
      </c>
      <c r="BJ1631" s="440">
        <f t="shared" ca="1" si="637"/>
        <v>591.20000000000027</v>
      </c>
      <c r="BK1631" s="440">
        <f t="shared" ca="1" si="638"/>
        <v>595.60000000000014</v>
      </c>
      <c r="BL1631" s="440">
        <f t="shared" ca="1" si="639"/>
        <v>600.00000000000023</v>
      </c>
      <c r="BM1631" s="440">
        <f t="shared" ca="1" si="640"/>
        <v>604.40000000000009</v>
      </c>
      <c r="BN1631" s="440">
        <f t="shared" ca="1" si="641"/>
        <v>597.80000000000018</v>
      </c>
      <c r="BO1631" s="440">
        <f t="shared" ca="1" si="642"/>
        <v>590.10000000000014</v>
      </c>
      <c r="BP1631" s="440">
        <f t="shared" ca="1" si="643"/>
        <v>582.40000000000009</v>
      </c>
      <c r="BQ1631" s="440">
        <f t="shared" ca="1" si="644"/>
        <v>574.70000000000005</v>
      </c>
      <c r="BR1631" s="440">
        <f t="shared" ca="1" si="645"/>
        <v>567.00000000000023</v>
      </c>
      <c r="BS1631" s="440">
        <f t="shared" ca="1" si="646"/>
        <v>559.30000000000018</v>
      </c>
      <c r="BT1631" s="440">
        <f t="shared" ca="1" si="647"/>
        <v>551.60000000000014</v>
      </c>
      <c r="BU1631" s="440">
        <f t="shared" ca="1" si="648"/>
        <v>543.90000000000009</v>
      </c>
      <c r="BV1631" s="440">
        <f t="shared" ca="1" si="649"/>
        <v>536.20000000000005</v>
      </c>
      <c r="BW1631" s="447">
        <f t="shared" ca="1" si="650"/>
        <v>528.50000000000023</v>
      </c>
      <c r="BX1631" s="441"/>
    </row>
    <row r="1632" spans="52:76" x14ac:dyDescent="0.25">
      <c r="AZ1632" s="450">
        <f t="shared" ca="1" si="628"/>
        <v>0.93814939099294403</v>
      </c>
      <c r="BA1632" s="440">
        <f t="shared" ca="1" si="627"/>
        <v>1567</v>
      </c>
      <c r="BB1632" s="440">
        <f t="shared" ca="1" si="629"/>
        <v>556.00000000000034</v>
      </c>
      <c r="BC1632" s="440">
        <f t="shared" ca="1" si="630"/>
        <v>560.4000000000002</v>
      </c>
      <c r="BD1632" s="440">
        <f t="shared" ca="1" si="631"/>
        <v>564.80000000000007</v>
      </c>
      <c r="BE1632" s="440">
        <f t="shared" ca="1" si="632"/>
        <v>569.20000000000027</v>
      </c>
      <c r="BF1632" s="440">
        <f t="shared" ca="1" si="633"/>
        <v>573.60000000000014</v>
      </c>
      <c r="BG1632" s="440">
        <f t="shared" ca="1" si="634"/>
        <v>578.00000000000034</v>
      </c>
      <c r="BH1632" s="440">
        <f t="shared" ca="1" si="635"/>
        <v>582.4000000000002</v>
      </c>
      <c r="BI1632" s="440">
        <f t="shared" ca="1" si="636"/>
        <v>586.80000000000018</v>
      </c>
      <c r="BJ1632" s="440">
        <f t="shared" ca="1" si="637"/>
        <v>591.20000000000027</v>
      </c>
      <c r="BK1632" s="440">
        <f t="shared" ca="1" si="638"/>
        <v>595.60000000000014</v>
      </c>
      <c r="BL1632" s="440">
        <f t="shared" ca="1" si="639"/>
        <v>600.00000000000023</v>
      </c>
      <c r="BM1632" s="440">
        <f t="shared" ca="1" si="640"/>
        <v>604.40000000000009</v>
      </c>
      <c r="BN1632" s="440">
        <f t="shared" ca="1" si="641"/>
        <v>608.80000000000018</v>
      </c>
      <c r="BO1632" s="440">
        <f t="shared" ca="1" si="642"/>
        <v>613.20000000000027</v>
      </c>
      <c r="BP1632" s="440">
        <f t="shared" ca="1" si="643"/>
        <v>617.60000000000014</v>
      </c>
      <c r="BQ1632" s="440">
        <f t="shared" ca="1" si="644"/>
        <v>622.00000000000023</v>
      </c>
      <c r="BR1632" s="440">
        <f t="shared" ca="1" si="645"/>
        <v>626.40000000000032</v>
      </c>
      <c r="BS1632" s="440">
        <f t="shared" ca="1" si="646"/>
        <v>619.80000000000018</v>
      </c>
      <c r="BT1632" s="440">
        <f t="shared" ca="1" si="647"/>
        <v>612.10000000000014</v>
      </c>
      <c r="BU1632" s="440">
        <f t="shared" ca="1" si="648"/>
        <v>604.40000000000009</v>
      </c>
      <c r="BV1632" s="440">
        <f t="shared" ca="1" si="649"/>
        <v>596.70000000000005</v>
      </c>
      <c r="BW1632" s="447">
        <f t="shared" ca="1" si="650"/>
        <v>589.00000000000023</v>
      </c>
      <c r="BX1632" s="441"/>
    </row>
    <row r="1633" spans="52:76" x14ac:dyDescent="0.25">
      <c r="AZ1633" s="450">
        <f t="shared" ca="1" si="628"/>
        <v>0.37950519763992985</v>
      </c>
      <c r="BA1633" s="440">
        <f t="shared" ca="1" si="627"/>
        <v>1486</v>
      </c>
      <c r="BB1633" s="440">
        <f t="shared" ca="1" si="629"/>
        <v>556.00000000000034</v>
      </c>
      <c r="BC1633" s="440">
        <f t="shared" ca="1" si="630"/>
        <v>560.4000000000002</v>
      </c>
      <c r="BD1633" s="440">
        <f t="shared" ca="1" si="631"/>
        <v>564.80000000000007</v>
      </c>
      <c r="BE1633" s="440">
        <f t="shared" ca="1" si="632"/>
        <v>569.20000000000027</v>
      </c>
      <c r="BF1633" s="440">
        <f t="shared" ca="1" si="633"/>
        <v>573.60000000000014</v>
      </c>
      <c r="BG1633" s="440">
        <f t="shared" ca="1" si="634"/>
        <v>578.00000000000034</v>
      </c>
      <c r="BH1633" s="440">
        <f t="shared" ca="1" si="635"/>
        <v>582.4000000000002</v>
      </c>
      <c r="BI1633" s="440">
        <f t="shared" ca="1" si="636"/>
        <v>586.80000000000018</v>
      </c>
      <c r="BJ1633" s="440">
        <f t="shared" ca="1" si="637"/>
        <v>591.20000000000027</v>
      </c>
      <c r="BK1633" s="440">
        <f t="shared" ca="1" si="638"/>
        <v>592.30000000000018</v>
      </c>
      <c r="BL1633" s="440">
        <f t="shared" ca="1" si="639"/>
        <v>584.60000000000014</v>
      </c>
      <c r="BM1633" s="440">
        <f t="shared" ca="1" si="640"/>
        <v>576.90000000000009</v>
      </c>
      <c r="BN1633" s="440">
        <f t="shared" ca="1" si="641"/>
        <v>569.20000000000027</v>
      </c>
      <c r="BO1633" s="440">
        <f t="shared" ca="1" si="642"/>
        <v>561.50000000000023</v>
      </c>
      <c r="BP1633" s="440">
        <f t="shared" ca="1" si="643"/>
        <v>553.80000000000018</v>
      </c>
      <c r="BQ1633" s="440">
        <f t="shared" ca="1" si="644"/>
        <v>546.10000000000014</v>
      </c>
      <c r="BR1633" s="440">
        <f t="shared" ca="1" si="645"/>
        <v>538.40000000000032</v>
      </c>
      <c r="BS1633" s="440">
        <f t="shared" ca="1" si="646"/>
        <v>530.70000000000027</v>
      </c>
      <c r="BT1633" s="440">
        <f t="shared" ca="1" si="647"/>
        <v>523.00000000000023</v>
      </c>
      <c r="BU1633" s="440">
        <f t="shared" ca="1" si="648"/>
        <v>515.30000000000018</v>
      </c>
      <c r="BV1633" s="440">
        <f t="shared" ca="1" si="649"/>
        <v>507.60000000000014</v>
      </c>
      <c r="BW1633" s="447">
        <f t="shared" ca="1" si="650"/>
        <v>499.90000000000032</v>
      </c>
      <c r="BX1633" s="441"/>
    </row>
    <row r="1634" spans="52:76" x14ac:dyDescent="0.25">
      <c r="AZ1634" s="450">
        <f t="shared" ca="1" si="628"/>
        <v>0.67122484538932226</v>
      </c>
      <c r="BA1634" s="440">
        <f t="shared" ca="1" si="627"/>
        <v>1519</v>
      </c>
      <c r="BB1634" s="440">
        <f t="shared" ca="1" si="629"/>
        <v>556.00000000000034</v>
      </c>
      <c r="BC1634" s="440">
        <f t="shared" ca="1" si="630"/>
        <v>560.4000000000002</v>
      </c>
      <c r="BD1634" s="440">
        <f t="shared" ca="1" si="631"/>
        <v>564.80000000000007</v>
      </c>
      <c r="BE1634" s="440">
        <f t="shared" ca="1" si="632"/>
        <v>569.20000000000027</v>
      </c>
      <c r="BF1634" s="440">
        <f t="shared" ca="1" si="633"/>
        <v>573.60000000000014</v>
      </c>
      <c r="BG1634" s="440">
        <f t="shared" ca="1" si="634"/>
        <v>578.00000000000034</v>
      </c>
      <c r="BH1634" s="440">
        <f t="shared" ca="1" si="635"/>
        <v>582.4000000000002</v>
      </c>
      <c r="BI1634" s="440">
        <f t="shared" ca="1" si="636"/>
        <v>586.80000000000018</v>
      </c>
      <c r="BJ1634" s="440">
        <f t="shared" ca="1" si="637"/>
        <v>591.20000000000027</v>
      </c>
      <c r="BK1634" s="440">
        <f t="shared" ca="1" si="638"/>
        <v>595.60000000000014</v>
      </c>
      <c r="BL1634" s="440">
        <f t="shared" ca="1" si="639"/>
        <v>600.00000000000023</v>
      </c>
      <c r="BM1634" s="440">
        <f t="shared" ca="1" si="640"/>
        <v>604.40000000000009</v>
      </c>
      <c r="BN1634" s="440">
        <f t="shared" ca="1" si="641"/>
        <v>605.50000000000023</v>
      </c>
      <c r="BO1634" s="440">
        <f t="shared" ca="1" si="642"/>
        <v>597.80000000000018</v>
      </c>
      <c r="BP1634" s="440">
        <f t="shared" ca="1" si="643"/>
        <v>590.10000000000014</v>
      </c>
      <c r="BQ1634" s="440">
        <f t="shared" ca="1" si="644"/>
        <v>582.40000000000009</v>
      </c>
      <c r="BR1634" s="440">
        <f t="shared" ca="1" si="645"/>
        <v>574.70000000000027</v>
      </c>
      <c r="BS1634" s="440">
        <f t="shared" ca="1" si="646"/>
        <v>567.00000000000023</v>
      </c>
      <c r="BT1634" s="440">
        <f t="shared" ca="1" si="647"/>
        <v>559.30000000000018</v>
      </c>
      <c r="BU1634" s="440">
        <f t="shared" ca="1" si="648"/>
        <v>551.60000000000014</v>
      </c>
      <c r="BV1634" s="440">
        <f t="shared" ca="1" si="649"/>
        <v>543.90000000000009</v>
      </c>
      <c r="BW1634" s="447">
        <f t="shared" ca="1" si="650"/>
        <v>536.20000000000027</v>
      </c>
      <c r="BX1634" s="441"/>
    </row>
    <row r="1635" spans="52:76" x14ac:dyDescent="0.25">
      <c r="AZ1635" s="450">
        <f t="shared" ca="1" si="628"/>
        <v>2.9279613525024617E-2</v>
      </c>
      <c r="BA1635" s="440">
        <f t="shared" ca="1" si="627"/>
        <v>1416</v>
      </c>
      <c r="BB1635" s="440">
        <f t="shared" ca="1" si="629"/>
        <v>556.00000000000034</v>
      </c>
      <c r="BC1635" s="440">
        <f t="shared" ca="1" si="630"/>
        <v>560.4000000000002</v>
      </c>
      <c r="BD1635" s="440">
        <f t="shared" ca="1" si="631"/>
        <v>564.80000000000007</v>
      </c>
      <c r="BE1635" s="440">
        <f t="shared" ca="1" si="632"/>
        <v>561.50000000000023</v>
      </c>
      <c r="BF1635" s="440">
        <f t="shared" ca="1" si="633"/>
        <v>553.80000000000018</v>
      </c>
      <c r="BG1635" s="440">
        <f t="shared" ca="1" si="634"/>
        <v>546.10000000000025</v>
      </c>
      <c r="BH1635" s="440">
        <f t="shared" ca="1" si="635"/>
        <v>538.4000000000002</v>
      </c>
      <c r="BI1635" s="440">
        <f t="shared" ca="1" si="636"/>
        <v>530.70000000000027</v>
      </c>
      <c r="BJ1635" s="440">
        <f t="shared" ca="1" si="637"/>
        <v>523.00000000000023</v>
      </c>
      <c r="BK1635" s="440">
        <f t="shared" ca="1" si="638"/>
        <v>515.30000000000018</v>
      </c>
      <c r="BL1635" s="440">
        <f t="shared" ca="1" si="639"/>
        <v>507.60000000000014</v>
      </c>
      <c r="BM1635" s="440">
        <f t="shared" ca="1" si="640"/>
        <v>499.90000000000009</v>
      </c>
      <c r="BN1635" s="440">
        <f t="shared" ca="1" si="641"/>
        <v>492.20000000000027</v>
      </c>
      <c r="BO1635" s="440">
        <f t="shared" ca="1" si="642"/>
        <v>484.50000000000023</v>
      </c>
      <c r="BP1635" s="440">
        <f t="shared" ca="1" si="643"/>
        <v>476.80000000000018</v>
      </c>
      <c r="BQ1635" s="440">
        <f t="shared" ca="1" si="644"/>
        <v>469.10000000000014</v>
      </c>
      <c r="BR1635" s="440">
        <f t="shared" ca="1" si="645"/>
        <v>461.40000000000032</v>
      </c>
      <c r="BS1635" s="440">
        <f t="shared" ca="1" si="646"/>
        <v>453.70000000000027</v>
      </c>
      <c r="BT1635" s="440">
        <f t="shared" ca="1" si="647"/>
        <v>446.00000000000023</v>
      </c>
      <c r="BU1635" s="440">
        <f t="shared" ca="1" si="648"/>
        <v>438.30000000000018</v>
      </c>
      <c r="BV1635" s="440">
        <f t="shared" ca="1" si="649"/>
        <v>430.60000000000014</v>
      </c>
      <c r="BW1635" s="447">
        <f t="shared" ca="1" si="650"/>
        <v>422.90000000000032</v>
      </c>
      <c r="BX1635" s="441"/>
    </row>
    <row r="1636" spans="52:76" x14ac:dyDescent="0.25">
      <c r="AZ1636" s="450">
        <f t="shared" ca="1" si="628"/>
        <v>0.29514952945951489</v>
      </c>
      <c r="BA1636" s="440">
        <f t="shared" ca="1" si="627"/>
        <v>1476</v>
      </c>
      <c r="BB1636" s="440">
        <f t="shared" ca="1" si="629"/>
        <v>556.00000000000034</v>
      </c>
      <c r="BC1636" s="440">
        <f t="shared" ca="1" si="630"/>
        <v>560.4000000000002</v>
      </c>
      <c r="BD1636" s="440">
        <f t="shared" ca="1" si="631"/>
        <v>564.80000000000007</v>
      </c>
      <c r="BE1636" s="440">
        <f t="shared" ca="1" si="632"/>
        <v>569.20000000000027</v>
      </c>
      <c r="BF1636" s="440">
        <f t="shared" ca="1" si="633"/>
        <v>573.60000000000014</v>
      </c>
      <c r="BG1636" s="440">
        <f t="shared" ca="1" si="634"/>
        <v>578.00000000000034</v>
      </c>
      <c r="BH1636" s="440">
        <f t="shared" ca="1" si="635"/>
        <v>582.4000000000002</v>
      </c>
      <c r="BI1636" s="440">
        <f t="shared" ca="1" si="636"/>
        <v>586.80000000000018</v>
      </c>
      <c r="BJ1636" s="440">
        <f t="shared" ca="1" si="637"/>
        <v>589.00000000000023</v>
      </c>
      <c r="BK1636" s="440">
        <f t="shared" ca="1" si="638"/>
        <v>581.30000000000018</v>
      </c>
      <c r="BL1636" s="440">
        <f t="shared" ca="1" si="639"/>
        <v>573.60000000000014</v>
      </c>
      <c r="BM1636" s="440">
        <f t="shared" ca="1" si="640"/>
        <v>565.90000000000009</v>
      </c>
      <c r="BN1636" s="440">
        <f t="shared" ca="1" si="641"/>
        <v>558.20000000000027</v>
      </c>
      <c r="BO1636" s="440">
        <f t="shared" ca="1" si="642"/>
        <v>550.50000000000023</v>
      </c>
      <c r="BP1636" s="440">
        <f t="shared" ca="1" si="643"/>
        <v>542.80000000000018</v>
      </c>
      <c r="BQ1636" s="440">
        <f t="shared" ca="1" si="644"/>
        <v>535.10000000000014</v>
      </c>
      <c r="BR1636" s="440">
        <f t="shared" ca="1" si="645"/>
        <v>527.40000000000032</v>
      </c>
      <c r="BS1636" s="440">
        <f t="shared" ca="1" si="646"/>
        <v>519.70000000000027</v>
      </c>
      <c r="BT1636" s="440">
        <f t="shared" ca="1" si="647"/>
        <v>512.00000000000023</v>
      </c>
      <c r="BU1636" s="440">
        <f t="shared" ca="1" si="648"/>
        <v>504.30000000000018</v>
      </c>
      <c r="BV1636" s="440">
        <f t="shared" ca="1" si="649"/>
        <v>496.60000000000014</v>
      </c>
      <c r="BW1636" s="447">
        <f t="shared" ca="1" si="650"/>
        <v>488.90000000000032</v>
      </c>
      <c r="BX1636" s="441"/>
    </row>
    <row r="1637" spans="52:76" x14ac:dyDescent="0.25">
      <c r="AZ1637" s="450">
        <f t="shared" ca="1" si="628"/>
        <v>0.40375834544931666</v>
      </c>
      <c r="BA1637" s="440">
        <f t="shared" ca="1" si="627"/>
        <v>1489</v>
      </c>
      <c r="BB1637" s="440">
        <f t="shared" ca="1" si="629"/>
        <v>556.00000000000034</v>
      </c>
      <c r="BC1637" s="440">
        <f t="shared" ca="1" si="630"/>
        <v>560.4000000000002</v>
      </c>
      <c r="BD1637" s="440">
        <f t="shared" ca="1" si="631"/>
        <v>564.80000000000007</v>
      </c>
      <c r="BE1637" s="440">
        <f t="shared" ca="1" si="632"/>
        <v>569.20000000000027</v>
      </c>
      <c r="BF1637" s="440">
        <f t="shared" ca="1" si="633"/>
        <v>573.60000000000014</v>
      </c>
      <c r="BG1637" s="440">
        <f t="shared" ca="1" si="634"/>
        <v>578.00000000000034</v>
      </c>
      <c r="BH1637" s="440">
        <f t="shared" ca="1" si="635"/>
        <v>582.4000000000002</v>
      </c>
      <c r="BI1637" s="440">
        <f t="shared" ca="1" si="636"/>
        <v>586.80000000000018</v>
      </c>
      <c r="BJ1637" s="440">
        <f t="shared" ca="1" si="637"/>
        <v>591.20000000000027</v>
      </c>
      <c r="BK1637" s="440">
        <f t="shared" ca="1" si="638"/>
        <v>595.60000000000014</v>
      </c>
      <c r="BL1637" s="440">
        <f t="shared" ca="1" si="639"/>
        <v>587.90000000000009</v>
      </c>
      <c r="BM1637" s="440">
        <f t="shared" ca="1" si="640"/>
        <v>580.20000000000005</v>
      </c>
      <c r="BN1637" s="440">
        <f t="shared" ca="1" si="641"/>
        <v>572.50000000000023</v>
      </c>
      <c r="BO1637" s="440">
        <f t="shared" ca="1" si="642"/>
        <v>564.80000000000018</v>
      </c>
      <c r="BP1637" s="440">
        <f t="shared" ca="1" si="643"/>
        <v>557.10000000000014</v>
      </c>
      <c r="BQ1637" s="440">
        <f t="shared" ca="1" si="644"/>
        <v>549.40000000000009</v>
      </c>
      <c r="BR1637" s="440">
        <f t="shared" ca="1" si="645"/>
        <v>541.70000000000027</v>
      </c>
      <c r="BS1637" s="440">
        <f t="shared" ca="1" si="646"/>
        <v>534.00000000000023</v>
      </c>
      <c r="BT1637" s="440">
        <f t="shared" ca="1" si="647"/>
        <v>526.30000000000018</v>
      </c>
      <c r="BU1637" s="440">
        <f t="shared" ca="1" si="648"/>
        <v>518.60000000000014</v>
      </c>
      <c r="BV1637" s="440">
        <f t="shared" ca="1" si="649"/>
        <v>510.90000000000009</v>
      </c>
      <c r="BW1637" s="447">
        <f t="shared" ca="1" si="650"/>
        <v>503.20000000000027</v>
      </c>
      <c r="BX1637" s="441"/>
    </row>
    <row r="1638" spans="52:76" x14ac:dyDescent="0.25">
      <c r="AZ1638" s="450">
        <f t="shared" ca="1" si="628"/>
        <v>0.36453819632378914</v>
      </c>
      <c r="BA1638" s="440">
        <f t="shared" ca="1" si="627"/>
        <v>1484</v>
      </c>
      <c r="BB1638" s="440">
        <f t="shared" ca="1" si="629"/>
        <v>556.00000000000034</v>
      </c>
      <c r="BC1638" s="440">
        <f t="shared" ca="1" si="630"/>
        <v>560.4000000000002</v>
      </c>
      <c r="BD1638" s="440">
        <f t="shared" ca="1" si="631"/>
        <v>564.80000000000007</v>
      </c>
      <c r="BE1638" s="440">
        <f t="shared" ca="1" si="632"/>
        <v>569.20000000000027</v>
      </c>
      <c r="BF1638" s="440">
        <f t="shared" ca="1" si="633"/>
        <v>573.60000000000014</v>
      </c>
      <c r="BG1638" s="440">
        <f t="shared" ca="1" si="634"/>
        <v>578.00000000000034</v>
      </c>
      <c r="BH1638" s="440">
        <f t="shared" ca="1" si="635"/>
        <v>582.4000000000002</v>
      </c>
      <c r="BI1638" s="440">
        <f t="shared" ca="1" si="636"/>
        <v>586.80000000000018</v>
      </c>
      <c r="BJ1638" s="440">
        <f t="shared" ca="1" si="637"/>
        <v>591.20000000000027</v>
      </c>
      <c r="BK1638" s="440">
        <f t="shared" ca="1" si="638"/>
        <v>590.10000000000014</v>
      </c>
      <c r="BL1638" s="440">
        <f t="shared" ca="1" si="639"/>
        <v>582.40000000000009</v>
      </c>
      <c r="BM1638" s="440">
        <f t="shared" ca="1" si="640"/>
        <v>574.70000000000005</v>
      </c>
      <c r="BN1638" s="440">
        <f t="shared" ca="1" si="641"/>
        <v>567.00000000000023</v>
      </c>
      <c r="BO1638" s="440">
        <f t="shared" ca="1" si="642"/>
        <v>559.30000000000018</v>
      </c>
      <c r="BP1638" s="440">
        <f t="shared" ca="1" si="643"/>
        <v>551.60000000000014</v>
      </c>
      <c r="BQ1638" s="440">
        <f t="shared" ca="1" si="644"/>
        <v>543.90000000000009</v>
      </c>
      <c r="BR1638" s="440">
        <f t="shared" ca="1" si="645"/>
        <v>536.20000000000027</v>
      </c>
      <c r="BS1638" s="440">
        <f t="shared" ca="1" si="646"/>
        <v>528.50000000000023</v>
      </c>
      <c r="BT1638" s="440">
        <f t="shared" ca="1" si="647"/>
        <v>520.80000000000018</v>
      </c>
      <c r="BU1638" s="440">
        <f t="shared" ca="1" si="648"/>
        <v>513.10000000000014</v>
      </c>
      <c r="BV1638" s="440">
        <f t="shared" ca="1" si="649"/>
        <v>505.40000000000009</v>
      </c>
      <c r="BW1638" s="447">
        <f t="shared" ca="1" si="650"/>
        <v>497.70000000000027</v>
      </c>
      <c r="BX1638" s="441"/>
    </row>
    <row r="1639" spans="52:76" x14ac:dyDescent="0.25">
      <c r="AZ1639" s="450">
        <f t="shared" ca="1" si="628"/>
        <v>0.33185371519311457</v>
      </c>
      <c r="BA1639" s="440">
        <f t="shared" ca="1" si="627"/>
        <v>1480</v>
      </c>
      <c r="BB1639" s="440">
        <f t="shared" ca="1" si="629"/>
        <v>556.00000000000034</v>
      </c>
      <c r="BC1639" s="440">
        <f t="shared" ca="1" si="630"/>
        <v>560.4000000000002</v>
      </c>
      <c r="BD1639" s="440">
        <f t="shared" ca="1" si="631"/>
        <v>564.80000000000007</v>
      </c>
      <c r="BE1639" s="440">
        <f t="shared" ca="1" si="632"/>
        <v>569.20000000000027</v>
      </c>
      <c r="BF1639" s="440">
        <f t="shared" ca="1" si="633"/>
        <v>573.60000000000014</v>
      </c>
      <c r="BG1639" s="440">
        <f t="shared" ca="1" si="634"/>
        <v>578.00000000000034</v>
      </c>
      <c r="BH1639" s="440">
        <f t="shared" ca="1" si="635"/>
        <v>582.4000000000002</v>
      </c>
      <c r="BI1639" s="440">
        <f t="shared" ca="1" si="636"/>
        <v>586.80000000000018</v>
      </c>
      <c r="BJ1639" s="440">
        <f t="shared" ca="1" si="637"/>
        <v>591.20000000000027</v>
      </c>
      <c r="BK1639" s="440">
        <f t="shared" ca="1" si="638"/>
        <v>585.70000000000027</v>
      </c>
      <c r="BL1639" s="440">
        <f t="shared" ca="1" si="639"/>
        <v>578.00000000000023</v>
      </c>
      <c r="BM1639" s="440">
        <f t="shared" ca="1" si="640"/>
        <v>570.30000000000018</v>
      </c>
      <c r="BN1639" s="440">
        <f t="shared" ca="1" si="641"/>
        <v>562.60000000000036</v>
      </c>
      <c r="BO1639" s="440">
        <f t="shared" ca="1" si="642"/>
        <v>554.90000000000032</v>
      </c>
      <c r="BP1639" s="440">
        <f t="shared" ca="1" si="643"/>
        <v>547.20000000000027</v>
      </c>
      <c r="BQ1639" s="440">
        <f t="shared" ca="1" si="644"/>
        <v>539.50000000000023</v>
      </c>
      <c r="BR1639" s="440">
        <f t="shared" ca="1" si="645"/>
        <v>531.80000000000041</v>
      </c>
      <c r="BS1639" s="440">
        <f t="shared" ca="1" si="646"/>
        <v>524.10000000000036</v>
      </c>
      <c r="BT1639" s="440">
        <f t="shared" ca="1" si="647"/>
        <v>516.40000000000032</v>
      </c>
      <c r="BU1639" s="440">
        <f t="shared" ca="1" si="648"/>
        <v>508.70000000000027</v>
      </c>
      <c r="BV1639" s="440">
        <f t="shared" ca="1" si="649"/>
        <v>501.00000000000023</v>
      </c>
      <c r="BW1639" s="447">
        <f t="shared" ca="1" si="650"/>
        <v>493.30000000000041</v>
      </c>
      <c r="BX1639" s="441"/>
    </row>
    <row r="1640" spans="52:76" x14ac:dyDescent="0.25">
      <c r="AZ1640" s="450">
        <f t="shared" ca="1" si="628"/>
        <v>0.51656198382966123</v>
      </c>
      <c r="BA1640" s="440">
        <f t="shared" ca="1" si="627"/>
        <v>1501</v>
      </c>
      <c r="BB1640" s="440">
        <f t="shared" ca="1" si="629"/>
        <v>556.00000000000034</v>
      </c>
      <c r="BC1640" s="440">
        <f t="shared" ca="1" si="630"/>
        <v>560.4000000000002</v>
      </c>
      <c r="BD1640" s="440">
        <f t="shared" ca="1" si="631"/>
        <v>564.80000000000007</v>
      </c>
      <c r="BE1640" s="440">
        <f t="shared" ca="1" si="632"/>
        <v>569.20000000000027</v>
      </c>
      <c r="BF1640" s="440">
        <f t="shared" ca="1" si="633"/>
        <v>573.60000000000014</v>
      </c>
      <c r="BG1640" s="440">
        <f t="shared" ca="1" si="634"/>
        <v>578.00000000000034</v>
      </c>
      <c r="BH1640" s="440">
        <f t="shared" ca="1" si="635"/>
        <v>582.4000000000002</v>
      </c>
      <c r="BI1640" s="440">
        <f t="shared" ca="1" si="636"/>
        <v>586.80000000000018</v>
      </c>
      <c r="BJ1640" s="440">
        <f t="shared" ca="1" si="637"/>
        <v>591.20000000000027</v>
      </c>
      <c r="BK1640" s="440">
        <f t="shared" ca="1" si="638"/>
        <v>595.60000000000014</v>
      </c>
      <c r="BL1640" s="440">
        <f t="shared" ca="1" si="639"/>
        <v>600.00000000000023</v>
      </c>
      <c r="BM1640" s="440">
        <f t="shared" ca="1" si="640"/>
        <v>593.40000000000009</v>
      </c>
      <c r="BN1640" s="440">
        <f t="shared" ca="1" si="641"/>
        <v>585.70000000000027</v>
      </c>
      <c r="BO1640" s="440">
        <f t="shared" ca="1" si="642"/>
        <v>578.00000000000023</v>
      </c>
      <c r="BP1640" s="440">
        <f t="shared" ca="1" si="643"/>
        <v>570.30000000000018</v>
      </c>
      <c r="BQ1640" s="440">
        <f t="shared" ca="1" si="644"/>
        <v>562.60000000000014</v>
      </c>
      <c r="BR1640" s="440">
        <f t="shared" ca="1" si="645"/>
        <v>554.90000000000032</v>
      </c>
      <c r="BS1640" s="440">
        <f t="shared" ca="1" si="646"/>
        <v>547.20000000000027</v>
      </c>
      <c r="BT1640" s="440">
        <f t="shared" ca="1" si="647"/>
        <v>539.50000000000023</v>
      </c>
      <c r="BU1640" s="440">
        <f t="shared" ca="1" si="648"/>
        <v>531.80000000000018</v>
      </c>
      <c r="BV1640" s="440">
        <f t="shared" ca="1" si="649"/>
        <v>524.10000000000014</v>
      </c>
      <c r="BW1640" s="447">
        <f t="shared" ca="1" si="650"/>
        <v>516.40000000000032</v>
      </c>
      <c r="BX1640" s="441"/>
    </row>
    <row r="1641" spans="52:76" x14ac:dyDescent="0.25">
      <c r="AZ1641" s="450">
        <f t="shared" ca="1" si="628"/>
        <v>0.77363391437588613</v>
      </c>
      <c r="BA1641" s="440">
        <f t="shared" ca="1" si="627"/>
        <v>1533</v>
      </c>
      <c r="BB1641" s="440">
        <f t="shared" ca="1" si="629"/>
        <v>556.00000000000034</v>
      </c>
      <c r="BC1641" s="440">
        <f t="shared" ca="1" si="630"/>
        <v>560.4000000000002</v>
      </c>
      <c r="BD1641" s="440">
        <f t="shared" ca="1" si="631"/>
        <v>564.80000000000007</v>
      </c>
      <c r="BE1641" s="440">
        <f t="shared" ca="1" si="632"/>
        <v>569.20000000000027</v>
      </c>
      <c r="BF1641" s="440">
        <f t="shared" ca="1" si="633"/>
        <v>573.60000000000014</v>
      </c>
      <c r="BG1641" s="440">
        <f t="shared" ca="1" si="634"/>
        <v>578.00000000000034</v>
      </c>
      <c r="BH1641" s="440">
        <f t="shared" ca="1" si="635"/>
        <v>582.4000000000002</v>
      </c>
      <c r="BI1641" s="440">
        <f t="shared" ca="1" si="636"/>
        <v>586.80000000000018</v>
      </c>
      <c r="BJ1641" s="440">
        <f t="shared" ca="1" si="637"/>
        <v>591.20000000000027</v>
      </c>
      <c r="BK1641" s="440">
        <f t="shared" ca="1" si="638"/>
        <v>595.60000000000014</v>
      </c>
      <c r="BL1641" s="440">
        <f t="shared" ca="1" si="639"/>
        <v>600.00000000000023</v>
      </c>
      <c r="BM1641" s="440">
        <f t="shared" ca="1" si="640"/>
        <v>604.40000000000009</v>
      </c>
      <c r="BN1641" s="440">
        <f t="shared" ca="1" si="641"/>
        <v>608.80000000000018</v>
      </c>
      <c r="BO1641" s="440">
        <f t="shared" ca="1" si="642"/>
        <v>613.20000000000027</v>
      </c>
      <c r="BP1641" s="440">
        <f t="shared" ca="1" si="643"/>
        <v>605.50000000000023</v>
      </c>
      <c r="BQ1641" s="440">
        <f t="shared" ca="1" si="644"/>
        <v>597.80000000000018</v>
      </c>
      <c r="BR1641" s="440">
        <f t="shared" ca="1" si="645"/>
        <v>590.10000000000036</v>
      </c>
      <c r="BS1641" s="440">
        <f t="shared" ca="1" si="646"/>
        <v>582.40000000000032</v>
      </c>
      <c r="BT1641" s="440">
        <f t="shared" ca="1" si="647"/>
        <v>574.70000000000027</v>
      </c>
      <c r="BU1641" s="440">
        <f t="shared" ca="1" si="648"/>
        <v>567.00000000000023</v>
      </c>
      <c r="BV1641" s="440">
        <f t="shared" ca="1" si="649"/>
        <v>559.30000000000018</v>
      </c>
      <c r="BW1641" s="447">
        <f t="shared" ca="1" si="650"/>
        <v>551.60000000000036</v>
      </c>
      <c r="BX1641" s="441"/>
    </row>
    <row r="1642" spans="52:76" x14ac:dyDescent="0.25">
      <c r="AZ1642" s="450">
        <f t="shared" ca="1" si="628"/>
        <v>0.63683556571670397</v>
      </c>
      <c r="BA1642" s="440">
        <f t="shared" ca="1" si="627"/>
        <v>1515</v>
      </c>
      <c r="BB1642" s="440">
        <f t="shared" ca="1" si="629"/>
        <v>556.00000000000034</v>
      </c>
      <c r="BC1642" s="440">
        <f t="shared" ca="1" si="630"/>
        <v>560.4000000000002</v>
      </c>
      <c r="BD1642" s="440">
        <f t="shared" ca="1" si="631"/>
        <v>564.80000000000007</v>
      </c>
      <c r="BE1642" s="440">
        <f t="shared" ca="1" si="632"/>
        <v>569.20000000000027</v>
      </c>
      <c r="BF1642" s="440">
        <f t="shared" ca="1" si="633"/>
        <v>573.60000000000014</v>
      </c>
      <c r="BG1642" s="440">
        <f t="shared" ca="1" si="634"/>
        <v>578.00000000000034</v>
      </c>
      <c r="BH1642" s="440">
        <f t="shared" ca="1" si="635"/>
        <v>582.4000000000002</v>
      </c>
      <c r="BI1642" s="440">
        <f t="shared" ca="1" si="636"/>
        <v>586.80000000000018</v>
      </c>
      <c r="BJ1642" s="440">
        <f t="shared" ca="1" si="637"/>
        <v>591.20000000000027</v>
      </c>
      <c r="BK1642" s="440">
        <f t="shared" ca="1" si="638"/>
        <v>595.60000000000014</v>
      </c>
      <c r="BL1642" s="440">
        <f t="shared" ca="1" si="639"/>
        <v>600.00000000000023</v>
      </c>
      <c r="BM1642" s="440">
        <f t="shared" ca="1" si="640"/>
        <v>604.40000000000009</v>
      </c>
      <c r="BN1642" s="440">
        <f t="shared" ca="1" si="641"/>
        <v>601.10000000000036</v>
      </c>
      <c r="BO1642" s="440">
        <f t="shared" ca="1" si="642"/>
        <v>593.40000000000032</v>
      </c>
      <c r="BP1642" s="440">
        <f t="shared" ca="1" si="643"/>
        <v>585.70000000000027</v>
      </c>
      <c r="BQ1642" s="440">
        <f t="shared" ca="1" si="644"/>
        <v>578.00000000000023</v>
      </c>
      <c r="BR1642" s="440">
        <f t="shared" ca="1" si="645"/>
        <v>570.30000000000041</v>
      </c>
      <c r="BS1642" s="440">
        <f t="shared" ca="1" si="646"/>
        <v>562.60000000000036</v>
      </c>
      <c r="BT1642" s="440">
        <f t="shared" ca="1" si="647"/>
        <v>554.90000000000032</v>
      </c>
      <c r="BU1642" s="440">
        <f t="shared" ca="1" si="648"/>
        <v>547.20000000000027</v>
      </c>
      <c r="BV1642" s="440">
        <f t="shared" ca="1" si="649"/>
        <v>539.50000000000023</v>
      </c>
      <c r="BW1642" s="447">
        <f t="shared" ca="1" si="650"/>
        <v>531.80000000000041</v>
      </c>
      <c r="BX1642" s="441"/>
    </row>
    <row r="1643" spans="52:76" x14ac:dyDescent="0.25">
      <c r="AZ1643" s="450">
        <f t="shared" ca="1" si="628"/>
        <v>4.4740750828020648E-2</v>
      </c>
      <c r="BA1643" s="440">
        <f t="shared" ca="1" si="627"/>
        <v>1425</v>
      </c>
      <c r="BB1643" s="440">
        <f t="shared" ca="1" si="629"/>
        <v>556.00000000000034</v>
      </c>
      <c r="BC1643" s="440">
        <f t="shared" ca="1" si="630"/>
        <v>560.4000000000002</v>
      </c>
      <c r="BD1643" s="440">
        <f t="shared" ca="1" si="631"/>
        <v>564.80000000000007</v>
      </c>
      <c r="BE1643" s="440">
        <f t="shared" ca="1" si="632"/>
        <v>569.20000000000027</v>
      </c>
      <c r="BF1643" s="440">
        <f t="shared" ca="1" si="633"/>
        <v>563.70000000000027</v>
      </c>
      <c r="BG1643" s="440">
        <f t="shared" ca="1" si="634"/>
        <v>556.00000000000034</v>
      </c>
      <c r="BH1643" s="440">
        <f t="shared" ca="1" si="635"/>
        <v>548.3000000000003</v>
      </c>
      <c r="BI1643" s="440">
        <f t="shared" ca="1" si="636"/>
        <v>540.60000000000036</v>
      </c>
      <c r="BJ1643" s="440">
        <f t="shared" ca="1" si="637"/>
        <v>532.90000000000032</v>
      </c>
      <c r="BK1643" s="440">
        <f t="shared" ca="1" si="638"/>
        <v>525.20000000000027</v>
      </c>
      <c r="BL1643" s="440">
        <f t="shared" ca="1" si="639"/>
        <v>517.50000000000023</v>
      </c>
      <c r="BM1643" s="440">
        <f t="shared" ca="1" si="640"/>
        <v>509.80000000000018</v>
      </c>
      <c r="BN1643" s="440">
        <f t="shared" ca="1" si="641"/>
        <v>502.10000000000036</v>
      </c>
      <c r="BO1643" s="440">
        <f t="shared" ca="1" si="642"/>
        <v>494.40000000000032</v>
      </c>
      <c r="BP1643" s="440">
        <f t="shared" ca="1" si="643"/>
        <v>486.70000000000027</v>
      </c>
      <c r="BQ1643" s="440">
        <f t="shared" ca="1" si="644"/>
        <v>479.00000000000023</v>
      </c>
      <c r="BR1643" s="440">
        <f t="shared" ca="1" si="645"/>
        <v>471.30000000000041</v>
      </c>
      <c r="BS1643" s="440">
        <f t="shared" ca="1" si="646"/>
        <v>463.60000000000036</v>
      </c>
      <c r="BT1643" s="440">
        <f t="shared" ca="1" si="647"/>
        <v>455.90000000000032</v>
      </c>
      <c r="BU1643" s="440">
        <f t="shared" ca="1" si="648"/>
        <v>448.20000000000027</v>
      </c>
      <c r="BV1643" s="440">
        <f t="shared" ca="1" si="649"/>
        <v>440.50000000000023</v>
      </c>
      <c r="BW1643" s="447">
        <f t="shared" ca="1" si="650"/>
        <v>432.80000000000041</v>
      </c>
      <c r="BX1643" s="441"/>
    </row>
    <row r="1644" spans="52:76" x14ac:dyDescent="0.25">
      <c r="AZ1644" s="450">
        <f t="shared" ca="1" si="628"/>
        <v>9.1835436969883055E-2</v>
      </c>
      <c r="BA1644" s="440">
        <f t="shared" ca="1" si="627"/>
        <v>1441</v>
      </c>
      <c r="BB1644" s="440">
        <f t="shared" ca="1" si="629"/>
        <v>556.00000000000034</v>
      </c>
      <c r="BC1644" s="440">
        <f t="shared" ca="1" si="630"/>
        <v>560.4000000000002</v>
      </c>
      <c r="BD1644" s="440">
        <f t="shared" ca="1" si="631"/>
        <v>564.80000000000007</v>
      </c>
      <c r="BE1644" s="440">
        <f t="shared" ca="1" si="632"/>
        <v>569.20000000000027</v>
      </c>
      <c r="BF1644" s="440">
        <f t="shared" ca="1" si="633"/>
        <v>573.60000000000014</v>
      </c>
      <c r="BG1644" s="440">
        <f t="shared" ca="1" si="634"/>
        <v>573.60000000000025</v>
      </c>
      <c r="BH1644" s="440">
        <f t="shared" ca="1" si="635"/>
        <v>565.9000000000002</v>
      </c>
      <c r="BI1644" s="440">
        <f t="shared" ca="1" si="636"/>
        <v>558.20000000000027</v>
      </c>
      <c r="BJ1644" s="440">
        <f t="shared" ca="1" si="637"/>
        <v>550.50000000000023</v>
      </c>
      <c r="BK1644" s="440">
        <f t="shared" ca="1" si="638"/>
        <v>542.80000000000018</v>
      </c>
      <c r="BL1644" s="440">
        <f t="shared" ca="1" si="639"/>
        <v>535.10000000000014</v>
      </c>
      <c r="BM1644" s="440">
        <f t="shared" ca="1" si="640"/>
        <v>527.40000000000009</v>
      </c>
      <c r="BN1644" s="440">
        <f t="shared" ca="1" si="641"/>
        <v>519.70000000000027</v>
      </c>
      <c r="BO1644" s="440">
        <f t="shared" ca="1" si="642"/>
        <v>512.00000000000023</v>
      </c>
      <c r="BP1644" s="440">
        <f t="shared" ca="1" si="643"/>
        <v>504.30000000000018</v>
      </c>
      <c r="BQ1644" s="440">
        <f t="shared" ca="1" si="644"/>
        <v>496.60000000000014</v>
      </c>
      <c r="BR1644" s="440">
        <f t="shared" ca="1" si="645"/>
        <v>488.90000000000032</v>
      </c>
      <c r="BS1644" s="440">
        <f t="shared" ca="1" si="646"/>
        <v>481.20000000000027</v>
      </c>
      <c r="BT1644" s="440">
        <f t="shared" ca="1" si="647"/>
        <v>473.50000000000023</v>
      </c>
      <c r="BU1644" s="440">
        <f t="shared" ca="1" si="648"/>
        <v>465.80000000000018</v>
      </c>
      <c r="BV1644" s="440">
        <f t="shared" ca="1" si="649"/>
        <v>458.10000000000014</v>
      </c>
      <c r="BW1644" s="447">
        <f t="shared" ca="1" si="650"/>
        <v>450.40000000000032</v>
      </c>
      <c r="BX1644" s="441"/>
    </row>
    <row r="1645" spans="52:76" x14ac:dyDescent="0.25">
      <c r="AZ1645" s="450">
        <f t="shared" ca="1" si="628"/>
        <v>0.2969997977621468</v>
      </c>
      <c r="BA1645" s="440">
        <f t="shared" ca="1" si="627"/>
        <v>1476</v>
      </c>
      <c r="BB1645" s="440">
        <f t="shared" ca="1" si="629"/>
        <v>556.00000000000034</v>
      </c>
      <c r="BC1645" s="440">
        <f t="shared" ca="1" si="630"/>
        <v>560.4000000000002</v>
      </c>
      <c r="BD1645" s="440">
        <f t="shared" ca="1" si="631"/>
        <v>564.80000000000007</v>
      </c>
      <c r="BE1645" s="440">
        <f t="shared" ca="1" si="632"/>
        <v>569.20000000000027</v>
      </c>
      <c r="BF1645" s="440">
        <f t="shared" ca="1" si="633"/>
        <v>573.60000000000014</v>
      </c>
      <c r="BG1645" s="440">
        <f t="shared" ca="1" si="634"/>
        <v>578.00000000000034</v>
      </c>
      <c r="BH1645" s="440">
        <f t="shared" ca="1" si="635"/>
        <v>582.4000000000002</v>
      </c>
      <c r="BI1645" s="440">
        <f t="shared" ca="1" si="636"/>
        <v>586.80000000000018</v>
      </c>
      <c r="BJ1645" s="440">
        <f t="shared" ca="1" si="637"/>
        <v>589.00000000000023</v>
      </c>
      <c r="BK1645" s="440">
        <f t="shared" ca="1" si="638"/>
        <v>581.30000000000018</v>
      </c>
      <c r="BL1645" s="440">
        <f t="shared" ca="1" si="639"/>
        <v>573.60000000000014</v>
      </c>
      <c r="BM1645" s="440">
        <f t="shared" ca="1" si="640"/>
        <v>565.90000000000009</v>
      </c>
      <c r="BN1645" s="440">
        <f t="shared" ca="1" si="641"/>
        <v>558.20000000000027</v>
      </c>
      <c r="BO1645" s="440">
        <f t="shared" ca="1" si="642"/>
        <v>550.50000000000023</v>
      </c>
      <c r="BP1645" s="440">
        <f t="shared" ca="1" si="643"/>
        <v>542.80000000000018</v>
      </c>
      <c r="BQ1645" s="440">
        <f t="shared" ca="1" si="644"/>
        <v>535.10000000000014</v>
      </c>
      <c r="BR1645" s="440">
        <f t="shared" ca="1" si="645"/>
        <v>527.40000000000032</v>
      </c>
      <c r="BS1645" s="440">
        <f t="shared" ca="1" si="646"/>
        <v>519.70000000000027</v>
      </c>
      <c r="BT1645" s="440">
        <f t="shared" ca="1" si="647"/>
        <v>512.00000000000023</v>
      </c>
      <c r="BU1645" s="440">
        <f t="shared" ca="1" si="648"/>
        <v>504.30000000000018</v>
      </c>
      <c r="BV1645" s="440">
        <f t="shared" ca="1" si="649"/>
        <v>496.60000000000014</v>
      </c>
      <c r="BW1645" s="447">
        <f t="shared" ca="1" si="650"/>
        <v>488.90000000000032</v>
      </c>
      <c r="BX1645" s="441"/>
    </row>
    <row r="1646" spans="52:76" x14ac:dyDescent="0.25">
      <c r="AZ1646" s="450">
        <f t="shared" ca="1" si="628"/>
        <v>0.51578803918730509</v>
      </c>
      <c r="BA1646" s="440">
        <f t="shared" ca="1" si="627"/>
        <v>1501</v>
      </c>
      <c r="BB1646" s="440">
        <f t="shared" ca="1" si="629"/>
        <v>556.00000000000034</v>
      </c>
      <c r="BC1646" s="440">
        <f t="shared" ca="1" si="630"/>
        <v>560.4000000000002</v>
      </c>
      <c r="BD1646" s="440">
        <f t="shared" ca="1" si="631"/>
        <v>564.80000000000007</v>
      </c>
      <c r="BE1646" s="440">
        <f t="shared" ca="1" si="632"/>
        <v>569.20000000000027</v>
      </c>
      <c r="BF1646" s="440">
        <f t="shared" ca="1" si="633"/>
        <v>573.60000000000014</v>
      </c>
      <c r="BG1646" s="440">
        <f t="shared" ca="1" si="634"/>
        <v>578.00000000000034</v>
      </c>
      <c r="BH1646" s="440">
        <f t="shared" ca="1" si="635"/>
        <v>582.4000000000002</v>
      </c>
      <c r="BI1646" s="440">
        <f t="shared" ca="1" si="636"/>
        <v>586.80000000000018</v>
      </c>
      <c r="BJ1646" s="440">
        <f t="shared" ca="1" si="637"/>
        <v>591.20000000000027</v>
      </c>
      <c r="BK1646" s="440">
        <f t="shared" ca="1" si="638"/>
        <v>595.60000000000014</v>
      </c>
      <c r="BL1646" s="440">
        <f t="shared" ca="1" si="639"/>
        <v>600.00000000000023</v>
      </c>
      <c r="BM1646" s="440">
        <f t="shared" ca="1" si="640"/>
        <v>593.40000000000009</v>
      </c>
      <c r="BN1646" s="440">
        <f t="shared" ca="1" si="641"/>
        <v>585.70000000000027</v>
      </c>
      <c r="BO1646" s="440">
        <f t="shared" ca="1" si="642"/>
        <v>578.00000000000023</v>
      </c>
      <c r="BP1646" s="440">
        <f t="shared" ca="1" si="643"/>
        <v>570.30000000000018</v>
      </c>
      <c r="BQ1646" s="440">
        <f t="shared" ca="1" si="644"/>
        <v>562.60000000000014</v>
      </c>
      <c r="BR1646" s="440">
        <f t="shared" ca="1" si="645"/>
        <v>554.90000000000032</v>
      </c>
      <c r="BS1646" s="440">
        <f t="shared" ca="1" si="646"/>
        <v>547.20000000000027</v>
      </c>
      <c r="BT1646" s="440">
        <f t="shared" ca="1" si="647"/>
        <v>539.50000000000023</v>
      </c>
      <c r="BU1646" s="440">
        <f t="shared" ca="1" si="648"/>
        <v>531.80000000000018</v>
      </c>
      <c r="BV1646" s="440">
        <f t="shared" ca="1" si="649"/>
        <v>524.10000000000014</v>
      </c>
      <c r="BW1646" s="447">
        <f t="shared" ca="1" si="650"/>
        <v>516.40000000000032</v>
      </c>
      <c r="BX1646" s="441"/>
    </row>
    <row r="1647" spans="52:76" x14ac:dyDescent="0.25">
      <c r="AZ1647" s="450">
        <f t="shared" ca="1" si="628"/>
        <v>0.80396050082649817</v>
      </c>
      <c r="BA1647" s="440">
        <f t="shared" ca="1" si="627"/>
        <v>1537</v>
      </c>
      <c r="BB1647" s="440">
        <f t="shared" ca="1" si="629"/>
        <v>556.00000000000034</v>
      </c>
      <c r="BC1647" s="440">
        <f t="shared" ca="1" si="630"/>
        <v>560.4000000000002</v>
      </c>
      <c r="BD1647" s="440">
        <f t="shared" ca="1" si="631"/>
        <v>564.80000000000007</v>
      </c>
      <c r="BE1647" s="440">
        <f t="shared" ca="1" si="632"/>
        <v>569.20000000000027</v>
      </c>
      <c r="BF1647" s="440">
        <f t="shared" ca="1" si="633"/>
        <v>573.60000000000014</v>
      </c>
      <c r="BG1647" s="440">
        <f t="shared" ca="1" si="634"/>
        <v>578.00000000000034</v>
      </c>
      <c r="BH1647" s="440">
        <f t="shared" ca="1" si="635"/>
        <v>582.4000000000002</v>
      </c>
      <c r="BI1647" s="440">
        <f t="shared" ca="1" si="636"/>
        <v>586.80000000000018</v>
      </c>
      <c r="BJ1647" s="440">
        <f t="shared" ca="1" si="637"/>
        <v>591.20000000000027</v>
      </c>
      <c r="BK1647" s="440">
        <f t="shared" ca="1" si="638"/>
        <v>595.60000000000014</v>
      </c>
      <c r="BL1647" s="440">
        <f t="shared" ca="1" si="639"/>
        <v>600.00000000000023</v>
      </c>
      <c r="BM1647" s="440">
        <f t="shared" ca="1" si="640"/>
        <v>604.40000000000009</v>
      </c>
      <c r="BN1647" s="440">
        <f t="shared" ca="1" si="641"/>
        <v>608.80000000000018</v>
      </c>
      <c r="BO1647" s="440">
        <f t="shared" ca="1" si="642"/>
        <v>613.20000000000027</v>
      </c>
      <c r="BP1647" s="440">
        <f t="shared" ca="1" si="643"/>
        <v>609.90000000000009</v>
      </c>
      <c r="BQ1647" s="440">
        <f t="shared" ca="1" si="644"/>
        <v>602.20000000000005</v>
      </c>
      <c r="BR1647" s="440">
        <f t="shared" ca="1" si="645"/>
        <v>594.50000000000023</v>
      </c>
      <c r="BS1647" s="440">
        <f t="shared" ca="1" si="646"/>
        <v>586.80000000000018</v>
      </c>
      <c r="BT1647" s="440">
        <f t="shared" ca="1" si="647"/>
        <v>579.10000000000014</v>
      </c>
      <c r="BU1647" s="440">
        <f t="shared" ca="1" si="648"/>
        <v>571.40000000000009</v>
      </c>
      <c r="BV1647" s="440">
        <f t="shared" ca="1" si="649"/>
        <v>563.70000000000005</v>
      </c>
      <c r="BW1647" s="447">
        <f t="shared" ca="1" si="650"/>
        <v>556.00000000000023</v>
      </c>
      <c r="BX1647" s="441"/>
    </row>
    <row r="1648" spans="52:76" x14ac:dyDescent="0.25">
      <c r="AZ1648" s="450">
        <f t="shared" ca="1" si="628"/>
        <v>0.48696104854713362</v>
      </c>
      <c r="BA1648" s="440">
        <f t="shared" ca="1" si="627"/>
        <v>1498</v>
      </c>
      <c r="BB1648" s="440">
        <f t="shared" ca="1" si="629"/>
        <v>556.00000000000034</v>
      </c>
      <c r="BC1648" s="440">
        <f t="shared" ca="1" si="630"/>
        <v>560.4000000000002</v>
      </c>
      <c r="BD1648" s="440">
        <f t="shared" ca="1" si="631"/>
        <v>564.80000000000007</v>
      </c>
      <c r="BE1648" s="440">
        <f t="shared" ca="1" si="632"/>
        <v>569.20000000000027</v>
      </c>
      <c r="BF1648" s="440">
        <f t="shared" ca="1" si="633"/>
        <v>573.60000000000014</v>
      </c>
      <c r="BG1648" s="440">
        <f t="shared" ca="1" si="634"/>
        <v>578.00000000000034</v>
      </c>
      <c r="BH1648" s="440">
        <f t="shared" ca="1" si="635"/>
        <v>582.4000000000002</v>
      </c>
      <c r="BI1648" s="440">
        <f t="shared" ca="1" si="636"/>
        <v>586.80000000000018</v>
      </c>
      <c r="BJ1648" s="440">
        <f t="shared" ca="1" si="637"/>
        <v>591.20000000000027</v>
      </c>
      <c r="BK1648" s="440">
        <f t="shared" ca="1" si="638"/>
        <v>595.60000000000014</v>
      </c>
      <c r="BL1648" s="440">
        <f t="shared" ca="1" si="639"/>
        <v>597.80000000000018</v>
      </c>
      <c r="BM1648" s="440">
        <f t="shared" ca="1" si="640"/>
        <v>590.10000000000014</v>
      </c>
      <c r="BN1648" s="440">
        <f t="shared" ca="1" si="641"/>
        <v>582.40000000000032</v>
      </c>
      <c r="BO1648" s="440">
        <f t="shared" ca="1" si="642"/>
        <v>574.70000000000027</v>
      </c>
      <c r="BP1648" s="440">
        <f t="shared" ca="1" si="643"/>
        <v>567.00000000000023</v>
      </c>
      <c r="BQ1648" s="440">
        <f t="shared" ca="1" si="644"/>
        <v>559.30000000000018</v>
      </c>
      <c r="BR1648" s="440">
        <f t="shared" ca="1" si="645"/>
        <v>551.60000000000036</v>
      </c>
      <c r="BS1648" s="440">
        <f t="shared" ca="1" si="646"/>
        <v>543.90000000000032</v>
      </c>
      <c r="BT1648" s="440">
        <f t="shared" ca="1" si="647"/>
        <v>536.20000000000027</v>
      </c>
      <c r="BU1648" s="440">
        <f t="shared" ca="1" si="648"/>
        <v>528.50000000000023</v>
      </c>
      <c r="BV1648" s="440">
        <f t="shared" ca="1" si="649"/>
        <v>520.80000000000018</v>
      </c>
      <c r="BW1648" s="447">
        <f t="shared" ca="1" si="650"/>
        <v>513.10000000000036</v>
      </c>
      <c r="BX1648" s="441"/>
    </row>
    <row r="1649" spans="52:76" x14ac:dyDescent="0.25">
      <c r="AZ1649" s="450">
        <f t="shared" ca="1" si="628"/>
        <v>0.20102381465967933</v>
      </c>
      <c r="BA1649" s="440">
        <f t="shared" ca="1" si="627"/>
        <v>1463</v>
      </c>
      <c r="BB1649" s="440">
        <f t="shared" ca="1" si="629"/>
        <v>556.00000000000034</v>
      </c>
      <c r="BC1649" s="440">
        <f t="shared" ca="1" si="630"/>
        <v>560.4000000000002</v>
      </c>
      <c r="BD1649" s="440">
        <f t="shared" ca="1" si="631"/>
        <v>564.80000000000007</v>
      </c>
      <c r="BE1649" s="440">
        <f t="shared" ca="1" si="632"/>
        <v>569.20000000000027</v>
      </c>
      <c r="BF1649" s="440">
        <f t="shared" ca="1" si="633"/>
        <v>573.60000000000014</v>
      </c>
      <c r="BG1649" s="440">
        <f t="shared" ca="1" si="634"/>
        <v>578.00000000000034</v>
      </c>
      <c r="BH1649" s="440">
        <f t="shared" ca="1" si="635"/>
        <v>582.4000000000002</v>
      </c>
      <c r="BI1649" s="440">
        <f t="shared" ca="1" si="636"/>
        <v>582.40000000000032</v>
      </c>
      <c r="BJ1649" s="440">
        <f t="shared" ca="1" si="637"/>
        <v>574.70000000000027</v>
      </c>
      <c r="BK1649" s="440">
        <f t="shared" ca="1" si="638"/>
        <v>567.00000000000023</v>
      </c>
      <c r="BL1649" s="440">
        <f t="shared" ca="1" si="639"/>
        <v>559.30000000000018</v>
      </c>
      <c r="BM1649" s="440">
        <f t="shared" ca="1" si="640"/>
        <v>551.60000000000014</v>
      </c>
      <c r="BN1649" s="440">
        <f t="shared" ca="1" si="641"/>
        <v>543.90000000000032</v>
      </c>
      <c r="BO1649" s="440">
        <f t="shared" ca="1" si="642"/>
        <v>536.20000000000027</v>
      </c>
      <c r="BP1649" s="440">
        <f t="shared" ca="1" si="643"/>
        <v>528.50000000000023</v>
      </c>
      <c r="BQ1649" s="440">
        <f t="shared" ca="1" si="644"/>
        <v>520.80000000000018</v>
      </c>
      <c r="BR1649" s="440">
        <f t="shared" ca="1" si="645"/>
        <v>513.10000000000036</v>
      </c>
      <c r="BS1649" s="440">
        <f t="shared" ca="1" si="646"/>
        <v>505.40000000000032</v>
      </c>
      <c r="BT1649" s="440">
        <f t="shared" ca="1" si="647"/>
        <v>497.70000000000027</v>
      </c>
      <c r="BU1649" s="440">
        <f t="shared" ca="1" si="648"/>
        <v>490.00000000000023</v>
      </c>
      <c r="BV1649" s="440">
        <f t="shared" ca="1" si="649"/>
        <v>482.30000000000018</v>
      </c>
      <c r="BW1649" s="447">
        <f t="shared" ca="1" si="650"/>
        <v>474.60000000000036</v>
      </c>
      <c r="BX1649" s="441"/>
    </row>
    <row r="1650" spans="52:76" x14ac:dyDescent="0.25">
      <c r="AZ1650" s="450">
        <f t="shared" ca="1" si="628"/>
        <v>0.96195590761726479</v>
      </c>
      <c r="BA1650" s="440">
        <f t="shared" ca="1" si="627"/>
        <v>1578</v>
      </c>
      <c r="BB1650" s="440">
        <f t="shared" ca="1" si="629"/>
        <v>556.00000000000034</v>
      </c>
      <c r="BC1650" s="440">
        <f t="shared" ca="1" si="630"/>
        <v>560.4000000000002</v>
      </c>
      <c r="BD1650" s="440">
        <f t="shared" ca="1" si="631"/>
        <v>564.80000000000007</v>
      </c>
      <c r="BE1650" s="440">
        <f t="shared" ca="1" si="632"/>
        <v>569.20000000000027</v>
      </c>
      <c r="BF1650" s="440">
        <f t="shared" ca="1" si="633"/>
        <v>573.60000000000014</v>
      </c>
      <c r="BG1650" s="440">
        <f t="shared" ca="1" si="634"/>
        <v>578.00000000000034</v>
      </c>
      <c r="BH1650" s="440">
        <f t="shared" ca="1" si="635"/>
        <v>582.4000000000002</v>
      </c>
      <c r="BI1650" s="440">
        <f t="shared" ca="1" si="636"/>
        <v>586.80000000000018</v>
      </c>
      <c r="BJ1650" s="440">
        <f t="shared" ca="1" si="637"/>
        <v>591.20000000000027</v>
      </c>
      <c r="BK1650" s="440">
        <f t="shared" ca="1" si="638"/>
        <v>595.60000000000014</v>
      </c>
      <c r="BL1650" s="440">
        <f t="shared" ca="1" si="639"/>
        <v>600.00000000000023</v>
      </c>
      <c r="BM1650" s="440">
        <f t="shared" ca="1" si="640"/>
        <v>604.40000000000009</v>
      </c>
      <c r="BN1650" s="440">
        <f t="shared" ca="1" si="641"/>
        <v>608.80000000000018</v>
      </c>
      <c r="BO1650" s="440">
        <f t="shared" ca="1" si="642"/>
        <v>613.20000000000027</v>
      </c>
      <c r="BP1650" s="440">
        <f t="shared" ca="1" si="643"/>
        <v>617.60000000000014</v>
      </c>
      <c r="BQ1650" s="440">
        <f t="shared" ca="1" si="644"/>
        <v>622.00000000000023</v>
      </c>
      <c r="BR1650" s="440">
        <f t="shared" ca="1" si="645"/>
        <v>626.40000000000032</v>
      </c>
      <c r="BS1650" s="440">
        <f t="shared" ca="1" si="646"/>
        <v>630.80000000000018</v>
      </c>
      <c r="BT1650" s="440">
        <f t="shared" ca="1" si="647"/>
        <v>624.20000000000027</v>
      </c>
      <c r="BU1650" s="440">
        <f t="shared" ca="1" si="648"/>
        <v>616.50000000000023</v>
      </c>
      <c r="BV1650" s="440">
        <f t="shared" ca="1" si="649"/>
        <v>608.80000000000018</v>
      </c>
      <c r="BW1650" s="447">
        <f t="shared" ca="1" si="650"/>
        <v>601.10000000000036</v>
      </c>
      <c r="BX1650" s="441"/>
    </row>
    <row r="1651" spans="52:76" x14ac:dyDescent="0.25">
      <c r="AZ1651" s="450">
        <f t="shared" ca="1" si="628"/>
        <v>0.89909743768292361</v>
      </c>
      <c r="BA1651" s="440">
        <f t="shared" ca="1" si="627"/>
        <v>1556</v>
      </c>
      <c r="BB1651" s="440">
        <f t="shared" ca="1" si="629"/>
        <v>556.00000000000034</v>
      </c>
      <c r="BC1651" s="440">
        <f t="shared" ca="1" si="630"/>
        <v>560.4000000000002</v>
      </c>
      <c r="BD1651" s="440">
        <f t="shared" ca="1" si="631"/>
        <v>564.80000000000007</v>
      </c>
      <c r="BE1651" s="440">
        <f t="shared" ca="1" si="632"/>
        <v>569.20000000000027</v>
      </c>
      <c r="BF1651" s="440">
        <f t="shared" ca="1" si="633"/>
        <v>573.60000000000014</v>
      </c>
      <c r="BG1651" s="440">
        <f t="shared" ca="1" si="634"/>
        <v>578.00000000000034</v>
      </c>
      <c r="BH1651" s="440">
        <f t="shared" ca="1" si="635"/>
        <v>582.4000000000002</v>
      </c>
      <c r="BI1651" s="440">
        <f t="shared" ca="1" si="636"/>
        <v>586.80000000000018</v>
      </c>
      <c r="BJ1651" s="440">
        <f t="shared" ca="1" si="637"/>
        <v>591.20000000000027</v>
      </c>
      <c r="BK1651" s="440">
        <f t="shared" ca="1" si="638"/>
        <v>595.60000000000014</v>
      </c>
      <c r="BL1651" s="440">
        <f t="shared" ca="1" si="639"/>
        <v>600.00000000000023</v>
      </c>
      <c r="BM1651" s="440">
        <f t="shared" ca="1" si="640"/>
        <v>604.40000000000009</v>
      </c>
      <c r="BN1651" s="440">
        <f t="shared" ca="1" si="641"/>
        <v>608.80000000000018</v>
      </c>
      <c r="BO1651" s="440">
        <f t="shared" ca="1" si="642"/>
        <v>613.20000000000027</v>
      </c>
      <c r="BP1651" s="440">
        <f t="shared" ca="1" si="643"/>
        <v>617.60000000000014</v>
      </c>
      <c r="BQ1651" s="440">
        <f t="shared" ca="1" si="644"/>
        <v>622.00000000000023</v>
      </c>
      <c r="BR1651" s="440">
        <f t="shared" ca="1" si="645"/>
        <v>615.40000000000032</v>
      </c>
      <c r="BS1651" s="440">
        <f t="shared" ca="1" si="646"/>
        <v>607.70000000000027</v>
      </c>
      <c r="BT1651" s="440">
        <f t="shared" ca="1" si="647"/>
        <v>600.00000000000023</v>
      </c>
      <c r="BU1651" s="440">
        <f t="shared" ca="1" si="648"/>
        <v>592.30000000000018</v>
      </c>
      <c r="BV1651" s="440">
        <f t="shared" ca="1" si="649"/>
        <v>584.60000000000014</v>
      </c>
      <c r="BW1651" s="447">
        <f t="shared" ca="1" si="650"/>
        <v>576.90000000000032</v>
      </c>
      <c r="BX1651" s="441"/>
    </row>
    <row r="1652" spans="52:76" x14ac:dyDescent="0.25">
      <c r="AZ1652" s="450">
        <f t="shared" ca="1" si="628"/>
        <v>0.20233119908809305</v>
      </c>
      <c r="BA1652" s="440">
        <f t="shared" ca="1" si="627"/>
        <v>1463</v>
      </c>
      <c r="BB1652" s="440">
        <f t="shared" ca="1" si="629"/>
        <v>556.00000000000034</v>
      </c>
      <c r="BC1652" s="440">
        <f t="shared" ca="1" si="630"/>
        <v>560.4000000000002</v>
      </c>
      <c r="BD1652" s="440">
        <f t="shared" ca="1" si="631"/>
        <v>564.80000000000007</v>
      </c>
      <c r="BE1652" s="440">
        <f t="shared" ca="1" si="632"/>
        <v>569.20000000000027</v>
      </c>
      <c r="BF1652" s="440">
        <f t="shared" ca="1" si="633"/>
        <v>573.60000000000014</v>
      </c>
      <c r="BG1652" s="440">
        <f t="shared" ca="1" si="634"/>
        <v>578.00000000000034</v>
      </c>
      <c r="BH1652" s="440">
        <f t="shared" ca="1" si="635"/>
        <v>582.4000000000002</v>
      </c>
      <c r="BI1652" s="440">
        <f t="shared" ca="1" si="636"/>
        <v>582.40000000000032</v>
      </c>
      <c r="BJ1652" s="440">
        <f t="shared" ca="1" si="637"/>
        <v>574.70000000000027</v>
      </c>
      <c r="BK1652" s="440">
        <f t="shared" ca="1" si="638"/>
        <v>567.00000000000023</v>
      </c>
      <c r="BL1652" s="440">
        <f t="shared" ca="1" si="639"/>
        <v>559.30000000000018</v>
      </c>
      <c r="BM1652" s="440">
        <f t="shared" ca="1" si="640"/>
        <v>551.60000000000014</v>
      </c>
      <c r="BN1652" s="440">
        <f t="shared" ca="1" si="641"/>
        <v>543.90000000000032</v>
      </c>
      <c r="BO1652" s="440">
        <f t="shared" ca="1" si="642"/>
        <v>536.20000000000027</v>
      </c>
      <c r="BP1652" s="440">
        <f t="shared" ca="1" si="643"/>
        <v>528.50000000000023</v>
      </c>
      <c r="BQ1652" s="440">
        <f t="shared" ca="1" si="644"/>
        <v>520.80000000000018</v>
      </c>
      <c r="BR1652" s="440">
        <f t="shared" ca="1" si="645"/>
        <v>513.10000000000036</v>
      </c>
      <c r="BS1652" s="440">
        <f t="shared" ca="1" si="646"/>
        <v>505.40000000000032</v>
      </c>
      <c r="BT1652" s="440">
        <f t="shared" ca="1" si="647"/>
        <v>497.70000000000027</v>
      </c>
      <c r="BU1652" s="440">
        <f t="shared" ca="1" si="648"/>
        <v>490.00000000000023</v>
      </c>
      <c r="BV1652" s="440">
        <f t="shared" ca="1" si="649"/>
        <v>482.30000000000018</v>
      </c>
      <c r="BW1652" s="447">
        <f t="shared" ca="1" si="650"/>
        <v>474.60000000000036</v>
      </c>
      <c r="BX1652" s="441"/>
    </row>
    <row r="1653" spans="52:76" x14ac:dyDescent="0.25">
      <c r="AZ1653" s="450">
        <f t="shared" ca="1" si="628"/>
        <v>0.80933827392257263</v>
      </c>
      <c r="BA1653" s="440">
        <f t="shared" ca="1" si="627"/>
        <v>1538</v>
      </c>
      <c r="BB1653" s="440">
        <f t="shared" ca="1" si="629"/>
        <v>556.00000000000034</v>
      </c>
      <c r="BC1653" s="440">
        <f t="shared" ca="1" si="630"/>
        <v>560.4000000000002</v>
      </c>
      <c r="BD1653" s="440">
        <f t="shared" ca="1" si="631"/>
        <v>564.80000000000007</v>
      </c>
      <c r="BE1653" s="440">
        <f t="shared" ca="1" si="632"/>
        <v>569.20000000000027</v>
      </c>
      <c r="BF1653" s="440">
        <f t="shared" ca="1" si="633"/>
        <v>573.60000000000014</v>
      </c>
      <c r="BG1653" s="440">
        <f t="shared" ca="1" si="634"/>
        <v>578.00000000000034</v>
      </c>
      <c r="BH1653" s="440">
        <f t="shared" ca="1" si="635"/>
        <v>582.4000000000002</v>
      </c>
      <c r="BI1653" s="440">
        <f t="shared" ca="1" si="636"/>
        <v>586.80000000000018</v>
      </c>
      <c r="BJ1653" s="440">
        <f t="shared" ca="1" si="637"/>
        <v>591.20000000000027</v>
      </c>
      <c r="BK1653" s="440">
        <f t="shared" ca="1" si="638"/>
        <v>595.60000000000014</v>
      </c>
      <c r="BL1653" s="440">
        <f t="shared" ca="1" si="639"/>
        <v>600.00000000000023</v>
      </c>
      <c r="BM1653" s="440">
        <f t="shared" ca="1" si="640"/>
        <v>604.40000000000009</v>
      </c>
      <c r="BN1653" s="440">
        <f t="shared" ca="1" si="641"/>
        <v>608.80000000000018</v>
      </c>
      <c r="BO1653" s="440">
        <f t="shared" ca="1" si="642"/>
        <v>613.20000000000027</v>
      </c>
      <c r="BP1653" s="440">
        <f t="shared" ca="1" si="643"/>
        <v>611.00000000000023</v>
      </c>
      <c r="BQ1653" s="440">
        <f t="shared" ca="1" si="644"/>
        <v>603.30000000000018</v>
      </c>
      <c r="BR1653" s="440">
        <f t="shared" ca="1" si="645"/>
        <v>595.60000000000036</v>
      </c>
      <c r="BS1653" s="440">
        <f t="shared" ca="1" si="646"/>
        <v>587.90000000000032</v>
      </c>
      <c r="BT1653" s="440">
        <f t="shared" ca="1" si="647"/>
        <v>580.20000000000027</v>
      </c>
      <c r="BU1653" s="440">
        <f t="shared" ca="1" si="648"/>
        <v>572.50000000000023</v>
      </c>
      <c r="BV1653" s="440">
        <f t="shared" ca="1" si="649"/>
        <v>564.80000000000018</v>
      </c>
      <c r="BW1653" s="447">
        <f t="shared" ca="1" si="650"/>
        <v>557.10000000000036</v>
      </c>
      <c r="BX1653" s="441"/>
    </row>
    <row r="1654" spans="52:76" x14ac:dyDescent="0.25">
      <c r="AZ1654" s="450">
        <f t="shared" ca="1" si="628"/>
        <v>0.5655626886782702</v>
      </c>
      <c r="BA1654" s="440">
        <f t="shared" ca="1" si="627"/>
        <v>1507</v>
      </c>
      <c r="BB1654" s="440">
        <f t="shared" ca="1" si="629"/>
        <v>556.00000000000034</v>
      </c>
      <c r="BC1654" s="440">
        <f t="shared" ca="1" si="630"/>
        <v>560.4000000000002</v>
      </c>
      <c r="BD1654" s="440">
        <f t="shared" ca="1" si="631"/>
        <v>564.80000000000007</v>
      </c>
      <c r="BE1654" s="440">
        <f t="shared" ca="1" si="632"/>
        <v>569.20000000000027</v>
      </c>
      <c r="BF1654" s="440">
        <f t="shared" ca="1" si="633"/>
        <v>573.60000000000014</v>
      </c>
      <c r="BG1654" s="440">
        <f t="shared" ca="1" si="634"/>
        <v>578.00000000000034</v>
      </c>
      <c r="BH1654" s="440">
        <f t="shared" ca="1" si="635"/>
        <v>582.4000000000002</v>
      </c>
      <c r="BI1654" s="440">
        <f t="shared" ca="1" si="636"/>
        <v>586.80000000000018</v>
      </c>
      <c r="BJ1654" s="440">
        <f t="shared" ca="1" si="637"/>
        <v>591.20000000000027</v>
      </c>
      <c r="BK1654" s="440">
        <f t="shared" ca="1" si="638"/>
        <v>595.60000000000014</v>
      </c>
      <c r="BL1654" s="440">
        <f t="shared" ca="1" si="639"/>
        <v>600.00000000000023</v>
      </c>
      <c r="BM1654" s="440">
        <f t="shared" ca="1" si="640"/>
        <v>600</v>
      </c>
      <c r="BN1654" s="440">
        <f t="shared" ca="1" si="641"/>
        <v>592.30000000000018</v>
      </c>
      <c r="BO1654" s="440">
        <f t="shared" ca="1" si="642"/>
        <v>584.60000000000014</v>
      </c>
      <c r="BP1654" s="440">
        <f t="shared" ca="1" si="643"/>
        <v>576.90000000000009</v>
      </c>
      <c r="BQ1654" s="440">
        <f t="shared" ca="1" si="644"/>
        <v>569.20000000000005</v>
      </c>
      <c r="BR1654" s="440">
        <f t="shared" ca="1" si="645"/>
        <v>561.50000000000023</v>
      </c>
      <c r="BS1654" s="440">
        <f t="shared" ca="1" si="646"/>
        <v>553.80000000000018</v>
      </c>
      <c r="BT1654" s="440">
        <f t="shared" ca="1" si="647"/>
        <v>546.10000000000014</v>
      </c>
      <c r="BU1654" s="440">
        <f t="shared" ca="1" si="648"/>
        <v>538.40000000000009</v>
      </c>
      <c r="BV1654" s="440">
        <f t="shared" ca="1" si="649"/>
        <v>530.70000000000005</v>
      </c>
      <c r="BW1654" s="447">
        <f t="shared" ca="1" si="650"/>
        <v>523.00000000000023</v>
      </c>
      <c r="BX1654" s="441"/>
    </row>
    <row r="1655" spans="52:76" x14ac:dyDescent="0.25">
      <c r="AZ1655" s="450">
        <f t="shared" ca="1" si="628"/>
        <v>0.98706015954000248</v>
      </c>
      <c r="BA1655" s="440">
        <f t="shared" ca="1" si="627"/>
        <v>1598</v>
      </c>
      <c r="BB1655" s="440">
        <f t="shared" ca="1" si="629"/>
        <v>556.00000000000034</v>
      </c>
      <c r="BC1655" s="440">
        <f t="shared" ca="1" si="630"/>
        <v>560.4000000000002</v>
      </c>
      <c r="BD1655" s="440">
        <f t="shared" ca="1" si="631"/>
        <v>564.80000000000007</v>
      </c>
      <c r="BE1655" s="440">
        <f t="shared" ca="1" si="632"/>
        <v>569.20000000000027</v>
      </c>
      <c r="BF1655" s="440">
        <f t="shared" ca="1" si="633"/>
        <v>573.60000000000014</v>
      </c>
      <c r="BG1655" s="440">
        <f t="shared" ca="1" si="634"/>
        <v>578.00000000000034</v>
      </c>
      <c r="BH1655" s="440">
        <f t="shared" ca="1" si="635"/>
        <v>582.4000000000002</v>
      </c>
      <c r="BI1655" s="440">
        <f t="shared" ca="1" si="636"/>
        <v>586.80000000000018</v>
      </c>
      <c r="BJ1655" s="440">
        <f t="shared" ca="1" si="637"/>
        <v>591.20000000000027</v>
      </c>
      <c r="BK1655" s="440">
        <f t="shared" ca="1" si="638"/>
        <v>595.60000000000014</v>
      </c>
      <c r="BL1655" s="440">
        <f t="shared" ca="1" si="639"/>
        <v>600.00000000000023</v>
      </c>
      <c r="BM1655" s="440">
        <f t="shared" ca="1" si="640"/>
        <v>604.40000000000009</v>
      </c>
      <c r="BN1655" s="440">
        <f t="shared" ca="1" si="641"/>
        <v>608.80000000000018</v>
      </c>
      <c r="BO1655" s="440">
        <f t="shared" ca="1" si="642"/>
        <v>613.20000000000027</v>
      </c>
      <c r="BP1655" s="440">
        <f t="shared" ca="1" si="643"/>
        <v>617.60000000000014</v>
      </c>
      <c r="BQ1655" s="440">
        <f t="shared" ca="1" si="644"/>
        <v>622.00000000000023</v>
      </c>
      <c r="BR1655" s="440">
        <f t="shared" ca="1" si="645"/>
        <v>626.40000000000032</v>
      </c>
      <c r="BS1655" s="440">
        <f t="shared" ca="1" si="646"/>
        <v>630.80000000000018</v>
      </c>
      <c r="BT1655" s="440">
        <f t="shared" ca="1" si="647"/>
        <v>635.20000000000027</v>
      </c>
      <c r="BU1655" s="440">
        <f t="shared" ca="1" si="648"/>
        <v>638.50000000000023</v>
      </c>
      <c r="BV1655" s="440">
        <f t="shared" ca="1" si="649"/>
        <v>630.80000000000018</v>
      </c>
      <c r="BW1655" s="447">
        <f t="shared" ca="1" si="650"/>
        <v>623.10000000000036</v>
      </c>
      <c r="BX1655" s="441"/>
    </row>
    <row r="1656" spans="52:76" x14ac:dyDescent="0.25">
      <c r="AZ1656" s="450">
        <f t="shared" ca="1" si="628"/>
        <v>0.68158006687233996</v>
      </c>
      <c r="BA1656" s="440">
        <f t="shared" ca="1" si="627"/>
        <v>1520</v>
      </c>
      <c r="BB1656" s="440">
        <f t="shared" ca="1" si="629"/>
        <v>556.00000000000034</v>
      </c>
      <c r="BC1656" s="440">
        <f t="shared" ca="1" si="630"/>
        <v>560.4000000000002</v>
      </c>
      <c r="BD1656" s="440">
        <f t="shared" ca="1" si="631"/>
        <v>564.80000000000007</v>
      </c>
      <c r="BE1656" s="440">
        <f t="shared" ca="1" si="632"/>
        <v>569.20000000000027</v>
      </c>
      <c r="BF1656" s="440">
        <f t="shared" ca="1" si="633"/>
        <v>573.60000000000014</v>
      </c>
      <c r="BG1656" s="440">
        <f t="shared" ca="1" si="634"/>
        <v>578.00000000000034</v>
      </c>
      <c r="BH1656" s="440">
        <f t="shared" ca="1" si="635"/>
        <v>582.4000000000002</v>
      </c>
      <c r="BI1656" s="440">
        <f t="shared" ca="1" si="636"/>
        <v>586.80000000000018</v>
      </c>
      <c r="BJ1656" s="440">
        <f t="shared" ca="1" si="637"/>
        <v>591.20000000000027</v>
      </c>
      <c r="BK1656" s="440">
        <f t="shared" ca="1" si="638"/>
        <v>595.60000000000014</v>
      </c>
      <c r="BL1656" s="440">
        <f t="shared" ca="1" si="639"/>
        <v>600.00000000000023</v>
      </c>
      <c r="BM1656" s="440">
        <f t="shared" ca="1" si="640"/>
        <v>604.40000000000009</v>
      </c>
      <c r="BN1656" s="440">
        <f t="shared" ca="1" si="641"/>
        <v>606.60000000000036</v>
      </c>
      <c r="BO1656" s="440">
        <f t="shared" ca="1" si="642"/>
        <v>598.90000000000032</v>
      </c>
      <c r="BP1656" s="440">
        <f t="shared" ca="1" si="643"/>
        <v>591.20000000000027</v>
      </c>
      <c r="BQ1656" s="440">
        <f t="shared" ca="1" si="644"/>
        <v>583.50000000000023</v>
      </c>
      <c r="BR1656" s="440">
        <f t="shared" ca="1" si="645"/>
        <v>575.80000000000041</v>
      </c>
      <c r="BS1656" s="440">
        <f t="shared" ca="1" si="646"/>
        <v>568.10000000000036</v>
      </c>
      <c r="BT1656" s="440">
        <f t="shared" ca="1" si="647"/>
        <v>560.40000000000032</v>
      </c>
      <c r="BU1656" s="440">
        <f t="shared" ca="1" si="648"/>
        <v>552.70000000000027</v>
      </c>
      <c r="BV1656" s="440">
        <f t="shared" ca="1" si="649"/>
        <v>545.00000000000023</v>
      </c>
      <c r="BW1656" s="447">
        <f t="shared" ca="1" si="650"/>
        <v>537.30000000000041</v>
      </c>
      <c r="BX1656" s="441"/>
    </row>
    <row r="1657" spans="52:76" x14ac:dyDescent="0.25">
      <c r="AZ1657" s="450">
        <f t="shared" ca="1" si="628"/>
        <v>0.49867932883138189</v>
      </c>
      <c r="BA1657" s="440">
        <f t="shared" ca="1" si="627"/>
        <v>1499</v>
      </c>
      <c r="BB1657" s="440">
        <f t="shared" ca="1" si="629"/>
        <v>556.00000000000034</v>
      </c>
      <c r="BC1657" s="440">
        <f t="shared" ca="1" si="630"/>
        <v>560.4000000000002</v>
      </c>
      <c r="BD1657" s="440">
        <f t="shared" ca="1" si="631"/>
        <v>564.80000000000007</v>
      </c>
      <c r="BE1657" s="440">
        <f t="shared" ca="1" si="632"/>
        <v>569.20000000000027</v>
      </c>
      <c r="BF1657" s="440">
        <f t="shared" ca="1" si="633"/>
        <v>573.60000000000014</v>
      </c>
      <c r="BG1657" s="440">
        <f t="shared" ca="1" si="634"/>
        <v>578.00000000000034</v>
      </c>
      <c r="BH1657" s="440">
        <f t="shared" ca="1" si="635"/>
        <v>582.4000000000002</v>
      </c>
      <c r="BI1657" s="440">
        <f t="shared" ca="1" si="636"/>
        <v>586.80000000000018</v>
      </c>
      <c r="BJ1657" s="440">
        <f t="shared" ca="1" si="637"/>
        <v>591.20000000000027</v>
      </c>
      <c r="BK1657" s="440">
        <f t="shared" ca="1" si="638"/>
        <v>595.60000000000014</v>
      </c>
      <c r="BL1657" s="440">
        <f t="shared" ca="1" si="639"/>
        <v>598.90000000000009</v>
      </c>
      <c r="BM1657" s="440">
        <f t="shared" ca="1" si="640"/>
        <v>591.20000000000005</v>
      </c>
      <c r="BN1657" s="440">
        <f t="shared" ca="1" si="641"/>
        <v>583.50000000000023</v>
      </c>
      <c r="BO1657" s="440">
        <f t="shared" ca="1" si="642"/>
        <v>575.80000000000018</v>
      </c>
      <c r="BP1657" s="440">
        <f t="shared" ca="1" si="643"/>
        <v>568.10000000000014</v>
      </c>
      <c r="BQ1657" s="440">
        <f t="shared" ca="1" si="644"/>
        <v>560.40000000000009</v>
      </c>
      <c r="BR1657" s="440">
        <f t="shared" ca="1" si="645"/>
        <v>552.70000000000027</v>
      </c>
      <c r="BS1657" s="440">
        <f t="shared" ca="1" si="646"/>
        <v>545.00000000000023</v>
      </c>
      <c r="BT1657" s="440">
        <f t="shared" ca="1" si="647"/>
        <v>537.30000000000018</v>
      </c>
      <c r="BU1657" s="440">
        <f t="shared" ca="1" si="648"/>
        <v>529.60000000000014</v>
      </c>
      <c r="BV1657" s="440">
        <f t="shared" ca="1" si="649"/>
        <v>521.90000000000009</v>
      </c>
      <c r="BW1657" s="447">
        <f t="shared" ca="1" si="650"/>
        <v>514.20000000000027</v>
      </c>
      <c r="BX1657" s="441"/>
    </row>
    <row r="1658" spans="52:76" x14ac:dyDescent="0.25">
      <c r="AZ1658" s="450">
        <f t="shared" ca="1" si="628"/>
        <v>0.10886943154677464</v>
      </c>
      <c r="BA1658" s="440">
        <f t="shared" ca="1" si="627"/>
        <v>1445</v>
      </c>
      <c r="BB1658" s="440">
        <f t="shared" ca="1" si="629"/>
        <v>556.00000000000034</v>
      </c>
      <c r="BC1658" s="440">
        <f t="shared" ca="1" si="630"/>
        <v>560.4000000000002</v>
      </c>
      <c r="BD1658" s="440">
        <f t="shared" ca="1" si="631"/>
        <v>564.80000000000007</v>
      </c>
      <c r="BE1658" s="440">
        <f t="shared" ca="1" si="632"/>
        <v>569.20000000000027</v>
      </c>
      <c r="BF1658" s="440">
        <f t="shared" ca="1" si="633"/>
        <v>573.60000000000014</v>
      </c>
      <c r="BG1658" s="440">
        <f t="shared" ca="1" si="634"/>
        <v>578.00000000000034</v>
      </c>
      <c r="BH1658" s="440">
        <f t="shared" ca="1" si="635"/>
        <v>570.3000000000003</v>
      </c>
      <c r="BI1658" s="440">
        <f t="shared" ca="1" si="636"/>
        <v>562.60000000000036</v>
      </c>
      <c r="BJ1658" s="440">
        <f t="shared" ca="1" si="637"/>
        <v>554.90000000000032</v>
      </c>
      <c r="BK1658" s="440">
        <f t="shared" ca="1" si="638"/>
        <v>547.20000000000027</v>
      </c>
      <c r="BL1658" s="440">
        <f t="shared" ca="1" si="639"/>
        <v>539.50000000000023</v>
      </c>
      <c r="BM1658" s="440">
        <f t="shared" ca="1" si="640"/>
        <v>531.80000000000018</v>
      </c>
      <c r="BN1658" s="440">
        <f t="shared" ca="1" si="641"/>
        <v>524.10000000000036</v>
      </c>
      <c r="BO1658" s="440">
        <f t="shared" ca="1" si="642"/>
        <v>516.40000000000032</v>
      </c>
      <c r="BP1658" s="440">
        <f t="shared" ca="1" si="643"/>
        <v>508.70000000000027</v>
      </c>
      <c r="BQ1658" s="440">
        <f t="shared" ca="1" si="644"/>
        <v>501.00000000000023</v>
      </c>
      <c r="BR1658" s="440">
        <f t="shared" ca="1" si="645"/>
        <v>493.30000000000041</v>
      </c>
      <c r="BS1658" s="440">
        <f t="shared" ca="1" si="646"/>
        <v>485.60000000000036</v>
      </c>
      <c r="BT1658" s="440">
        <f t="shared" ca="1" si="647"/>
        <v>477.90000000000032</v>
      </c>
      <c r="BU1658" s="440">
        <f t="shared" ca="1" si="648"/>
        <v>470.20000000000027</v>
      </c>
      <c r="BV1658" s="440">
        <f t="shared" ca="1" si="649"/>
        <v>462.50000000000023</v>
      </c>
      <c r="BW1658" s="447">
        <f t="shared" ca="1" si="650"/>
        <v>454.80000000000041</v>
      </c>
      <c r="BX1658" s="441"/>
    </row>
    <row r="1659" spans="52:76" x14ac:dyDescent="0.25">
      <c r="AZ1659" s="450">
        <f t="shared" ca="1" si="628"/>
        <v>0.33065686309880926</v>
      </c>
      <c r="BA1659" s="440">
        <f t="shared" ca="1" si="627"/>
        <v>1480</v>
      </c>
      <c r="BB1659" s="440">
        <f t="shared" ca="1" si="629"/>
        <v>556.00000000000034</v>
      </c>
      <c r="BC1659" s="440">
        <f t="shared" ca="1" si="630"/>
        <v>560.4000000000002</v>
      </c>
      <c r="BD1659" s="440">
        <f t="shared" ca="1" si="631"/>
        <v>564.80000000000007</v>
      </c>
      <c r="BE1659" s="440">
        <f t="shared" ca="1" si="632"/>
        <v>569.20000000000027</v>
      </c>
      <c r="BF1659" s="440">
        <f t="shared" ca="1" si="633"/>
        <v>573.60000000000014</v>
      </c>
      <c r="BG1659" s="440">
        <f t="shared" ca="1" si="634"/>
        <v>578.00000000000034</v>
      </c>
      <c r="BH1659" s="440">
        <f t="shared" ca="1" si="635"/>
        <v>582.4000000000002</v>
      </c>
      <c r="BI1659" s="440">
        <f t="shared" ca="1" si="636"/>
        <v>586.80000000000018</v>
      </c>
      <c r="BJ1659" s="440">
        <f t="shared" ca="1" si="637"/>
        <v>591.20000000000027</v>
      </c>
      <c r="BK1659" s="440">
        <f t="shared" ca="1" si="638"/>
        <v>585.70000000000027</v>
      </c>
      <c r="BL1659" s="440">
        <f t="shared" ca="1" si="639"/>
        <v>578.00000000000023</v>
      </c>
      <c r="BM1659" s="440">
        <f t="shared" ca="1" si="640"/>
        <v>570.30000000000018</v>
      </c>
      <c r="BN1659" s="440">
        <f t="shared" ca="1" si="641"/>
        <v>562.60000000000036</v>
      </c>
      <c r="BO1659" s="440">
        <f t="shared" ca="1" si="642"/>
        <v>554.90000000000032</v>
      </c>
      <c r="BP1659" s="440">
        <f t="shared" ca="1" si="643"/>
        <v>547.20000000000027</v>
      </c>
      <c r="BQ1659" s="440">
        <f t="shared" ca="1" si="644"/>
        <v>539.50000000000023</v>
      </c>
      <c r="BR1659" s="440">
        <f t="shared" ca="1" si="645"/>
        <v>531.80000000000041</v>
      </c>
      <c r="BS1659" s="440">
        <f t="shared" ca="1" si="646"/>
        <v>524.10000000000036</v>
      </c>
      <c r="BT1659" s="440">
        <f t="shared" ca="1" si="647"/>
        <v>516.40000000000032</v>
      </c>
      <c r="BU1659" s="440">
        <f t="shared" ca="1" si="648"/>
        <v>508.70000000000027</v>
      </c>
      <c r="BV1659" s="440">
        <f t="shared" ca="1" si="649"/>
        <v>501.00000000000023</v>
      </c>
      <c r="BW1659" s="447">
        <f t="shared" ca="1" si="650"/>
        <v>493.30000000000041</v>
      </c>
      <c r="BX1659" s="441"/>
    </row>
    <row r="1660" spans="52:76" x14ac:dyDescent="0.25">
      <c r="AZ1660" s="450">
        <f t="shared" ca="1" si="628"/>
        <v>0.31324709419003516</v>
      </c>
      <c r="BA1660" s="440">
        <f t="shared" ca="1" si="627"/>
        <v>1478</v>
      </c>
      <c r="BB1660" s="440">
        <f t="shared" ca="1" si="629"/>
        <v>556.00000000000034</v>
      </c>
      <c r="BC1660" s="440">
        <f t="shared" ca="1" si="630"/>
        <v>560.4000000000002</v>
      </c>
      <c r="BD1660" s="440">
        <f t="shared" ca="1" si="631"/>
        <v>564.80000000000007</v>
      </c>
      <c r="BE1660" s="440">
        <f t="shared" ca="1" si="632"/>
        <v>569.20000000000027</v>
      </c>
      <c r="BF1660" s="440">
        <f t="shared" ca="1" si="633"/>
        <v>573.60000000000014</v>
      </c>
      <c r="BG1660" s="440">
        <f t="shared" ca="1" si="634"/>
        <v>578.00000000000034</v>
      </c>
      <c r="BH1660" s="440">
        <f t="shared" ca="1" si="635"/>
        <v>582.4000000000002</v>
      </c>
      <c r="BI1660" s="440">
        <f t="shared" ca="1" si="636"/>
        <v>586.80000000000018</v>
      </c>
      <c r="BJ1660" s="440">
        <f t="shared" ca="1" si="637"/>
        <v>591.20000000000027</v>
      </c>
      <c r="BK1660" s="440">
        <f t="shared" ca="1" si="638"/>
        <v>583.50000000000023</v>
      </c>
      <c r="BL1660" s="440">
        <f t="shared" ca="1" si="639"/>
        <v>575.80000000000018</v>
      </c>
      <c r="BM1660" s="440">
        <f t="shared" ca="1" si="640"/>
        <v>568.10000000000014</v>
      </c>
      <c r="BN1660" s="440">
        <f t="shared" ca="1" si="641"/>
        <v>560.40000000000032</v>
      </c>
      <c r="BO1660" s="440">
        <f t="shared" ca="1" si="642"/>
        <v>552.70000000000027</v>
      </c>
      <c r="BP1660" s="440">
        <f t="shared" ca="1" si="643"/>
        <v>545.00000000000023</v>
      </c>
      <c r="BQ1660" s="440">
        <f t="shared" ca="1" si="644"/>
        <v>537.30000000000018</v>
      </c>
      <c r="BR1660" s="440">
        <f t="shared" ca="1" si="645"/>
        <v>529.60000000000036</v>
      </c>
      <c r="BS1660" s="440">
        <f t="shared" ca="1" si="646"/>
        <v>521.90000000000032</v>
      </c>
      <c r="BT1660" s="440">
        <f t="shared" ca="1" si="647"/>
        <v>514.20000000000027</v>
      </c>
      <c r="BU1660" s="440">
        <f t="shared" ca="1" si="648"/>
        <v>506.50000000000023</v>
      </c>
      <c r="BV1660" s="440">
        <f t="shared" ca="1" si="649"/>
        <v>498.80000000000018</v>
      </c>
      <c r="BW1660" s="447">
        <f t="shared" ca="1" si="650"/>
        <v>491.10000000000036</v>
      </c>
      <c r="BX1660" s="441"/>
    </row>
    <row r="1661" spans="52:76" x14ac:dyDescent="0.25">
      <c r="AZ1661" s="450">
        <f t="shared" ca="1" si="628"/>
        <v>0.40295164751643286</v>
      </c>
      <c r="BA1661" s="440">
        <f t="shared" ca="1" si="627"/>
        <v>1489</v>
      </c>
      <c r="BB1661" s="440">
        <f t="shared" ca="1" si="629"/>
        <v>556.00000000000034</v>
      </c>
      <c r="BC1661" s="440">
        <f t="shared" ca="1" si="630"/>
        <v>560.4000000000002</v>
      </c>
      <c r="BD1661" s="440">
        <f t="shared" ca="1" si="631"/>
        <v>564.80000000000007</v>
      </c>
      <c r="BE1661" s="440">
        <f t="shared" ca="1" si="632"/>
        <v>569.20000000000027</v>
      </c>
      <c r="BF1661" s="440">
        <f t="shared" ca="1" si="633"/>
        <v>573.60000000000014</v>
      </c>
      <c r="BG1661" s="440">
        <f t="shared" ca="1" si="634"/>
        <v>578.00000000000034</v>
      </c>
      <c r="BH1661" s="440">
        <f t="shared" ca="1" si="635"/>
        <v>582.4000000000002</v>
      </c>
      <c r="BI1661" s="440">
        <f t="shared" ca="1" si="636"/>
        <v>586.80000000000018</v>
      </c>
      <c r="BJ1661" s="440">
        <f t="shared" ca="1" si="637"/>
        <v>591.20000000000027</v>
      </c>
      <c r="BK1661" s="440">
        <f t="shared" ca="1" si="638"/>
        <v>595.60000000000014</v>
      </c>
      <c r="BL1661" s="440">
        <f t="shared" ca="1" si="639"/>
        <v>587.90000000000009</v>
      </c>
      <c r="BM1661" s="440">
        <f t="shared" ca="1" si="640"/>
        <v>580.20000000000005</v>
      </c>
      <c r="BN1661" s="440">
        <f t="shared" ca="1" si="641"/>
        <v>572.50000000000023</v>
      </c>
      <c r="BO1661" s="440">
        <f t="shared" ca="1" si="642"/>
        <v>564.80000000000018</v>
      </c>
      <c r="BP1661" s="440">
        <f t="shared" ca="1" si="643"/>
        <v>557.10000000000014</v>
      </c>
      <c r="BQ1661" s="440">
        <f t="shared" ca="1" si="644"/>
        <v>549.40000000000009</v>
      </c>
      <c r="BR1661" s="440">
        <f t="shared" ca="1" si="645"/>
        <v>541.70000000000027</v>
      </c>
      <c r="BS1661" s="440">
        <f t="shared" ca="1" si="646"/>
        <v>534.00000000000023</v>
      </c>
      <c r="BT1661" s="440">
        <f t="shared" ca="1" si="647"/>
        <v>526.30000000000018</v>
      </c>
      <c r="BU1661" s="440">
        <f t="shared" ca="1" si="648"/>
        <v>518.60000000000014</v>
      </c>
      <c r="BV1661" s="440">
        <f t="shared" ca="1" si="649"/>
        <v>510.90000000000009</v>
      </c>
      <c r="BW1661" s="447">
        <f t="shared" ca="1" si="650"/>
        <v>503.20000000000027</v>
      </c>
      <c r="BX1661" s="441"/>
    </row>
    <row r="1662" spans="52:76" x14ac:dyDescent="0.25">
      <c r="AZ1662" s="450">
        <f t="shared" ca="1" si="628"/>
        <v>0.63306186999285374</v>
      </c>
      <c r="BA1662" s="440">
        <f t="shared" ca="1" si="627"/>
        <v>1514</v>
      </c>
      <c r="BB1662" s="440">
        <f t="shared" ca="1" si="629"/>
        <v>556.00000000000034</v>
      </c>
      <c r="BC1662" s="440">
        <f t="shared" ca="1" si="630"/>
        <v>560.4000000000002</v>
      </c>
      <c r="BD1662" s="440">
        <f t="shared" ca="1" si="631"/>
        <v>564.80000000000007</v>
      </c>
      <c r="BE1662" s="440">
        <f t="shared" ca="1" si="632"/>
        <v>569.20000000000027</v>
      </c>
      <c r="BF1662" s="440">
        <f t="shared" ca="1" si="633"/>
        <v>573.60000000000014</v>
      </c>
      <c r="BG1662" s="440">
        <f t="shared" ca="1" si="634"/>
        <v>578.00000000000034</v>
      </c>
      <c r="BH1662" s="440">
        <f t="shared" ca="1" si="635"/>
        <v>582.4000000000002</v>
      </c>
      <c r="BI1662" s="440">
        <f t="shared" ca="1" si="636"/>
        <v>586.80000000000018</v>
      </c>
      <c r="BJ1662" s="440">
        <f t="shared" ca="1" si="637"/>
        <v>591.20000000000027</v>
      </c>
      <c r="BK1662" s="440">
        <f t="shared" ca="1" si="638"/>
        <v>595.60000000000014</v>
      </c>
      <c r="BL1662" s="440">
        <f t="shared" ca="1" si="639"/>
        <v>600.00000000000023</v>
      </c>
      <c r="BM1662" s="440">
        <f t="shared" ca="1" si="640"/>
        <v>604.40000000000009</v>
      </c>
      <c r="BN1662" s="440">
        <f t="shared" ca="1" si="641"/>
        <v>600.00000000000023</v>
      </c>
      <c r="BO1662" s="440">
        <f t="shared" ca="1" si="642"/>
        <v>592.30000000000018</v>
      </c>
      <c r="BP1662" s="440">
        <f t="shared" ca="1" si="643"/>
        <v>584.60000000000014</v>
      </c>
      <c r="BQ1662" s="440">
        <f t="shared" ca="1" si="644"/>
        <v>576.90000000000009</v>
      </c>
      <c r="BR1662" s="440">
        <f t="shared" ca="1" si="645"/>
        <v>569.20000000000027</v>
      </c>
      <c r="BS1662" s="440">
        <f t="shared" ca="1" si="646"/>
        <v>561.50000000000023</v>
      </c>
      <c r="BT1662" s="440">
        <f t="shared" ca="1" si="647"/>
        <v>553.80000000000018</v>
      </c>
      <c r="BU1662" s="440">
        <f t="shared" ca="1" si="648"/>
        <v>546.10000000000014</v>
      </c>
      <c r="BV1662" s="440">
        <f t="shared" ca="1" si="649"/>
        <v>538.40000000000009</v>
      </c>
      <c r="BW1662" s="447">
        <f t="shared" ca="1" si="650"/>
        <v>530.70000000000027</v>
      </c>
      <c r="BX1662" s="441"/>
    </row>
    <row r="1663" spans="52:76" x14ac:dyDescent="0.25">
      <c r="AZ1663" s="450">
        <f t="shared" ca="1" si="628"/>
        <v>3.5725025906912955E-2</v>
      </c>
      <c r="BA1663" s="440">
        <f t="shared" ca="1" si="627"/>
        <v>1420</v>
      </c>
      <c r="BB1663" s="440">
        <f t="shared" ca="1" si="629"/>
        <v>556.00000000000034</v>
      </c>
      <c r="BC1663" s="440">
        <f t="shared" ca="1" si="630"/>
        <v>560.4000000000002</v>
      </c>
      <c r="BD1663" s="440">
        <f t="shared" ca="1" si="631"/>
        <v>564.80000000000007</v>
      </c>
      <c r="BE1663" s="440">
        <f t="shared" ca="1" si="632"/>
        <v>565.90000000000032</v>
      </c>
      <c r="BF1663" s="440">
        <f t="shared" ca="1" si="633"/>
        <v>558.20000000000027</v>
      </c>
      <c r="BG1663" s="440">
        <f t="shared" ca="1" si="634"/>
        <v>550.50000000000034</v>
      </c>
      <c r="BH1663" s="440">
        <f t="shared" ca="1" si="635"/>
        <v>542.8000000000003</v>
      </c>
      <c r="BI1663" s="440">
        <f t="shared" ca="1" si="636"/>
        <v>535.10000000000036</v>
      </c>
      <c r="BJ1663" s="440">
        <f t="shared" ca="1" si="637"/>
        <v>527.40000000000032</v>
      </c>
      <c r="BK1663" s="440">
        <f t="shared" ca="1" si="638"/>
        <v>519.70000000000027</v>
      </c>
      <c r="BL1663" s="440">
        <f t="shared" ca="1" si="639"/>
        <v>512.00000000000023</v>
      </c>
      <c r="BM1663" s="440">
        <f t="shared" ca="1" si="640"/>
        <v>504.30000000000018</v>
      </c>
      <c r="BN1663" s="440">
        <f t="shared" ca="1" si="641"/>
        <v>496.60000000000036</v>
      </c>
      <c r="BO1663" s="440">
        <f t="shared" ca="1" si="642"/>
        <v>488.90000000000032</v>
      </c>
      <c r="BP1663" s="440">
        <f t="shared" ca="1" si="643"/>
        <v>481.20000000000027</v>
      </c>
      <c r="BQ1663" s="440">
        <f t="shared" ca="1" si="644"/>
        <v>473.50000000000023</v>
      </c>
      <c r="BR1663" s="440">
        <f t="shared" ca="1" si="645"/>
        <v>465.80000000000041</v>
      </c>
      <c r="BS1663" s="440">
        <f t="shared" ca="1" si="646"/>
        <v>458.10000000000036</v>
      </c>
      <c r="BT1663" s="440">
        <f t="shared" ca="1" si="647"/>
        <v>450.40000000000032</v>
      </c>
      <c r="BU1663" s="440">
        <f t="shared" ca="1" si="648"/>
        <v>442.70000000000027</v>
      </c>
      <c r="BV1663" s="440">
        <f t="shared" ca="1" si="649"/>
        <v>435.00000000000023</v>
      </c>
      <c r="BW1663" s="447">
        <f t="shared" ca="1" si="650"/>
        <v>427.30000000000041</v>
      </c>
      <c r="BX1663" s="441"/>
    </row>
    <row r="1664" spans="52:76" x14ac:dyDescent="0.25">
      <c r="AZ1664" s="450">
        <f t="shared" ca="1" si="628"/>
        <v>9.5062061755805782E-2</v>
      </c>
      <c r="BA1664" s="440">
        <f t="shared" ca="1" si="627"/>
        <v>1442</v>
      </c>
      <c r="BB1664" s="440">
        <f t="shared" ca="1" si="629"/>
        <v>556.00000000000034</v>
      </c>
      <c r="BC1664" s="440">
        <f t="shared" ca="1" si="630"/>
        <v>560.4000000000002</v>
      </c>
      <c r="BD1664" s="440">
        <f t="shared" ca="1" si="631"/>
        <v>564.80000000000007</v>
      </c>
      <c r="BE1664" s="440">
        <f t="shared" ca="1" si="632"/>
        <v>569.20000000000027</v>
      </c>
      <c r="BF1664" s="440">
        <f t="shared" ca="1" si="633"/>
        <v>573.60000000000014</v>
      </c>
      <c r="BG1664" s="440">
        <f t="shared" ca="1" si="634"/>
        <v>574.70000000000016</v>
      </c>
      <c r="BH1664" s="440">
        <f t="shared" ca="1" si="635"/>
        <v>567.00000000000011</v>
      </c>
      <c r="BI1664" s="440">
        <f t="shared" ca="1" si="636"/>
        <v>559.30000000000018</v>
      </c>
      <c r="BJ1664" s="440">
        <f t="shared" ca="1" si="637"/>
        <v>551.60000000000014</v>
      </c>
      <c r="BK1664" s="440">
        <f t="shared" ca="1" si="638"/>
        <v>543.90000000000009</v>
      </c>
      <c r="BL1664" s="440">
        <f t="shared" ca="1" si="639"/>
        <v>536.20000000000005</v>
      </c>
      <c r="BM1664" s="440">
        <f t="shared" ca="1" si="640"/>
        <v>528.5</v>
      </c>
      <c r="BN1664" s="440">
        <f t="shared" ca="1" si="641"/>
        <v>520.80000000000018</v>
      </c>
      <c r="BO1664" s="440">
        <f t="shared" ca="1" si="642"/>
        <v>513.10000000000014</v>
      </c>
      <c r="BP1664" s="440">
        <f t="shared" ca="1" si="643"/>
        <v>505.40000000000009</v>
      </c>
      <c r="BQ1664" s="440">
        <f t="shared" ca="1" si="644"/>
        <v>497.70000000000005</v>
      </c>
      <c r="BR1664" s="440">
        <f t="shared" ca="1" si="645"/>
        <v>490.00000000000023</v>
      </c>
      <c r="BS1664" s="440">
        <f t="shared" ca="1" si="646"/>
        <v>482.30000000000018</v>
      </c>
      <c r="BT1664" s="440">
        <f t="shared" ca="1" si="647"/>
        <v>474.60000000000014</v>
      </c>
      <c r="BU1664" s="440">
        <f t="shared" ca="1" si="648"/>
        <v>466.90000000000009</v>
      </c>
      <c r="BV1664" s="440">
        <f t="shared" ca="1" si="649"/>
        <v>459.20000000000005</v>
      </c>
      <c r="BW1664" s="447">
        <f t="shared" ca="1" si="650"/>
        <v>451.50000000000023</v>
      </c>
      <c r="BX1664" s="441"/>
    </row>
    <row r="1665" spans="52:76" x14ac:dyDescent="0.25">
      <c r="AZ1665" s="450">
        <f t="shared" ca="1" si="628"/>
        <v>0.87255325868542899</v>
      </c>
      <c r="BA1665" s="440">
        <f t="shared" ca="1" si="627"/>
        <v>1550</v>
      </c>
      <c r="BB1665" s="440">
        <f t="shared" ca="1" si="629"/>
        <v>556.00000000000034</v>
      </c>
      <c r="BC1665" s="440">
        <f t="shared" ca="1" si="630"/>
        <v>560.4000000000002</v>
      </c>
      <c r="BD1665" s="440">
        <f t="shared" ca="1" si="631"/>
        <v>564.80000000000007</v>
      </c>
      <c r="BE1665" s="440">
        <f t="shared" ca="1" si="632"/>
        <v>569.20000000000027</v>
      </c>
      <c r="BF1665" s="440">
        <f t="shared" ca="1" si="633"/>
        <v>573.60000000000014</v>
      </c>
      <c r="BG1665" s="440">
        <f t="shared" ca="1" si="634"/>
        <v>578.00000000000034</v>
      </c>
      <c r="BH1665" s="440">
        <f t="shared" ca="1" si="635"/>
        <v>582.4000000000002</v>
      </c>
      <c r="BI1665" s="440">
        <f t="shared" ca="1" si="636"/>
        <v>586.80000000000018</v>
      </c>
      <c r="BJ1665" s="440">
        <f t="shared" ca="1" si="637"/>
        <v>591.20000000000027</v>
      </c>
      <c r="BK1665" s="440">
        <f t="shared" ca="1" si="638"/>
        <v>595.60000000000014</v>
      </c>
      <c r="BL1665" s="440">
        <f t="shared" ca="1" si="639"/>
        <v>600.00000000000023</v>
      </c>
      <c r="BM1665" s="440">
        <f t="shared" ca="1" si="640"/>
        <v>604.40000000000009</v>
      </c>
      <c r="BN1665" s="440">
        <f t="shared" ca="1" si="641"/>
        <v>608.80000000000018</v>
      </c>
      <c r="BO1665" s="440">
        <f t="shared" ca="1" si="642"/>
        <v>613.20000000000027</v>
      </c>
      <c r="BP1665" s="440">
        <f t="shared" ca="1" si="643"/>
        <v>617.60000000000014</v>
      </c>
      <c r="BQ1665" s="440">
        <f t="shared" ca="1" si="644"/>
        <v>616.50000000000023</v>
      </c>
      <c r="BR1665" s="440">
        <f t="shared" ca="1" si="645"/>
        <v>608.80000000000041</v>
      </c>
      <c r="BS1665" s="440">
        <f t="shared" ca="1" si="646"/>
        <v>601.10000000000036</v>
      </c>
      <c r="BT1665" s="440">
        <f t="shared" ca="1" si="647"/>
        <v>593.40000000000032</v>
      </c>
      <c r="BU1665" s="440">
        <f t="shared" ca="1" si="648"/>
        <v>585.70000000000027</v>
      </c>
      <c r="BV1665" s="440">
        <f t="shared" ca="1" si="649"/>
        <v>578.00000000000023</v>
      </c>
      <c r="BW1665" s="447">
        <f t="shared" ca="1" si="650"/>
        <v>570.30000000000041</v>
      </c>
      <c r="BX1665" s="441"/>
    </row>
    <row r="1666" spans="52:76" x14ac:dyDescent="0.25">
      <c r="AZ1666" s="450">
        <f t="shared" ca="1" si="628"/>
        <v>3.8753223973781781E-2</v>
      </c>
      <c r="BA1666" s="440">
        <f t="shared" ca="1" si="627"/>
        <v>1422</v>
      </c>
      <c r="BB1666" s="440">
        <f t="shared" ca="1" si="629"/>
        <v>556.00000000000034</v>
      </c>
      <c r="BC1666" s="440">
        <f t="shared" ca="1" si="630"/>
        <v>560.4000000000002</v>
      </c>
      <c r="BD1666" s="440">
        <f t="shared" ca="1" si="631"/>
        <v>564.80000000000007</v>
      </c>
      <c r="BE1666" s="440">
        <f t="shared" ca="1" si="632"/>
        <v>568.10000000000014</v>
      </c>
      <c r="BF1666" s="440">
        <f t="shared" ca="1" si="633"/>
        <v>560.40000000000009</v>
      </c>
      <c r="BG1666" s="440">
        <f t="shared" ca="1" si="634"/>
        <v>552.70000000000016</v>
      </c>
      <c r="BH1666" s="440">
        <f t="shared" ca="1" si="635"/>
        <v>545.00000000000011</v>
      </c>
      <c r="BI1666" s="440">
        <f t="shared" ca="1" si="636"/>
        <v>537.30000000000018</v>
      </c>
      <c r="BJ1666" s="440">
        <f t="shared" ca="1" si="637"/>
        <v>529.60000000000014</v>
      </c>
      <c r="BK1666" s="440">
        <f t="shared" ca="1" si="638"/>
        <v>521.90000000000009</v>
      </c>
      <c r="BL1666" s="440">
        <f t="shared" ca="1" si="639"/>
        <v>514.20000000000005</v>
      </c>
      <c r="BM1666" s="440">
        <f t="shared" ca="1" si="640"/>
        <v>506.5</v>
      </c>
      <c r="BN1666" s="440">
        <f t="shared" ca="1" si="641"/>
        <v>498.80000000000018</v>
      </c>
      <c r="BO1666" s="440">
        <f t="shared" ca="1" si="642"/>
        <v>491.10000000000014</v>
      </c>
      <c r="BP1666" s="440">
        <f t="shared" ca="1" si="643"/>
        <v>483.40000000000009</v>
      </c>
      <c r="BQ1666" s="440">
        <f t="shared" ca="1" si="644"/>
        <v>475.70000000000005</v>
      </c>
      <c r="BR1666" s="440">
        <f t="shared" ca="1" si="645"/>
        <v>468.00000000000023</v>
      </c>
      <c r="BS1666" s="440">
        <f t="shared" ca="1" si="646"/>
        <v>460.30000000000018</v>
      </c>
      <c r="BT1666" s="440">
        <f t="shared" ca="1" si="647"/>
        <v>452.60000000000014</v>
      </c>
      <c r="BU1666" s="440">
        <f t="shared" ca="1" si="648"/>
        <v>444.90000000000009</v>
      </c>
      <c r="BV1666" s="440">
        <f t="shared" ca="1" si="649"/>
        <v>437.20000000000005</v>
      </c>
      <c r="BW1666" s="447">
        <f t="shared" ca="1" si="650"/>
        <v>429.50000000000023</v>
      </c>
      <c r="BX1666" s="441"/>
    </row>
    <row r="1667" spans="52:76" x14ac:dyDescent="0.25">
      <c r="AZ1667" s="450">
        <f t="shared" ca="1" si="628"/>
        <v>7.9353414088671914E-2</v>
      </c>
      <c r="BA1667" s="440">
        <f t="shared" ca="1" si="627"/>
        <v>1437</v>
      </c>
      <c r="BB1667" s="440">
        <f t="shared" ca="1" si="629"/>
        <v>556.00000000000034</v>
      </c>
      <c r="BC1667" s="440">
        <f t="shared" ca="1" si="630"/>
        <v>560.4000000000002</v>
      </c>
      <c r="BD1667" s="440">
        <f t="shared" ca="1" si="631"/>
        <v>564.80000000000007</v>
      </c>
      <c r="BE1667" s="440">
        <f t="shared" ca="1" si="632"/>
        <v>569.20000000000027</v>
      </c>
      <c r="BF1667" s="440">
        <f t="shared" ca="1" si="633"/>
        <v>573.60000000000014</v>
      </c>
      <c r="BG1667" s="440">
        <f t="shared" ca="1" si="634"/>
        <v>569.20000000000016</v>
      </c>
      <c r="BH1667" s="440">
        <f t="shared" ca="1" si="635"/>
        <v>561.50000000000011</v>
      </c>
      <c r="BI1667" s="440">
        <f t="shared" ca="1" si="636"/>
        <v>553.80000000000018</v>
      </c>
      <c r="BJ1667" s="440">
        <f t="shared" ca="1" si="637"/>
        <v>546.10000000000014</v>
      </c>
      <c r="BK1667" s="440">
        <f t="shared" ca="1" si="638"/>
        <v>538.40000000000009</v>
      </c>
      <c r="BL1667" s="440">
        <f t="shared" ca="1" si="639"/>
        <v>530.70000000000005</v>
      </c>
      <c r="BM1667" s="440">
        <f t="shared" ca="1" si="640"/>
        <v>523</v>
      </c>
      <c r="BN1667" s="440">
        <f t="shared" ca="1" si="641"/>
        <v>515.30000000000018</v>
      </c>
      <c r="BO1667" s="440">
        <f t="shared" ca="1" si="642"/>
        <v>507.60000000000014</v>
      </c>
      <c r="BP1667" s="440">
        <f t="shared" ca="1" si="643"/>
        <v>499.90000000000009</v>
      </c>
      <c r="BQ1667" s="440">
        <f t="shared" ca="1" si="644"/>
        <v>492.20000000000005</v>
      </c>
      <c r="BR1667" s="440">
        <f t="shared" ca="1" si="645"/>
        <v>484.50000000000023</v>
      </c>
      <c r="BS1667" s="440">
        <f t="shared" ca="1" si="646"/>
        <v>476.80000000000018</v>
      </c>
      <c r="BT1667" s="440">
        <f t="shared" ca="1" si="647"/>
        <v>469.10000000000014</v>
      </c>
      <c r="BU1667" s="440">
        <f t="shared" ca="1" si="648"/>
        <v>461.40000000000009</v>
      </c>
      <c r="BV1667" s="440">
        <f t="shared" ca="1" si="649"/>
        <v>453.70000000000005</v>
      </c>
      <c r="BW1667" s="447">
        <f t="shared" ca="1" si="650"/>
        <v>446.00000000000023</v>
      </c>
      <c r="BX1667" s="441"/>
    </row>
    <row r="1668" spans="52:76" x14ac:dyDescent="0.25">
      <c r="AZ1668" s="450">
        <f t="shared" ca="1" si="628"/>
        <v>0.7528558321473322</v>
      </c>
      <c r="BA1668" s="440">
        <f t="shared" ref="BA1668:BA1731" ca="1" si="651">INT(_xlfn.NORM.INV(AZ1668,$K$2,$N$2/2*0.8))</f>
        <v>1530</v>
      </c>
      <c r="BB1668" s="440">
        <f t="shared" ca="1" si="629"/>
        <v>556.00000000000034</v>
      </c>
      <c r="BC1668" s="440">
        <f t="shared" ca="1" si="630"/>
        <v>560.4000000000002</v>
      </c>
      <c r="BD1668" s="440">
        <f t="shared" ca="1" si="631"/>
        <v>564.80000000000007</v>
      </c>
      <c r="BE1668" s="440">
        <f t="shared" ca="1" si="632"/>
        <v>569.20000000000027</v>
      </c>
      <c r="BF1668" s="440">
        <f t="shared" ca="1" si="633"/>
        <v>573.60000000000014</v>
      </c>
      <c r="BG1668" s="440">
        <f t="shared" ca="1" si="634"/>
        <v>578.00000000000034</v>
      </c>
      <c r="BH1668" s="440">
        <f t="shared" ca="1" si="635"/>
        <v>582.4000000000002</v>
      </c>
      <c r="BI1668" s="440">
        <f t="shared" ca="1" si="636"/>
        <v>586.80000000000018</v>
      </c>
      <c r="BJ1668" s="440">
        <f t="shared" ca="1" si="637"/>
        <v>591.20000000000027</v>
      </c>
      <c r="BK1668" s="440">
        <f t="shared" ca="1" si="638"/>
        <v>595.60000000000014</v>
      </c>
      <c r="BL1668" s="440">
        <f t="shared" ca="1" si="639"/>
        <v>600.00000000000023</v>
      </c>
      <c r="BM1668" s="440">
        <f t="shared" ca="1" si="640"/>
        <v>604.40000000000009</v>
      </c>
      <c r="BN1668" s="440">
        <f t="shared" ca="1" si="641"/>
        <v>608.80000000000018</v>
      </c>
      <c r="BO1668" s="440">
        <f t="shared" ca="1" si="642"/>
        <v>609.90000000000032</v>
      </c>
      <c r="BP1668" s="440">
        <f t="shared" ca="1" si="643"/>
        <v>602.20000000000027</v>
      </c>
      <c r="BQ1668" s="440">
        <f t="shared" ca="1" si="644"/>
        <v>594.50000000000023</v>
      </c>
      <c r="BR1668" s="440">
        <f t="shared" ca="1" si="645"/>
        <v>586.80000000000041</v>
      </c>
      <c r="BS1668" s="440">
        <f t="shared" ca="1" si="646"/>
        <v>579.10000000000036</v>
      </c>
      <c r="BT1668" s="440">
        <f t="shared" ca="1" si="647"/>
        <v>571.40000000000032</v>
      </c>
      <c r="BU1668" s="440">
        <f t="shared" ca="1" si="648"/>
        <v>563.70000000000027</v>
      </c>
      <c r="BV1668" s="440">
        <f t="shared" ca="1" si="649"/>
        <v>556.00000000000023</v>
      </c>
      <c r="BW1668" s="447">
        <f t="shared" ca="1" si="650"/>
        <v>548.30000000000041</v>
      </c>
      <c r="BX1668" s="441"/>
    </row>
    <row r="1669" spans="52:76" x14ac:dyDescent="0.25">
      <c r="AZ1669" s="450">
        <f t="shared" ref="AZ1669:AZ1732" ca="1" si="652">RAND()</f>
        <v>0.71484503110027986</v>
      </c>
      <c r="BA1669" s="440">
        <f t="shared" ca="1" si="651"/>
        <v>1524</v>
      </c>
      <c r="BB1669" s="440">
        <f t="shared" ca="1" si="629"/>
        <v>556.00000000000034</v>
      </c>
      <c r="BC1669" s="440">
        <f t="shared" ca="1" si="630"/>
        <v>560.4000000000002</v>
      </c>
      <c r="BD1669" s="440">
        <f t="shared" ca="1" si="631"/>
        <v>564.80000000000007</v>
      </c>
      <c r="BE1669" s="440">
        <f t="shared" ca="1" si="632"/>
        <v>569.20000000000027</v>
      </c>
      <c r="BF1669" s="440">
        <f t="shared" ca="1" si="633"/>
        <v>573.60000000000014</v>
      </c>
      <c r="BG1669" s="440">
        <f t="shared" ca="1" si="634"/>
        <v>578.00000000000034</v>
      </c>
      <c r="BH1669" s="440">
        <f t="shared" ca="1" si="635"/>
        <v>582.4000000000002</v>
      </c>
      <c r="BI1669" s="440">
        <f t="shared" ca="1" si="636"/>
        <v>586.80000000000018</v>
      </c>
      <c r="BJ1669" s="440">
        <f t="shared" ca="1" si="637"/>
        <v>591.20000000000027</v>
      </c>
      <c r="BK1669" s="440">
        <f t="shared" ca="1" si="638"/>
        <v>595.60000000000014</v>
      </c>
      <c r="BL1669" s="440">
        <f t="shared" ca="1" si="639"/>
        <v>600.00000000000023</v>
      </c>
      <c r="BM1669" s="440">
        <f t="shared" ca="1" si="640"/>
        <v>604.40000000000009</v>
      </c>
      <c r="BN1669" s="440">
        <f t="shared" ca="1" si="641"/>
        <v>608.80000000000018</v>
      </c>
      <c r="BO1669" s="440">
        <f t="shared" ca="1" si="642"/>
        <v>603.30000000000018</v>
      </c>
      <c r="BP1669" s="440">
        <f t="shared" ca="1" si="643"/>
        <v>595.60000000000014</v>
      </c>
      <c r="BQ1669" s="440">
        <f t="shared" ca="1" si="644"/>
        <v>587.90000000000009</v>
      </c>
      <c r="BR1669" s="440">
        <f t="shared" ca="1" si="645"/>
        <v>580.20000000000027</v>
      </c>
      <c r="BS1669" s="440">
        <f t="shared" ca="1" si="646"/>
        <v>572.50000000000023</v>
      </c>
      <c r="BT1669" s="440">
        <f t="shared" ca="1" si="647"/>
        <v>564.80000000000018</v>
      </c>
      <c r="BU1669" s="440">
        <f t="shared" ca="1" si="648"/>
        <v>557.10000000000014</v>
      </c>
      <c r="BV1669" s="440">
        <f t="shared" ca="1" si="649"/>
        <v>549.40000000000009</v>
      </c>
      <c r="BW1669" s="447">
        <f t="shared" ca="1" si="650"/>
        <v>541.70000000000027</v>
      </c>
      <c r="BX1669" s="441"/>
    </row>
    <row r="1670" spans="52:76" x14ac:dyDescent="0.25">
      <c r="AZ1670" s="450">
        <f t="shared" ca="1" si="652"/>
        <v>0.79040973161931294</v>
      </c>
      <c r="BA1670" s="440">
        <f t="shared" ca="1" si="651"/>
        <v>1535</v>
      </c>
      <c r="BB1670" s="440">
        <f t="shared" ca="1" si="629"/>
        <v>556.00000000000034</v>
      </c>
      <c r="BC1670" s="440">
        <f t="shared" ca="1" si="630"/>
        <v>560.4000000000002</v>
      </c>
      <c r="BD1670" s="440">
        <f t="shared" ca="1" si="631"/>
        <v>564.80000000000007</v>
      </c>
      <c r="BE1670" s="440">
        <f t="shared" ca="1" si="632"/>
        <v>569.20000000000027</v>
      </c>
      <c r="BF1670" s="440">
        <f t="shared" ca="1" si="633"/>
        <v>573.60000000000014</v>
      </c>
      <c r="BG1670" s="440">
        <f t="shared" ca="1" si="634"/>
        <v>578.00000000000034</v>
      </c>
      <c r="BH1670" s="440">
        <f t="shared" ca="1" si="635"/>
        <v>582.4000000000002</v>
      </c>
      <c r="BI1670" s="440">
        <f t="shared" ca="1" si="636"/>
        <v>586.80000000000018</v>
      </c>
      <c r="BJ1670" s="440">
        <f t="shared" ca="1" si="637"/>
        <v>591.20000000000027</v>
      </c>
      <c r="BK1670" s="440">
        <f t="shared" ca="1" si="638"/>
        <v>595.60000000000014</v>
      </c>
      <c r="BL1670" s="440">
        <f t="shared" ca="1" si="639"/>
        <v>600.00000000000023</v>
      </c>
      <c r="BM1670" s="440">
        <f t="shared" ca="1" si="640"/>
        <v>604.40000000000009</v>
      </c>
      <c r="BN1670" s="440">
        <f t="shared" ca="1" si="641"/>
        <v>608.80000000000018</v>
      </c>
      <c r="BO1670" s="440">
        <f t="shared" ca="1" si="642"/>
        <v>613.20000000000027</v>
      </c>
      <c r="BP1670" s="440">
        <f t="shared" ca="1" si="643"/>
        <v>607.70000000000027</v>
      </c>
      <c r="BQ1670" s="440">
        <f t="shared" ca="1" si="644"/>
        <v>600.00000000000023</v>
      </c>
      <c r="BR1670" s="440">
        <f t="shared" ca="1" si="645"/>
        <v>592.30000000000041</v>
      </c>
      <c r="BS1670" s="440">
        <f t="shared" ca="1" si="646"/>
        <v>584.60000000000036</v>
      </c>
      <c r="BT1670" s="440">
        <f t="shared" ca="1" si="647"/>
        <v>576.90000000000032</v>
      </c>
      <c r="BU1670" s="440">
        <f t="shared" ca="1" si="648"/>
        <v>569.20000000000027</v>
      </c>
      <c r="BV1670" s="440">
        <f t="shared" ca="1" si="649"/>
        <v>561.50000000000023</v>
      </c>
      <c r="BW1670" s="447">
        <f t="shared" ca="1" si="650"/>
        <v>553.80000000000041</v>
      </c>
      <c r="BX1670" s="441"/>
    </row>
    <row r="1671" spans="52:76" x14ac:dyDescent="0.25">
      <c r="AZ1671" s="450">
        <f t="shared" ca="1" si="652"/>
        <v>7.618543796742161E-2</v>
      </c>
      <c r="BA1671" s="440">
        <f t="shared" ca="1" si="651"/>
        <v>1437</v>
      </c>
      <c r="BB1671" s="440">
        <f t="shared" ca="1" si="629"/>
        <v>556.00000000000034</v>
      </c>
      <c r="BC1671" s="440">
        <f t="shared" ca="1" si="630"/>
        <v>560.4000000000002</v>
      </c>
      <c r="BD1671" s="440">
        <f t="shared" ca="1" si="631"/>
        <v>564.80000000000007</v>
      </c>
      <c r="BE1671" s="440">
        <f t="shared" ca="1" si="632"/>
        <v>569.20000000000027</v>
      </c>
      <c r="BF1671" s="440">
        <f t="shared" ca="1" si="633"/>
        <v>573.60000000000014</v>
      </c>
      <c r="BG1671" s="440">
        <f t="shared" ca="1" si="634"/>
        <v>569.20000000000016</v>
      </c>
      <c r="BH1671" s="440">
        <f t="shared" ca="1" si="635"/>
        <v>561.50000000000011</v>
      </c>
      <c r="BI1671" s="440">
        <f t="shared" ca="1" si="636"/>
        <v>553.80000000000018</v>
      </c>
      <c r="BJ1671" s="440">
        <f t="shared" ca="1" si="637"/>
        <v>546.10000000000014</v>
      </c>
      <c r="BK1671" s="440">
        <f t="shared" ca="1" si="638"/>
        <v>538.40000000000009</v>
      </c>
      <c r="BL1671" s="440">
        <f t="shared" ca="1" si="639"/>
        <v>530.70000000000005</v>
      </c>
      <c r="BM1671" s="440">
        <f t="shared" ca="1" si="640"/>
        <v>523</v>
      </c>
      <c r="BN1671" s="440">
        <f t="shared" ca="1" si="641"/>
        <v>515.30000000000018</v>
      </c>
      <c r="BO1671" s="440">
        <f t="shared" ca="1" si="642"/>
        <v>507.60000000000014</v>
      </c>
      <c r="BP1671" s="440">
        <f t="shared" ca="1" si="643"/>
        <v>499.90000000000009</v>
      </c>
      <c r="BQ1671" s="440">
        <f t="shared" ca="1" si="644"/>
        <v>492.20000000000005</v>
      </c>
      <c r="BR1671" s="440">
        <f t="shared" ca="1" si="645"/>
        <v>484.50000000000023</v>
      </c>
      <c r="BS1671" s="440">
        <f t="shared" ca="1" si="646"/>
        <v>476.80000000000018</v>
      </c>
      <c r="BT1671" s="440">
        <f t="shared" ca="1" si="647"/>
        <v>469.10000000000014</v>
      </c>
      <c r="BU1671" s="440">
        <f t="shared" ca="1" si="648"/>
        <v>461.40000000000009</v>
      </c>
      <c r="BV1671" s="440">
        <f t="shared" ca="1" si="649"/>
        <v>453.70000000000005</v>
      </c>
      <c r="BW1671" s="447">
        <f t="shared" ca="1" si="650"/>
        <v>446.00000000000023</v>
      </c>
      <c r="BX1671" s="441"/>
    </row>
    <row r="1672" spans="52:76" x14ac:dyDescent="0.25">
      <c r="AZ1672" s="450">
        <f t="shared" ca="1" si="652"/>
        <v>0.61107158971416664</v>
      </c>
      <c r="BA1672" s="440">
        <f t="shared" ca="1" si="651"/>
        <v>1512</v>
      </c>
      <c r="BB1672" s="440">
        <f t="shared" ca="1" si="629"/>
        <v>556.00000000000034</v>
      </c>
      <c r="BC1672" s="440">
        <f t="shared" ca="1" si="630"/>
        <v>560.4000000000002</v>
      </c>
      <c r="BD1672" s="440">
        <f t="shared" ca="1" si="631"/>
        <v>564.80000000000007</v>
      </c>
      <c r="BE1672" s="440">
        <f t="shared" ca="1" si="632"/>
        <v>569.20000000000027</v>
      </c>
      <c r="BF1672" s="440">
        <f t="shared" ca="1" si="633"/>
        <v>573.60000000000014</v>
      </c>
      <c r="BG1672" s="440">
        <f t="shared" ca="1" si="634"/>
        <v>578.00000000000034</v>
      </c>
      <c r="BH1672" s="440">
        <f t="shared" ca="1" si="635"/>
        <v>582.4000000000002</v>
      </c>
      <c r="BI1672" s="440">
        <f t="shared" ca="1" si="636"/>
        <v>586.80000000000018</v>
      </c>
      <c r="BJ1672" s="440">
        <f t="shared" ca="1" si="637"/>
        <v>591.20000000000027</v>
      </c>
      <c r="BK1672" s="440">
        <f t="shared" ca="1" si="638"/>
        <v>595.60000000000014</v>
      </c>
      <c r="BL1672" s="440">
        <f t="shared" ca="1" si="639"/>
        <v>600.00000000000023</v>
      </c>
      <c r="BM1672" s="440">
        <f t="shared" ca="1" si="640"/>
        <v>604.40000000000009</v>
      </c>
      <c r="BN1672" s="440">
        <f t="shared" ca="1" si="641"/>
        <v>597.80000000000018</v>
      </c>
      <c r="BO1672" s="440">
        <f t="shared" ca="1" si="642"/>
        <v>590.10000000000014</v>
      </c>
      <c r="BP1672" s="440">
        <f t="shared" ca="1" si="643"/>
        <v>582.40000000000009</v>
      </c>
      <c r="BQ1672" s="440">
        <f t="shared" ca="1" si="644"/>
        <v>574.70000000000005</v>
      </c>
      <c r="BR1672" s="440">
        <f t="shared" ca="1" si="645"/>
        <v>567.00000000000023</v>
      </c>
      <c r="BS1672" s="440">
        <f t="shared" ca="1" si="646"/>
        <v>559.30000000000018</v>
      </c>
      <c r="BT1672" s="440">
        <f t="shared" ca="1" si="647"/>
        <v>551.60000000000014</v>
      </c>
      <c r="BU1672" s="440">
        <f t="shared" ca="1" si="648"/>
        <v>543.90000000000009</v>
      </c>
      <c r="BV1672" s="440">
        <f t="shared" ca="1" si="649"/>
        <v>536.20000000000005</v>
      </c>
      <c r="BW1672" s="447">
        <f t="shared" ca="1" si="650"/>
        <v>528.50000000000023</v>
      </c>
      <c r="BX1672" s="441"/>
    </row>
    <row r="1673" spans="52:76" x14ac:dyDescent="0.25">
      <c r="AZ1673" s="450">
        <f t="shared" ca="1" si="652"/>
        <v>0.22171676122391837</v>
      </c>
      <c r="BA1673" s="440">
        <f t="shared" ca="1" si="651"/>
        <v>1466</v>
      </c>
      <c r="BB1673" s="440">
        <f t="shared" ca="1" si="629"/>
        <v>556.00000000000034</v>
      </c>
      <c r="BC1673" s="440">
        <f t="shared" ca="1" si="630"/>
        <v>560.4000000000002</v>
      </c>
      <c r="BD1673" s="440">
        <f t="shared" ca="1" si="631"/>
        <v>564.80000000000007</v>
      </c>
      <c r="BE1673" s="440">
        <f t="shared" ca="1" si="632"/>
        <v>569.20000000000027</v>
      </c>
      <c r="BF1673" s="440">
        <f t="shared" ca="1" si="633"/>
        <v>573.60000000000014</v>
      </c>
      <c r="BG1673" s="440">
        <f t="shared" ca="1" si="634"/>
        <v>578.00000000000034</v>
      </c>
      <c r="BH1673" s="440">
        <f t="shared" ca="1" si="635"/>
        <v>582.4000000000002</v>
      </c>
      <c r="BI1673" s="440">
        <f t="shared" ca="1" si="636"/>
        <v>585.70000000000027</v>
      </c>
      <c r="BJ1673" s="440">
        <f t="shared" ca="1" si="637"/>
        <v>578.00000000000023</v>
      </c>
      <c r="BK1673" s="440">
        <f t="shared" ca="1" si="638"/>
        <v>570.30000000000018</v>
      </c>
      <c r="BL1673" s="440">
        <f t="shared" ca="1" si="639"/>
        <v>562.60000000000014</v>
      </c>
      <c r="BM1673" s="440">
        <f t="shared" ca="1" si="640"/>
        <v>554.90000000000009</v>
      </c>
      <c r="BN1673" s="440">
        <f t="shared" ca="1" si="641"/>
        <v>547.20000000000027</v>
      </c>
      <c r="BO1673" s="440">
        <f t="shared" ca="1" si="642"/>
        <v>539.50000000000023</v>
      </c>
      <c r="BP1673" s="440">
        <f t="shared" ca="1" si="643"/>
        <v>531.80000000000018</v>
      </c>
      <c r="BQ1673" s="440">
        <f t="shared" ca="1" si="644"/>
        <v>524.10000000000014</v>
      </c>
      <c r="BR1673" s="440">
        <f t="shared" ca="1" si="645"/>
        <v>516.40000000000032</v>
      </c>
      <c r="BS1673" s="440">
        <f t="shared" ca="1" si="646"/>
        <v>508.70000000000027</v>
      </c>
      <c r="BT1673" s="440">
        <f t="shared" ca="1" si="647"/>
        <v>501.00000000000023</v>
      </c>
      <c r="BU1673" s="440">
        <f t="shared" ca="1" si="648"/>
        <v>493.30000000000018</v>
      </c>
      <c r="BV1673" s="440">
        <f t="shared" ca="1" si="649"/>
        <v>485.60000000000014</v>
      </c>
      <c r="BW1673" s="447">
        <f t="shared" ca="1" si="650"/>
        <v>477.90000000000032</v>
      </c>
      <c r="BX1673" s="441"/>
    </row>
    <row r="1674" spans="52:76" x14ac:dyDescent="0.25">
      <c r="AZ1674" s="450">
        <f t="shared" ca="1" si="652"/>
        <v>0.5989323670329374</v>
      </c>
      <c r="BA1674" s="440">
        <f t="shared" ca="1" si="651"/>
        <v>1511</v>
      </c>
      <c r="BB1674" s="440">
        <f t="shared" ca="1" si="629"/>
        <v>556.00000000000034</v>
      </c>
      <c r="BC1674" s="440">
        <f t="shared" ca="1" si="630"/>
        <v>560.4000000000002</v>
      </c>
      <c r="BD1674" s="440">
        <f t="shared" ca="1" si="631"/>
        <v>564.80000000000007</v>
      </c>
      <c r="BE1674" s="440">
        <f t="shared" ca="1" si="632"/>
        <v>569.20000000000027</v>
      </c>
      <c r="BF1674" s="440">
        <f t="shared" ca="1" si="633"/>
        <v>573.60000000000014</v>
      </c>
      <c r="BG1674" s="440">
        <f t="shared" ca="1" si="634"/>
        <v>578.00000000000034</v>
      </c>
      <c r="BH1674" s="440">
        <f t="shared" ca="1" si="635"/>
        <v>582.4000000000002</v>
      </c>
      <c r="BI1674" s="440">
        <f t="shared" ca="1" si="636"/>
        <v>586.80000000000018</v>
      </c>
      <c r="BJ1674" s="440">
        <f t="shared" ca="1" si="637"/>
        <v>591.20000000000027</v>
      </c>
      <c r="BK1674" s="440">
        <f t="shared" ca="1" si="638"/>
        <v>595.60000000000014</v>
      </c>
      <c r="BL1674" s="440">
        <f t="shared" ca="1" si="639"/>
        <v>600.00000000000023</v>
      </c>
      <c r="BM1674" s="440">
        <f t="shared" ca="1" si="640"/>
        <v>604.40000000000009</v>
      </c>
      <c r="BN1674" s="440">
        <f t="shared" ca="1" si="641"/>
        <v>596.70000000000027</v>
      </c>
      <c r="BO1674" s="440">
        <f t="shared" ca="1" si="642"/>
        <v>589.00000000000023</v>
      </c>
      <c r="BP1674" s="440">
        <f t="shared" ca="1" si="643"/>
        <v>581.30000000000018</v>
      </c>
      <c r="BQ1674" s="440">
        <f t="shared" ca="1" si="644"/>
        <v>573.60000000000014</v>
      </c>
      <c r="BR1674" s="440">
        <f t="shared" ca="1" si="645"/>
        <v>565.90000000000032</v>
      </c>
      <c r="BS1674" s="440">
        <f t="shared" ca="1" si="646"/>
        <v>558.20000000000027</v>
      </c>
      <c r="BT1674" s="440">
        <f t="shared" ca="1" si="647"/>
        <v>550.50000000000023</v>
      </c>
      <c r="BU1674" s="440">
        <f t="shared" ca="1" si="648"/>
        <v>542.80000000000018</v>
      </c>
      <c r="BV1674" s="440">
        <f t="shared" ca="1" si="649"/>
        <v>535.10000000000014</v>
      </c>
      <c r="BW1674" s="447">
        <f t="shared" ca="1" si="650"/>
        <v>527.40000000000032</v>
      </c>
      <c r="BX1674" s="441"/>
    </row>
    <row r="1675" spans="52:76" x14ac:dyDescent="0.25">
      <c r="AZ1675" s="450">
        <f t="shared" ca="1" si="652"/>
        <v>0.2846542095867115</v>
      </c>
      <c r="BA1675" s="440">
        <f t="shared" ca="1" si="651"/>
        <v>1474</v>
      </c>
      <c r="BB1675" s="440">
        <f t="shared" ca="1" si="629"/>
        <v>556.00000000000034</v>
      </c>
      <c r="BC1675" s="440">
        <f t="shared" ca="1" si="630"/>
        <v>560.4000000000002</v>
      </c>
      <c r="BD1675" s="440">
        <f t="shared" ca="1" si="631"/>
        <v>564.80000000000007</v>
      </c>
      <c r="BE1675" s="440">
        <f t="shared" ca="1" si="632"/>
        <v>569.20000000000027</v>
      </c>
      <c r="BF1675" s="440">
        <f t="shared" ca="1" si="633"/>
        <v>573.60000000000014</v>
      </c>
      <c r="BG1675" s="440">
        <f t="shared" ca="1" si="634"/>
        <v>578.00000000000034</v>
      </c>
      <c r="BH1675" s="440">
        <f t="shared" ca="1" si="635"/>
        <v>582.4000000000002</v>
      </c>
      <c r="BI1675" s="440">
        <f t="shared" ca="1" si="636"/>
        <v>586.80000000000018</v>
      </c>
      <c r="BJ1675" s="440">
        <f t="shared" ca="1" si="637"/>
        <v>586.80000000000018</v>
      </c>
      <c r="BK1675" s="440">
        <f t="shared" ca="1" si="638"/>
        <v>579.10000000000014</v>
      </c>
      <c r="BL1675" s="440">
        <f t="shared" ca="1" si="639"/>
        <v>571.40000000000009</v>
      </c>
      <c r="BM1675" s="440">
        <f t="shared" ca="1" si="640"/>
        <v>563.70000000000005</v>
      </c>
      <c r="BN1675" s="440">
        <f t="shared" ca="1" si="641"/>
        <v>556.00000000000023</v>
      </c>
      <c r="BO1675" s="440">
        <f t="shared" ca="1" si="642"/>
        <v>548.30000000000018</v>
      </c>
      <c r="BP1675" s="440">
        <f t="shared" ca="1" si="643"/>
        <v>540.60000000000014</v>
      </c>
      <c r="BQ1675" s="440">
        <f t="shared" ca="1" si="644"/>
        <v>532.90000000000009</v>
      </c>
      <c r="BR1675" s="440">
        <f t="shared" ca="1" si="645"/>
        <v>525.20000000000027</v>
      </c>
      <c r="BS1675" s="440">
        <f t="shared" ca="1" si="646"/>
        <v>517.50000000000023</v>
      </c>
      <c r="BT1675" s="440">
        <f t="shared" ca="1" si="647"/>
        <v>509.80000000000018</v>
      </c>
      <c r="BU1675" s="440">
        <f t="shared" ca="1" si="648"/>
        <v>502.10000000000014</v>
      </c>
      <c r="BV1675" s="440">
        <f t="shared" ca="1" si="649"/>
        <v>494.40000000000009</v>
      </c>
      <c r="BW1675" s="447">
        <f t="shared" ca="1" si="650"/>
        <v>486.70000000000027</v>
      </c>
      <c r="BX1675" s="441"/>
    </row>
    <row r="1676" spans="52:76" x14ac:dyDescent="0.25">
      <c r="AZ1676" s="450">
        <f t="shared" ca="1" si="652"/>
        <v>0.71123829278485906</v>
      </c>
      <c r="BA1676" s="440">
        <f t="shared" ca="1" si="651"/>
        <v>1524</v>
      </c>
      <c r="BB1676" s="440">
        <f t="shared" ca="1" si="629"/>
        <v>556.00000000000034</v>
      </c>
      <c r="BC1676" s="440">
        <f t="shared" ca="1" si="630"/>
        <v>560.4000000000002</v>
      </c>
      <c r="BD1676" s="440">
        <f t="shared" ca="1" si="631"/>
        <v>564.80000000000007</v>
      </c>
      <c r="BE1676" s="440">
        <f t="shared" ca="1" si="632"/>
        <v>569.20000000000027</v>
      </c>
      <c r="BF1676" s="440">
        <f t="shared" ca="1" si="633"/>
        <v>573.60000000000014</v>
      </c>
      <c r="BG1676" s="440">
        <f t="shared" ca="1" si="634"/>
        <v>578.00000000000034</v>
      </c>
      <c r="BH1676" s="440">
        <f t="shared" ca="1" si="635"/>
        <v>582.4000000000002</v>
      </c>
      <c r="BI1676" s="440">
        <f t="shared" ca="1" si="636"/>
        <v>586.80000000000018</v>
      </c>
      <c r="BJ1676" s="440">
        <f t="shared" ca="1" si="637"/>
        <v>591.20000000000027</v>
      </c>
      <c r="BK1676" s="440">
        <f t="shared" ca="1" si="638"/>
        <v>595.60000000000014</v>
      </c>
      <c r="BL1676" s="440">
        <f t="shared" ca="1" si="639"/>
        <v>600.00000000000023</v>
      </c>
      <c r="BM1676" s="440">
        <f t="shared" ca="1" si="640"/>
        <v>604.40000000000009</v>
      </c>
      <c r="BN1676" s="440">
        <f t="shared" ca="1" si="641"/>
        <v>608.80000000000018</v>
      </c>
      <c r="BO1676" s="440">
        <f t="shared" ca="1" si="642"/>
        <v>603.30000000000018</v>
      </c>
      <c r="BP1676" s="440">
        <f t="shared" ca="1" si="643"/>
        <v>595.60000000000014</v>
      </c>
      <c r="BQ1676" s="440">
        <f t="shared" ca="1" si="644"/>
        <v>587.90000000000009</v>
      </c>
      <c r="BR1676" s="440">
        <f t="shared" ca="1" si="645"/>
        <v>580.20000000000027</v>
      </c>
      <c r="BS1676" s="440">
        <f t="shared" ca="1" si="646"/>
        <v>572.50000000000023</v>
      </c>
      <c r="BT1676" s="440">
        <f t="shared" ca="1" si="647"/>
        <v>564.80000000000018</v>
      </c>
      <c r="BU1676" s="440">
        <f t="shared" ca="1" si="648"/>
        <v>557.10000000000014</v>
      </c>
      <c r="BV1676" s="440">
        <f t="shared" ca="1" si="649"/>
        <v>549.40000000000009</v>
      </c>
      <c r="BW1676" s="447">
        <f t="shared" ca="1" si="650"/>
        <v>541.70000000000027</v>
      </c>
      <c r="BX1676" s="441"/>
    </row>
    <row r="1677" spans="52:76" x14ac:dyDescent="0.25">
      <c r="AZ1677" s="450">
        <f t="shared" ca="1" si="652"/>
        <v>4.8654054896437593E-3</v>
      </c>
      <c r="BA1677" s="440">
        <f t="shared" ca="1" si="651"/>
        <v>1386</v>
      </c>
      <c r="BB1677" s="440">
        <f t="shared" ca="1" si="629"/>
        <v>551.60000000000025</v>
      </c>
      <c r="BC1677" s="440">
        <f t="shared" ca="1" si="630"/>
        <v>543.9000000000002</v>
      </c>
      <c r="BD1677" s="440">
        <f t="shared" ca="1" si="631"/>
        <v>536.20000000000016</v>
      </c>
      <c r="BE1677" s="440">
        <f t="shared" ca="1" si="632"/>
        <v>528.50000000000023</v>
      </c>
      <c r="BF1677" s="440">
        <f t="shared" ca="1" si="633"/>
        <v>520.80000000000018</v>
      </c>
      <c r="BG1677" s="440">
        <f t="shared" ca="1" si="634"/>
        <v>513.10000000000025</v>
      </c>
      <c r="BH1677" s="440">
        <f t="shared" ca="1" si="635"/>
        <v>505.4000000000002</v>
      </c>
      <c r="BI1677" s="440">
        <f t="shared" ca="1" si="636"/>
        <v>497.70000000000027</v>
      </c>
      <c r="BJ1677" s="440">
        <f t="shared" ca="1" si="637"/>
        <v>490.00000000000023</v>
      </c>
      <c r="BK1677" s="440">
        <f t="shared" ca="1" si="638"/>
        <v>482.30000000000018</v>
      </c>
      <c r="BL1677" s="440">
        <f t="shared" ca="1" si="639"/>
        <v>474.60000000000014</v>
      </c>
      <c r="BM1677" s="440">
        <f t="shared" ca="1" si="640"/>
        <v>466.90000000000009</v>
      </c>
      <c r="BN1677" s="440">
        <f t="shared" ca="1" si="641"/>
        <v>459.20000000000027</v>
      </c>
      <c r="BO1677" s="440">
        <f t="shared" ca="1" si="642"/>
        <v>451.50000000000023</v>
      </c>
      <c r="BP1677" s="440">
        <f t="shared" ca="1" si="643"/>
        <v>443.80000000000018</v>
      </c>
      <c r="BQ1677" s="440">
        <f t="shared" ca="1" si="644"/>
        <v>436.10000000000014</v>
      </c>
      <c r="BR1677" s="440">
        <f t="shared" ca="1" si="645"/>
        <v>428.40000000000032</v>
      </c>
      <c r="BS1677" s="440">
        <f t="shared" ca="1" si="646"/>
        <v>420.70000000000027</v>
      </c>
      <c r="BT1677" s="440">
        <f t="shared" ca="1" si="647"/>
        <v>413.00000000000023</v>
      </c>
      <c r="BU1677" s="440">
        <f t="shared" ca="1" si="648"/>
        <v>405.30000000000018</v>
      </c>
      <c r="BV1677" s="440">
        <f t="shared" ca="1" si="649"/>
        <v>397.60000000000014</v>
      </c>
      <c r="BW1677" s="447">
        <f t="shared" ca="1" si="650"/>
        <v>389.90000000000032</v>
      </c>
      <c r="BX1677" s="441"/>
    </row>
    <row r="1678" spans="52:76" x14ac:dyDescent="0.25">
      <c r="AZ1678" s="450">
        <f t="shared" ca="1" si="652"/>
        <v>0.32820229855082717</v>
      </c>
      <c r="BA1678" s="440">
        <f t="shared" ca="1" si="651"/>
        <v>1480</v>
      </c>
      <c r="BB1678" s="440">
        <f t="shared" ca="1" si="629"/>
        <v>556.00000000000034</v>
      </c>
      <c r="BC1678" s="440">
        <f t="shared" ca="1" si="630"/>
        <v>560.4000000000002</v>
      </c>
      <c r="BD1678" s="440">
        <f t="shared" ca="1" si="631"/>
        <v>564.80000000000007</v>
      </c>
      <c r="BE1678" s="440">
        <f t="shared" ca="1" si="632"/>
        <v>569.20000000000027</v>
      </c>
      <c r="BF1678" s="440">
        <f t="shared" ca="1" si="633"/>
        <v>573.60000000000014</v>
      </c>
      <c r="BG1678" s="440">
        <f t="shared" ca="1" si="634"/>
        <v>578.00000000000034</v>
      </c>
      <c r="BH1678" s="440">
        <f t="shared" ca="1" si="635"/>
        <v>582.4000000000002</v>
      </c>
      <c r="BI1678" s="440">
        <f t="shared" ca="1" si="636"/>
        <v>586.80000000000018</v>
      </c>
      <c r="BJ1678" s="440">
        <f t="shared" ca="1" si="637"/>
        <v>591.20000000000027</v>
      </c>
      <c r="BK1678" s="440">
        <f t="shared" ca="1" si="638"/>
        <v>585.70000000000027</v>
      </c>
      <c r="BL1678" s="440">
        <f t="shared" ca="1" si="639"/>
        <v>578.00000000000023</v>
      </c>
      <c r="BM1678" s="440">
        <f t="shared" ca="1" si="640"/>
        <v>570.30000000000018</v>
      </c>
      <c r="BN1678" s="440">
        <f t="shared" ca="1" si="641"/>
        <v>562.60000000000036</v>
      </c>
      <c r="BO1678" s="440">
        <f t="shared" ca="1" si="642"/>
        <v>554.90000000000032</v>
      </c>
      <c r="BP1678" s="440">
        <f t="shared" ca="1" si="643"/>
        <v>547.20000000000027</v>
      </c>
      <c r="BQ1678" s="440">
        <f t="shared" ca="1" si="644"/>
        <v>539.50000000000023</v>
      </c>
      <c r="BR1678" s="440">
        <f t="shared" ca="1" si="645"/>
        <v>531.80000000000041</v>
      </c>
      <c r="BS1678" s="440">
        <f t="shared" ca="1" si="646"/>
        <v>524.10000000000036</v>
      </c>
      <c r="BT1678" s="440">
        <f t="shared" ca="1" si="647"/>
        <v>516.40000000000032</v>
      </c>
      <c r="BU1678" s="440">
        <f t="shared" ca="1" si="648"/>
        <v>508.70000000000027</v>
      </c>
      <c r="BV1678" s="440">
        <f t="shared" ca="1" si="649"/>
        <v>501.00000000000023</v>
      </c>
      <c r="BW1678" s="447">
        <f t="shared" ca="1" si="650"/>
        <v>493.30000000000041</v>
      </c>
      <c r="BX1678" s="441"/>
    </row>
    <row r="1679" spans="52:76" x14ac:dyDescent="0.25">
      <c r="AZ1679" s="450">
        <f t="shared" ca="1" si="652"/>
        <v>0.65064772705938256</v>
      </c>
      <c r="BA1679" s="440">
        <f t="shared" ca="1" si="651"/>
        <v>1517</v>
      </c>
      <c r="BB1679" s="440">
        <f t="shared" ca="1" si="629"/>
        <v>556.00000000000034</v>
      </c>
      <c r="BC1679" s="440">
        <f t="shared" ca="1" si="630"/>
        <v>560.4000000000002</v>
      </c>
      <c r="BD1679" s="440">
        <f t="shared" ca="1" si="631"/>
        <v>564.80000000000007</v>
      </c>
      <c r="BE1679" s="440">
        <f t="shared" ca="1" si="632"/>
        <v>569.20000000000027</v>
      </c>
      <c r="BF1679" s="440">
        <f t="shared" ca="1" si="633"/>
        <v>573.60000000000014</v>
      </c>
      <c r="BG1679" s="440">
        <f t="shared" ca="1" si="634"/>
        <v>578.00000000000034</v>
      </c>
      <c r="BH1679" s="440">
        <f t="shared" ca="1" si="635"/>
        <v>582.4000000000002</v>
      </c>
      <c r="BI1679" s="440">
        <f t="shared" ca="1" si="636"/>
        <v>586.80000000000018</v>
      </c>
      <c r="BJ1679" s="440">
        <f t="shared" ca="1" si="637"/>
        <v>591.20000000000027</v>
      </c>
      <c r="BK1679" s="440">
        <f t="shared" ca="1" si="638"/>
        <v>595.60000000000014</v>
      </c>
      <c r="BL1679" s="440">
        <f t="shared" ca="1" si="639"/>
        <v>600.00000000000023</v>
      </c>
      <c r="BM1679" s="440">
        <f t="shared" ca="1" si="640"/>
        <v>604.40000000000009</v>
      </c>
      <c r="BN1679" s="440">
        <f t="shared" ca="1" si="641"/>
        <v>603.30000000000018</v>
      </c>
      <c r="BO1679" s="440">
        <f t="shared" ca="1" si="642"/>
        <v>595.60000000000014</v>
      </c>
      <c r="BP1679" s="440">
        <f t="shared" ca="1" si="643"/>
        <v>587.90000000000009</v>
      </c>
      <c r="BQ1679" s="440">
        <f t="shared" ca="1" si="644"/>
        <v>580.20000000000005</v>
      </c>
      <c r="BR1679" s="440">
        <f t="shared" ca="1" si="645"/>
        <v>572.50000000000023</v>
      </c>
      <c r="BS1679" s="440">
        <f t="shared" ca="1" si="646"/>
        <v>564.80000000000018</v>
      </c>
      <c r="BT1679" s="440">
        <f t="shared" ca="1" si="647"/>
        <v>557.10000000000014</v>
      </c>
      <c r="BU1679" s="440">
        <f t="shared" ca="1" si="648"/>
        <v>549.40000000000009</v>
      </c>
      <c r="BV1679" s="440">
        <f t="shared" ca="1" si="649"/>
        <v>541.70000000000005</v>
      </c>
      <c r="BW1679" s="447">
        <f t="shared" ca="1" si="650"/>
        <v>534.00000000000023</v>
      </c>
      <c r="BX1679" s="441"/>
    </row>
    <row r="1680" spans="52:76" x14ac:dyDescent="0.25">
      <c r="AZ1680" s="450">
        <f t="shared" ca="1" si="652"/>
        <v>0.6497908958623082</v>
      </c>
      <c r="BA1680" s="440">
        <f t="shared" ca="1" si="651"/>
        <v>1516</v>
      </c>
      <c r="BB1680" s="440">
        <f t="shared" ca="1" si="629"/>
        <v>556.00000000000034</v>
      </c>
      <c r="BC1680" s="440">
        <f t="shared" ca="1" si="630"/>
        <v>560.4000000000002</v>
      </c>
      <c r="BD1680" s="440">
        <f t="shared" ca="1" si="631"/>
        <v>564.80000000000007</v>
      </c>
      <c r="BE1680" s="440">
        <f t="shared" ca="1" si="632"/>
        <v>569.20000000000027</v>
      </c>
      <c r="BF1680" s="440">
        <f t="shared" ca="1" si="633"/>
        <v>573.60000000000014</v>
      </c>
      <c r="BG1680" s="440">
        <f t="shared" ca="1" si="634"/>
        <v>578.00000000000034</v>
      </c>
      <c r="BH1680" s="440">
        <f t="shared" ca="1" si="635"/>
        <v>582.4000000000002</v>
      </c>
      <c r="BI1680" s="440">
        <f t="shared" ca="1" si="636"/>
        <v>586.80000000000018</v>
      </c>
      <c r="BJ1680" s="440">
        <f t="shared" ca="1" si="637"/>
        <v>591.20000000000027</v>
      </c>
      <c r="BK1680" s="440">
        <f t="shared" ca="1" si="638"/>
        <v>595.60000000000014</v>
      </c>
      <c r="BL1680" s="440">
        <f t="shared" ca="1" si="639"/>
        <v>600.00000000000023</v>
      </c>
      <c r="BM1680" s="440">
        <f t="shared" ca="1" si="640"/>
        <v>604.40000000000009</v>
      </c>
      <c r="BN1680" s="440">
        <f t="shared" ca="1" si="641"/>
        <v>602.20000000000027</v>
      </c>
      <c r="BO1680" s="440">
        <f t="shared" ca="1" si="642"/>
        <v>594.50000000000023</v>
      </c>
      <c r="BP1680" s="440">
        <f t="shared" ca="1" si="643"/>
        <v>586.80000000000018</v>
      </c>
      <c r="BQ1680" s="440">
        <f t="shared" ca="1" si="644"/>
        <v>579.10000000000014</v>
      </c>
      <c r="BR1680" s="440">
        <f t="shared" ca="1" si="645"/>
        <v>571.40000000000032</v>
      </c>
      <c r="BS1680" s="440">
        <f t="shared" ca="1" si="646"/>
        <v>563.70000000000027</v>
      </c>
      <c r="BT1680" s="440">
        <f t="shared" ca="1" si="647"/>
        <v>556.00000000000023</v>
      </c>
      <c r="BU1680" s="440">
        <f t="shared" ca="1" si="648"/>
        <v>548.30000000000018</v>
      </c>
      <c r="BV1680" s="440">
        <f t="shared" ca="1" si="649"/>
        <v>540.60000000000014</v>
      </c>
      <c r="BW1680" s="447">
        <f t="shared" ca="1" si="650"/>
        <v>532.90000000000032</v>
      </c>
      <c r="BX1680" s="441"/>
    </row>
    <row r="1681" spans="52:76" x14ac:dyDescent="0.25">
      <c r="AZ1681" s="450">
        <f t="shared" ca="1" si="652"/>
        <v>0.59484580779973439</v>
      </c>
      <c r="BA1681" s="440">
        <f t="shared" ca="1" si="651"/>
        <v>1510</v>
      </c>
      <c r="BB1681" s="440">
        <f t="shared" ca="1" si="629"/>
        <v>556.00000000000034</v>
      </c>
      <c r="BC1681" s="440">
        <f t="shared" ca="1" si="630"/>
        <v>560.4000000000002</v>
      </c>
      <c r="BD1681" s="440">
        <f t="shared" ca="1" si="631"/>
        <v>564.80000000000007</v>
      </c>
      <c r="BE1681" s="440">
        <f t="shared" ca="1" si="632"/>
        <v>569.20000000000027</v>
      </c>
      <c r="BF1681" s="440">
        <f t="shared" ca="1" si="633"/>
        <v>573.60000000000014</v>
      </c>
      <c r="BG1681" s="440">
        <f t="shared" ca="1" si="634"/>
        <v>578.00000000000034</v>
      </c>
      <c r="BH1681" s="440">
        <f t="shared" ca="1" si="635"/>
        <v>582.4000000000002</v>
      </c>
      <c r="BI1681" s="440">
        <f t="shared" ca="1" si="636"/>
        <v>586.80000000000018</v>
      </c>
      <c r="BJ1681" s="440">
        <f t="shared" ca="1" si="637"/>
        <v>591.20000000000027</v>
      </c>
      <c r="BK1681" s="440">
        <f t="shared" ca="1" si="638"/>
        <v>595.60000000000014</v>
      </c>
      <c r="BL1681" s="440">
        <f t="shared" ca="1" si="639"/>
        <v>600.00000000000023</v>
      </c>
      <c r="BM1681" s="440">
        <f t="shared" ca="1" si="640"/>
        <v>603.30000000000018</v>
      </c>
      <c r="BN1681" s="440">
        <f t="shared" ca="1" si="641"/>
        <v>595.60000000000036</v>
      </c>
      <c r="BO1681" s="440">
        <f t="shared" ca="1" si="642"/>
        <v>587.90000000000032</v>
      </c>
      <c r="BP1681" s="440">
        <f t="shared" ca="1" si="643"/>
        <v>580.20000000000027</v>
      </c>
      <c r="BQ1681" s="440">
        <f t="shared" ca="1" si="644"/>
        <v>572.50000000000023</v>
      </c>
      <c r="BR1681" s="440">
        <f t="shared" ca="1" si="645"/>
        <v>564.80000000000041</v>
      </c>
      <c r="BS1681" s="440">
        <f t="shared" ca="1" si="646"/>
        <v>557.10000000000036</v>
      </c>
      <c r="BT1681" s="440">
        <f t="shared" ca="1" si="647"/>
        <v>549.40000000000032</v>
      </c>
      <c r="BU1681" s="440">
        <f t="shared" ca="1" si="648"/>
        <v>541.70000000000027</v>
      </c>
      <c r="BV1681" s="440">
        <f t="shared" ca="1" si="649"/>
        <v>534.00000000000023</v>
      </c>
      <c r="BW1681" s="447">
        <f t="shared" ca="1" si="650"/>
        <v>526.30000000000041</v>
      </c>
      <c r="BX1681" s="441"/>
    </row>
    <row r="1682" spans="52:76" x14ac:dyDescent="0.25">
      <c r="AZ1682" s="450">
        <f t="shared" ca="1" si="652"/>
        <v>0.14121716988303379</v>
      </c>
      <c r="BA1682" s="440">
        <f t="shared" ca="1" si="651"/>
        <v>1452</v>
      </c>
      <c r="BB1682" s="440">
        <f t="shared" ca="1" si="629"/>
        <v>556.00000000000034</v>
      </c>
      <c r="BC1682" s="440">
        <f t="shared" ca="1" si="630"/>
        <v>560.4000000000002</v>
      </c>
      <c r="BD1682" s="440">
        <f t="shared" ca="1" si="631"/>
        <v>564.80000000000007</v>
      </c>
      <c r="BE1682" s="440">
        <f t="shared" ca="1" si="632"/>
        <v>569.20000000000027</v>
      </c>
      <c r="BF1682" s="440">
        <f t="shared" ca="1" si="633"/>
        <v>573.60000000000014</v>
      </c>
      <c r="BG1682" s="440">
        <f t="shared" ca="1" si="634"/>
        <v>578.00000000000034</v>
      </c>
      <c r="BH1682" s="440">
        <f t="shared" ca="1" si="635"/>
        <v>578.00000000000011</v>
      </c>
      <c r="BI1682" s="440">
        <f t="shared" ca="1" si="636"/>
        <v>570.30000000000018</v>
      </c>
      <c r="BJ1682" s="440">
        <f t="shared" ca="1" si="637"/>
        <v>562.60000000000014</v>
      </c>
      <c r="BK1682" s="440">
        <f t="shared" ca="1" si="638"/>
        <v>554.90000000000009</v>
      </c>
      <c r="BL1682" s="440">
        <f t="shared" ca="1" si="639"/>
        <v>547.20000000000005</v>
      </c>
      <c r="BM1682" s="440">
        <f t="shared" ca="1" si="640"/>
        <v>539.5</v>
      </c>
      <c r="BN1682" s="440">
        <f t="shared" ca="1" si="641"/>
        <v>531.80000000000018</v>
      </c>
      <c r="BO1682" s="440">
        <f t="shared" ca="1" si="642"/>
        <v>524.10000000000014</v>
      </c>
      <c r="BP1682" s="440">
        <f t="shared" ca="1" si="643"/>
        <v>516.40000000000009</v>
      </c>
      <c r="BQ1682" s="440">
        <f t="shared" ca="1" si="644"/>
        <v>508.70000000000005</v>
      </c>
      <c r="BR1682" s="440">
        <f t="shared" ca="1" si="645"/>
        <v>501.00000000000023</v>
      </c>
      <c r="BS1682" s="440">
        <f t="shared" ca="1" si="646"/>
        <v>493.30000000000018</v>
      </c>
      <c r="BT1682" s="440">
        <f t="shared" ca="1" si="647"/>
        <v>485.60000000000014</v>
      </c>
      <c r="BU1682" s="440">
        <f t="shared" ca="1" si="648"/>
        <v>477.90000000000009</v>
      </c>
      <c r="BV1682" s="440">
        <f t="shared" ca="1" si="649"/>
        <v>470.20000000000005</v>
      </c>
      <c r="BW1682" s="447">
        <f t="shared" ca="1" si="650"/>
        <v>462.50000000000023</v>
      </c>
      <c r="BX1682" s="441"/>
    </row>
    <row r="1683" spans="52:76" x14ac:dyDescent="0.25">
      <c r="AZ1683" s="450">
        <f t="shared" ca="1" si="652"/>
        <v>7.4686164987900039E-2</v>
      </c>
      <c r="BA1683" s="440">
        <f t="shared" ca="1" si="651"/>
        <v>1436</v>
      </c>
      <c r="BB1683" s="440">
        <f t="shared" ca="1" si="629"/>
        <v>556.00000000000034</v>
      </c>
      <c r="BC1683" s="440">
        <f t="shared" ca="1" si="630"/>
        <v>560.4000000000002</v>
      </c>
      <c r="BD1683" s="440">
        <f t="shared" ca="1" si="631"/>
        <v>564.80000000000007</v>
      </c>
      <c r="BE1683" s="440">
        <f t="shared" ca="1" si="632"/>
        <v>569.20000000000027</v>
      </c>
      <c r="BF1683" s="440">
        <f t="shared" ca="1" si="633"/>
        <v>573.60000000000014</v>
      </c>
      <c r="BG1683" s="440">
        <f t="shared" ca="1" si="634"/>
        <v>568.10000000000025</v>
      </c>
      <c r="BH1683" s="440">
        <f t="shared" ca="1" si="635"/>
        <v>560.4000000000002</v>
      </c>
      <c r="BI1683" s="440">
        <f t="shared" ca="1" si="636"/>
        <v>552.70000000000027</v>
      </c>
      <c r="BJ1683" s="440">
        <f t="shared" ca="1" si="637"/>
        <v>545.00000000000023</v>
      </c>
      <c r="BK1683" s="440">
        <f t="shared" ca="1" si="638"/>
        <v>537.30000000000018</v>
      </c>
      <c r="BL1683" s="440">
        <f t="shared" ca="1" si="639"/>
        <v>529.60000000000014</v>
      </c>
      <c r="BM1683" s="440">
        <f t="shared" ca="1" si="640"/>
        <v>521.90000000000009</v>
      </c>
      <c r="BN1683" s="440">
        <f t="shared" ca="1" si="641"/>
        <v>514.20000000000027</v>
      </c>
      <c r="BO1683" s="440">
        <f t="shared" ca="1" si="642"/>
        <v>506.50000000000023</v>
      </c>
      <c r="BP1683" s="440">
        <f t="shared" ca="1" si="643"/>
        <v>498.80000000000018</v>
      </c>
      <c r="BQ1683" s="440">
        <f t="shared" ca="1" si="644"/>
        <v>491.10000000000014</v>
      </c>
      <c r="BR1683" s="440">
        <f t="shared" ca="1" si="645"/>
        <v>483.40000000000032</v>
      </c>
      <c r="BS1683" s="440">
        <f t="shared" ca="1" si="646"/>
        <v>475.70000000000027</v>
      </c>
      <c r="BT1683" s="440">
        <f t="shared" ca="1" si="647"/>
        <v>468.00000000000023</v>
      </c>
      <c r="BU1683" s="440">
        <f t="shared" ca="1" si="648"/>
        <v>460.30000000000018</v>
      </c>
      <c r="BV1683" s="440">
        <f t="shared" ca="1" si="649"/>
        <v>452.60000000000014</v>
      </c>
      <c r="BW1683" s="447">
        <f t="shared" ca="1" si="650"/>
        <v>444.90000000000032</v>
      </c>
      <c r="BX1683" s="441"/>
    </row>
    <row r="1684" spans="52:76" x14ac:dyDescent="0.25">
      <c r="AZ1684" s="450">
        <f t="shared" ca="1" si="652"/>
        <v>0.20980892156836506</v>
      </c>
      <c r="BA1684" s="440">
        <f t="shared" ca="1" si="651"/>
        <v>1464</v>
      </c>
      <c r="BB1684" s="440">
        <f t="shared" ref="BB1684:BB1747" ca="1" si="653">$C$4*MIN(B$9,$BA1684)-B$9*$G$4</f>
        <v>556.00000000000034</v>
      </c>
      <c r="BC1684" s="440">
        <f t="shared" ref="BC1684:BC1747" ca="1" si="654">$C$4*MIN(C$9,$BA1684)-C$9*$G$4</f>
        <v>560.4000000000002</v>
      </c>
      <c r="BD1684" s="440">
        <f t="shared" ref="BD1684:BD1747" ca="1" si="655">$C$4*MIN(D$9,$BA1684)-D$9*$G$4</f>
        <v>564.80000000000007</v>
      </c>
      <c r="BE1684" s="440">
        <f t="shared" ref="BE1684:BE1747" ca="1" si="656">$C$4*MIN(E$9,$BA1684)-E$9*$G$4</f>
        <v>569.20000000000027</v>
      </c>
      <c r="BF1684" s="440">
        <f t="shared" ref="BF1684:BF1747" ca="1" si="657">$C$4*MIN(F$9,$BA1684)-F$9*$G$4</f>
        <v>573.60000000000014</v>
      </c>
      <c r="BG1684" s="440">
        <f t="shared" ref="BG1684:BG1747" ca="1" si="658">$C$4*MIN(G$9,$BA1684)-G$9*$G$4</f>
        <v>578.00000000000034</v>
      </c>
      <c r="BH1684" s="440">
        <f t="shared" ref="BH1684:BH1747" ca="1" si="659">$C$4*MIN(H$9,$BA1684)-H$9*$G$4</f>
        <v>582.4000000000002</v>
      </c>
      <c r="BI1684" s="440">
        <f t="shared" ref="BI1684:BI1747" ca="1" si="660">$C$4*MIN(I$9,$BA1684)-I$9*$G$4</f>
        <v>583.50000000000023</v>
      </c>
      <c r="BJ1684" s="440">
        <f t="shared" ref="BJ1684:BJ1747" ca="1" si="661">$C$4*MIN(J$9,$BA1684)-J$9*$G$4</f>
        <v>575.80000000000018</v>
      </c>
      <c r="BK1684" s="440">
        <f t="shared" ref="BK1684:BK1747" ca="1" si="662">$C$4*MIN(K$9,$BA1684)-K$9*$G$4</f>
        <v>568.10000000000014</v>
      </c>
      <c r="BL1684" s="440">
        <f t="shared" ref="BL1684:BL1747" ca="1" si="663">$C$4*MIN(L$9,$BA1684)-L$9*$G$4</f>
        <v>560.40000000000009</v>
      </c>
      <c r="BM1684" s="440">
        <f t="shared" ref="BM1684:BM1747" ca="1" si="664">$C$4*MIN(M$9,$BA1684)-M$9*$G$4</f>
        <v>552.70000000000005</v>
      </c>
      <c r="BN1684" s="440">
        <f t="shared" ref="BN1684:BN1747" ca="1" si="665">$C$4*MIN(N$9,$BA1684)-N$9*$G$4</f>
        <v>545.00000000000023</v>
      </c>
      <c r="BO1684" s="440">
        <f t="shared" ref="BO1684:BO1747" ca="1" si="666">$C$4*MIN(O$9,$BA1684)-O$9*$G$4</f>
        <v>537.30000000000018</v>
      </c>
      <c r="BP1684" s="440">
        <f t="shared" ref="BP1684:BP1747" ca="1" si="667">$C$4*MIN(P$9,$BA1684)-P$9*$G$4</f>
        <v>529.60000000000014</v>
      </c>
      <c r="BQ1684" s="440">
        <f t="shared" ref="BQ1684:BQ1747" ca="1" si="668">$C$4*MIN(Q$9,$BA1684)-Q$9*$G$4</f>
        <v>521.90000000000009</v>
      </c>
      <c r="BR1684" s="440">
        <f t="shared" ref="BR1684:BR1747" ca="1" si="669">$C$4*MIN(R$9,$BA1684)-R$9*$G$4</f>
        <v>514.20000000000027</v>
      </c>
      <c r="BS1684" s="440">
        <f t="shared" ref="BS1684:BS1747" ca="1" si="670">$C$4*MIN(S$9,$BA1684)-S$9*$G$4</f>
        <v>506.50000000000023</v>
      </c>
      <c r="BT1684" s="440">
        <f t="shared" ref="BT1684:BT1747" ca="1" si="671">$C$4*MIN(T$9,$BA1684)-T$9*$G$4</f>
        <v>498.80000000000018</v>
      </c>
      <c r="BU1684" s="440">
        <f t="shared" ref="BU1684:BU1747" ca="1" si="672">$C$4*MIN(U$9,$BA1684)-U$9*$G$4</f>
        <v>491.10000000000014</v>
      </c>
      <c r="BV1684" s="440">
        <f t="shared" ref="BV1684:BV1747" ca="1" si="673">$C$4*MIN(V$9,$BA1684)-V$9*$G$4</f>
        <v>483.40000000000009</v>
      </c>
      <c r="BW1684" s="447">
        <f t="shared" ref="BW1684:BW1747" ca="1" si="674">$C$4*MIN(W$9,$BA1684)-W$9*$G$4</f>
        <v>475.70000000000027</v>
      </c>
      <c r="BX1684" s="441"/>
    </row>
    <row r="1685" spans="52:76" x14ac:dyDescent="0.25">
      <c r="AZ1685" s="450">
        <f t="shared" ca="1" si="652"/>
        <v>0.27280050670385847</v>
      </c>
      <c r="BA1685" s="440">
        <f t="shared" ca="1" si="651"/>
        <v>1473</v>
      </c>
      <c r="BB1685" s="440">
        <f t="shared" ca="1" si="653"/>
        <v>556.00000000000034</v>
      </c>
      <c r="BC1685" s="440">
        <f t="shared" ca="1" si="654"/>
        <v>560.4000000000002</v>
      </c>
      <c r="BD1685" s="440">
        <f t="shared" ca="1" si="655"/>
        <v>564.80000000000007</v>
      </c>
      <c r="BE1685" s="440">
        <f t="shared" ca="1" si="656"/>
        <v>569.20000000000027</v>
      </c>
      <c r="BF1685" s="440">
        <f t="shared" ca="1" si="657"/>
        <v>573.60000000000014</v>
      </c>
      <c r="BG1685" s="440">
        <f t="shared" ca="1" si="658"/>
        <v>578.00000000000034</v>
      </c>
      <c r="BH1685" s="440">
        <f t="shared" ca="1" si="659"/>
        <v>582.4000000000002</v>
      </c>
      <c r="BI1685" s="440">
        <f t="shared" ca="1" si="660"/>
        <v>586.80000000000018</v>
      </c>
      <c r="BJ1685" s="440">
        <f t="shared" ca="1" si="661"/>
        <v>585.70000000000027</v>
      </c>
      <c r="BK1685" s="440">
        <f t="shared" ca="1" si="662"/>
        <v>578.00000000000023</v>
      </c>
      <c r="BL1685" s="440">
        <f t="shared" ca="1" si="663"/>
        <v>570.30000000000018</v>
      </c>
      <c r="BM1685" s="440">
        <f t="shared" ca="1" si="664"/>
        <v>562.60000000000014</v>
      </c>
      <c r="BN1685" s="440">
        <f t="shared" ca="1" si="665"/>
        <v>554.90000000000032</v>
      </c>
      <c r="BO1685" s="440">
        <f t="shared" ca="1" si="666"/>
        <v>547.20000000000027</v>
      </c>
      <c r="BP1685" s="440">
        <f t="shared" ca="1" si="667"/>
        <v>539.50000000000023</v>
      </c>
      <c r="BQ1685" s="440">
        <f t="shared" ca="1" si="668"/>
        <v>531.80000000000018</v>
      </c>
      <c r="BR1685" s="440">
        <f t="shared" ca="1" si="669"/>
        <v>524.10000000000036</v>
      </c>
      <c r="BS1685" s="440">
        <f t="shared" ca="1" si="670"/>
        <v>516.40000000000032</v>
      </c>
      <c r="BT1685" s="440">
        <f t="shared" ca="1" si="671"/>
        <v>508.70000000000027</v>
      </c>
      <c r="BU1685" s="440">
        <f t="shared" ca="1" si="672"/>
        <v>501.00000000000023</v>
      </c>
      <c r="BV1685" s="440">
        <f t="shared" ca="1" si="673"/>
        <v>493.30000000000018</v>
      </c>
      <c r="BW1685" s="447">
        <f t="shared" ca="1" si="674"/>
        <v>485.60000000000036</v>
      </c>
      <c r="BX1685" s="441"/>
    </row>
    <row r="1686" spans="52:76" x14ac:dyDescent="0.25">
      <c r="AZ1686" s="450">
        <f t="shared" ca="1" si="652"/>
        <v>0.83257341925764872</v>
      </c>
      <c r="BA1686" s="440">
        <f t="shared" ca="1" si="651"/>
        <v>1542</v>
      </c>
      <c r="BB1686" s="440">
        <f t="shared" ca="1" si="653"/>
        <v>556.00000000000034</v>
      </c>
      <c r="BC1686" s="440">
        <f t="shared" ca="1" si="654"/>
        <v>560.4000000000002</v>
      </c>
      <c r="BD1686" s="440">
        <f t="shared" ca="1" si="655"/>
        <v>564.80000000000007</v>
      </c>
      <c r="BE1686" s="440">
        <f t="shared" ca="1" si="656"/>
        <v>569.20000000000027</v>
      </c>
      <c r="BF1686" s="440">
        <f t="shared" ca="1" si="657"/>
        <v>573.60000000000014</v>
      </c>
      <c r="BG1686" s="440">
        <f t="shared" ca="1" si="658"/>
        <v>578.00000000000034</v>
      </c>
      <c r="BH1686" s="440">
        <f t="shared" ca="1" si="659"/>
        <v>582.4000000000002</v>
      </c>
      <c r="BI1686" s="440">
        <f t="shared" ca="1" si="660"/>
        <v>586.80000000000018</v>
      </c>
      <c r="BJ1686" s="440">
        <f t="shared" ca="1" si="661"/>
        <v>591.20000000000027</v>
      </c>
      <c r="BK1686" s="440">
        <f t="shared" ca="1" si="662"/>
        <v>595.60000000000014</v>
      </c>
      <c r="BL1686" s="440">
        <f t="shared" ca="1" si="663"/>
        <v>600.00000000000023</v>
      </c>
      <c r="BM1686" s="440">
        <f t="shared" ca="1" si="664"/>
        <v>604.40000000000009</v>
      </c>
      <c r="BN1686" s="440">
        <f t="shared" ca="1" si="665"/>
        <v>608.80000000000018</v>
      </c>
      <c r="BO1686" s="440">
        <f t="shared" ca="1" si="666"/>
        <v>613.20000000000027</v>
      </c>
      <c r="BP1686" s="440">
        <f t="shared" ca="1" si="667"/>
        <v>615.40000000000009</v>
      </c>
      <c r="BQ1686" s="440">
        <f t="shared" ca="1" si="668"/>
        <v>607.70000000000005</v>
      </c>
      <c r="BR1686" s="440">
        <f t="shared" ca="1" si="669"/>
        <v>600.00000000000023</v>
      </c>
      <c r="BS1686" s="440">
        <f t="shared" ca="1" si="670"/>
        <v>592.30000000000018</v>
      </c>
      <c r="BT1686" s="440">
        <f t="shared" ca="1" si="671"/>
        <v>584.60000000000014</v>
      </c>
      <c r="BU1686" s="440">
        <f t="shared" ca="1" si="672"/>
        <v>576.90000000000009</v>
      </c>
      <c r="BV1686" s="440">
        <f t="shared" ca="1" si="673"/>
        <v>569.20000000000005</v>
      </c>
      <c r="BW1686" s="447">
        <f t="shared" ca="1" si="674"/>
        <v>561.50000000000023</v>
      </c>
      <c r="BX1686" s="441"/>
    </row>
    <row r="1687" spans="52:76" x14ac:dyDescent="0.25">
      <c r="AZ1687" s="450">
        <f t="shared" ca="1" si="652"/>
        <v>0.93416136249703996</v>
      </c>
      <c r="BA1687" s="440">
        <f t="shared" ca="1" si="651"/>
        <v>1566</v>
      </c>
      <c r="BB1687" s="440">
        <f t="shared" ca="1" si="653"/>
        <v>556.00000000000034</v>
      </c>
      <c r="BC1687" s="440">
        <f t="shared" ca="1" si="654"/>
        <v>560.4000000000002</v>
      </c>
      <c r="BD1687" s="440">
        <f t="shared" ca="1" si="655"/>
        <v>564.80000000000007</v>
      </c>
      <c r="BE1687" s="440">
        <f t="shared" ca="1" si="656"/>
        <v>569.20000000000027</v>
      </c>
      <c r="BF1687" s="440">
        <f t="shared" ca="1" si="657"/>
        <v>573.60000000000014</v>
      </c>
      <c r="BG1687" s="440">
        <f t="shared" ca="1" si="658"/>
        <v>578.00000000000034</v>
      </c>
      <c r="BH1687" s="440">
        <f t="shared" ca="1" si="659"/>
        <v>582.4000000000002</v>
      </c>
      <c r="BI1687" s="440">
        <f t="shared" ca="1" si="660"/>
        <v>586.80000000000018</v>
      </c>
      <c r="BJ1687" s="440">
        <f t="shared" ca="1" si="661"/>
        <v>591.20000000000027</v>
      </c>
      <c r="BK1687" s="440">
        <f t="shared" ca="1" si="662"/>
        <v>595.60000000000014</v>
      </c>
      <c r="BL1687" s="440">
        <f t="shared" ca="1" si="663"/>
        <v>600.00000000000023</v>
      </c>
      <c r="BM1687" s="440">
        <f t="shared" ca="1" si="664"/>
        <v>604.40000000000009</v>
      </c>
      <c r="BN1687" s="440">
        <f t="shared" ca="1" si="665"/>
        <v>608.80000000000018</v>
      </c>
      <c r="BO1687" s="440">
        <f t="shared" ca="1" si="666"/>
        <v>613.20000000000027</v>
      </c>
      <c r="BP1687" s="440">
        <f t="shared" ca="1" si="667"/>
        <v>617.60000000000014</v>
      </c>
      <c r="BQ1687" s="440">
        <f t="shared" ca="1" si="668"/>
        <v>622.00000000000023</v>
      </c>
      <c r="BR1687" s="440">
        <f t="shared" ca="1" si="669"/>
        <v>626.40000000000032</v>
      </c>
      <c r="BS1687" s="440">
        <f t="shared" ca="1" si="670"/>
        <v>618.70000000000027</v>
      </c>
      <c r="BT1687" s="440">
        <f t="shared" ca="1" si="671"/>
        <v>611.00000000000023</v>
      </c>
      <c r="BU1687" s="440">
        <f t="shared" ca="1" si="672"/>
        <v>603.30000000000018</v>
      </c>
      <c r="BV1687" s="440">
        <f t="shared" ca="1" si="673"/>
        <v>595.60000000000014</v>
      </c>
      <c r="BW1687" s="447">
        <f t="shared" ca="1" si="674"/>
        <v>587.90000000000032</v>
      </c>
      <c r="BX1687" s="441"/>
    </row>
    <row r="1688" spans="52:76" x14ac:dyDescent="0.25">
      <c r="AZ1688" s="450">
        <f t="shared" ca="1" si="652"/>
        <v>0.98381522112636255</v>
      </c>
      <c r="BA1688" s="440">
        <f t="shared" ca="1" si="651"/>
        <v>1594</v>
      </c>
      <c r="BB1688" s="440">
        <f t="shared" ca="1" si="653"/>
        <v>556.00000000000034</v>
      </c>
      <c r="BC1688" s="440">
        <f t="shared" ca="1" si="654"/>
        <v>560.4000000000002</v>
      </c>
      <c r="BD1688" s="440">
        <f t="shared" ca="1" si="655"/>
        <v>564.80000000000007</v>
      </c>
      <c r="BE1688" s="440">
        <f t="shared" ca="1" si="656"/>
        <v>569.20000000000027</v>
      </c>
      <c r="BF1688" s="440">
        <f t="shared" ca="1" si="657"/>
        <v>573.60000000000014</v>
      </c>
      <c r="BG1688" s="440">
        <f t="shared" ca="1" si="658"/>
        <v>578.00000000000034</v>
      </c>
      <c r="BH1688" s="440">
        <f t="shared" ca="1" si="659"/>
        <v>582.4000000000002</v>
      </c>
      <c r="BI1688" s="440">
        <f t="shared" ca="1" si="660"/>
        <v>586.80000000000018</v>
      </c>
      <c r="BJ1688" s="440">
        <f t="shared" ca="1" si="661"/>
        <v>591.20000000000027</v>
      </c>
      <c r="BK1688" s="440">
        <f t="shared" ca="1" si="662"/>
        <v>595.60000000000014</v>
      </c>
      <c r="BL1688" s="440">
        <f t="shared" ca="1" si="663"/>
        <v>600.00000000000023</v>
      </c>
      <c r="BM1688" s="440">
        <f t="shared" ca="1" si="664"/>
        <v>604.40000000000009</v>
      </c>
      <c r="BN1688" s="440">
        <f t="shared" ca="1" si="665"/>
        <v>608.80000000000018</v>
      </c>
      <c r="BO1688" s="440">
        <f t="shared" ca="1" si="666"/>
        <v>613.20000000000027</v>
      </c>
      <c r="BP1688" s="440">
        <f t="shared" ca="1" si="667"/>
        <v>617.60000000000014</v>
      </c>
      <c r="BQ1688" s="440">
        <f t="shared" ca="1" si="668"/>
        <v>622.00000000000023</v>
      </c>
      <c r="BR1688" s="440">
        <f t="shared" ca="1" si="669"/>
        <v>626.40000000000032</v>
      </c>
      <c r="BS1688" s="440">
        <f t="shared" ca="1" si="670"/>
        <v>630.80000000000018</v>
      </c>
      <c r="BT1688" s="440">
        <f t="shared" ca="1" si="671"/>
        <v>635.20000000000027</v>
      </c>
      <c r="BU1688" s="440">
        <f t="shared" ca="1" si="672"/>
        <v>634.10000000000014</v>
      </c>
      <c r="BV1688" s="440">
        <f t="shared" ca="1" si="673"/>
        <v>626.40000000000009</v>
      </c>
      <c r="BW1688" s="447">
        <f t="shared" ca="1" si="674"/>
        <v>618.70000000000027</v>
      </c>
      <c r="BX1688" s="441"/>
    </row>
    <row r="1689" spans="52:76" x14ac:dyDescent="0.25">
      <c r="AZ1689" s="450">
        <f t="shared" ca="1" si="652"/>
        <v>5.2415592187220805E-2</v>
      </c>
      <c r="BA1689" s="440">
        <f t="shared" ca="1" si="651"/>
        <v>1428</v>
      </c>
      <c r="BB1689" s="440">
        <f t="shared" ca="1" si="653"/>
        <v>556.00000000000034</v>
      </c>
      <c r="BC1689" s="440">
        <f t="shared" ca="1" si="654"/>
        <v>560.4000000000002</v>
      </c>
      <c r="BD1689" s="440">
        <f t="shared" ca="1" si="655"/>
        <v>564.80000000000007</v>
      </c>
      <c r="BE1689" s="440">
        <f t="shared" ca="1" si="656"/>
        <v>569.20000000000027</v>
      </c>
      <c r="BF1689" s="440">
        <f t="shared" ca="1" si="657"/>
        <v>567.00000000000023</v>
      </c>
      <c r="BG1689" s="440">
        <f t="shared" ca="1" si="658"/>
        <v>559.3000000000003</v>
      </c>
      <c r="BH1689" s="440">
        <f t="shared" ca="1" si="659"/>
        <v>551.60000000000025</v>
      </c>
      <c r="BI1689" s="440">
        <f t="shared" ca="1" si="660"/>
        <v>543.90000000000032</v>
      </c>
      <c r="BJ1689" s="440">
        <f t="shared" ca="1" si="661"/>
        <v>536.20000000000027</v>
      </c>
      <c r="BK1689" s="440">
        <f t="shared" ca="1" si="662"/>
        <v>528.50000000000023</v>
      </c>
      <c r="BL1689" s="440">
        <f t="shared" ca="1" si="663"/>
        <v>520.80000000000018</v>
      </c>
      <c r="BM1689" s="440">
        <f t="shared" ca="1" si="664"/>
        <v>513.10000000000014</v>
      </c>
      <c r="BN1689" s="440">
        <f t="shared" ca="1" si="665"/>
        <v>505.40000000000032</v>
      </c>
      <c r="BO1689" s="440">
        <f t="shared" ca="1" si="666"/>
        <v>497.70000000000027</v>
      </c>
      <c r="BP1689" s="440">
        <f t="shared" ca="1" si="667"/>
        <v>490.00000000000023</v>
      </c>
      <c r="BQ1689" s="440">
        <f t="shared" ca="1" si="668"/>
        <v>482.30000000000018</v>
      </c>
      <c r="BR1689" s="440">
        <f t="shared" ca="1" si="669"/>
        <v>474.60000000000036</v>
      </c>
      <c r="BS1689" s="440">
        <f t="shared" ca="1" si="670"/>
        <v>466.90000000000032</v>
      </c>
      <c r="BT1689" s="440">
        <f t="shared" ca="1" si="671"/>
        <v>459.20000000000027</v>
      </c>
      <c r="BU1689" s="440">
        <f t="shared" ca="1" si="672"/>
        <v>451.50000000000023</v>
      </c>
      <c r="BV1689" s="440">
        <f t="shared" ca="1" si="673"/>
        <v>443.80000000000018</v>
      </c>
      <c r="BW1689" s="447">
        <f t="shared" ca="1" si="674"/>
        <v>436.10000000000036</v>
      </c>
      <c r="BX1689" s="441"/>
    </row>
    <row r="1690" spans="52:76" x14ac:dyDescent="0.25">
      <c r="AZ1690" s="450">
        <f t="shared" ca="1" si="652"/>
        <v>0.98095601654068754</v>
      </c>
      <c r="BA1690" s="440">
        <f t="shared" ca="1" si="651"/>
        <v>1591</v>
      </c>
      <c r="BB1690" s="440">
        <f t="shared" ca="1" si="653"/>
        <v>556.00000000000034</v>
      </c>
      <c r="BC1690" s="440">
        <f t="shared" ca="1" si="654"/>
        <v>560.4000000000002</v>
      </c>
      <c r="BD1690" s="440">
        <f t="shared" ca="1" si="655"/>
        <v>564.80000000000007</v>
      </c>
      <c r="BE1690" s="440">
        <f t="shared" ca="1" si="656"/>
        <v>569.20000000000027</v>
      </c>
      <c r="BF1690" s="440">
        <f t="shared" ca="1" si="657"/>
        <v>573.60000000000014</v>
      </c>
      <c r="BG1690" s="440">
        <f t="shared" ca="1" si="658"/>
        <v>578.00000000000034</v>
      </c>
      <c r="BH1690" s="440">
        <f t="shared" ca="1" si="659"/>
        <v>582.4000000000002</v>
      </c>
      <c r="BI1690" s="440">
        <f t="shared" ca="1" si="660"/>
        <v>586.80000000000018</v>
      </c>
      <c r="BJ1690" s="440">
        <f t="shared" ca="1" si="661"/>
        <v>591.20000000000027</v>
      </c>
      <c r="BK1690" s="440">
        <f t="shared" ca="1" si="662"/>
        <v>595.60000000000014</v>
      </c>
      <c r="BL1690" s="440">
        <f t="shared" ca="1" si="663"/>
        <v>600.00000000000023</v>
      </c>
      <c r="BM1690" s="440">
        <f t="shared" ca="1" si="664"/>
        <v>604.40000000000009</v>
      </c>
      <c r="BN1690" s="440">
        <f t="shared" ca="1" si="665"/>
        <v>608.80000000000018</v>
      </c>
      <c r="BO1690" s="440">
        <f t="shared" ca="1" si="666"/>
        <v>613.20000000000027</v>
      </c>
      <c r="BP1690" s="440">
        <f t="shared" ca="1" si="667"/>
        <v>617.60000000000014</v>
      </c>
      <c r="BQ1690" s="440">
        <f t="shared" ca="1" si="668"/>
        <v>622.00000000000023</v>
      </c>
      <c r="BR1690" s="440">
        <f t="shared" ca="1" si="669"/>
        <v>626.40000000000032</v>
      </c>
      <c r="BS1690" s="440">
        <f t="shared" ca="1" si="670"/>
        <v>630.80000000000018</v>
      </c>
      <c r="BT1690" s="440">
        <f t="shared" ca="1" si="671"/>
        <v>635.20000000000027</v>
      </c>
      <c r="BU1690" s="440">
        <f t="shared" ca="1" si="672"/>
        <v>630.80000000000018</v>
      </c>
      <c r="BV1690" s="440">
        <f t="shared" ca="1" si="673"/>
        <v>623.10000000000014</v>
      </c>
      <c r="BW1690" s="447">
        <f t="shared" ca="1" si="674"/>
        <v>615.40000000000032</v>
      </c>
      <c r="BX1690" s="441"/>
    </row>
    <row r="1691" spans="52:76" x14ac:dyDescent="0.25">
      <c r="AZ1691" s="450">
        <f t="shared" ca="1" si="652"/>
        <v>0.89444648338157628</v>
      </c>
      <c r="BA1691" s="440">
        <f t="shared" ca="1" si="651"/>
        <v>1555</v>
      </c>
      <c r="BB1691" s="440">
        <f t="shared" ca="1" si="653"/>
        <v>556.00000000000034</v>
      </c>
      <c r="BC1691" s="440">
        <f t="shared" ca="1" si="654"/>
        <v>560.4000000000002</v>
      </c>
      <c r="BD1691" s="440">
        <f t="shared" ca="1" si="655"/>
        <v>564.80000000000007</v>
      </c>
      <c r="BE1691" s="440">
        <f t="shared" ca="1" si="656"/>
        <v>569.20000000000027</v>
      </c>
      <c r="BF1691" s="440">
        <f t="shared" ca="1" si="657"/>
        <v>573.60000000000014</v>
      </c>
      <c r="BG1691" s="440">
        <f t="shared" ca="1" si="658"/>
        <v>578.00000000000034</v>
      </c>
      <c r="BH1691" s="440">
        <f t="shared" ca="1" si="659"/>
        <v>582.4000000000002</v>
      </c>
      <c r="BI1691" s="440">
        <f t="shared" ca="1" si="660"/>
        <v>586.80000000000018</v>
      </c>
      <c r="BJ1691" s="440">
        <f t="shared" ca="1" si="661"/>
        <v>591.20000000000027</v>
      </c>
      <c r="BK1691" s="440">
        <f t="shared" ca="1" si="662"/>
        <v>595.60000000000014</v>
      </c>
      <c r="BL1691" s="440">
        <f t="shared" ca="1" si="663"/>
        <v>600.00000000000023</v>
      </c>
      <c r="BM1691" s="440">
        <f t="shared" ca="1" si="664"/>
        <v>604.40000000000009</v>
      </c>
      <c r="BN1691" s="440">
        <f t="shared" ca="1" si="665"/>
        <v>608.80000000000018</v>
      </c>
      <c r="BO1691" s="440">
        <f t="shared" ca="1" si="666"/>
        <v>613.20000000000027</v>
      </c>
      <c r="BP1691" s="440">
        <f t="shared" ca="1" si="667"/>
        <v>617.60000000000014</v>
      </c>
      <c r="BQ1691" s="440">
        <f t="shared" ca="1" si="668"/>
        <v>622.00000000000023</v>
      </c>
      <c r="BR1691" s="440">
        <f t="shared" ca="1" si="669"/>
        <v>614.30000000000041</v>
      </c>
      <c r="BS1691" s="440">
        <f t="shared" ca="1" si="670"/>
        <v>606.60000000000036</v>
      </c>
      <c r="BT1691" s="440">
        <f t="shared" ca="1" si="671"/>
        <v>598.90000000000032</v>
      </c>
      <c r="BU1691" s="440">
        <f t="shared" ca="1" si="672"/>
        <v>591.20000000000027</v>
      </c>
      <c r="BV1691" s="440">
        <f t="shared" ca="1" si="673"/>
        <v>583.50000000000023</v>
      </c>
      <c r="BW1691" s="447">
        <f t="shared" ca="1" si="674"/>
        <v>575.80000000000041</v>
      </c>
      <c r="BX1691" s="441"/>
    </row>
    <row r="1692" spans="52:76" x14ac:dyDescent="0.25">
      <c r="AZ1692" s="450">
        <f t="shared" ca="1" si="652"/>
        <v>0.64055408419299287</v>
      </c>
      <c r="BA1692" s="440">
        <f t="shared" ca="1" si="651"/>
        <v>1515</v>
      </c>
      <c r="BB1692" s="440">
        <f t="shared" ca="1" si="653"/>
        <v>556.00000000000034</v>
      </c>
      <c r="BC1692" s="440">
        <f t="shared" ca="1" si="654"/>
        <v>560.4000000000002</v>
      </c>
      <c r="BD1692" s="440">
        <f t="shared" ca="1" si="655"/>
        <v>564.80000000000007</v>
      </c>
      <c r="BE1692" s="440">
        <f t="shared" ca="1" si="656"/>
        <v>569.20000000000027</v>
      </c>
      <c r="BF1692" s="440">
        <f t="shared" ca="1" si="657"/>
        <v>573.60000000000014</v>
      </c>
      <c r="BG1692" s="440">
        <f t="shared" ca="1" si="658"/>
        <v>578.00000000000034</v>
      </c>
      <c r="BH1692" s="440">
        <f t="shared" ca="1" si="659"/>
        <v>582.4000000000002</v>
      </c>
      <c r="BI1692" s="440">
        <f t="shared" ca="1" si="660"/>
        <v>586.80000000000018</v>
      </c>
      <c r="BJ1692" s="440">
        <f t="shared" ca="1" si="661"/>
        <v>591.20000000000027</v>
      </c>
      <c r="BK1692" s="440">
        <f t="shared" ca="1" si="662"/>
        <v>595.60000000000014</v>
      </c>
      <c r="BL1692" s="440">
        <f t="shared" ca="1" si="663"/>
        <v>600.00000000000023</v>
      </c>
      <c r="BM1692" s="440">
        <f t="shared" ca="1" si="664"/>
        <v>604.40000000000009</v>
      </c>
      <c r="BN1692" s="440">
        <f t="shared" ca="1" si="665"/>
        <v>601.10000000000036</v>
      </c>
      <c r="BO1692" s="440">
        <f t="shared" ca="1" si="666"/>
        <v>593.40000000000032</v>
      </c>
      <c r="BP1692" s="440">
        <f t="shared" ca="1" si="667"/>
        <v>585.70000000000027</v>
      </c>
      <c r="BQ1692" s="440">
        <f t="shared" ca="1" si="668"/>
        <v>578.00000000000023</v>
      </c>
      <c r="BR1692" s="440">
        <f t="shared" ca="1" si="669"/>
        <v>570.30000000000041</v>
      </c>
      <c r="BS1692" s="440">
        <f t="shared" ca="1" si="670"/>
        <v>562.60000000000036</v>
      </c>
      <c r="BT1692" s="440">
        <f t="shared" ca="1" si="671"/>
        <v>554.90000000000032</v>
      </c>
      <c r="BU1692" s="440">
        <f t="shared" ca="1" si="672"/>
        <v>547.20000000000027</v>
      </c>
      <c r="BV1692" s="440">
        <f t="shared" ca="1" si="673"/>
        <v>539.50000000000023</v>
      </c>
      <c r="BW1692" s="447">
        <f t="shared" ca="1" si="674"/>
        <v>531.80000000000041</v>
      </c>
      <c r="BX1692" s="441"/>
    </row>
    <row r="1693" spans="52:76" x14ac:dyDescent="0.25">
      <c r="AZ1693" s="450">
        <f t="shared" ca="1" si="652"/>
        <v>0.64160957572982258</v>
      </c>
      <c r="BA1693" s="440">
        <f t="shared" ca="1" si="651"/>
        <v>1515</v>
      </c>
      <c r="BB1693" s="440">
        <f t="shared" ca="1" si="653"/>
        <v>556.00000000000034</v>
      </c>
      <c r="BC1693" s="440">
        <f t="shared" ca="1" si="654"/>
        <v>560.4000000000002</v>
      </c>
      <c r="BD1693" s="440">
        <f t="shared" ca="1" si="655"/>
        <v>564.80000000000007</v>
      </c>
      <c r="BE1693" s="440">
        <f t="shared" ca="1" si="656"/>
        <v>569.20000000000027</v>
      </c>
      <c r="BF1693" s="440">
        <f t="shared" ca="1" si="657"/>
        <v>573.60000000000014</v>
      </c>
      <c r="BG1693" s="440">
        <f t="shared" ca="1" si="658"/>
        <v>578.00000000000034</v>
      </c>
      <c r="BH1693" s="440">
        <f t="shared" ca="1" si="659"/>
        <v>582.4000000000002</v>
      </c>
      <c r="BI1693" s="440">
        <f t="shared" ca="1" si="660"/>
        <v>586.80000000000018</v>
      </c>
      <c r="BJ1693" s="440">
        <f t="shared" ca="1" si="661"/>
        <v>591.20000000000027</v>
      </c>
      <c r="BK1693" s="440">
        <f t="shared" ca="1" si="662"/>
        <v>595.60000000000014</v>
      </c>
      <c r="BL1693" s="440">
        <f t="shared" ca="1" si="663"/>
        <v>600.00000000000023</v>
      </c>
      <c r="BM1693" s="440">
        <f t="shared" ca="1" si="664"/>
        <v>604.40000000000009</v>
      </c>
      <c r="BN1693" s="440">
        <f t="shared" ca="1" si="665"/>
        <v>601.10000000000036</v>
      </c>
      <c r="BO1693" s="440">
        <f t="shared" ca="1" si="666"/>
        <v>593.40000000000032</v>
      </c>
      <c r="BP1693" s="440">
        <f t="shared" ca="1" si="667"/>
        <v>585.70000000000027</v>
      </c>
      <c r="BQ1693" s="440">
        <f t="shared" ca="1" si="668"/>
        <v>578.00000000000023</v>
      </c>
      <c r="BR1693" s="440">
        <f t="shared" ca="1" si="669"/>
        <v>570.30000000000041</v>
      </c>
      <c r="BS1693" s="440">
        <f t="shared" ca="1" si="670"/>
        <v>562.60000000000036</v>
      </c>
      <c r="BT1693" s="440">
        <f t="shared" ca="1" si="671"/>
        <v>554.90000000000032</v>
      </c>
      <c r="BU1693" s="440">
        <f t="shared" ca="1" si="672"/>
        <v>547.20000000000027</v>
      </c>
      <c r="BV1693" s="440">
        <f t="shared" ca="1" si="673"/>
        <v>539.50000000000023</v>
      </c>
      <c r="BW1693" s="447">
        <f t="shared" ca="1" si="674"/>
        <v>531.80000000000041</v>
      </c>
      <c r="BX1693" s="441"/>
    </row>
    <row r="1694" spans="52:76" x14ac:dyDescent="0.25">
      <c r="AZ1694" s="450">
        <f t="shared" ca="1" si="652"/>
        <v>0.43127692519113481</v>
      </c>
      <c r="BA1694" s="440">
        <f t="shared" ca="1" si="651"/>
        <v>1492</v>
      </c>
      <c r="BB1694" s="440">
        <f t="shared" ca="1" si="653"/>
        <v>556.00000000000034</v>
      </c>
      <c r="BC1694" s="440">
        <f t="shared" ca="1" si="654"/>
        <v>560.4000000000002</v>
      </c>
      <c r="BD1694" s="440">
        <f t="shared" ca="1" si="655"/>
        <v>564.80000000000007</v>
      </c>
      <c r="BE1694" s="440">
        <f t="shared" ca="1" si="656"/>
        <v>569.20000000000027</v>
      </c>
      <c r="BF1694" s="440">
        <f t="shared" ca="1" si="657"/>
        <v>573.60000000000014</v>
      </c>
      <c r="BG1694" s="440">
        <f t="shared" ca="1" si="658"/>
        <v>578.00000000000034</v>
      </c>
      <c r="BH1694" s="440">
        <f t="shared" ca="1" si="659"/>
        <v>582.4000000000002</v>
      </c>
      <c r="BI1694" s="440">
        <f t="shared" ca="1" si="660"/>
        <v>586.80000000000018</v>
      </c>
      <c r="BJ1694" s="440">
        <f t="shared" ca="1" si="661"/>
        <v>591.20000000000027</v>
      </c>
      <c r="BK1694" s="440">
        <f t="shared" ca="1" si="662"/>
        <v>595.60000000000014</v>
      </c>
      <c r="BL1694" s="440">
        <f t="shared" ca="1" si="663"/>
        <v>591.20000000000005</v>
      </c>
      <c r="BM1694" s="440">
        <f t="shared" ca="1" si="664"/>
        <v>583.5</v>
      </c>
      <c r="BN1694" s="440">
        <f t="shared" ca="1" si="665"/>
        <v>575.80000000000018</v>
      </c>
      <c r="BO1694" s="440">
        <f t="shared" ca="1" si="666"/>
        <v>568.10000000000014</v>
      </c>
      <c r="BP1694" s="440">
        <f t="shared" ca="1" si="667"/>
        <v>560.40000000000009</v>
      </c>
      <c r="BQ1694" s="440">
        <f t="shared" ca="1" si="668"/>
        <v>552.70000000000005</v>
      </c>
      <c r="BR1694" s="440">
        <f t="shared" ca="1" si="669"/>
        <v>545.00000000000023</v>
      </c>
      <c r="BS1694" s="440">
        <f t="shared" ca="1" si="670"/>
        <v>537.30000000000018</v>
      </c>
      <c r="BT1694" s="440">
        <f t="shared" ca="1" si="671"/>
        <v>529.60000000000014</v>
      </c>
      <c r="BU1694" s="440">
        <f t="shared" ca="1" si="672"/>
        <v>521.90000000000009</v>
      </c>
      <c r="BV1694" s="440">
        <f t="shared" ca="1" si="673"/>
        <v>514.20000000000005</v>
      </c>
      <c r="BW1694" s="447">
        <f t="shared" ca="1" si="674"/>
        <v>506.50000000000023</v>
      </c>
      <c r="BX1694" s="441"/>
    </row>
    <row r="1695" spans="52:76" x14ac:dyDescent="0.25">
      <c r="AZ1695" s="450">
        <f t="shared" ca="1" si="652"/>
        <v>0.85932738291443189</v>
      </c>
      <c r="BA1695" s="440">
        <f t="shared" ca="1" si="651"/>
        <v>1547</v>
      </c>
      <c r="BB1695" s="440">
        <f t="shared" ca="1" si="653"/>
        <v>556.00000000000034</v>
      </c>
      <c r="BC1695" s="440">
        <f t="shared" ca="1" si="654"/>
        <v>560.4000000000002</v>
      </c>
      <c r="BD1695" s="440">
        <f t="shared" ca="1" si="655"/>
        <v>564.80000000000007</v>
      </c>
      <c r="BE1695" s="440">
        <f t="shared" ca="1" si="656"/>
        <v>569.20000000000027</v>
      </c>
      <c r="BF1695" s="440">
        <f t="shared" ca="1" si="657"/>
        <v>573.60000000000014</v>
      </c>
      <c r="BG1695" s="440">
        <f t="shared" ca="1" si="658"/>
        <v>578.00000000000034</v>
      </c>
      <c r="BH1695" s="440">
        <f t="shared" ca="1" si="659"/>
        <v>582.4000000000002</v>
      </c>
      <c r="BI1695" s="440">
        <f t="shared" ca="1" si="660"/>
        <v>586.80000000000018</v>
      </c>
      <c r="BJ1695" s="440">
        <f t="shared" ca="1" si="661"/>
        <v>591.20000000000027</v>
      </c>
      <c r="BK1695" s="440">
        <f t="shared" ca="1" si="662"/>
        <v>595.60000000000014</v>
      </c>
      <c r="BL1695" s="440">
        <f t="shared" ca="1" si="663"/>
        <v>600.00000000000023</v>
      </c>
      <c r="BM1695" s="440">
        <f t="shared" ca="1" si="664"/>
        <v>604.40000000000009</v>
      </c>
      <c r="BN1695" s="440">
        <f t="shared" ca="1" si="665"/>
        <v>608.80000000000018</v>
      </c>
      <c r="BO1695" s="440">
        <f t="shared" ca="1" si="666"/>
        <v>613.20000000000027</v>
      </c>
      <c r="BP1695" s="440">
        <f t="shared" ca="1" si="667"/>
        <v>617.60000000000014</v>
      </c>
      <c r="BQ1695" s="440">
        <f t="shared" ca="1" si="668"/>
        <v>613.20000000000005</v>
      </c>
      <c r="BR1695" s="440">
        <f t="shared" ca="1" si="669"/>
        <v>605.50000000000023</v>
      </c>
      <c r="BS1695" s="440">
        <f t="shared" ca="1" si="670"/>
        <v>597.80000000000018</v>
      </c>
      <c r="BT1695" s="440">
        <f t="shared" ca="1" si="671"/>
        <v>590.10000000000014</v>
      </c>
      <c r="BU1695" s="440">
        <f t="shared" ca="1" si="672"/>
        <v>582.40000000000009</v>
      </c>
      <c r="BV1695" s="440">
        <f t="shared" ca="1" si="673"/>
        <v>574.70000000000005</v>
      </c>
      <c r="BW1695" s="447">
        <f t="shared" ca="1" si="674"/>
        <v>567.00000000000023</v>
      </c>
      <c r="BX1695" s="441"/>
    </row>
    <row r="1696" spans="52:76" x14ac:dyDescent="0.25">
      <c r="AZ1696" s="450">
        <f t="shared" ca="1" si="652"/>
        <v>8.9816233891245822E-2</v>
      </c>
      <c r="BA1696" s="440">
        <f t="shared" ca="1" si="651"/>
        <v>1440</v>
      </c>
      <c r="BB1696" s="440">
        <f t="shared" ca="1" si="653"/>
        <v>556.00000000000034</v>
      </c>
      <c r="BC1696" s="440">
        <f t="shared" ca="1" si="654"/>
        <v>560.4000000000002</v>
      </c>
      <c r="BD1696" s="440">
        <f t="shared" ca="1" si="655"/>
        <v>564.80000000000007</v>
      </c>
      <c r="BE1696" s="440">
        <f t="shared" ca="1" si="656"/>
        <v>569.20000000000027</v>
      </c>
      <c r="BF1696" s="440">
        <f t="shared" ca="1" si="657"/>
        <v>573.60000000000014</v>
      </c>
      <c r="BG1696" s="440">
        <f t="shared" ca="1" si="658"/>
        <v>572.50000000000034</v>
      </c>
      <c r="BH1696" s="440">
        <f t="shared" ca="1" si="659"/>
        <v>564.8000000000003</v>
      </c>
      <c r="BI1696" s="440">
        <f t="shared" ca="1" si="660"/>
        <v>557.10000000000036</v>
      </c>
      <c r="BJ1696" s="440">
        <f t="shared" ca="1" si="661"/>
        <v>549.40000000000032</v>
      </c>
      <c r="BK1696" s="440">
        <f t="shared" ca="1" si="662"/>
        <v>541.70000000000027</v>
      </c>
      <c r="BL1696" s="440">
        <f t="shared" ca="1" si="663"/>
        <v>534.00000000000023</v>
      </c>
      <c r="BM1696" s="440">
        <f t="shared" ca="1" si="664"/>
        <v>526.30000000000018</v>
      </c>
      <c r="BN1696" s="440">
        <f t="shared" ca="1" si="665"/>
        <v>518.60000000000036</v>
      </c>
      <c r="BO1696" s="440">
        <f t="shared" ca="1" si="666"/>
        <v>510.90000000000032</v>
      </c>
      <c r="BP1696" s="440">
        <f t="shared" ca="1" si="667"/>
        <v>503.20000000000027</v>
      </c>
      <c r="BQ1696" s="440">
        <f t="shared" ca="1" si="668"/>
        <v>495.50000000000023</v>
      </c>
      <c r="BR1696" s="440">
        <f t="shared" ca="1" si="669"/>
        <v>487.80000000000041</v>
      </c>
      <c r="BS1696" s="440">
        <f t="shared" ca="1" si="670"/>
        <v>480.10000000000036</v>
      </c>
      <c r="BT1696" s="440">
        <f t="shared" ca="1" si="671"/>
        <v>472.40000000000032</v>
      </c>
      <c r="BU1696" s="440">
        <f t="shared" ca="1" si="672"/>
        <v>464.70000000000027</v>
      </c>
      <c r="BV1696" s="440">
        <f t="shared" ca="1" si="673"/>
        <v>457.00000000000023</v>
      </c>
      <c r="BW1696" s="447">
        <f t="shared" ca="1" si="674"/>
        <v>449.30000000000041</v>
      </c>
      <c r="BX1696" s="441"/>
    </row>
    <row r="1697" spans="52:76" x14ac:dyDescent="0.25">
      <c r="AZ1697" s="450">
        <f t="shared" ca="1" si="652"/>
        <v>0.29957027141219705</v>
      </c>
      <c r="BA1697" s="440">
        <f t="shared" ca="1" si="651"/>
        <v>1476</v>
      </c>
      <c r="BB1697" s="440">
        <f t="shared" ca="1" si="653"/>
        <v>556.00000000000034</v>
      </c>
      <c r="BC1697" s="440">
        <f t="shared" ca="1" si="654"/>
        <v>560.4000000000002</v>
      </c>
      <c r="BD1697" s="440">
        <f t="shared" ca="1" si="655"/>
        <v>564.80000000000007</v>
      </c>
      <c r="BE1697" s="440">
        <f t="shared" ca="1" si="656"/>
        <v>569.20000000000027</v>
      </c>
      <c r="BF1697" s="440">
        <f t="shared" ca="1" si="657"/>
        <v>573.60000000000014</v>
      </c>
      <c r="BG1697" s="440">
        <f t="shared" ca="1" si="658"/>
        <v>578.00000000000034</v>
      </c>
      <c r="BH1697" s="440">
        <f t="shared" ca="1" si="659"/>
        <v>582.4000000000002</v>
      </c>
      <c r="BI1697" s="440">
        <f t="shared" ca="1" si="660"/>
        <v>586.80000000000018</v>
      </c>
      <c r="BJ1697" s="440">
        <f t="shared" ca="1" si="661"/>
        <v>589.00000000000023</v>
      </c>
      <c r="BK1697" s="440">
        <f t="shared" ca="1" si="662"/>
        <v>581.30000000000018</v>
      </c>
      <c r="BL1697" s="440">
        <f t="shared" ca="1" si="663"/>
        <v>573.60000000000014</v>
      </c>
      <c r="BM1697" s="440">
        <f t="shared" ca="1" si="664"/>
        <v>565.90000000000009</v>
      </c>
      <c r="BN1697" s="440">
        <f t="shared" ca="1" si="665"/>
        <v>558.20000000000027</v>
      </c>
      <c r="BO1697" s="440">
        <f t="shared" ca="1" si="666"/>
        <v>550.50000000000023</v>
      </c>
      <c r="BP1697" s="440">
        <f t="shared" ca="1" si="667"/>
        <v>542.80000000000018</v>
      </c>
      <c r="BQ1697" s="440">
        <f t="shared" ca="1" si="668"/>
        <v>535.10000000000014</v>
      </c>
      <c r="BR1697" s="440">
        <f t="shared" ca="1" si="669"/>
        <v>527.40000000000032</v>
      </c>
      <c r="BS1697" s="440">
        <f t="shared" ca="1" si="670"/>
        <v>519.70000000000027</v>
      </c>
      <c r="BT1697" s="440">
        <f t="shared" ca="1" si="671"/>
        <v>512.00000000000023</v>
      </c>
      <c r="BU1697" s="440">
        <f t="shared" ca="1" si="672"/>
        <v>504.30000000000018</v>
      </c>
      <c r="BV1697" s="440">
        <f t="shared" ca="1" si="673"/>
        <v>496.60000000000014</v>
      </c>
      <c r="BW1697" s="447">
        <f t="shared" ca="1" si="674"/>
        <v>488.90000000000032</v>
      </c>
      <c r="BX1697" s="441"/>
    </row>
    <row r="1698" spans="52:76" x14ac:dyDescent="0.25">
      <c r="AZ1698" s="450">
        <f t="shared" ca="1" si="652"/>
        <v>0.71148609692631803</v>
      </c>
      <c r="BA1698" s="440">
        <f t="shared" ca="1" si="651"/>
        <v>1524</v>
      </c>
      <c r="BB1698" s="440">
        <f t="shared" ca="1" si="653"/>
        <v>556.00000000000034</v>
      </c>
      <c r="BC1698" s="440">
        <f t="shared" ca="1" si="654"/>
        <v>560.4000000000002</v>
      </c>
      <c r="BD1698" s="440">
        <f t="shared" ca="1" si="655"/>
        <v>564.80000000000007</v>
      </c>
      <c r="BE1698" s="440">
        <f t="shared" ca="1" si="656"/>
        <v>569.20000000000027</v>
      </c>
      <c r="BF1698" s="440">
        <f t="shared" ca="1" si="657"/>
        <v>573.60000000000014</v>
      </c>
      <c r="BG1698" s="440">
        <f t="shared" ca="1" si="658"/>
        <v>578.00000000000034</v>
      </c>
      <c r="BH1698" s="440">
        <f t="shared" ca="1" si="659"/>
        <v>582.4000000000002</v>
      </c>
      <c r="BI1698" s="440">
        <f t="shared" ca="1" si="660"/>
        <v>586.80000000000018</v>
      </c>
      <c r="BJ1698" s="440">
        <f t="shared" ca="1" si="661"/>
        <v>591.20000000000027</v>
      </c>
      <c r="BK1698" s="440">
        <f t="shared" ca="1" si="662"/>
        <v>595.60000000000014</v>
      </c>
      <c r="BL1698" s="440">
        <f t="shared" ca="1" si="663"/>
        <v>600.00000000000023</v>
      </c>
      <c r="BM1698" s="440">
        <f t="shared" ca="1" si="664"/>
        <v>604.40000000000009</v>
      </c>
      <c r="BN1698" s="440">
        <f t="shared" ca="1" si="665"/>
        <v>608.80000000000018</v>
      </c>
      <c r="BO1698" s="440">
        <f t="shared" ca="1" si="666"/>
        <v>603.30000000000018</v>
      </c>
      <c r="BP1698" s="440">
        <f t="shared" ca="1" si="667"/>
        <v>595.60000000000014</v>
      </c>
      <c r="BQ1698" s="440">
        <f t="shared" ca="1" si="668"/>
        <v>587.90000000000009</v>
      </c>
      <c r="BR1698" s="440">
        <f t="shared" ca="1" si="669"/>
        <v>580.20000000000027</v>
      </c>
      <c r="BS1698" s="440">
        <f t="shared" ca="1" si="670"/>
        <v>572.50000000000023</v>
      </c>
      <c r="BT1698" s="440">
        <f t="shared" ca="1" si="671"/>
        <v>564.80000000000018</v>
      </c>
      <c r="BU1698" s="440">
        <f t="shared" ca="1" si="672"/>
        <v>557.10000000000014</v>
      </c>
      <c r="BV1698" s="440">
        <f t="shared" ca="1" si="673"/>
        <v>549.40000000000009</v>
      </c>
      <c r="BW1698" s="447">
        <f t="shared" ca="1" si="674"/>
        <v>541.70000000000027</v>
      </c>
      <c r="BX1698" s="441"/>
    </row>
    <row r="1699" spans="52:76" x14ac:dyDescent="0.25">
      <c r="AZ1699" s="450">
        <f t="shared" ca="1" si="652"/>
        <v>0.30127728841990176</v>
      </c>
      <c r="BA1699" s="440">
        <f t="shared" ca="1" si="651"/>
        <v>1477</v>
      </c>
      <c r="BB1699" s="440">
        <f t="shared" ca="1" si="653"/>
        <v>556.00000000000034</v>
      </c>
      <c r="BC1699" s="440">
        <f t="shared" ca="1" si="654"/>
        <v>560.4000000000002</v>
      </c>
      <c r="BD1699" s="440">
        <f t="shared" ca="1" si="655"/>
        <v>564.80000000000007</v>
      </c>
      <c r="BE1699" s="440">
        <f t="shared" ca="1" si="656"/>
        <v>569.20000000000027</v>
      </c>
      <c r="BF1699" s="440">
        <f t="shared" ca="1" si="657"/>
        <v>573.60000000000014</v>
      </c>
      <c r="BG1699" s="440">
        <f t="shared" ca="1" si="658"/>
        <v>578.00000000000034</v>
      </c>
      <c r="BH1699" s="440">
        <f t="shared" ca="1" si="659"/>
        <v>582.4000000000002</v>
      </c>
      <c r="BI1699" s="440">
        <f t="shared" ca="1" si="660"/>
        <v>586.80000000000018</v>
      </c>
      <c r="BJ1699" s="440">
        <f t="shared" ca="1" si="661"/>
        <v>590.10000000000014</v>
      </c>
      <c r="BK1699" s="440">
        <f t="shared" ca="1" si="662"/>
        <v>582.40000000000009</v>
      </c>
      <c r="BL1699" s="440">
        <f t="shared" ca="1" si="663"/>
        <v>574.70000000000005</v>
      </c>
      <c r="BM1699" s="440">
        <f t="shared" ca="1" si="664"/>
        <v>567</v>
      </c>
      <c r="BN1699" s="440">
        <f t="shared" ca="1" si="665"/>
        <v>559.30000000000018</v>
      </c>
      <c r="BO1699" s="440">
        <f t="shared" ca="1" si="666"/>
        <v>551.60000000000014</v>
      </c>
      <c r="BP1699" s="440">
        <f t="shared" ca="1" si="667"/>
        <v>543.90000000000009</v>
      </c>
      <c r="BQ1699" s="440">
        <f t="shared" ca="1" si="668"/>
        <v>536.20000000000005</v>
      </c>
      <c r="BR1699" s="440">
        <f t="shared" ca="1" si="669"/>
        <v>528.50000000000023</v>
      </c>
      <c r="BS1699" s="440">
        <f t="shared" ca="1" si="670"/>
        <v>520.80000000000018</v>
      </c>
      <c r="BT1699" s="440">
        <f t="shared" ca="1" si="671"/>
        <v>513.10000000000014</v>
      </c>
      <c r="BU1699" s="440">
        <f t="shared" ca="1" si="672"/>
        <v>505.40000000000009</v>
      </c>
      <c r="BV1699" s="440">
        <f t="shared" ca="1" si="673"/>
        <v>497.70000000000005</v>
      </c>
      <c r="BW1699" s="447">
        <f t="shared" ca="1" si="674"/>
        <v>490.00000000000023</v>
      </c>
      <c r="BX1699" s="441"/>
    </row>
    <row r="1700" spans="52:76" x14ac:dyDescent="0.25">
      <c r="AZ1700" s="450">
        <f t="shared" ca="1" si="652"/>
        <v>0.18066203555255622</v>
      </c>
      <c r="BA1700" s="440">
        <f t="shared" ca="1" si="651"/>
        <v>1459</v>
      </c>
      <c r="BB1700" s="440">
        <f t="shared" ca="1" si="653"/>
        <v>556.00000000000034</v>
      </c>
      <c r="BC1700" s="440">
        <f t="shared" ca="1" si="654"/>
        <v>560.4000000000002</v>
      </c>
      <c r="BD1700" s="440">
        <f t="shared" ca="1" si="655"/>
        <v>564.80000000000007</v>
      </c>
      <c r="BE1700" s="440">
        <f t="shared" ca="1" si="656"/>
        <v>569.20000000000027</v>
      </c>
      <c r="BF1700" s="440">
        <f t="shared" ca="1" si="657"/>
        <v>573.60000000000014</v>
      </c>
      <c r="BG1700" s="440">
        <f t="shared" ca="1" si="658"/>
        <v>578.00000000000034</v>
      </c>
      <c r="BH1700" s="440">
        <f t="shared" ca="1" si="659"/>
        <v>582.4000000000002</v>
      </c>
      <c r="BI1700" s="440">
        <f t="shared" ca="1" si="660"/>
        <v>578.00000000000023</v>
      </c>
      <c r="BJ1700" s="440">
        <f t="shared" ca="1" si="661"/>
        <v>570.30000000000018</v>
      </c>
      <c r="BK1700" s="440">
        <f t="shared" ca="1" si="662"/>
        <v>562.60000000000014</v>
      </c>
      <c r="BL1700" s="440">
        <f t="shared" ca="1" si="663"/>
        <v>554.90000000000009</v>
      </c>
      <c r="BM1700" s="440">
        <f t="shared" ca="1" si="664"/>
        <v>547.20000000000005</v>
      </c>
      <c r="BN1700" s="440">
        <f t="shared" ca="1" si="665"/>
        <v>539.50000000000023</v>
      </c>
      <c r="BO1700" s="440">
        <f t="shared" ca="1" si="666"/>
        <v>531.80000000000018</v>
      </c>
      <c r="BP1700" s="440">
        <f t="shared" ca="1" si="667"/>
        <v>524.10000000000014</v>
      </c>
      <c r="BQ1700" s="440">
        <f t="shared" ca="1" si="668"/>
        <v>516.40000000000009</v>
      </c>
      <c r="BR1700" s="440">
        <f t="shared" ca="1" si="669"/>
        <v>508.70000000000027</v>
      </c>
      <c r="BS1700" s="440">
        <f t="shared" ca="1" si="670"/>
        <v>501.00000000000023</v>
      </c>
      <c r="BT1700" s="440">
        <f t="shared" ca="1" si="671"/>
        <v>493.30000000000018</v>
      </c>
      <c r="BU1700" s="440">
        <f t="shared" ca="1" si="672"/>
        <v>485.60000000000014</v>
      </c>
      <c r="BV1700" s="440">
        <f t="shared" ca="1" si="673"/>
        <v>477.90000000000009</v>
      </c>
      <c r="BW1700" s="447">
        <f t="shared" ca="1" si="674"/>
        <v>470.20000000000027</v>
      </c>
      <c r="BX1700" s="441"/>
    </row>
    <row r="1701" spans="52:76" x14ac:dyDescent="0.25">
      <c r="AZ1701" s="450">
        <f t="shared" ca="1" si="652"/>
        <v>0.43987855476833304</v>
      </c>
      <c r="BA1701" s="440">
        <f t="shared" ca="1" si="651"/>
        <v>1493</v>
      </c>
      <c r="BB1701" s="440">
        <f t="shared" ca="1" si="653"/>
        <v>556.00000000000034</v>
      </c>
      <c r="BC1701" s="440">
        <f t="shared" ca="1" si="654"/>
        <v>560.4000000000002</v>
      </c>
      <c r="BD1701" s="440">
        <f t="shared" ca="1" si="655"/>
        <v>564.80000000000007</v>
      </c>
      <c r="BE1701" s="440">
        <f t="shared" ca="1" si="656"/>
        <v>569.20000000000027</v>
      </c>
      <c r="BF1701" s="440">
        <f t="shared" ca="1" si="657"/>
        <v>573.60000000000014</v>
      </c>
      <c r="BG1701" s="440">
        <f t="shared" ca="1" si="658"/>
        <v>578.00000000000034</v>
      </c>
      <c r="BH1701" s="440">
        <f t="shared" ca="1" si="659"/>
        <v>582.4000000000002</v>
      </c>
      <c r="BI1701" s="440">
        <f t="shared" ca="1" si="660"/>
        <v>586.80000000000018</v>
      </c>
      <c r="BJ1701" s="440">
        <f t="shared" ca="1" si="661"/>
        <v>591.20000000000027</v>
      </c>
      <c r="BK1701" s="440">
        <f t="shared" ca="1" si="662"/>
        <v>595.60000000000014</v>
      </c>
      <c r="BL1701" s="440">
        <f t="shared" ca="1" si="663"/>
        <v>592.30000000000018</v>
      </c>
      <c r="BM1701" s="440">
        <f t="shared" ca="1" si="664"/>
        <v>584.60000000000014</v>
      </c>
      <c r="BN1701" s="440">
        <f t="shared" ca="1" si="665"/>
        <v>576.90000000000032</v>
      </c>
      <c r="BO1701" s="440">
        <f t="shared" ca="1" si="666"/>
        <v>569.20000000000027</v>
      </c>
      <c r="BP1701" s="440">
        <f t="shared" ca="1" si="667"/>
        <v>561.50000000000023</v>
      </c>
      <c r="BQ1701" s="440">
        <f t="shared" ca="1" si="668"/>
        <v>553.80000000000018</v>
      </c>
      <c r="BR1701" s="440">
        <f t="shared" ca="1" si="669"/>
        <v>546.10000000000036</v>
      </c>
      <c r="BS1701" s="440">
        <f t="shared" ca="1" si="670"/>
        <v>538.40000000000032</v>
      </c>
      <c r="BT1701" s="440">
        <f t="shared" ca="1" si="671"/>
        <v>530.70000000000027</v>
      </c>
      <c r="BU1701" s="440">
        <f t="shared" ca="1" si="672"/>
        <v>523.00000000000023</v>
      </c>
      <c r="BV1701" s="440">
        <f t="shared" ca="1" si="673"/>
        <v>515.30000000000018</v>
      </c>
      <c r="BW1701" s="447">
        <f t="shared" ca="1" si="674"/>
        <v>507.60000000000036</v>
      </c>
      <c r="BX1701" s="441"/>
    </row>
    <row r="1702" spans="52:76" x14ac:dyDescent="0.25">
      <c r="AZ1702" s="450">
        <f t="shared" ca="1" si="652"/>
        <v>0.16769666571293951</v>
      </c>
      <c r="BA1702" s="440">
        <f t="shared" ca="1" si="651"/>
        <v>1457</v>
      </c>
      <c r="BB1702" s="440">
        <f t="shared" ca="1" si="653"/>
        <v>556.00000000000034</v>
      </c>
      <c r="BC1702" s="440">
        <f t="shared" ca="1" si="654"/>
        <v>560.4000000000002</v>
      </c>
      <c r="BD1702" s="440">
        <f t="shared" ca="1" si="655"/>
        <v>564.80000000000007</v>
      </c>
      <c r="BE1702" s="440">
        <f t="shared" ca="1" si="656"/>
        <v>569.20000000000027</v>
      </c>
      <c r="BF1702" s="440">
        <f t="shared" ca="1" si="657"/>
        <v>573.60000000000014</v>
      </c>
      <c r="BG1702" s="440">
        <f t="shared" ca="1" si="658"/>
        <v>578.00000000000034</v>
      </c>
      <c r="BH1702" s="440">
        <f t="shared" ca="1" si="659"/>
        <v>582.4000000000002</v>
      </c>
      <c r="BI1702" s="440">
        <f t="shared" ca="1" si="660"/>
        <v>575.80000000000018</v>
      </c>
      <c r="BJ1702" s="440">
        <f t="shared" ca="1" si="661"/>
        <v>568.10000000000014</v>
      </c>
      <c r="BK1702" s="440">
        <f t="shared" ca="1" si="662"/>
        <v>560.40000000000009</v>
      </c>
      <c r="BL1702" s="440">
        <f t="shared" ca="1" si="663"/>
        <v>552.70000000000005</v>
      </c>
      <c r="BM1702" s="440">
        <f t="shared" ca="1" si="664"/>
        <v>545</v>
      </c>
      <c r="BN1702" s="440">
        <f t="shared" ca="1" si="665"/>
        <v>537.30000000000018</v>
      </c>
      <c r="BO1702" s="440">
        <f t="shared" ca="1" si="666"/>
        <v>529.60000000000014</v>
      </c>
      <c r="BP1702" s="440">
        <f t="shared" ca="1" si="667"/>
        <v>521.90000000000009</v>
      </c>
      <c r="BQ1702" s="440">
        <f t="shared" ca="1" si="668"/>
        <v>514.20000000000005</v>
      </c>
      <c r="BR1702" s="440">
        <f t="shared" ca="1" si="669"/>
        <v>506.50000000000023</v>
      </c>
      <c r="BS1702" s="440">
        <f t="shared" ca="1" si="670"/>
        <v>498.80000000000018</v>
      </c>
      <c r="BT1702" s="440">
        <f t="shared" ca="1" si="671"/>
        <v>491.10000000000014</v>
      </c>
      <c r="BU1702" s="440">
        <f t="shared" ca="1" si="672"/>
        <v>483.40000000000009</v>
      </c>
      <c r="BV1702" s="440">
        <f t="shared" ca="1" si="673"/>
        <v>475.70000000000005</v>
      </c>
      <c r="BW1702" s="447">
        <f t="shared" ca="1" si="674"/>
        <v>468.00000000000023</v>
      </c>
      <c r="BX1702" s="441"/>
    </row>
    <row r="1703" spans="52:76" x14ac:dyDescent="0.25">
      <c r="AZ1703" s="450">
        <f t="shared" ca="1" si="652"/>
        <v>7.6472216725971043E-2</v>
      </c>
      <c r="BA1703" s="440">
        <f t="shared" ca="1" si="651"/>
        <v>1437</v>
      </c>
      <c r="BB1703" s="440">
        <f t="shared" ca="1" si="653"/>
        <v>556.00000000000034</v>
      </c>
      <c r="BC1703" s="440">
        <f t="shared" ca="1" si="654"/>
        <v>560.4000000000002</v>
      </c>
      <c r="BD1703" s="440">
        <f t="shared" ca="1" si="655"/>
        <v>564.80000000000007</v>
      </c>
      <c r="BE1703" s="440">
        <f t="shared" ca="1" si="656"/>
        <v>569.20000000000027</v>
      </c>
      <c r="BF1703" s="440">
        <f t="shared" ca="1" si="657"/>
        <v>573.60000000000014</v>
      </c>
      <c r="BG1703" s="440">
        <f t="shared" ca="1" si="658"/>
        <v>569.20000000000016</v>
      </c>
      <c r="BH1703" s="440">
        <f t="shared" ca="1" si="659"/>
        <v>561.50000000000011</v>
      </c>
      <c r="BI1703" s="440">
        <f t="shared" ca="1" si="660"/>
        <v>553.80000000000018</v>
      </c>
      <c r="BJ1703" s="440">
        <f t="shared" ca="1" si="661"/>
        <v>546.10000000000014</v>
      </c>
      <c r="BK1703" s="440">
        <f t="shared" ca="1" si="662"/>
        <v>538.40000000000009</v>
      </c>
      <c r="BL1703" s="440">
        <f t="shared" ca="1" si="663"/>
        <v>530.70000000000005</v>
      </c>
      <c r="BM1703" s="440">
        <f t="shared" ca="1" si="664"/>
        <v>523</v>
      </c>
      <c r="BN1703" s="440">
        <f t="shared" ca="1" si="665"/>
        <v>515.30000000000018</v>
      </c>
      <c r="BO1703" s="440">
        <f t="shared" ca="1" si="666"/>
        <v>507.60000000000014</v>
      </c>
      <c r="BP1703" s="440">
        <f t="shared" ca="1" si="667"/>
        <v>499.90000000000009</v>
      </c>
      <c r="BQ1703" s="440">
        <f t="shared" ca="1" si="668"/>
        <v>492.20000000000005</v>
      </c>
      <c r="BR1703" s="440">
        <f t="shared" ca="1" si="669"/>
        <v>484.50000000000023</v>
      </c>
      <c r="BS1703" s="440">
        <f t="shared" ca="1" si="670"/>
        <v>476.80000000000018</v>
      </c>
      <c r="BT1703" s="440">
        <f t="shared" ca="1" si="671"/>
        <v>469.10000000000014</v>
      </c>
      <c r="BU1703" s="440">
        <f t="shared" ca="1" si="672"/>
        <v>461.40000000000009</v>
      </c>
      <c r="BV1703" s="440">
        <f t="shared" ca="1" si="673"/>
        <v>453.70000000000005</v>
      </c>
      <c r="BW1703" s="447">
        <f t="shared" ca="1" si="674"/>
        <v>446.00000000000023</v>
      </c>
      <c r="BX1703" s="441"/>
    </row>
    <row r="1704" spans="52:76" x14ac:dyDescent="0.25">
      <c r="AZ1704" s="450">
        <f t="shared" ca="1" si="652"/>
        <v>0.2168792210551227</v>
      </c>
      <c r="BA1704" s="440">
        <f t="shared" ca="1" si="651"/>
        <v>1465</v>
      </c>
      <c r="BB1704" s="440">
        <f t="shared" ca="1" si="653"/>
        <v>556.00000000000034</v>
      </c>
      <c r="BC1704" s="440">
        <f t="shared" ca="1" si="654"/>
        <v>560.4000000000002</v>
      </c>
      <c r="BD1704" s="440">
        <f t="shared" ca="1" si="655"/>
        <v>564.80000000000007</v>
      </c>
      <c r="BE1704" s="440">
        <f t="shared" ca="1" si="656"/>
        <v>569.20000000000027</v>
      </c>
      <c r="BF1704" s="440">
        <f t="shared" ca="1" si="657"/>
        <v>573.60000000000014</v>
      </c>
      <c r="BG1704" s="440">
        <f t="shared" ca="1" si="658"/>
        <v>578.00000000000034</v>
      </c>
      <c r="BH1704" s="440">
        <f t="shared" ca="1" si="659"/>
        <v>582.4000000000002</v>
      </c>
      <c r="BI1704" s="440">
        <f t="shared" ca="1" si="660"/>
        <v>584.60000000000036</v>
      </c>
      <c r="BJ1704" s="440">
        <f t="shared" ca="1" si="661"/>
        <v>576.90000000000032</v>
      </c>
      <c r="BK1704" s="440">
        <f t="shared" ca="1" si="662"/>
        <v>569.20000000000027</v>
      </c>
      <c r="BL1704" s="440">
        <f t="shared" ca="1" si="663"/>
        <v>561.50000000000023</v>
      </c>
      <c r="BM1704" s="440">
        <f t="shared" ca="1" si="664"/>
        <v>553.80000000000018</v>
      </c>
      <c r="BN1704" s="440">
        <f t="shared" ca="1" si="665"/>
        <v>546.10000000000036</v>
      </c>
      <c r="BO1704" s="440">
        <f t="shared" ca="1" si="666"/>
        <v>538.40000000000032</v>
      </c>
      <c r="BP1704" s="440">
        <f t="shared" ca="1" si="667"/>
        <v>530.70000000000027</v>
      </c>
      <c r="BQ1704" s="440">
        <f t="shared" ca="1" si="668"/>
        <v>523.00000000000023</v>
      </c>
      <c r="BR1704" s="440">
        <f t="shared" ca="1" si="669"/>
        <v>515.30000000000041</v>
      </c>
      <c r="BS1704" s="440">
        <f t="shared" ca="1" si="670"/>
        <v>507.60000000000036</v>
      </c>
      <c r="BT1704" s="440">
        <f t="shared" ca="1" si="671"/>
        <v>499.90000000000032</v>
      </c>
      <c r="BU1704" s="440">
        <f t="shared" ca="1" si="672"/>
        <v>492.20000000000027</v>
      </c>
      <c r="BV1704" s="440">
        <f t="shared" ca="1" si="673"/>
        <v>484.50000000000023</v>
      </c>
      <c r="BW1704" s="447">
        <f t="shared" ca="1" si="674"/>
        <v>476.80000000000041</v>
      </c>
      <c r="BX1704" s="441"/>
    </row>
    <row r="1705" spans="52:76" x14ac:dyDescent="0.25">
      <c r="AZ1705" s="450">
        <f t="shared" ca="1" si="652"/>
        <v>0.78545553555137892</v>
      </c>
      <c r="BA1705" s="440">
        <f t="shared" ca="1" si="651"/>
        <v>1534</v>
      </c>
      <c r="BB1705" s="440">
        <f t="shared" ca="1" si="653"/>
        <v>556.00000000000034</v>
      </c>
      <c r="BC1705" s="440">
        <f t="shared" ca="1" si="654"/>
        <v>560.4000000000002</v>
      </c>
      <c r="BD1705" s="440">
        <f t="shared" ca="1" si="655"/>
        <v>564.80000000000007</v>
      </c>
      <c r="BE1705" s="440">
        <f t="shared" ca="1" si="656"/>
        <v>569.20000000000027</v>
      </c>
      <c r="BF1705" s="440">
        <f t="shared" ca="1" si="657"/>
        <v>573.60000000000014</v>
      </c>
      <c r="BG1705" s="440">
        <f t="shared" ca="1" si="658"/>
        <v>578.00000000000034</v>
      </c>
      <c r="BH1705" s="440">
        <f t="shared" ca="1" si="659"/>
        <v>582.4000000000002</v>
      </c>
      <c r="BI1705" s="440">
        <f t="shared" ca="1" si="660"/>
        <v>586.80000000000018</v>
      </c>
      <c r="BJ1705" s="440">
        <f t="shared" ca="1" si="661"/>
        <v>591.20000000000027</v>
      </c>
      <c r="BK1705" s="440">
        <f t="shared" ca="1" si="662"/>
        <v>595.60000000000014</v>
      </c>
      <c r="BL1705" s="440">
        <f t="shared" ca="1" si="663"/>
        <v>600.00000000000023</v>
      </c>
      <c r="BM1705" s="440">
        <f t="shared" ca="1" si="664"/>
        <v>604.40000000000009</v>
      </c>
      <c r="BN1705" s="440">
        <f t="shared" ca="1" si="665"/>
        <v>608.80000000000018</v>
      </c>
      <c r="BO1705" s="440">
        <f t="shared" ca="1" si="666"/>
        <v>613.20000000000027</v>
      </c>
      <c r="BP1705" s="440">
        <f t="shared" ca="1" si="667"/>
        <v>606.60000000000014</v>
      </c>
      <c r="BQ1705" s="440">
        <f t="shared" ca="1" si="668"/>
        <v>598.90000000000009</v>
      </c>
      <c r="BR1705" s="440">
        <f t="shared" ca="1" si="669"/>
        <v>591.20000000000027</v>
      </c>
      <c r="BS1705" s="440">
        <f t="shared" ca="1" si="670"/>
        <v>583.50000000000023</v>
      </c>
      <c r="BT1705" s="440">
        <f t="shared" ca="1" si="671"/>
        <v>575.80000000000018</v>
      </c>
      <c r="BU1705" s="440">
        <f t="shared" ca="1" si="672"/>
        <v>568.10000000000014</v>
      </c>
      <c r="BV1705" s="440">
        <f t="shared" ca="1" si="673"/>
        <v>560.40000000000009</v>
      </c>
      <c r="BW1705" s="447">
        <f t="shared" ca="1" si="674"/>
        <v>552.70000000000027</v>
      </c>
      <c r="BX1705" s="441"/>
    </row>
    <row r="1706" spans="52:76" x14ac:dyDescent="0.25">
      <c r="AZ1706" s="450">
        <f t="shared" ca="1" si="652"/>
        <v>0.89688403527316951</v>
      </c>
      <c r="BA1706" s="440">
        <f t="shared" ca="1" si="651"/>
        <v>1555</v>
      </c>
      <c r="BB1706" s="440">
        <f t="shared" ca="1" si="653"/>
        <v>556.00000000000034</v>
      </c>
      <c r="BC1706" s="440">
        <f t="shared" ca="1" si="654"/>
        <v>560.4000000000002</v>
      </c>
      <c r="BD1706" s="440">
        <f t="shared" ca="1" si="655"/>
        <v>564.80000000000007</v>
      </c>
      <c r="BE1706" s="440">
        <f t="shared" ca="1" si="656"/>
        <v>569.20000000000027</v>
      </c>
      <c r="BF1706" s="440">
        <f t="shared" ca="1" si="657"/>
        <v>573.60000000000014</v>
      </c>
      <c r="BG1706" s="440">
        <f t="shared" ca="1" si="658"/>
        <v>578.00000000000034</v>
      </c>
      <c r="BH1706" s="440">
        <f t="shared" ca="1" si="659"/>
        <v>582.4000000000002</v>
      </c>
      <c r="BI1706" s="440">
        <f t="shared" ca="1" si="660"/>
        <v>586.80000000000018</v>
      </c>
      <c r="BJ1706" s="440">
        <f t="shared" ca="1" si="661"/>
        <v>591.20000000000027</v>
      </c>
      <c r="BK1706" s="440">
        <f t="shared" ca="1" si="662"/>
        <v>595.60000000000014</v>
      </c>
      <c r="BL1706" s="440">
        <f t="shared" ca="1" si="663"/>
        <v>600.00000000000023</v>
      </c>
      <c r="BM1706" s="440">
        <f t="shared" ca="1" si="664"/>
        <v>604.40000000000009</v>
      </c>
      <c r="BN1706" s="440">
        <f t="shared" ca="1" si="665"/>
        <v>608.80000000000018</v>
      </c>
      <c r="BO1706" s="440">
        <f t="shared" ca="1" si="666"/>
        <v>613.20000000000027</v>
      </c>
      <c r="BP1706" s="440">
        <f t="shared" ca="1" si="667"/>
        <v>617.60000000000014</v>
      </c>
      <c r="BQ1706" s="440">
        <f t="shared" ca="1" si="668"/>
        <v>622.00000000000023</v>
      </c>
      <c r="BR1706" s="440">
        <f t="shared" ca="1" si="669"/>
        <v>614.30000000000041</v>
      </c>
      <c r="BS1706" s="440">
        <f t="shared" ca="1" si="670"/>
        <v>606.60000000000036</v>
      </c>
      <c r="BT1706" s="440">
        <f t="shared" ca="1" si="671"/>
        <v>598.90000000000032</v>
      </c>
      <c r="BU1706" s="440">
        <f t="shared" ca="1" si="672"/>
        <v>591.20000000000027</v>
      </c>
      <c r="BV1706" s="440">
        <f t="shared" ca="1" si="673"/>
        <v>583.50000000000023</v>
      </c>
      <c r="BW1706" s="447">
        <f t="shared" ca="1" si="674"/>
        <v>575.80000000000041</v>
      </c>
      <c r="BX1706" s="441"/>
    </row>
    <row r="1707" spans="52:76" x14ac:dyDescent="0.25">
      <c r="AZ1707" s="450">
        <f t="shared" ca="1" si="652"/>
        <v>7.4753476075256065E-2</v>
      </c>
      <c r="BA1707" s="440">
        <f t="shared" ca="1" si="651"/>
        <v>1436</v>
      </c>
      <c r="BB1707" s="440">
        <f t="shared" ca="1" si="653"/>
        <v>556.00000000000034</v>
      </c>
      <c r="BC1707" s="440">
        <f t="shared" ca="1" si="654"/>
        <v>560.4000000000002</v>
      </c>
      <c r="BD1707" s="440">
        <f t="shared" ca="1" si="655"/>
        <v>564.80000000000007</v>
      </c>
      <c r="BE1707" s="440">
        <f t="shared" ca="1" si="656"/>
        <v>569.20000000000027</v>
      </c>
      <c r="BF1707" s="440">
        <f t="shared" ca="1" si="657"/>
        <v>573.60000000000014</v>
      </c>
      <c r="BG1707" s="440">
        <f t="shared" ca="1" si="658"/>
        <v>568.10000000000025</v>
      </c>
      <c r="BH1707" s="440">
        <f t="shared" ca="1" si="659"/>
        <v>560.4000000000002</v>
      </c>
      <c r="BI1707" s="440">
        <f t="shared" ca="1" si="660"/>
        <v>552.70000000000027</v>
      </c>
      <c r="BJ1707" s="440">
        <f t="shared" ca="1" si="661"/>
        <v>545.00000000000023</v>
      </c>
      <c r="BK1707" s="440">
        <f t="shared" ca="1" si="662"/>
        <v>537.30000000000018</v>
      </c>
      <c r="BL1707" s="440">
        <f t="shared" ca="1" si="663"/>
        <v>529.60000000000014</v>
      </c>
      <c r="BM1707" s="440">
        <f t="shared" ca="1" si="664"/>
        <v>521.90000000000009</v>
      </c>
      <c r="BN1707" s="440">
        <f t="shared" ca="1" si="665"/>
        <v>514.20000000000027</v>
      </c>
      <c r="BO1707" s="440">
        <f t="shared" ca="1" si="666"/>
        <v>506.50000000000023</v>
      </c>
      <c r="BP1707" s="440">
        <f t="shared" ca="1" si="667"/>
        <v>498.80000000000018</v>
      </c>
      <c r="BQ1707" s="440">
        <f t="shared" ca="1" si="668"/>
        <v>491.10000000000014</v>
      </c>
      <c r="BR1707" s="440">
        <f t="shared" ca="1" si="669"/>
        <v>483.40000000000032</v>
      </c>
      <c r="BS1707" s="440">
        <f t="shared" ca="1" si="670"/>
        <v>475.70000000000027</v>
      </c>
      <c r="BT1707" s="440">
        <f t="shared" ca="1" si="671"/>
        <v>468.00000000000023</v>
      </c>
      <c r="BU1707" s="440">
        <f t="shared" ca="1" si="672"/>
        <v>460.30000000000018</v>
      </c>
      <c r="BV1707" s="440">
        <f t="shared" ca="1" si="673"/>
        <v>452.60000000000014</v>
      </c>
      <c r="BW1707" s="447">
        <f t="shared" ca="1" si="674"/>
        <v>444.90000000000032</v>
      </c>
      <c r="BX1707" s="441"/>
    </row>
    <row r="1708" spans="52:76" x14ac:dyDescent="0.25">
      <c r="AZ1708" s="450">
        <f t="shared" ca="1" si="652"/>
        <v>0.13259659058854834</v>
      </c>
      <c r="BA1708" s="440">
        <f t="shared" ca="1" si="651"/>
        <v>1450</v>
      </c>
      <c r="BB1708" s="440">
        <f t="shared" ca="1" si="653"/>
        <v>556.00000000000034</v>
      </c>
      <c r="BC1708" s="440">
        <f t="shared" ca="1" si="654"/>
        <v>560.4000000000002</v>
      </c>
      <c r="BD1708" s="440">
        <f t="shared" ca="1" si="655"/>
        <v>564.80000000000007</v>
      </c>
      <c r="BE1708" s="440">
        <f t="shared" ca="1" si="656"/>
        <v>569.20000000000027</v>
      </c>
      <c r="BF1708" s="440">
        <f t="shared" ca="1" si="657"/>
        <v>573.60000000000014</v>
      </c>
      <c r="BG1708" s="440">
        <f t="shared" ca="1" si="658"/>
        <v>578.00000000000034</v>
      </c>
      <c r="BH1708" s="440">
        <f t="shared" ca="1" si="659"/>
        <v>575.8000000000003</v>
      </c>
      <c r="BI1708" s="440">
        <f t="shared" ca="1" si="660"/>
        <v>568.10000000000036</v>
      </c>
      <c r="BJ1708" s="440">
        <f t="shared" ca="1" si="661"/>
        <v>560.40000000000032</v>
      </c>
      <c r="BK1708" s="440">
        <f t="shared" ca="1" si="662"/>
        <v>552.70000000000027</v>
      </c>
      <c r="BL1708" s="440">
        <f t="shared" ca="1" si="663"/>
        <v>545.00000000000023</v>
      </c>
      <c r="BM1708" s="440">
        <f t="shared" ca="1" si="664"/>
        <v>537.30000000000018</v>
      </c>
      <c r="BN1708" s="440">
        <f t="shared" ca="1" si="665"/>
        <v>529.60000000000036</v>
      </c>
      <c r="BO1708" s="440">
        <f t="shared" ca="1" si="666"/>
        <v>521.90000000000032</v>
      </c>
      <c r="BP1708" s="440">
        <f t="shared" ca="1" si="667"/>
        <v>514.20000000000027</v>
      </c>
      <c r="BQ1708" s="440">
        <f t="shared" ca="1" si="668"/>
        <v>506.50000000000023</v>
      </c>
      <c r="BR1708" s="440">
        <f t="shared" ca="1" si="669"/>
        <v>498.80000000000041</v>
      </c>
      <c r="BS1708" s="440">
        <f t="shared" ca="1" si="670"/>
        <v>491.10000000000036</v>
      </c>
      <c r="BT1708" s="440">
        <f t="shared" ca="1" si="671"/>
        <v>483.40000000000032</v>
      </c>
      <c r="BU1708" s="440">
        <f t="shared" ca="1" si="672"/>
        <v>475.70000000000027</v>
      </c>
      <c r="BV1708" s="440">
        <f t="shared" ca="1" si="673"/>
        <v>468.00000000000023</v>
      </c>
      <c r="BW1708" s="447">
        <f t="shared" ca="1" si="674"/>
        <v>460.30000000000041</v>
      </c>
      <c r="BX1708" s="441"/>
    </row>
    <row r="1709" spans="52:76" x14ac:dyDescent="0.25">
      <c r="AZ1709" s="450">
        <f t="shared" ca="1" si="652"/>
        <v>0.88650710343737615</v>
      </c>
      <c r="BA1709" s="440">
        <f t="shared" ca="1" si="651"/>
        <v>1553</v>
      </c>
      <c r="BB1709" s="440">
        <f t="shared" ca="1" si="653"/>
        <v>556.00000000000034</v>
      </c>
      <c r="BC1709" s="440">
        <f t="shared" ca="1" si="654"/>
        <v>560.4000000000002</v>
      </c>
      <c r="BD1709" s="440">
        <f t="shared" ca="1" si="655"/>
        <v>564.80000000000007</v>
      </c>
      <c r="BE1709" s="440">
        <f t="shared" ca="1" si="656"/>
        <v>569.20000000000027</v>
      </c>
      <c r="BF1709" s="440">
        <f t="shared" ca="1" si="657"/>
        <v>573.60000000000014</v>
      </c>
      <c r="BG1709" s="440">
        <f t="shared" ca="1" si="658"/>
        <v>578.00000000000034</v>
      </c>
      <c r="BH1709" s="440">
        <f t="shared" ca="1" si="659"/>
        <v>582.4000000000002</v>
      </c>
      <c r="BI1709" s="440">
        <f t="shared" ca="1" si="660"/>
        <v>586.80000000000018</v>
      </c>
      <c r="BJ1709" s="440">
        <f t="shared" ca="1" si="661"/>
        <v>591.20000000000027</v>
      </c>
      <c r="BK1709" s="440">
        <f t="shared" ca="1" si="662"/>
        <v>595.60000000000014</v>
      </c>
      <c r="BL1709" s="440">
        <f t="shared" ca="1" si="663"/>
        <v>600.00000000000023</v>
      </c>
      <c r="BM1709" s="440">
        <f t="shared" ca="1" si="664"/>
        <v>604.40000000000009</v>
      </c>
      <c r="BN1709" s="440">
        <f t="shared" ca="1" si="665"/>
        <v>608.80000000000018</v>
      </c>
      <c r="BO1709" s="440">
        <f t="shared" ca="1" si="666"/>
        <v>613.20000000000027</v>
      </c>
      <c r="BP1709" s="440">
        <f t="shared" ca="1" si="667"/>
        <v>617.60000000000014</v>
      </c>
      <c r="BQ1709" s="440">
        <f t="shared" ca="1" si="668"/>
        <v>619.80000000000018</v>
      </c>
      <c r="BR1709" s="440">
        <f t="shared" ca="1" si="669"/>
        <v>612.10000000000036</v>
      </c>
      <c r="BS1709" s="440">
        <f t="shared" ca="1" si="670"/>
        <v>604.40000000000032</v>
      </c>
      <c r="BT1709" s="440">
        <f t="shared" ca="1" si="671"/>
        <v>596.70000000000027</v>
      </c>
      <c r="BU1709" s="440">
        <f t="shared" ca="1" si="672"/>
        <v>589.00000000000023</v>
      </c>
      <c r="BV1709" s="440">
        <f t="shared" ca="1" si="673"/>
        <v>581.30000000000018</v>
      </c>
      <c r="BW1709" s="447">
        <f t="shared" ca="1" si="674"/>
        <v>573.60000000000036</v>
      </c>
      <c r="BX1709" s="441"/>
    </row>
    <row r="1710" spans="52:76" x14ac:dyDescent="0.25">
      <c r="AZ1710" s="450">
        <f t="shared" ca="1" si="652"/>
        <v>4.8223214383201318E-2</v>
      </c>
      <c r="BA1710" s="440">
        <f t="shared" ca="1" si="651"/>
        <v>1426</v>
      </c>
      <c r="BB1710" s="440">
        <f t="shared" ca="1" si="653"/>
        <v>556.00000000000034</v>
      </c>
      <c r="BC1710" s="440">
        <f t="shared" ca="1" si="654"/>
        <v>560.4000000000002</v>
      </c>
      <c r="BD1710" s="440">
        <f t="shared" ca="1" si="655"/>
        <v>564.80000000000007</v>
      </c>
      <c r="BE1710" s="440">
        <f t="shared" ca="1" si="656"/>
        <v>569.20000000000027</v>
      </c>
      <c r="BF1710" s="440">
        <f t="shared" ca="1" si="657"/>
        <v>564.80000000000018</v>
      </c>
      <c r="BG1710" s="440">
        <f t="shared" ca="1" si="658"/>
        <v>557.10000000000025</v>
      </c>
      <c r="BH1710" s="440">
        <f t="shared" ca="1" si="659"/>
        <v>549.4000000000002</v>
      </c>
      <c r="BI1710" s="440">
        <f t="shared" ca="1" si="660"/>
        <v>541.70000000000027</v>
      </c>
      <c r="BJ1710" s="440">
        <f t="shared" ca="1" si="661"/>
        <v>534.00000000000023</v>
      </c>
      <c r="BK1710" s="440">
        <f t="shared" ca="1" si="662"/>
        <v>526.30000000000018</v>
      </c>
      <c r="BL1710" s="440">
        <f t="shared" ca="1" si="663"/>
        <v>518.60000000000014</v>
      </c>
      <c r="BM1710" s="440">
        <f t="shared" ca="1" si="664"/>
        <v>510.90000000000009</v>
      </c>
      <c r="BN1710" s="440">
        <f t="shared" ca="1" si="665"/>
        <v>503.20000000000027</v>
      </c>
      <c r="BO1710" s="440">
        <f t="shared" ca="1" si="666"/>
        <v>495.50000000000023</v>
      </c>
      <c r="BP1710" s="440">
        <f t="shared" ca="1" si="667"/>
        <v>487.80000000000018</v>
      </c>
      <c r="BQ1710" s="440">
        <f t="shared" ca="1" si="668"/>
        <v>480.10000000000014</v>
      </c>
      <c r="BR1710" s="440">
        <f t="shared" ca="1" si="669"/>
        <v>472.40000000000032</v>
      </c>
      <c r="BS1710" s="440">
        <f t="shared" ca="1" si="670"/>
        <v>464.70000000000027</v>
      </c>
      <c r="BT1710" s="440">
        <f t="shared" ca="1" si="671"/>
        <v>457.00000000000023</v>
      </c>
      <c r="BU1710" s="440">
        <f t="shared" ca="1" si="672"/>
        <v>449.30000000000018</v>
      </c>
      <c r="BV1710" s="440">
        <f t="shared" ca="1" si="673"/>
        <v>441.60000000000014</v>
      </c>
      <c r="BW1710" s="447">
        <f t="shared" ca="1" si="674"/>
        <v>433.90000000000032</v>
      </c>
      <c r="BX1710" s="441"/>
    </row>
    <row r="1711" spans="52:76" x14ac:dyDescent="0.25">
      <c r="AZ1711" s="450">
        <f t="shared" ca="1" si="652"/>
        <v>0.18712783600337568</v>
      </c>
      <c r="BA1711" s="440">
        <f t="shared" ca="1" si="651"/>
        <v>1460</v>
      </c>
      <c r="BB1711" s="440">
        <f t="shared" ca="1" si="653"/>
        <v>556.00000000000034</v>
      </c>
      <c r="BC1711" s="440">
        <f t="shared" ca="1" si="654"/>
        <v>560.4000000000002</v>
      </c>
      <c r="BD1711" s="440">
        <f t="shared" ca="1" si="655"/>
        <v>564.80000000000007</v>
      </c>
      <c r="BE1711" s="440">
        <f t="shared" ca="1" si="656"/>
        <v>569.20000000000027</v>
      </c>
      <c r="BF1711" s="440">
        <f t="shared" ca="1" si="657"/>
        <v>573.60000000000014</v>
      </c>
      <c r="BG1711" s="440">
        <f t="shared" ca="1" si="658"/>
        <v>578.00000000000034</v>
      </c>
      <c r="BH1711" s="440">
        <f t="shared" ca="1" si="659"/>
        <v>582.4000000000002</v>
      </c>
      <c r="BI1711" s="440">
        <f t="shared" ca="1" si="660"/>
        <v>579.10000000000036</v>
      </c>
      <c r="BJ1711" s="440">
        <f t="shared" ca="1" si="661"/>
        <v>571.40000000000032</v>
      </c>
      <c r="BK1711" s="440">
        <f t="shared" ca="1" si="662"/>
        <v>563.70000000000027</v>
      </c>
      <c r="BL1711" s="440">
        <f t="shared" ca="1" si="663"/>
        <v>556.00000000000023</v>
      </c>
      <c r="BM1711" s="440">
        <f t="shared" ca="1" si="664"/>
        <v>548.30000000000018</v>
      </c>
      <c r="BN1711" s="440">
        <f t="shared" ca="1" si="665"/>
        <v>540.60000000000036</v>
      </c>
      <c r="BO1711" s="440">
        <f t="shared" ca="1" si="666"/>
        <v>532.90000000000032</v>
      </c>
      <c r="BP1711" s="440">
        <f t="shared" ca="1" si="667"/>
        <v>525.20000000000027</v>
      </c>
      <c r="BQ1711" s="440">
        <f t="shared" ca="1" si="668"/>
        <v>517.50000000000023</v>
      </c>
      <c r="BR1711" s="440">
        <f t="shared" ca="1" si="669"/>
        <v>509.80000000000041</v>
      </c>
      <c r="BS1711" s="440">
        <f t="shared" ca="1" si="670"/>
        <v>502.10000000000036</v>
      </c>
      <c r="BT1711" s="440">
        <f t="shared" ca="1" si="671"/>
        <v>494.40000000000032</v>
      </c>
      <c r="BU1711" s="440">
        <f t="shared" ca="1" si="672"/>
        <v>486.70000000000027</v>
      </c>
      <c r="BV1711" s="440">
        <f t="shared" ca="1" si="673"/>
        <v>479.00000000000023</v>
      </c>
      <c r="BW1711" s="447">
        <f t="shared" ca="1" si="674"/>
        <v>471.30000000000041</v>
      </c>
      <c r="BX1711" s="441"/>
    </row>
    <row r="1712" spans="52:76" x14ac:dyDescent="0.25">
      <c r="AZ1712" s="450">
        <f t="shared" ca="1" si="652"/>
        <v>0.57513479345548502</v>
      </c>
      <c r="BA1712" s="440">
        <f t="shared" ca="1" si="651"/>
        <v>1508</v>
      </c>
      <c r="BB1712" s="440">
        <f t="shared" ca="1" si="653"/>
        <v>556.00000000000034</v>
      </c>
      <c r="BC1712" s="440">
        <f t="shared" ca="1" si="654"/>
        <v>560.4000000000002</v>
      </c>
      <c r="BD1712" s="440">
        <f t="shared" ca="1" si="655"/>
        <v>564.80000000000007</v>
      </c>
      <c r="BE1712" s="440">
        <f t="shared" ca="1" si="656"/>
        <v>569.20000000000027</v>
      </c>
      <c r="BF1712" s="440">
        <f t="shared" ca="1" si="657"/>
        <v>573.60000000000014</v>
      </c>
      <c r="BG1712" s="440">
        <f t="shared" ca="1" si="658"/>
        <v>578.00000000000034</v>
      </c>
      <c r="BH1712" s="440">
        <f t="shared" ca="1" si="659"/>
        <v>582.4000000000002</v>
      </c>
      <c r="BI1712" s="440">
        <f t="shared" ca="1" si="660"/>
        <v>586.80000000000018</v>
      </c>
      <c r="BJ1712" s="440">
        <f t="shared" ca="1" si="661"/>
        <v>591.20000000000027</v>
      </c>
      <c r="BK1712" s="440">
        <f t="shared" ca="1" si="662"/>
        <v>595.60000000000014</v>
      </c>
      <c r="BL1712" s="440">
        <f t="shared" ca="1" si="663"/>
        <v>600.00000000000023</v>
      </c>
      <c r="BM1712" s="440">
        <f t="shared" ca="1" si="664"/>
        <v>601.10000000000014</v>
      </c>
      <c r="BN1712" s="440">
        <f t="shared" ca="1" si="665"/>
        <v>593.40000000000032</v>
      </c>
      <c r="BO1712" s="440">
        <f t="shared" ca="1" si="666"/>
        <v>585.70000000000027</v>
      </c>
      <c r="BP1712" s="440">
        <f t="shared" ca="1" si="667"/>
        <v>578.00000000000023</v>
      </c>
      <c r="BQ1712" s="440">
        <f t="shared" ca="1" si="668"/>
        <v>570.30000000000018</v>
      </c>
      <c r="BR1712" s="440">
        <f t="shared" ca="1" si="669"/>
        <v>562.60000000000036</v>
      </c>
      <c r="BS1712" s="440">
        <f t="shared" ca="1" si="670"/>
        <v>554.90000000000032</v>
      </c>
      <c r="BT1712" s="440">
        <f t="shared" ca="1" si="671"/>
        <v>547.20000000000027</v>
      </c>
      <c r="BU1712" s="440">
        <f t="shared" ca="1" si="672"/>
        <v>539.50000000000023</v>
      </c>
      <c r="BV1712" s="440">
        <f t="shared" ca="1" si="673"/>
        <v>531.80000000000018</v>
      </c>
      <c r="BW1712" s="447">
        <f t="shared" ca="1" si="674"/>
        <v>524.10000000000036</v>
      </c>
      <c r="BX1712" s="441"/>
    </row>
    <row r="1713" spans="52:76" x14ac:dyDescent="0.25">
      <c r="AZ1713" s="450">
        <f t="shared" ca="1" si="652"/>
        <v>0.10086444452883514</v>
      </c>
      <c r="BA1713" s="440">
        <f t="shared" ca="1" si="651"/>
        <v>1443</v>
      </c>
      <c r="BB1713" s="440">
        <f t="shared" ca="1" si="653"/>
        <v>556.00000000000034</v>
      </c>
      <c r="BC1713" s="440">
        <f t="shared" ca="1" si="654"/>
        <v>560.4000000000002</v>
      </c>
      <c r="BD1713" s="440">
        <f t="shared" ca="1" si="655"/>
        <v>564.80000000000007</v>
      </c>
      <c r="BE1713" s="440">
        <f t="shared" ca="1" si="656"/>
        <v>569.20000000000027</v>
      </c>
      <c r="BF1713" s="440">
        <f t="shared" ca="1" si="657"/>
        <v>573.60000000000014</v>
      </c>
      <c r="BG1713" s="440">
        <f t="shared" ca="1" si="658"/>
        <v>575.8000000000003</v>
      </c>
      <c r="BH1713" s="440">
        <f t="shared" ca="1" si="659"/>
        <v>568.10000000000025</v>
      </c>
      <c r="BI1713" s="440">
        <f t="shared" ca="1" si="660"/>
        <v>560.40000000000032</v>
      </c>
      <c r="BJ1713" s="440">
        <f t="shared" ca="1" si="661"/>
        <v>552.70000000000027</v>
      </c>
      <c r="BK1713" s="440">
        <f t="shared" ca="1" si="662"/>
        <v>545.00000000000023</v>
      </c>
      <c r="BL1713" s="440">
        <f t="shared" ca="1" si="663"/>
        <v>537.30000000000018</v>
      </c>
      <c r="BM1713" s="440">
        <f t="shared" ca="1" si="664"/>
        <v>529.60000000000014</v>
      </c>
      <c r="BN1713" s="440">
        <f t="shared" ca="1" si="665"/>
        <v>521.90000000000032</v>
      </c>
      <c r="BO1713" s="440">
        <f t="shared" ca="1" si="666"/>
        <v>514.20000000000027</v>
      </c>
      <c r="BP1713" s="440">
        <f t="shared" ca="1" si="667"/>
        <v>506.50000000000023</v>
      </c>
      <c r="BQ1713" s="440">
        <f t="shared" ca="1" si="668"/>
        <v>498.80000000000018</v>
      </c>
      <c r="BR1713" s="440">
        <f t="shared" ca="1" si="669"/>
        <v>491.10000000000036</v>
      </c>
      <c r="BS1713" s="440">
        <f t="shared" ca="1" si="670"/>
        <v>483.40000000000032</v>
      </c>
      <c r="BT1713" s="440">
        <f t="shared" ca="1" si="671"/>
        <v>475.70000000000027</v>
      </c>
      <c r="BU1713" s="440">
        <f t="shared" ca="1" si="672"/>
        <v>468.00000000000023</v>
      </c>
      <c r="BV1713" s="440">
        <f t="shared" ca="1" si="673"/>
        <v>460.30000000000018</v>
      </c>
      <c r="BW1713" s="447">
        <f t="shared" ca="1" si="674"/>
        <v>452.60000000000036</v>
      </c>
      <c r="BX1713" s="441"/>
    </row>
    <row r="1714" spans="52:76" x14ac:dyDescent="0.25">
      <c r="AZ1714" s="450">
        <f t="shared" ca="1" si="652"/>
        <v>0.42431816489582463</v>
      </c>
      <c r="BA1714" s="440">
        <f t="shared" ca="1" si="651"/>
        <v>1491</v>
      </c>
      <c r="BB1714" s="440">
        <f t="shared" ca="1" si="653"/>
        <v>556.00000000000034</v>
      </c>
      <c r="BC1714" s="440">
        <f t="shared" ca="1" si="654"/>
        <v>560.4000000000002</v>
      </c>
      <c r="BD1714" s="440">
        <f t="shared" ca="1" si="655"/>
        <v>564.80000000000007</v>
      </c>
      <c r="BE1714" s="440">
        <f t="shared" ca="1" si="656"/>
        <v>569.20000000000027</v>
      </c>
      <c r="BF1714" s="440">
        <f t="shared" ca="1" si="657"/>
        <v>573.60000000000014</v>
      </c>
      <c r="BG1714" s="440">
        <f t="shared" ca="1" si="658"/>
        <v>578.00000000000034</v>
      </c>
      <c r="BH1714" s="440">
        <f t="shared" ca="1" si="659"/>
        <v>582.4000000000002</v>
      </c>
      <c r="BI1714" s="440">
        <f t="shared" ca="1" si="660"/>
        <v>586.80000000000018</v>
      </c>
      <c r="BJ1714" s="440">
        <f t="shared" ca="1" si="661"/>
        <v>591.20000000000027</v>
      </c>
      <c r="BK1714" s="440">
        <f t="shared" ca="1" si="662"/>
        <v>595.60000000000014</v>
      </c>
      <c r="BL1714" s="440">
        <f t="shared" ca="1" si="663"/>
        <v>590.10000000000014</v>
      </c>
      <c r="BM1714" s="440">
        <f t="shared" ca="1" si="664"/>
        <v>582.40000000000009</v>
      </c>
      <c r="BN1714" s="440">
        <f t="shared" ca="1" si="665"/>
        <v>574.70000000000027</v>
      </c>
      <c r="BO1714" s="440">
        <f t="shared" ca="1" si="666"/>
        <v>567.00000000000023</v>
      </c>
      <c r="BP1714" s="440">
        <f t="shared" ca="1" si="667"/>
        <v>559.30000000000018</v>
      </c>
      <c r="BQ1714" s="440">
        <f t="shared" ca="1" si="668"/>
        <v>551.60000000000014</v>
      </c>
      <c r="BR1714" s="440">
        <f t="shared" ca="1" si="669"/>
        <v>543.90000000000032</v>
      </c>
      <c r="BS1714" s="440">
        <f t="shared" ca="1" si="670"/>
        <v>536.20000000000027</v>
      </c>
      <c r="BT1714" s="440">
        <f t="shared" ca="1" si="671"/>
        <v>528.50000000000023</v>
      </c>
      <c r="BU1714" s="440">
        <f t="shared" ca="1" si="672"/>
        <v>520.80000000000018</v>
      </c>
      <c r="BV1714" s="440">
        <f t="shared" ca="1" si="673"/>
        <v>513.10000000000014</v>
      </c>
      <c r="BW1714" s="447">
        <f t="shared" ca="1" si="674"/>
        <v>505.40000000000032</v>
      </c>
      <c r="BX1714" s="441"/>
    </row>
    <row r="1715" spans="52:76" x14ac:dyDescent="0.25">
      <c r="AZ1715" s="450">
        <f t="shared" ca="1" si="652"/>
        <v>0.19960821282405916</v>
      </c>
      <c r="BA1715" s="440">
        <f t="shared" ca="1" si="651"/>
        <v>1462</v>
      </c>
      <c r="BB1715" s="440">
        <f t="shared" ca="1" si="653"/>
        <v>556.00000000000034</v>
      </c>
      <c r="BC1715" s="440">
        <f t="shared" ca="1" si="654"/>
        <v>560.4000000000002</v>
      </c>
      <c r="BD1715" s="440">
        <f t="shared" ca="1" si="655"/>
        <v>564.80000000000007</v>
      </c>
      <c r="BE1715" s="440">
        <f t="shared" ca="1" si="656"/>
        <v>569.20000000000027</v>
      </c>
      <c r="BF1715" s="440">
        <f t="shared" ca="1" si="657"/>
        <v>573.60000000000014</v>
      </c>
      <c r="BG1715" s="440">
        <f t="shared" ca="1" si="658"/>
        <v>578.00000000000034</v>
      </c>
      <c r="BH1715" s="440">
        <f t="shared" ca="1" si="659"/>
        <v>582.4000000000002</v>
      </c>
      <c r="BI1715" s="440">
        <f t="shared" ca="1" si="660"/>
        <v>581.30000000000018</v>
      </c>
      <c r="BJ1715" s="440">
        <f t="shared" ca="1" si="661"/>
        <v>573.60000000000014</v>
      </c>
      <c r="BK1715" s="440">
        <f t="shared" ca="1" si="662"/>
        <v>565.90000000000009</v>
      </c>
      <c r="BL1715" s="440">
        <f t="shared" ca="1" si="663"/>
        <v>558.20000000000005</v>
      </c>
      <c r="BM1715" s="440">
        <f t="shared" ca="1" si="664"/>
        <v>550.5</v>
      </c>
      <c r="BN1715" s="440">
        <f t="shared" ca="1" si="665"/>
        <v>542.80000000000018</v>
      </c>
      <c r="BO1715" s="440">
        <f t="shared" ca="1" si="666"/>
        <v>535.10000000000014</v>
      </c>
      <c r="BP1715" s="440">
        <f t="shared" ca="1" si="667"/>
        <v>527.40000000000009</v>
      </c>
      <c r="BQ1715" s="440">
        <f t="shared" ca="1" si="668"/>
        <v>519.70000000000005</v>
      </c>
      <c r="BR1715" s="440">
        <f t="shared" ca="1" si="669"/>
        <v>512.00000000000023</v>
      </c>
      <c r="BS1715" s="440">
        <f t="shared" ca="1" si="670"/>
        <v>504.30000000000018</v>
      </c>
      <c r="BT1715" s="440">
        <f t="shared" ca="1" si="671"/>
        <v>496.60000000000014</v>
      </c>
      <c r="BU1715" s="440">
        <f t="shared" ca="1" si="672"/>
        <v>488.90000000000009</v>
      </c>
      <c r="BV1715" s="440">
        <f t="shared" ca="1" si="673"/>
        <v>481.20000000000005</v>
      </c>
      <c r="BW1715" s="447">
        <f t="shared" ca="1" si="674"/>
        <v>473.50000000000023</v>
      </c>
      <c r="BX1715" s="441"/>
    </row>
    <row r="1716" spans="52:76" x14ac:dyDescent="0.25">
      <c r="AZ1716" s="450">
        <f t="shared" ca="1" si="652"/>
        <v>0.93471364467509965</v>
      </c>
      <c r="BA1716" s="440">
        <f t="shared" ca="1" si="651"/>
        <v>1566</v>
      </c>
      <c r="BB1716" s="440">
        <f t="shared" ca="1" si="653"/>
        <v>556.00000000000034</v>
      </c>
      <c r="BC1716" s="440">
        <f t="shared" ca="1" si="654"/>
        <v>560.4000000000002</v>
      </c>
      <c r="BD1716" s="440">
        <f t="shared" ca="1" si="655"/>
        <v>564.80000000000007</v>
      </c>
      <c r="BE1716" s="440">
        <f t="shared" ca="1" si="656"/>
        <v>569.20000000000027</v>
      </c>
      <c r="BF1716" s="440">
        <f t="shared" ca="1" si="657"/>
        <v>573.60000000000014</v>
      </c>
      <c r="BG1716" s="440">
        <f t="shared" ca="1" si="658"/>
        <v>578.00000000000034</v>
      </c>
      <c r="BH1716" s="440">
        <f t="shared" ca="1" si="659"/>
        <v>582.4000000000002</v>
      </c>
      <c r="BI1716" s="440">
        <f t="shared" ca="1" si="660"/>
        <v>586.80000000000018</v>
      </c>
      <c r="BJ1716" s="440">
        <f t="shared" ca="1" si="661"/>
        <v>591.20000000000027</v>
      </c>
      <c r="BK1716" s="440">
        <f t="shared" ca="1" si="662"/>
        <v>595.60000000000014</v>
      </c>
      <c r="BL1716" s="440">
        <f t="shared" ca="1" si="663"/>
        <v>600.00000000000023</v>
      </c>
      <c r="BM1716" s="440">
        <f t="shared" ca="1" si="664"/>
        <v>604.40000000000009</v>
      </c>
      <c r="BN1716" s="440">
        <f t="shared" ca="1" si="665"/>
        <v>608.80000000000018</v>
      </c>
      <c r="BO1716" s="440">
        <f t="shared" ca="1" si="666"/>
        <v>613.20000000000027</v>
      </c>
      <c r="BP1716" s="440">
        <f t="shared" ca="1" si="667"/>
        <v>617.60000000000014</v>
      </c>
      <c r="BQ1716" s="440">
        <f t="shared" ca="1" si="668"/>
        <v>622.00000000000023</v>
      </c>
      <c r="BR1716" s="440">
        <f t="shared" ca="1" si="669"/>
        <v>626.40000000000032</v>
      </c>
      <c r="BS1716" s="440">
        <f t="shared" ca="1" si="670"/>
        <v>618.70000000000027</v>
      </c>
      <c r="BT1716" s="440">
        <f t="shared" ca="1" si="671"/>
        <v>611.00000000000023</v>
      </c>
      <c r="BU1716" s="440">
        <f t="shared" ca="1" si="672"/>
        <v>603.30000000000018</v>
      </c>
      <c r="BV1716" s="440">
        <f t="shared" ca="1" si="673"/>
        <v>595.60000000000014</v>
      </c>
      <c r="BW1716" s="447">
        <f t="shared" ca="1" si="674"/>
        <v>587.90000000000032</v>
      </c>
      <c r="BX1716" s="441"/>
    </row>
    <row r="1717" spans="52:76" x14ac:dyDescent="0.25">
      <c r="AZ1717" s="450">
        <f t="shared" ca="1" si="652"/>
        <v>0.25299262683397594</v>
      </c>
      <c r="BA1717" s="440">
        <f t="shared" ca="1" si="651"/>
        <v>1470</v>
      </c>
      <c r="BB1717" s="440">
        <f t="shared" ca="1" si="653"/>
        <v>556.00000000000034</v>
      </c>
      <c r="BC1717" s="440">
        <f t="shared" ca="1" si="654"/>
        <v>560.4000000000002</v>
      </c>
      <c r="BD1717" s="440">
        <f t="shared" ca="1" si="655"/>
        <v>564.80000000000007</v>
      </c>
      <c r="BE1717" s="440">
        <f t="shared" ca="1" si="656"/>
        <v>569.20000000000027</v>
      </c>
      <c r="BF1717" s="440">
        <f t="shared" ca="1" si="657"/>
        <v>573.60000000000014</v>
      </c>
      <c r="BG1717" s="440">
        <f t="shared" ca="1" si="658"/>
        <v>578.00000000000034</v>
      </c>
      <c r="BH1717" s="440">
        <f t="shared" ca="1" si="659"/>
        <v>582.4000000000002</v>
      </c>
      <c r="BI1717" s="440">
        <f t="shared" ca="1" si="660"/>
        <v>586.80000000000018</v>
      </c>
      <c r="BJ1717" s="440">
        <f t="shared" ca="1" si="661"/>
        <v>582.40000000000032</v>
      </c>
      <c r="BK1717" s="440">
        <f t="shared" ca="1" si="662"/>
        <v>574.70000000000027</v>
      </c>
      <c r="BL1717" s="440">
        <f t="shared" ca="1" si="663"/>
        <v>567.00000000000023</v>
      </c>
      <c r="BM1717" s="440">
        <f t="shared" ca="1" si="664"/>
        <v>559.30000000000018</v>
      </c>
      <c r="BN1717" s="440">
        <f t="shared" ca="1" si="665"/>
        <v>551.60000000000036</v>
      </c>
      <c r="BO1717" s="440">
        <f t="shared" ca="1" si="666"/>
        <v>543.90000000000032</v>
      </c>
      <c r="BP1717" s="440">
        <f t="shared" ca="1" si="667"/>
        <v>536.20000000000027</v>
      </c>
      <c r="BQ1717" s="440">
        <f t="shared" ca="1" si="668"/>
        <v>528.50000000000023</v>
      </c>
      <c r="BR1717" s="440">
        <f t="shared" ca="1" si="669"/>
        <v>520.80000000000041</v>
      </c>
      <c r="BS1717" s="440">
        <f t="shared" ca="1" si="670"/>
        <v>513.10000000000036</v>
      </c>
      <c r="BT1717" s="440">
        <f t="shared" ca="1" si="671"/>
        <v>505.40000000000032</v>
      </c>
      <c r="BU1717" s="440">
        <f t="shared" ca="1" si="672"/>
        <v>497.70000000000027</v>
      </c>
      <c r="BV1717" s="440">
        <f t="shared" ca="1" si="673"/>
        <v>490.00000000000023</v>
      </c>
      <c r="BW1717" s="447">
        <f t="shared" ca="1" si="674"/>
        <v>482.30000000000041</v>
      </c>
      <c r="BX1717" s="441"/>
    </row>
    <row r="1718" spans="52:76" x14ac:dyDescent="0.25">
      <c r="AZ1718" s="450">
        <f t="shared" ca="1" si="652"/>
        <v>0.89540681482110962</v>
      </c>
      <c r="BA1718" s="440">
        <f t="shared" ca="1" si="651"/>
        <v>1555</v>
      </c>
      <c r="BB1718" s="440">
        <f t="shared" ca="1" si="653"/>
        <v>556.00000000000034</v>
      </c>
      <c r="BC1718" s="440">
        <f t="shared" ca="1" si="654"/>
        <v>560.4000000000002</v>
      </c>
      <c r="BD1718" s="440">
        <f t="shared" ca="1" si="655"/>
        <v>564.80000000000007</v>
      </c>
      <c r="BE1718" s="440">
        <f t="shared" ca="1" si="656"/>
        <v>569.20000000000027</v>
      </c>
      <c r="BF1718" s="440">
        <f t="shared" ca="1" si="657"/>
        <v>573.60000000000014</v>
      </c>
      <c r="BG1718" s="440">
        <f t="shared" ca="1" si="658"/>
        <v>578.00000000000034</v>
      </c>
      <c r="BH1718" s="440">
        <f t="shared" ca="1" si="659"/>
        <v>582.4000000000002</v>
      </c>
      <c r="BI1718" s="440">
        <f t="shared" ca="1" si="660"/>
        <v>586.80000000000018</v>
      </c>
      <c r="BJ1718" s="440">
        <f t="shared" ca="1" si="661"/>
        <v>591.20000000000027</v>
      </c>
      <c r="BK1718" s="440">
        <f t="shared" ca="1" si="662"/>
        <v>595.60000000000014</v>
      </c>
      <c r="BL1718" s="440">
        <f t="shared" ca="1" si="663"/>
        <v>600.00000000000023</v>
      </c>
      <c r="BM1718" s="440">
        <f t="shared" ca="1" si="664"/>
        <v>604.40000000000009</v>
      </c>
      <c r="BN1718" s="440">
        <f t="shared" ca="1" si="665"/>
        <v>608.80000000000018</v>
      </c>
      <c r="BO1718" s="440">
        <f t="shared" ca="1" si="666"/>
        <v>613.20000000000027</v>
      </c>
      <c r="BP1718" s="440">
        <f t="shared" ca="1" si="667"/>
        <v>617.60000000000014</v>
      </c>
      <c r="BQ1718" s="440">
        <f t="shared" ca="1" si="668"/>
        <v>622.00000000000023</v>
      </c>
      <c r="BR1718" s="440">
        <f t="shared" ca="1" si="669"/>
        <v>614.30000000000041</v>
      </c>
      <c r="BS1718" s="440">
        <f t="shared" ca="1" si="670"/>
        <v>606.60000000000036</v>
      </c>
      <c r="BT1718" s="440">
        <f t="shared" ca="1" si="671"/>
        <v>598.90000000000032</v>
      </c>
      <c r="BU1718" s="440">
        <f t="shared" ca="1" si="672"/>
        <v>591.20000000000027</v>
      </c>
      <c r="BV1718" s="440">
        <f t="shared" ca="1" si="673"/>
        <v>583.50000000000023</v>
      </c>
      <c r="BW1718" s="447">
        <f t="shared" ca="1" si="674"/>
        <v>575.80000000000041</v>
      </c>
      <c r="BX1718" s="441"/>
    </row>
    <row r="1719" spans="52:76" x14ac:dyDescent="0.25">
      <c r="AZ1719" s="450">
        <f t="shared" ca="1" si="652"/>
        <v>0.95883436896844609</v>
      </c>
      <c r="BA1719" s="440">
        <f t="shared" ca="1" si="651"/>
        <v>1576</v>
      </c>
      <c r="BB1719" s="440">
        <f t="shared" ca="1" si="653"/>
        <v>556.00000000000034</v>
      </c>
      <c r="BC1719" s="440">
        <f t="shared" ca="1" si="654"/>
        <v>560.4000000000002</v>
      </c>
      <c r="BD1719" s="440">
        <f t="shared" ca="1" si="655"/>
        <v>564.80000000000007</v>
      </c>
      <c r="BE1719" s="440">
        <f t="shared" ca="1" si="656"/>
        <v>569.20000000000027</v>
      </c>
      <c r="BF1719" s="440">
        <f t="shared" ca="1" si="657"/>
        <v>573.60000000000014</v>
      </c>
      <c r="BG1719" s="440">
        <f t="shared" ca="1" si="658"/>
        <v>578.00000000000034</v>
      </c>
      <c r="BH1719" s="440">
        <f t="shared" ca="1" si="659"/>
        <v>582.4000000000002</v>
      </c>
      <c r="BI1719" s="440">
        <f t="shared" ca="1" si="660"/>
        <v>586.80000000000018</v>
      </c>
      <c r="BJ1719" s="440">
        <f t="shared" ca="1" si="661"/>
        <v>591.20000000000027</v>
      </c>
      <c r="BK1719" s="440">
        <f t="shared" ca="1" si="662"/>
        <v>595.60000000000014</v>
      </c>
      <c r="BL1719" s="440">
        <f t="shared" ca="1" si="663"/>
        <v>600.00000000000023</v>
      </c>
      <c r="BM1719" s="440">
        <f t="shared" ca="1" si="664"/>
        <v>604.40000000000009</v>
      </c>
      <c r="BN1719" s="440">
        <f t="shared" ca="1" si="665"/>
        <v>608.80000000000018</v>
      </c>
      <c r="BO1719" s="440">
        <f t="shared" ca="1" si="666"/>
        <v>613.20000000000027</v>
      </c>
      <c r="BP1719" s="440">
        <f t="shared" ca="1" si="667"/>
        <v>617.60000000000014</v>
      </c>
      <c r="BQ1719" s="440">
        <f t="shared" ca="1" si="668"/>
        <v>622.00000000000023</v>
      </c>
      <c r="BR1719" s="440">
        <f t="shared" ca="1" si="669"/>
        <v>626.40000000000032</v>
      </c>
      <c r="BS1719" s="440">
        <f t="shared" ca="1" si="670"/>
        <v>629.70000000000027</v>
      </c>
      <c r="BT1719" s="440">
        <f t="shared" ca="1" si="671"/>
        <v>622.00000000000023</v>
      </c>
      <c r="BU1719" s="440">
        <f t="shared" ca="1" si="672"/>
        <v>614.30000000000018</v>
      </c>
      <c r="BV1719" s="440">
        <f t="shared" ca="1" si="673"/>
        <v>606.60000000000014</v>
      </c>
      <c r="BW1719" s="447">
        <f t="shared" ca="1" si="674"/>
        <v>598.90000000000032</v>
      </c>
      <c r="BX1719" s="441"/>
    </row>
    <row r="1720" spans="52:76" x14ac:dyDescent="0.25">
      <c r="AZ1720" s="450">
        <f t="shared" ca="1" si="652"/>
        <v>5.5500490593249574E-2</v>
      </c>
      <c r="BA1720" s="440">
        <f t="shared" ca="1" si="651"/>
        <v>1429</v>
      </c>
      <c r="BB1720" s="440">
        <f t="shared" ca="1" si="653"/>
        <v>556.00000000000034</v>
      </c>
      <c r="BC1720" s="440">
        <f t="shared" ca="1" si="654"/>
        <v>560.4000000000002</v>
      </c>
      <c r="BD1720" s="440">
        <f t="shared" ca="1" si="655"/>
        <v>564.80000000000007</v>
      </c>
      <c r="BE1720" s="440">
        <f t="shared" ca="1" si="656"/>
        <v>569.20000000000027</v>
      </c>
      <c r="BF1720" s="440">
        <f t="shared" ca="1" si="657"/>
        <v>568.10000000000014</v>
      </c>
      <c r="BG1720" s="440">
        <f t="shared" ca="1" si="658"/>
        <v>560.4000000000002</v>
      </c>
      <c r="BH1720" s="440">
        <f t="shared" ca="1" si="659"/>
        <v>552.70000000000016</v>
      </c>
      <c r="BI1720" s="440">
        <f t="shared" ca="1" si="660"/>
        <v>545.00000000000023</v>
      </c>
      <c r="BJ1720" s="440">
        <f t="shared" ca="1" si="661"/>
        <v>537.30000000000018</v>
      </c>
      <c r="BK1720" s="440">
        <f t="shared" ca="1" si="662"/>
        <v>529.60000000000014</v>
      </c>
      <c r="BL1720" s="440">
        <f t="shared" ca="1" si="663"/>
        <v>521.90000000000009</v>
      </c>
      <c r="BM1720" s="440">
        <f t="shared" ca="1" si="664"/>
        <v>514.20000000000005</v>
      </c>
      <c r="BN1720" s="440">
        <f t="shared" ca="1" si="665"/>
        <v>506.50000000000023</v>
      </c>
      <c r="BO1720" s="440">
        <f t="shared" ca="1" si="666"/>
        <v>498.80000000000018</v>
      </c>
      <c r="BP1720" s="440">
        <f t="shared" ca="1" si="667"/>
        <v>491.10000000000014</v>
      </c>
      <c r="BQ1720" s="440">
        <f t="shared" ca="1" si="668"/>
        <v>483.40000000000009</v>
      </c>
      <c r="BR1720" s="440">
        <f t="shared" ca="1" si="669"/>
        <v>475.70000000000027</v>
      </c>
      <c r="BS1720" s="440">
        <f t="shared" ca="1" si="670"/>
        <v>468.00000000000023</v>
      </c>
      <c r="BT1720" s="440">
        <f t="shared" ca="1" si="671"/>
        <v>460.30000000000018</v>
      </c>
      <c r="BU1720" s="440">
        <f t="shared" ca="1" si="672"/>
        <v>452.60000000000014</v>
      </c>
      <c r="BV1720" s="440">
        <f t="shared" ca="1" si="673"/>
        <v>444.90000000000009</v>
      </c>
      <c r="BW1720" s="447">
        <f t="shared" ca="1" si="674"/>
        <v>437.20000000000027</v>
      </c>
      <c r="BX1720" s="441"/>
    </row>
    <row r="1721" spans="52:76" x14ac:dyDescent="0.25">
      <c r="AZ1721" s="450">
        <f t="shared" ca="1" si="652"/>
        <v>0.69464822691155015</v>
      </c>
      <c r="BA1721" s="440">
        <f t="shared" ca="1" si="651"/>
        <v>1522</v>
      </c>
      <c r="BB1721" s="440">
        <f t="shared" ca="1" si="653"/>
        <v>556.00000000000034</v>
      </c>
      <c r="BC1721" s="440">
        <f t="shared" ca="1" si="654"/>
        <v>560.4000000000002</v>
      </c>
      <c r="BD1721" s="440">
        <f t="shared" ca="1" si="655"/>
        <v>564.80000000000007</v>
      </c>
      <c r="BE1721" s="440">
        <f t="shared" ca="1" si="656"/>
        <v>569.20000000000027</v>
      </c>
      <c r="BF1721" s="440">
        <f t="shared" ca="1" si="657"/>
        <v>573.60000000000014</v>
      </c>
      <c r="BG1721" s="440">
        <f t="shared" ca="1" si="658"/>
        <v>578.00000000000034</v>
      </c>
      <c r="BH1721" s="440">
        <f t="shared" ca="1" si="659"/>
        <v>582.4000000000002</v>
      </c>
      <c r="BI1721" s="440">
        <f t="shared" ca="1" si="660"/>
        <v>586.80000000000018</v>
      </c>
      <c r="BJ1721" s="440">
        <f t="shared" ca="1" si="661"/>
        <v>591.20000000000027</v>
      </c>
      <c r="BK1721" s="440">
        <f t="shared" ca="1" si="662"/>
        <v>595.60000000000014</v>
      </c>
      <c r="BL1721" s="440">
        <f t="shared" ca="1" si="663"/>
        <v>600.00000000000023</v>
      </c>
      <c r="BM1721" s="440">
        <f t="shared" ca="1" si="664"/>
        <v>604.40000000000009</v>
      </c>
      <c r="BN1721" s="440">
        <f t="shared" ca="1" si="665"/>
        <v>608.80000000000018</v>
      </c>
      <c r="BO1721" s="440">
        <f t="shared" ca="1" si="666"/>
        <v>601.10000000000014</v>
      </c>
      <c r="BP1721" s="440">
        <f t="shared" ca="1" si="667"/>
        <v>593.40000000000009</v>
      </c>
      <c r="BQ1721" s="440">
        <f t="shared" ca="1" si="668"/>
        <v>585.70000000000005</v>
      </c>
      <c r="BR1721" s="440">
        <f t="shared" ca="1" si="669"/>
        <v>578.00000000000023</v>
      </c>
      <c r="BS1721" s="440">
        <f t="shared" ca="1" si="670"/>
        <v>570.30000000000018</v>
      </c>
      <c r="BT1721" s="440">
        <f t="shared" ca="1" si="671"/>
        <v>562.60000000000014</v>
      </c>
      <c r="BU1721" s="440">
        <f t="shared" ca="1" si="672"/>
        <v>554.90000000000009</v>
      </c>
      <c r="BV1721" s="440">
        <f t="shared" ca="1" si="673"/>
        <v>547.20000000000005</v>
      </c>
      <c r="BW1721" s="447">
        <f t="shared" ca="1" si="674"/>
        <v>539.50000000000023</v>
      </c>
      <c r="BX1721" s="441"/>
    </row>
    <row r="1722" spans="52:76" x14ac:dyDescent="0.25">
      <c r="AZ1722" s="450">
        <f t="shared" ca="1" si="652"/>
        <v>0.6037632070894855</v>
      </c>
      <c r="BA1722" s="440">
        <f t="shared" ca="1" si="651"/>
        <v>1511</v>
      </c>
      <c r="BB1722" s="440">
        <f t="shared" ca="1" si="653"/>
        <v>556.00000000000034</v>
      </c>
      <c r="BC1722" s="440">
        <f t="shared" ca="1" si="654"/>
        <v>560.4000000000002</v>
      </c>
      <c r="BD1722" s="440">
        <f t="shared" ca="1" si="655"/>
        <v>564.80000000000007</v>
      </c>
      <c r="BE1722" s="440">
        <f t="shared" ca="1" si="656"/>
        <v>569.20000000000027</v>
      </c>
      <c r="BF1722" s="440">
        <f t="shared" ca="1" si="657"/>
        <v>573.60000000000014</v>
      </c>
      <c r="BG1722" s="440">
        <f t="shared" ca="1" si="658"/>
        <v>578.00000000000034</v>
      </c>
      <c r="BH1722" s="440">
        <f t="shared" ca="1" si="659"/>
        <v>582.4000000000002</v>
      </c>
      <c r="BI1722" s="440">
        <f t="shared" ca="1" si="660"/>
        <v>586.80000000000018</v>
      </c>
      <c r="BJ1722" s="440">
        <f t="shared" ca="1" si="661"/>
        <v>591.20000000000027</v>
      </c>
      <c r="BK1722" s="440">
        <f t="shared" ca="1" si="662"/>
        <v>595.60000000000014</v>
      </c>
      <c r="BL1722" s="440">
        <f t="shared" ca="1" si="663"/>
        <v>600.00000000000023</v>
      </c>
      <c r="BM1722" s="440">
        <f t="shared" ca="1" si="664"/>
        <v>604.40000000000009</v>
      </c>
      <c r="BN1722" s="440">
        <f t="shared" ca="1" si="665"/>
        <v>596.70000000000027</v>
      </c>
      <c r="BO1722" s="440">
        <f t="shared" ca="1" si="666"/>
        <v>589.00000000000023</v>
      </c>
      <c r="BP1722" s="440">
        <f t="shared" ca="1" si="667"/>
        <v>581.30000000000018</v>
      </c>
      <c r="BQ1722" s="440">
        <f t="shared" ca="1" si="668"/>
        <v>573.60000000000014</v>
      </c>
      <c r="BR1722" s="440">
        <f t="shared" ca="1" si="669"/>
        <v>565.90000000000032</v>
      </c>
      <c r="BS1722" s="440">
        <f t="shared" ca="1" si="670"/>
        <v>558.20000000000027</v>
      </c>
      <c r="BT1722" s="440">
        <f t="shared" ca="1" si="671"/>
        <v>550.50000000000023</v>
      </c>
      <c r="BU1722" s="440">
        <f t="shared" ca="1" si="672"/>
        <v>542.80000000000018</v>
      </c>
      <c r="BV1722" s="440">
        <f t="shared" ca="1" si="673"/>
        <v>535.10000000000014</v>
      </c>
      <c r="BW1722" s="447">
        <f t="shared" ca="1" si="674"/>
        <v>527.40000000000032</v>
      </c>
      <c r="BX1722" s="441"/>
    </row>
    <row r="1723" spans="52:76" x14ac:dyDescent="0.25">
      <c r="AZ1723" s="450">
        <f t="shared" ca="1" si="652"/>
        <v>0.435030855257031</v>
      </c>
      <c r="BA1723" s="440">
        <f t="shared" ca="1" si="651"/>
        <v>1492</v>
      </c>
      <c r="BB1723" s="440">
        <f t="shared" ca="1" si="653"/>
        <v>556.00000000000034</v>
      </c>
      <c r="BC1723" s="440">
        <f t="shared" ca="1" si="654"/>
        <v>560.4000000000002</v>
      </c>
      <c r="BD1723" s="440">
        <f t="shared" ca="1" si="655"/>
        <v>564.80000000000007</v>
      </c>
      <c r="BE1723" s="440">
        <f t="shared" ca="1" si="656"/>
        <v>569.20000000000027</v>
      </c>
      <c r="BF1723" s="440">
        <f t="shared" ca="1" si="657"/>
        <v>573.60000000000014</v>
      </c>
      <c r="BG1723" s="440">
        <f t="shared" ca="1" si="658"/>
        <v>578.00000000000034</v>
      </c>
      <c r="BH1723" s="440">
        <f t="shared" ca="1" si="659"/>
        <v>582.4000000000002</v>
      </c>
      <c r="BI1723" s="440">
        <f t="shared" ca="1" si="660"/>
        <v>586.80000000000018</v>
      </c>
      <c r="BJ1723" s="440">
        <f t="shared" ca="1" si="661"/>
        <v>591.20000000000027</v>
      </c>
      <c r="BK1723" s="440">
        <f t="shared" ca="1" si="662"/>
        <v>595.60000000000014</v>
      </c>
      <c r="BL1723" s="440">
        <f t="shared" ca="1" si="663"/>
        <v>591.20000000000005</v>
      </c>
      <c r="BM1723" s="440">
        <f t="shared" ca="1" si="664"/>
        <v>583.5</v>
      </c>
      <c r="BN1723" s="440">
        <f t="shared" ca="1" si="665"/>
        <v>575.80000000000018</v>
      </c>
      <c r="BO1723" s="440">
        <f t="shared" ca="1" si="666"/>
        <v>568.10000000000014</v>
      </c>
      <c r="BP1723" s="440">
        <f t="shared" ca="1" si="667"/>
        <v>560.40000000000009</v>
      </c>
      <c r="BQ1723" s="440">
        <f t="shared" ca="1" si="668"/>
        <v>552.70000000000005</v>
      </c>
      <c r="BR1723" s="440">
        <f t="shared" ca="1" si="669"/>
        <v>545.00000000000023</v>
      </c>
      <c r="BS1723" s="440">
        <f t="shared" ca="1" si="670"/>
        <v>537.30000000000018</v>
      </c>
      <c r="BT1723" s="440">
        <f t="shared" ca="1" si="671"/>
        <v>529.60000000000014</v>
      </c>
      <c r="BU1723" s="440">
        <f t="shared" ca="1" si="672"/>
        <v>521.90000000000009</v>
      </c>
      <c r="BV1723" s="440">
        <f t="shared" ca="1" si="673"/>
        <v>514.20000000000005</v>
      </c>
      <c r="BW1723" s="447">
        <f t="shared" ca="1" si="674"/>
        <v>506.50000000000023</v>
      </c>
      <c r="BX1723" s="441"/>
    </row>
    <row r="1724" spans="52:76" x14ac:dyDescent="0.25">
      <c r="AZ1724" s="450">
        <f t="shared" ca="1" si="652"/>
        <v>0.59647557094269255</v>
      </c>
      <c r="BA1724" s="440">
        <f t="shared" ca="1" si="651"/>
        <v>1510</v>
      </c>
      <c r="BB1724" s="440">
        <f t="shared" ca="1" si="653"/>
        <v>556.00000000000034</v>
      </c>
      <c r="BC1724" s="440">
        <f t="shared" ca="1" si="654"/>
        <v>560.4000000000002</v>
      </c>
      <c r="BD1724" s="440">
        <f t="shared" ca="1" si="655"/>
        <v>564.80000000000007</v>
      </c>
      <c r="BE1724" s="440">
        <f t="shared" ca="1" si="656"/>
        <v>569.20000000000027</v>
      </c>
      <c r="BF1724" s="440">
        <f t="shared" ca="1" si="657"/>
        <v>573.60000000000014</v>
      </c>
      <c r="BG1724" s="440">
        <f t="shared" ca="1" si="658"/>
        <v>578.00000000000034</v>
      </c>
      <c r="BH1724" s="440">
        <f t="shared" ca="1" si="659"/>
        <v>582.4000000000002</v>
      </c>
      <c r="BI1724" s="440">
        <f t="shared" ca="1" si="660"/>
        <v>586.80000000000018</v>
      </c>
      <c r="BJ1724" s="440">
        <f t="shared" ca="1" si="661"/>
        <v>591.20000000000027</v>
      </c>
      <c r="BK1724" s="440">
        <f t="shared" ca="1" si="662"/>
        <v>595.60000000000014</v>
      </c>
      <c r="BL1724" s="440">
        <f t="shared" ca="1" si="663"/>
        <v>600.00000000000023</v>
      </c>
      <c r="BM1724" s="440">
        <f t="shared" ca="1" si="664"/>
        <v>603.30000000000018</v>
      </c>
      <c r="BN1724" s="440">
        <f t="shared" ca="1" si="665"/>
        <v>595.60000000000036</v>
      </c>
      <c r="BO1724" s="440">
        <f t="shared" ca="1" si="666"/>
        <v>587.90000000000032</v>
      </c>
      <c r="BP1724" s="440">
        <f t="shared" ca="1" si="667"/>
        <v>580.20000000000027</v>
      </c>
      <c r="BQ1724" s="440">
        <f t="shared" ca="1" si="668"/>
        <v>572.50000000000023</v>
      </c>
      <c r="BR1724" s="440">
        <f t="shared" ca="1" si="669"/>
        <v>564.80000000000041</v>
      </c>
      <c r="BS1724" s="440">
        <f t="shared" ca="1" si="670"/>
        <v>557.10000000000036</v>
      </c>
      <c r="BT1724" s="440">
        <f t="shared" ca="1" si="671"/>
        <v>549.40000000000032</v>
      </c>
      <c r="BU1724" s="440">
        <f t="shared" ca="1" si="672"/>
        <v>541.70000000000027</v>
      </c>
      <c r="BV1724" s="440">
        <f t="shared" ca="1" si="673"/>
        <v>534.00000000000023</v>
      </c>
      <c r="BW1724" s="447">
        <f t="shared" ca="1" si="674"/>
        <v>526.30000000000041</v>
      </c>
      <c r="BX1724" s="441"/>
    </row>
    <row r="1725" spans="52:76" x14ac:dyDescent="0.25">
      <c r="AZ1725" s="450">
        <f t="shared" ca="1" si="652"/>
        <v>0.45338274418938973</v>
      </c>
      <c r="BA1725" s="440">
        <f t="shared" ca="1" si="651"/>
        <v>1494</v>
      </c>
      <c r="BB1725" s="440">
        <f t="shared" ca="1" si="653"/>
        <v>556.00000000000034</v>
      </c>
      <c r="BC1725" s="440">
        <f t="shared" ca="1" si="654"/>
        <v>560.4000000000002</v>
      </c>
      <c r="BD1725" s="440">
        <f t="shared" ca="1" si="655"/>
        <v>564.80000000000007</v>
      </c>
      <c r="BE1725" s="440">
        <f t="shared" ca="1" si="656"/>
        <v>569.20000000000027</v>
      </c>
      <c r="BF1725" s="440">
        <f t="shared" ca="1" si="657"/>
        <v>573.60000000000014</v>
      </c>
      <c r="BG1725" s="440">
        <f t="shared" ca="1" si="658"/>
        <v>578.00000000000034</v>
      </c>
      <c r="BH1725" s="440">
        <f t="shared" ca="1" si="659"/>
        <v>582.4000000000002</v>
      </c>
      <c r="BI1725" s="440">
        <f t="shared" ca="1" si="660"/>
        <v>586.80000000000018</v>
      </c>
      <c r="BJ1725" s="440">
        <f t="shared" ca="1" si="661"/>
        <v>591.20000000000027</v>
      </c>
      <c r="BK1725" s="440">
        <f t="shared" ca="1" si="662"/>
        <v>595.60000000000014</v>
      </c>
      <c r="BL1725" s="440">
        <f t="shared" ca="1" si="663"/>
        <v>593.40000000000009</v>
      </c>
      <c r="BM1725" s="440">
        <f t="shared" ca="1" si="664"/>
        <v>585.70000000000005</v>
      </c>
      <c r="BN1725" s="440">
        <f t="shared" ca="1" si="665"/>
        <v>578.00000000000023</v>
      </c>
      <c r="BO1725" s="440">
        <f t="shared" ca="1" si="666"/>
        <v>570.30000000000018</v>
      </c>
      <c r="BP1725" s="440">
        <f t="shared" ca="1" si="667"/>
        <v>562.60000000000014</v>
      </c>
      <c r="BQ1725" s="440">
        <f t="shared" ca="1" si="668"/>
        <v>554.90000000000009</v>
      </c>
      <c r="BR1725" s="440">
        <f t="shared" ca="1" si="669"/>
        <v>547.20000000000027</v>
      </c>
      <c r="BS1725" s="440">
        <f t="shared" ca="1" si="670"/>
        <v>539.50000000000023</v>
      </c>
      <c r="BT1725" s="440">
        <f t="shared" ca="1" si="671"/>
        <v>531.80000000000018</v>
      </c>
      <c r="BU1725" s="440">
        <f t="shared" ca="1" si="672"/>
        <v>524.10000000000014</v>
      </c>
      <c r="BV1725" s="440">
        <f t="shared" ca="1" si="673"/>
        <v>516.40000000000009</v>
      </c>
      <c r="BW1725" s="447">
        <f t="shared" ca="1" si="674"/>
        <v>508.70000000000027</v>
      </c>
      <c r="BX1725" s="441"/>
    </row>
    <row r="1726" spans="52:76" x14ac:dyDescent="0.25">
      <c r="AZ1726" s="450">
        <f t="shared" ca="1" si="652"/>
        <v>0.47558333307437872</v>
      </c>
      <c r="BA1726" s="440">
        <f t="shared" ca="1" si="651"/>
        <v>1497</v>
      </c>
      <c r="BB1726" s="440">
        <f t="shared" ca="1" si="653"/>
        <v>556.00000000000034</v>
      </c>
      <c r="BC1726" s="440">
        <f t="shared" ca="1" si="654"/>
        <v>560.4000000000002</v>
      </c>
      <c r="BD1726" s="440">
        <f t="shared" ca="1" si="655"/>
        <v>564.80000000000007</v>
      </c>
      <c r="BE1726" s="440">
        <f t="shared" ca="1" si="656"/>
        <v>569.20000000000027</v>
      </c>
      <c r="BF1726" s="440">
        <f t="shared" ca="1" si="657"/>
        <v>573.60000000000014</v>
      </c>
      <c r="BG1726" s="440">
        <f t="shared" ca="1" si="658"/>
        <v>578.00000000000034</v>
      </c>
      <c r="BH1726" s="440">
        <f t="shared" ca="1" si="659"/>
        <v>582.4000000000002</v>
      </c>
      <c r="BI1726" s="440">
        <f t="shared" ca="1" si="660"/>
        <v>586.80000000000018</v>
      </c>
      <c r="BJ1726" s="440">
        <f t="shared" ca="1" si="661"/>
        <v>591.20000000000027</v>
      </c>
      <c r="BK1726" s="440">
        <f t="shared" ca="1" si="662"/>
        <v>595.60000000000014</v>
      </c>
      <c r="BL1726" s="440">
        <f t="shared" ca="1" si="663"/>
        <v>596.70000000000005</v>
      </c>
      <c r="BM1726" s="440">
        <f t="shared" ca="1" si="664"/>
        <v>589</v>
      </c>
      <c r="BN1726" s="440">
        <f t="shared" ca="1" si="665"/>
        <v>581.30000000000018</v>
      </c>
      <c r="BO1726" s="440">
        <f t="shared" ca="1" si="666"/>
        <v>573.60000000000014</v>
      </c>
      <c r="BP1726" s="440">
        <f t="shared" ca="1" si="667"/>
        <v>565.90000000000009</v>
      </c>
      <c r="BQ1726" s="440">
        <f t="shared" ca="1" si="668"/>
        <v>558.20000000000005</v>
      </c>
      <c r="BR1726" s="440">
        <f t="shared" ca="1" si="669"/>
        <v>550.50000000000023</v>
      </c>
      <c r="BS1726" s="440">
        <f t="shared" ca="1" si="670"/>
        <v>542.80000000000018</v>
      </c>
      <c r="BT1726" s="440">
        <f t="shared" ca="1" si="671"/>
        <v>535.10000000000014</v>
      </c>
      <c r="BU1726" s="440">
        <f t="shared" ca="1" si="672"/>
        <v>527.40000000000009</v>
      </c>
      <c r="BV1726" s="440">
        <f t="shared" ca="1" si="673"/>
        <v>519.70000000000005</v>
      </c>
      <c r="BW1726" s="447">
        <f t="shared" ca="1" si="674"/>
        <v>512.00000000000023</v>
      </c>
      <c r="BX1726" s="441"/>
    </row>
    <row r="1727" spans="52:76" x14ac:dyDescent="0.25">
      <c r="AZ1727" s="450">
        <f t="shared" ca="1" si="652"/>
        <v>0.93530051089353738</v>
      </c>
      <c r="BA1727" s="440">
        <f t="shared" ca="1" si="651"/>
        <v>1566</v>
      </c>
      <c r="BB1727" s="440">
        <f t="shared" ca="1" si="653"/>
        <v>556.00000000000034</v>
      </c>
      <c r="BC1727" s="440">
        <f t="shared" ca="1" si="654"/>
        <v>560.4000000000002</v>
      </c>
      <c r="BD1727" s="440">
        <f t="shared" ca="1" si="655"/>
        <v>564.80000000000007</v>
      </c>
      <c r="BE1727" s="440">
        <f t="shared" ca="1" si="656"/>
        <v>569.20000000000027</v>
      </c>
      <c r="BF1727" s="440">
        <f t="shared" ca="1" si="657"/>
        <v>573.60000000000014</v>
      </c>
      <c r="BG1727" s="440">
        <f t="shared" ca="1" si="658"/>
        <v>578.00000000000034</v>
      </c>
      <c r="BH1727" s="440">
        <f t="shared" ca="1" si="659"/>
        <v>582.4000000000002</v>
      </c>
      <c r="BI1727" s="440">
        <f t="shared" ca="1" si="660"/>
        <v>586.80000000000018</v>
      </c>
      <c r="BJ1727" s="440">
        <f t="shared" ca="1" si="661"/>
        <v>591.20000000000027</v>
      </c>
      <c r="BK1727" s="440">
        <f t="shared" ca="1" si="662"/>
        <v>595.60000000000014</v>
      </c>
      <c r="BL1727" s="440">
        <f t="shared" ca="1" si="663"/>
        <v>600.00000000000023</v>
      </c>
      <c r="BM1727" s="440">
        <f t="shared" ca="1" si="664"/>
        <v>604.40000000000009</v>
      </c>
      <c r="BN1727" s="440">
        <f t="shared" ca="1" si="665"/>
        <v>608.80000000000018</v>
      </c>
      <c r="BO1727" s="440">
        <f t="shared" ca="1" si="666"/>
        <v>613.20000000000027</v>
      </c>
      <c r="BP1727" s="440">
        <f t="shared" ca="1" si="667"/>
        <v>617.60000000000014</v>
      </c>
      <c r="BQ1727" s="440">
        <f t="shared" ca="1" si="668"/>
        <v>622.00000000000023</v>
      </c>
      <c r="BR1727" s="440">
        <f t="shared" ca="1" si="669"/>
        <v>626.40000000000032</v>
      </c>
      <c r="BS1727" s="440">
        <f t="shared" ca="1" si="670"/>
        <v>618.70000000000027</v>
      </c>
      <c r="BT1727" s="440">
        <f t="shared" ca="1" si="671"/>
        <v>611.00000000000023</v>
      </c>
      <c r="BU1727" s="440">
        <f t="shared" ca="1" si="672"/>
        <v>603.30000000000018</v>
      </c>
      <c r="BV1727" s="440">
        <f t="shared" ca="1" si="673"/>
        <v>595.60000000000014</v>
      </c>
      <c r="BW1727" s="447">
        <f t="shared" ca="1" si="674"/>
        <v>587.90000000000032</v>
      </c>
      <c r="BX1727" s="441"/>
    </row>
    <row r="1728" spans="52:76" x14ac:dyDescent="0.25">
      <c r="AZ1728" s="450">
        <f t="shared" ca="1" si="652"/>
        <v>4.7178386350153145E-2</v>
      </c>
      <c r="BA1728" s="440">
        <f t="shared" ca="1" si="651"/>
        <v>1426</v>
      </c>
      <c r="BB1728" s="440">
        <f t="shared" ca="1" si="653"/>
        <v>556.00000000000034</v>
      </c>
      <c r="BC1728" s="440">
        <f t="shared" ca="1" si="654"/>
        <v>560.4000000000002</v>
      </c>
      <c r="BD1728" s="440">
        <f t="shared" ca="1" si="655"/>
        <v>564.80000000000007</v>
      </c>
      <c r="BE1728" s="440">
        <f t="shared" ca="1" si="656"/>
        <v>569.20000000000027</v>
      </c>
      <c r="BF1728" s="440">
        <f t="shared" ca="1" si="657"/>
        <v>564.80000000000018</v>
      </c>
      <c r="BG1728" s="440">
        <f t="shared" ca="1" si="658"/>
        <v>557.10000000000025</v>
      </c>
      <c r="BH1728" s="440">
        <f t="shared" ca="1" si="659"/>
        <v>549.4000000000002</v>
      </c>
      <c r="BI1728" s="440">
        <f t="shared" ca="1" si="660"/>
        <v>541.70000000000027</v>
      </c>
      <c r="BJ1728" s="440">
        <f t="shared" ca="1" si="661"/>
        <v>534.00000000000023</v>
      </c>
      <c r="BK1728" s="440">
        <f t="shared" ca="1" si="662"/>
        <v>526.30000000000018</v>
      </c>
      <c r="BL1728" s="440">
        <f t="shared" ca="1" si="663"/>
        <v>518.60000000000014</v>
      </c>
      <c r="BM1728" s="440">
        <f t="shared" ca="1" si="664"/>
        <v>510.90000000000009</v>
      </c>
      <c r="BN1728" s="440">
        <f t="shared" ca="1" si="665"/>
        <v>503.20000000000027</v>
      </c>
      <c r="BO1728" s="440">
        <f t="shared" ca="1" si="666"/>
        <v>495.50000000000023</v>
      </c>
      <c r="BP1728" s="440">
        <f t="shared" ca="1" si="667"/>
        <v>487.80000000000018</v>
      </c>
      <c r="BQ1728" s="440">
        <f t="shared" ca="1" si="668"/>
        <v>480.10000000000014</v>
      </c>
      <c r="BR1728" s="440">
        <f t="shared" ca="1" si="669"/>
        <v>472.40000000000032</v>
      </c>
      <c r="BS1728" s="440">
        <f t="shared" ca="1" si="670"/>
        <v>464.70000000000027</v>
      </c>
      <c r="BT1728" s="440">
        <f t="shared" ca="1" si="671"/>
        <v>457.00000000000023</v>
      </c>
      <c r="BU1728" s="440">
        <f t="shared" ca="1" si="672"/>
        <v>449.30000000000018</v>
      </c>
      <c r="BV1728" s="440">
        <f t="shared" ca="1" si="673"/>
        <v>441.60000000000014</v>
      </c>
      <c r="BW1728" s="447">
        <f t="shared" ca="1" si="674"/>
        <v>433.90000000000032</v>
      </c>
      <c r="BX1728" s="441"/>
    </row>
    <row r="1729" spans="52:76" x14ac:dyDescent="0.25">
      <c r="AZ1729" s="450">
        <f t="shared" ca="1" si="652"/>
        <v>0.49011138209663652</v>
      </c>
      <c r="BA1729" s="440">
        <f t="shared" ca="1" si="651"/>
        <v>1498</v>
      </c>
      <c r="BB1729" s="440">
        <f t="shared" ca="1" si="653"/>
        <v>556.00000000000034</v>
      </c>
      <c r="BC1729" s="440">
        <f t="shared" ca="1" si="654"/>
        <v>560.4000000000002</v>
      </c>
      <c r="BD1729" s="440">
        <f t="shared" ca="1" si="655"/>
        <v>564.80000000000007</v>
      </c>
      <c r="BE1729" s="440">
        <f t="shared" ca="1" si="656"/>
        <v>569.20000000000027</v>
      </c>
      <c r="BF1729" s="440">
        <f t="shared" ca="1" si="657"/>
        <v>573.60000000000014</v>
      </c>
      <c r="BG1729" s="440">
        <f t="shared" ca="1" si="658"/>
        <v>578.00000000000034</v>
      </c>
      <c r="BH1729" s="440">
        <f t="shared" ca="1" si="659"/>
        <v>582.4000000000002</v>
      </c>
      <c r="BI1729" s="440">
        <f t="shared" ca="1" si="660"/>
        <v>586.80000000000018</v>
      </c>
      <c r="BJ1729" s="440">
        <f t="shared" ca="1" si="661"/>
        <v>591.20000000000027</v>
      </c>
      <c r="BK1729" s="440">
        <f t="shared" ca="1" si="662"/>
        <v>595.60000000000014</v>
      </c>
      <c r="BL1729" s="440">
        <f t="shared" ca="1" si="663"/>
        <v>597.80000000000018</v>
      </c>
      <c r="BM1729" s="440">
        <f t="shared" ca="1" si="664"/>
        <v>590.10000000000014</v>
      </c>
      <c r="BN1729" s="440">
        <f t="shared" ca="1" si="665"/>
        <v>582.40000000000032</v>
      </c>
      <c r="BO1729" s="440">
        <f t="shared" ca="1" si="666"/>
        <v>574.70000000000027</v>
      </c>
      <c r="BP1729" s="440">
        <f t="shared" ca="1" si="667"/>
        <v>567.00000000000023</v>
      </c>
      <c r="BQ1729" s="440">
        <f t="shared" ca="1" si="668"/>
        <v>559.30000000000018</v>
      </c>
      <c r="BR1729" s="440">
        <f t="shared" ca="1" si="669"/>
        <v>551.60000000000036</v>
      </c>
      <c r="BS1729" s="440">
        <f t="shared" ca="1" si="670"/>
        <v>543.90000000000032</v>
      </c>
      <c r="BT1729" s="440">
        <f t="shared" ca="1" si="671"/>
        <v>536.20000000000027</v>
      </c>
      <c r="BU1729" s="440">
        <f t="shared" ca="1" si="672"/>
        <v>528.50000000000023</v>
      </c>
      <c r="BV1729" s="440">
        <f t="shared" ca="1" si="673"/>
        <v>520.80000000000018</v>
      </c>
      <c r="BW1729" s="447">
        <f t="shared" ca="1" si="674"/>
        <v>513.10000000000036</v>
      </c>
      <c r="BX1729" s="441"/>
    </row>
    <row r="1730" spans="52:76" x14ac:dyDescent="0.25">
      <c r="AZ1730" s="450">
        <f t="shared" ca="1" si="652"/>
        <v>0.86840581545373108</v>
      </c>
      <c r="BA1730" s="440">
        <f t="shared" ca="1" si="651"/>
        <v>1549</v>
      </c>
      <c r="BB1730" s="440">
        <f t="shared" ca="1" si="653"/>
        <v>556.00000000000034</v>
      </c>
      <c r="BC1730" s="440">
        <f t="shared" ca="1" si="654"/>
        <v>560.4000000000002</v>
      </c>
      <c r="BD1730" s="440">
        <f t="shared" ca="1" si="655"/>
        <v>564.80000000000007</v>
      </c>
      <c r="BE1730" s="440">
        <f t="shared" ca="1" si="656"/>
        <v>569.20000000000027</v>
      </c>
      <c r="BF1730" s="440">
        <f t="shared" ca="1" si="657"/>
        <v>573.60000000000014</v>
      </c>
      <c r="BG1730" s="440">
        <f t="shared" ca="1" si="658"/>
        <v>578.00000000000034</v>
      </c>
      <c r="BH1730" s="440">
        <f t="shared" ca="1" si="659"/>
        <v>582.4000000000002</v>
      </c>
      <c r="BI1730" s="440">
        <f t="shared" ca="1" si="660"/>
        <v>586.80000000000018</v>
      </c>
      <c r="BJ1730" s="440">
        <f t="shared" ca="1" si="661"/>
        <v>591.20000000000027</v>
      </c>
      <c r="BK1730" s="440">
        <f t="shared" ca="1" si="662"/>
        <v>595.60000000000014</v>
      </c>
      <c r="BL1730" s="440">
        <f t="shared" ca="1" si="663"/>
        <v>600.00000000000023</v>
      </c>
      <c r="BM1730" s="440">
        <f t="shared" ca="1" si="664"/>
        <v>604.40000000000009</v>
      </c>
      <c r="BN1730" s="440">
        <f t="shared" ca="1" si="665"/>
        <v>608.80000000000018</v>
      </c>
      <c r="BO1730" s="440">
        <f t="shared" ca="1" si="666"/>
        <v>613.20000000000027</v>
      </c>
      <c r="BP1730" s="440">
        <f t="shared" ca="1" si="667"/>
        <v>617.60000000000014</v>
      </c>
      <c r="BQ1730" s="440">
        <f t="shared" ca="1" si="668"/>
        <v>615.40000000000009</v>
      </c>
      <c r="BR1730" s="440">
        <f t="shared" ca="1" si="669"/>
        <v>607.70000000000027</v>
      </c>
      <c r="BS1730" s="440">
        <f t="shared" ca="1" si="670"/>
        <v>600.00000000000023</v>
      </c>
      <c r="BT1730" s="440">
        <f t="shared" ca="1" si="671"/>
        <v>592.30000000000018</v>
      </c>
      <c r="BU1730" s="440">
        <f t="shared" ca="1" si="672"/>
        <v>584.60000000000014</v>
      </c>
      <c r="BV1730" s="440">
        <f t="shared" ca="1" si="673"/>
        <v>576.90000000000009</v>
      </c>
      <c r="BW1730" s="447">
        <f t="shared" ca="1" si="674"/>
        <v>569.20000000000027</v>
      </c>
      <c r="BX1730" s="441"/>
    </row>
    <row r="1731" spans="52:76" x14ac:dyDescent="0.25">
      <c r="AZ1731" s="450">
        <f t="shared" ca="1" si="652"/>
        <v>0.98544654828778078</v>
      </c>
      <c r="BA1731" s="440">
        <f t="shared" ca="1" si="651"/>
        <v>1596</v>
      </c>
      <c r="BB1731" s="440">
        <f t="shared" ca="1" si="653"/>
        <v>556.00000000000034</v>
      </c>
      <c r="BC1731" s="440">
        <f t="shared" ca="1" si="654"/>
        <v>560.4000000000002</v>
      </c>
      <c r="BD1731" s="440">
        <f t="shared" ca="1" si="655"/>
        <v>564.80000000000007</v>
      </c>
      <c r="BE1731" s="440">
        <f t="shared" ca="1" si="656"/>
        <v>569.20000000000027</v>
      </c>
      <c r="BF1731" s="440">
        <f t="shared" ca="1" si="657"/>
        <v>573.60000000000014</v>
      </c>
      <c r="BG1731" s="440">
        <f t="shared" ca="1" si="658"/>
        <v>578.00000000000034</v>
      </c>
      <c r="BH1731" s="440">
        <f t="shared" ca="1" si="659"/>
        <v>582.4000000000002</v>
      </c>
      <c r="BI1731" s="440">
        <f t="shared" ca="1" si="660"/>
        <v>586.80000000000018</v>
      </c>
      <c r="BJ1731" s="440">
        <f t="shared" ca="1" si="661"/>
        <v>591.20000000000027</v>
      </c>
      <c r="BK1731" s="440">
        <f t="shared" ca="1" si="662"/>
        <v>595.60000000000014</v>
      </c>
      <c r="BL1731" s="440">
        <f t="shared" ca="1" si="663"/>
        <v>600.00000000000023</v>
      </c>
      <c r="BM1731" s="440">
        <f t="shared" ca="1" si="664"/>
        <v>604.40000000000009</v>
      </c>
      <c r="BN1731" s="440">
        <f t="shared" ca="1" si="665"/>
        <v>608.80000000000018</v>
      </c>
      <c r="BO1731" s="440">
        <f t="shared" ca="1" si="666"/>
        <v>613.20000000000027</v>
      </c>
      <c r="BP1731" s="440">
        <f t="shared" ca="1" si="667"/>
        <v>617.60000000000014</v>
      </c>
      <c r="BQ1731" s="440">
        <f t="shared" ca="1" si="668"/>
        <v>622.00000000000023</v>
      </c>
      <c r="BR1731" s="440">
        <f t="shared" ca="1" si="669"/>
        <v>626.40000000000032</v>
      </c>
      <c r="BS1731" s="440">
        <f t="shared" ca="1" si="670"/>
        <v>630.80000000000018</v>
      </c>
      <c r="BT1731" s="440">
        <f t="shared" ca="1" si="671"/>
        <v>635.20000000000027</v>
      </c>
      <c r="BU1731" s="440">
        <f t="shared" ca="1" si="672"/>
        <v>636.30000000000018</v>
      </c>
      <c r="BV1731" s="440">
        <f t="shared" ca="1" si="673"/>
        <v>628.60000000000014</v>
      </c>
      <c r="BW1731" s="447">
        <f t="shared" ca="1" si="674"/>
        <v>620.90000000000032</v>
      </c>
      <c r="BX1731" s="441"/>
    </row>
    <row r="1732" spans="52:76" x14ac:dyDescent="0.25">
      <c r="AZ1732" s="450">
        <f t="shared" ca="1" si="652"/>
        <v>9.915885079224751E-2</v>
      </c>
      <c r="BA1732" s="440">
        <f t="shared" ref="BA1732:BA1795" ca="1" si="675">INT(_xlfn.NORM.INV(AZ1732,$K$2,$N$2/2*0.8))</f>
        <v>1443</v>
      </c>
      <c r="BB1732" s="440">
        <f t="shared" ca="1" si="653"/>
        <v>556.00000000000034</v>
      </c>
      <c r="BC1732" s="440">
        <f t="shared" ca="1" si="654"/>
        <v>560.4000000000002</v>
      </c>
      <c r="BD1732" s="440">
        <f t="shared" ca="1" si="655"/>
        <v>564.80000000000007</v>
      </c>
      <c r="BE1732" s="440">
        <f t="shared" ca="1" si="656"/>
        <v>569.20000000000027</v>
      </c>
      <c r="BF1732" s="440">
        <f t="shared" ca="1" si="657"/>
        <v>573.60000000000014</v>
      </c>
      <c r="BG1732" s="440">
        <f t="shared" ca="1" si="658"/>
        <v>575.8000000000003</v>
      </c>
      <c r="BH1732" s="440">
        <f t="shared" ca="1" si="659"/>
        <v>568.10000000000025</v>
      </c>
      <c r="BI1732" s="440">
        <f t="shared" ca="1" si="660"/>
        <v>560.40000000000032</v>
      </c>
      <c r="BJ1732" s="440">
        <f t="shared" ca="1" si="661"/>
        <v>552.70000000000027</v>
      </c>
      <c r="BK1732" s="440">
        <f t="shared" ca="1" si="662"/>
        <v>545.00000000000023</v>
      </c>
      <c r="BL1732" s="440">
        <f t="shared" ca="1" si="663"/>
        <v>537.30000000000018</v>
      </c>
      <c r="BM1732" s="440">
        <f t="shared" ca="1" si="664"/>
        <v>529.60000000000014</v>
      </c>
      <c r="BN1732" s="440">
        <f t="shared" ca="1" si="665"/>
        <v>521.90000000000032</v>
      </c>
      <c r="BO1732" s="440">
        <f t="shared" ca="1" si="666"/>
        <v>514.20000000000027</v>
      </c>
      <c r="BP1732" s="440">
        <f t="shared" ca="1" si="667"/>
        <v>506.50000000000023</v>
      </c>
      <c r="BQ1732" s="440">
        <f t="shared" ca="1" si="668"/>
        <v>498.80000000000018</v>
      </c>
      <c r="BR1732" s="440">
        <f t="shared" ca="1" si="669"/>
        <v>491.10000000000036</v>
      </c>
      <c r="BS1732" s="440">
        <f t="shared" ca="1" si="670"/>
        <v>483.40000000000032</v>
      </c>
      <c r="BT1732" s="440">
        <f t="shared" ca="1" si="671"/>
        <v>475.70000000000027</v>
      </c>
      <c r="BU1732" s="440">
        <f t="shared" ca="1" si="672"/>
        <v>468.00000000000023</v>
      </c>
      <c r="BV1732" s="440">
        <f t="shared" ca="1" si="673"/>
        <v>460.30000000000018</v>
      </c>
      <c r="BW1732" s="447">
        <f t="shared" ca="1" si="674"/>
        <v>452.60000000000036</v>
      </c>
      <c r="BX1732" s="441"/>
    </row>
    <row r="1733" spans="52:76" x14ac:dyDescent="0.25">
      <c r="AZ1733" s="450">
        <f t="shared" ref="AZ1733:AZ1796" ca="1" si="676">RAND()</f>
        <v>0.84121026107287644</v>
      </c>
      <c r="BA1733" s="440">
        <f t="shared" ca="1" si="675"/>
        <v>1543</v>
      </c>
      <c r="BB1733" s="440">
        <f t="shared" ca="1" si="653"/>
        <v>556.00000000000034</v>
      </c>
      <c r="BC1733" s="440">
        <f t="shared" ca="1" si="654"/>
        <v>560.4000000000002</v>
      </c>
      <c r="BD1733" s="440">
        <f t="shared" ca="1" si="655"/>
        <v>564.80000000000007</v>
      </c>
      <c r="BE1733" s="440">
        <f t="shared" ca="1" si="656"/>
        <v>569.20000000000027</v>
      </c>
      <c r="BF1733" s="440">
        <f t="shared" ca="1" si="657"/>
        <v>573.60000000000014</v>
      </c>
      <c r="BG1733" s="440">
        <f t="shared" ca="1" si="658"/>
        <v>578.00000000000034</v>
      </c>
      <c r="BH1733" s="440">
        <f t="shared" ca="1" si="659"/>
        <v>582.4000000000002</v>
      </c>
      <c r="BI1733" s="440">
        <f t="shared" ca="1" si="660"/>
        <v>586.80000000000018</v>
      </c>
      <c r="BJ1733" s="440">
        <f t="shared" ca="1" si="661"/>
        <v>591.20000000000027</v>
      </c>
      <c r="BK1733" s="440">
        <f t="shared" ca="1" si="662"/>
        <v>595.60000000000014</v>
      </c>
      <c r="BL1733" s="440">
        <f t="shared" ca="1" si="663"/>
        <v>600.00000000000023</v>
      </c>
      <c r="BM1733" s="440">
        <f t="shared" ca="1" si="664"/>
        <v>604.40000000000009</v>
      </c>
      <c r="BN1733" s="440">
        <f t="shared" ca="1" si="665"/>
        <v>608.80000000000018</v>
      </c>
      <c r="BO1733" s="440">
        <f t="shared" ca="1" si="666"/>
        <v>613.20000000000027</v>
      </c>
      <c r="BP1733" s="440">
        <f t="shared" ca="1" si="667"/>
        <v>616.50000000000023</v>
      </c>
      <c r="BQ1733" s="440">
        <f t="shared" ca="1" si="668"/>
        <v>608.80000000000018</v>
      </c>
      <c r="BR1733" s="440">
        <f t="shared" ca="1" si="669"/>
        <v>601.10000000000036</v>
      </c>
      <c r="BS1733" s="440">
        <f t="shared" ca="1" si="670"/>
        <v>593.40000000000032</v>
      </c>
      <c r="BT1733" s="440">
        <f t="shared" ca="1" si="671"/>
        <v>585.70000000000027</v>
      </c>
      <c r="BU1733" s="440">
        <f t="shared" ca="1" si="672"/>
        <v>578.00000000000023</v>
      </c>
      <c r="BV1733" s="440">
        <f t="shared" ca="1" si="673"/>
        <v>570.30000000000018</v>
      </c>
      <c r="BW1733" s="447">
        <f t="shared" ca="1" si="674"/>
        <v>562.60000000000036</v>
      </c>
      <c r="BX1733" s="441"/>
    </row>
    <row r="1734" spans="52:76" x14ac:dyDescent="0.25">
      <c r="AZ1734" s="450">
        <f t="shared" ca="1" si="676"/>
        <v>0.77776628201461373</v>
      </c>
      <c r="BA1734" s="440">
        <f t="shared" ca="1" si="675"/>
        <v>1533</v>
      </c>
      <c r="BB1734" s="440">
        <f t="shared" ca="1" si="653"/>
        <v>556.00000000000034</v>
      </c>
      <c r="BC1734" s="440">
        <f t="shared" ca="1" si="654"/>
        <v>560.4000000000002</v>
      </c>
      <c r="BD1734" s="440">
        <f t="shared" ca="1" si="655"/>
        <v>564.80000000000007</v>
      </c>
      <c r="BE1734" s="440">
        <f t="shared" ca="1" si="656"/>
        <v>569.20000000000027</v>
      </c>
      <c r="BF1734" s="440">
        <f t="shared" ca="1" si="657"/>
        <v>573.60000000000014</v>
      </c>
      <c r="BG1734" s="440">
        <f t="shared" ca="1" si="658"/>
        <v>578.00000000000034</v>
      </c>
      <c r="BH1734" s="440">
        <f t="shared" ca="1" si="659"/>
        <v>582.4000000000002</v>
      </c>
      <c r="BI1734" s="440">
        <f t="shared" ca="1" si="660"/>
        <v>586.80000000000018</v>
      </c>
      <c r="BJ1734" s="440">
        <f t="shared" ca="1" si="661"/>
        <v>591.20000000000027</v>
      </c>
      <c r="BK1734" s="440">
        <f t="shared" ca="1" si="662"/>
        <v>595.60000000000014</v>
      </c>
      <c r="BL1734" s="440">
        <f t="shared" ca="1" si="663"/>
        <v>600.00000000000023</v>
      </c>
      <c r="BM1734" s="440">
        <f t="shared" ca="1" si="664"/>
        <v>604.40000000000009</v>
      </c>
      <c r="BN1734" s="440">
        <f t="shared" ca="1" si="665"/>
        <v>608.80000000000018</v>
      </c>
      <c r="BO1734" s="440">
        <f t="shared" ca="1" si="666"/>
        <v>613.20000000000027</v>
      </c>
      <c r="BP1734" s="440">
        <f t="shared" ca="1" si="667"/>
        <v>605.50000000000023</v>
      </c>
      <c r="BQ1734" s="440">
        <f t="shared" ca="1" si="668"/>
        <v>597.80000000000018</v>
      </c>
      <c r="BR1734" s="440">
        <f t="shared" ca="1" si="669"/>
        <v>590.10000000000036</v>
      </c>
      <c r="BS1734" s="440">
        <f t="shared" ca="1" si="670"/>
        <v>582.40000000000032</v>
      </c>
      <c r="BT1734" s="440">
        <f t="shared" ca="1" si="671"/>
        <v>574.70000000000027</v>
      </c>
      <c r="BU1734" s="440">
        <f t="shared" ca="1" si="672"/>
        <v>567.00000000000023</v>
      </c>
      <c r="BV1734" s="440">
        <f t="shared" ca="1" si="673"/>
        <v>559.30000000000018</v>
      </c>
      <c r="BW1734" s="447">
        <f t="shared" ca="1" si="674"/>
        <v>551.60000000000036</v>
      </c>
      <c r="BX1734" s="441"/>
    </row>
    <row r="1735" spans="52:76" x14ac:dyDescent="0.25">
      <c r="AZ1735" s="450">
        <f t="shared" ca="1" si="676"/>
        <v>0.59021290749356081</v>
      </c>
      <c r="BA1735" s="440">
        <f t="shared" ca="1" si="675"/>
        <v>1510</v>
      </c>
      <c r="BB1735" s="440">
        <f t="shared" ca="1" si="653"/>
        <v>556.00000000000034</v>
      </c>
      <c r="BC1735" s="440">
        <f t="shared" ca="1" si="654"/>
        <v>560.4000000000002</v>
      </c>
      <c r="BD1735" s="440">
        <f t="shared" ca="1" si="655"/>
        <v>564.80000000000007</v>
      </c>
      <c r="BE1735" s="440">
        <f t="shared" ca="1" si="656"/>
        <v>569.20000000000027</v>
      </c>
      <c r="BF1735" s="440">
        <f t="shared" ca="1" si="657"/>
        <v>573.60000000000014</v>
      </c>
      <c r="BG1735" s="440">
        <f t="shared" ca="1" si="658"/>
        <v>578.00000000000034</v>
      </c>
      <c r="BH1735" s="440">
        <f t="shared" ca="1" si="659"/>
        <v>582.4000000000002</v>
      </c>
      <c r="BI1735" s="440">
        <f t="shared" ca="1" si="660"/>
        <v>586.80000000000018</v>
      </c>
      <c r="BJ1735" s="440">
        <f t="shared" ca="1" si="661"/>
        <v>591.20000000000027</v>
      </c>
      <c r="BK1735" s="440">
        <f t="shared" ca="1" si="662"/>
        <v>595.60000000000014</v>
      </c>
      <c r="BL1735" s="440">
        <f t="shared" ca="1" si="663"/>
        <v>600.00000000000023</v>
      </c>
      <c r="BM1735" s="440">
        <f t="shared" ca="1" si="664"/>
        <v>603.30000000000018</v>
      </c>
      <c r="BN1735" s="440">
        <f t="shared" ca="1" si="665"/>
        <v>595.60000000000036</v>
      </c>
      <c r="BO1735" s="440">
        <f t="shared" ca="1" si="666"/>
        <v>587.90000000000032</v>
      </c>
      <c r="BP1735" s="440">
        <f t="shared" ca="1" si="667"/>
        <v>580.20000000000027</v>
      </c>
      <c r="BQ1735" s="440">
        <f t="shared" ca="1" si="668"/>
        <v>572.50000000000023</v>
      </c>
      <c r="BR1735" s="440">
        <f t="shared" ca="1" si="669"/>
        <v>564.80000000000041</v>
      </c>
      <c r="BS1735" s="440">
        <f t="shared" ca="1" si="670"/>
        <v>557.10000000000036</v>
      </c>
      <c r="BT1735" s="440">
        <f t="shared" ca="1" si="671"/>
        <v>549.40000000000032</v>
      </c>
      <c r="BU1735" s="440">
        <f t="shared" ca="1" si="672"/>
        <v>541.70000000000027</v>
      </c>
      <c r="BV1735" s="440">
        <f t="shared" ca="1" si="673"/>
        <v>534.00000000000023</v>
      </c>
      <c r="BW1735" s="447">
        <f t="shared" ca="1" si="674"/>
        <v>526.30000000000041</v>
      </c>
      <c r="BX1735" s="441"/>
    </row>
    <row r="1736" spans="52:76" x14ac:dyDescent="0.25">
      <c r="AZ1736" s="450">
        <f t="shared" ca="1" si="676"/>
        <v>0.38441116618474747</v>
      </c>
      <c r="BA1736" s="440">
        <f t="shared" ca="1" si="675"/>
        <v>1487</v>
      </c>
      <c r="BB1736" s="440">
        <f t="shared" ca="1" si="653"/>
        <v>556.00000000000034</v>
      </c>
      <c r="BC1736" s="440">
        <f t="shared" ca="1" si="654"/>
        <v>560.4000000000002</v>
      </c>
      <c r="BD1736" s="440">
        <f t="shared" ca="1" si="655"/>
        <v>564.80000000000007</v>
      </c>
      <c r="BE1736" s="440">
        <f t="shared" ca="1" si="656"/>
        <v>569.20000000000027</v>
      </c>
      <c r="BF1736" s="440">
        <f t="shared" ca="1" si="657"/>
        <v>573.60000000000014</v>
      </c>
      <c r="BG1736" s="440">
        <f t="shared" ca="1" si="658"/>
        <v>578.00000000000034</v>
      </c>
      <c r="BH1736" s="440">
        <f t="shared" ca="1" si="659"/>
        <v>582.4000000000002</v>
      </c>
      <c r="BI1736" s="440">
        <f t="shared" ca="1" si="660"/>
        <v>586.80000000000018</v>
      </c>
      <c r="BJ1736" s="440">
        <f t="shared" ca="1" si="661"/>
        <v>591.20000000000027</v>
      </c>
      <c r="BK1736" s="440">
        <f t="shared" ca="1" si="662"/>
        <v>593.40000000000009</v>
      </c>
      <c r="BL1736" s="440">
        <f t="shared" ca="1" si="663"/>
        <v>585.70000000000005</v>
      </c>
      <c r="BM1736" s="440">
        <f t="shared" ca="1" si="664"/>
        <v>578</v>
      </c>
      <c r="BN1736" s="440">
        <f t="shared" ca="1" si="665"/>
        <v>570.30000000000018</v>
      </c>
      <c r="BO1736" s="440">
        <f t="shared" ca="1" si="666"/>
        <v>562.60000000000014</v>
      </c>
      <c r="BP1736" s="440">
        <f t="shared" ca="1" si="667"/>
        <v>554.90000000000009</v>
      </c>
      <c r="BQ1736" s="440">
        <f t="shared" ca="1" si="668"/>
        <v>547.20000000000005</v>
      </c>
      <c r="BR1736" s="440">
        <f t="shared" ca="1" si="669"/>
        <v>539.50000000000023</v>
      </c>
      <c r="BS1736" s="440">
        <f t="shared" ca="1" si="670"/>
        <v>531.80000000000018</v>
      </c>
      <c r="BT1736" s="440">
        <f t="shared" ca="1" si="671"/>
        <v>524.10000000000014</v>
      </c>
      <c r="BU1736" s="440">
        <f t="shared" ca="1" si="672"/>
        <v>516.40000000000009</v>
      </c>
      <c r="BV1736" s="440">
        <f t="shared" ca="1" si="673"/>
        <v>508.70000000000005</v>
      </c>
      <c r="BW1736" s="447">
        <f t="shared" ca="1" si="674"/>
        <v>501.00000000000023</v>
      </c>
      <c r="BX1736" s="441"/>
    </row>
    <row r="1737" spans="52:76" x14ac:dyDescent="0.25">
      <c r="AZ1737" s="450">
        <f t="shared" ca="1" si="676"/>
        <v>0.99279010072512419</v>
      </c>
      <c r="BA1737" s="440">
        <f t="shared" ca="1" si="675"/>
        <v>1607</v>
      </c>
      <c r="BB1737" s="440">
        <f t="shared" ca="1" si="653"/>
        <v>556.00000000000034</v>
      </c>
      <c r="BC1737" s="440">
        <f t="shared" ca="1" si="654"/>
        <v>560.4000000000002</v>
      </c>
      <c r="BD1737" s="440">
        <f t="shared" ca="1" si="655"/>
        <v>564.80000000000007</v>
      </c>
      <c r="BE1737" s="440">
        <f t="shared" ca="1" si="656"/>
        <v>569.20000000000027</v>
      </c>
      <c r="BF1737" s="440">
        <f t="shared" ca="1" si="657"/>
        <v>573.60000000000014</v>
      </c>
      <c r="BG1737" s="440">
        <f t="shared" ca="1" si="658"/>
        <v>578.00000000000034</v>
      </c>
      <c r="BH1737" s="440">
        <f t="shared" ca="1" si="659"/>
        <v>582.4000000000002</v>
      </c>
      <c r="BI1737" s="440">
        <f t="shared" ca="1" si="660"/>
        <v>586.80000000000018</v>
      </c>
      <c r="BJ1737" s="440">
        <f t="shared" ca="1" si="661"/>
        <v>591.20000000000027</v>
      </c>
      <c r="BK1737" s="440">
        <f t="shared" ca="1" si="662"/>
        <v>595.60000000000014</v>
      </c>
      <c r="BL1737" s="440">
        <f t="shared" ca="1" si="663"/>
        <v>600.00000000000023</v>
      </c>
      <c r="BM1737" s="440">
        <f t="shared" ca="1" si="664"/>
        <v>604.40000000000009</v>
      </c>
      <c r="BN1737" s="440">
        <f t="shared" ca="1" si="665"/>
        <v>608.80000000000018</v>
      </c>
      <c r="BO1737" s="440">
        <f t="shared" ca="1" si="666"/>
        <v>613.20000000000027</v>
      </c>
      <c r="BP1737" s="440">
        <f t="shared" ca="1" si="667"/>
        <v>617.60000000000014</v>
      </c>
      <c r="BQ1737" s="440">
        <f t="shared" ca="1" si="668"/>
        <v>622.00000000000023</v>
      </c>
      <c r="BR1737" s="440">
        <f t="shared" ca="1" si="669"/>
        <v>626.40000000000032</v>
      </c>
      <c r="BS1737" s="440">
        <f t="shared" ca="1" si="670"/>
        <v>630.80000000000018</v>
      </c>
      <c r="BT1737" s="440">
        <f t="shared" ca="1" si="671"/>
        <v>635.20000000000027</v>
      </c>
      <c r="BU1737" s="440">
        <f t="shared" ca="1" si="672"/>
        <v>639.60000000000014</v>
      </c>
      <c r="BV1737" s="440">
        <f t="shared" ca="1" si="673"/>
        <v>640.70000000000005</v>
      </c>
      <c r="BW1737" s="447">
        <f t="shared" ca="1" si="674"/>
        <v>633.00000000000023</v>
      </c>
      <c r="BX1737" s="441"/>
    </row>
    <row r="1738" spans="52:76" x14ac:dyDescent="0.25">
      <c r="AZ1738" s="450">
        <f t="shared" ca="1" si="676"/>
        <v>0.20024947828430484</v>
      </c>
      <c r="BA1738" s="440">
        <f t="shared" ca="1" si="675"/>
        <v>1463</v>
      </c>
      <c r="BB1738" s="440">
        <f t="shared" ca="1" si="653"/>
        <v>556.00000000000034</v>
      </c>
      <c r="BC1738" s="440">
        <f t="shared" ca="1" si="654"/>
        <v>560.4000000000002</v>
      </c>
      <c r="BD1738" s="440">
        <f t="shared" ca="1" si="655"/>
        <v>564.80000000000007</v>
      </c>
      <c r="BE1738" s="440">
        <f t="shared" ca="1" si="656"/>
        <v>569.20000000000027</v>
      </c>
      <c r="BF1738" s="440">
        <f t="shared" ca="1" si="657"/>
        <v>573.60000000000014</v>
      </c>
      <c r="BG1738" s="440">
        <f t="shared" ca="1" si="658"/>
        <v>578.00000000000034</v>
      </c>
      <c r="BH1738" s="440">
        <f t="shared" ca="1" si="659"/>
        <v>582.4000000000002</v>
      </c>
      <c r="BI1738" s="440">
        <f t="shared" ca="1" si="660"/>
        <v>582.40000000000032</v>
      </c>
      <c r="BJ1738" s="440">
        <f t="shared" ca="1" si="661"/>
        <v>574.70000000000027</v>
      </c>
      <c r="BK1738" s="440">
        <f t="shared" ca="1" si="662"/>
        <v>567.00000000000023</v>
      </c>
      <c r="BL1738" s="440">
        <f t="shared" ca="1" si="663"/>
        <v>559.30000000000018</v>
      </c>
      <c r="BM1738" s="440">
        <f t="shared" ca="1" si="664"/>
        <v>551.60000000000014</v>
      </c>
      <c r="BN1738" s="440">
        <f t="shared" ca="1" si="665"/>
        <v>543.90000000000032</v>
      </c>
      <c r="BO1738" s="440">
        <f t="shared" ca="1" si="666"/>
        <v>536.20000000000027</v>
      </c>
      <c r="BP1738" s="440">
        <f t="shared" ca="1" si="667"/>
        <v>528.50000000000023</v>
      </c>
      <c r="BQ1738" s="440">
        <f t="shared" ca="1" si="668"/>
        <v>520.80000000000018</v>
      </c>
      <c r="BR1738" s="440">
        <f t="shared" ca="1" si="669"/>
        <v>513.10000000000036</v>
      </c>
      <c r="BS1738" s="440">
        <f t="shared" ca="1" si="670"/>
        <v>505.40000000000032</v>
      </c>
      <c r="BT1738" s="440">
        <f t="shared" ca="1" si="671"/>
        <v>497.70000000000027</v>
      </c>
      <c r="BU1738" s="440">
        <f t="shared" ca="1" si="672"/>
        <v>490.00000000000023</v>
      </c>
      <c r="BV1738" s="440">
        <f t="shared" ca="1" si="673"/>
        <v>482.30000000000018</v>
      </c>
      <c r="BW1738" s="447">
        <f t="shared" ca="1" si="674"/>
        <v>474.60000000000036</v>
      </c>
      <c r="BX1738" s="441"/>
    </row>
    <row r="1739" spans="52:76" x14ac:dyDescent="0.25">
      <c r="AZ1739" s="450">
        <f t="shared" ca="1" si="676"/>
        <v>0.40010842418642545</v>
      </c>
      <c r="BA1739" s="440">
        <f t="shared" ca="1" si="675"/>
        <v>1488</v>
      </c>
      <c r="BB1739" s="440">
        <f t="shared" ca="1" si="653"/>
        <v>556.00000000000034</v>
      </c>
      <c r="BC1739" s="440">
        <f t="shared" ca="1" si="654"/>
        <v>560.4000000000002</v>
      </c>
      <c r="BD1739" s="440">
        <f t="shared" ca="1" si="655"/>
        <v>564.80000000000007</v>
      </c>
      <c r="BE1739" s="440">
        <f t="shared" ca="1" si="656"/>
        <v>569.20000000000027</v>
      </c>
      <c r="BF1739" s="440">
        <f t="shared" ca="1" si="657"/>
        <v>573.60000000000014</v>
      </c>
      <c r="BG1739" s="440">
        <f t="shared" ca="1" si="658"/>
        <v>578.00000000000034</v>
      </c>
      <c r="BH1739" s="440">
        <f t="shared" ca="1" si="659"/>
        <v>582.4000000000002</v>
      </c>
      <c r="BI1739" s="440">
        <f t="shared" ca="1" si="660"/>
        <v>586.80000000000018</v>
      </c>
      <c r="BJ1739" s="440">
        <f t="shared" ca="1" si="661"/>
        <v>591.20000000000027</v>
      </c>
      <c r="BK1739" s="440">
        <f t="shared" ca="1" si="662"/>
        <v>594.50000000000023</v>
      </c>
      <c r="BL1739" s="440">
        <f t="shared" ca="1" si="663"/>
        <v>586.80000000000018</v>
      </c>
      <c r="BM1739" s="440">
        <f t="shared" ca="1" si="664"/>
        <v>579.10000000000014</v>
      </c>
      <c r="BN1739" s="440">
        <f t="shared" ca="1" si="665"/>
        <v>571.40000000000032</v>
      </c>
      <c r="BO1739" s="440">
        <f t="shared" ca="1" si="666"/>
        <v>563.70000000000027</v>
      </c>
      <c r="BP1739" s="440">
        <f t="shared" ca="1" si="667"/>
        <v>556.00000000000023</v>
      </c>
      <c r="BQ1739" s="440">
        <f t="shared" ca="1" si="668"/>
        <v>548.30000000000018</v>
      </c>
      <c r="BR1739" s="440">
        <f t="shared" ca="1" si="669"/>
        <v>540.60000000000036</v>
      </c>
      <c r="BS1739" s="440">
        <f t="shared" ca="1" si="670"/>
        <v>532.90000000000032</v>
      </c>
      <c r="BT1739" s="440">
        <f t="shared" ca="1" si="671"/>
        <v>525.20000000000027</v>
      </c>
      <c r="BU1739" s="440">
        <f t="shared" ca="1" si="672"/>
        <v>517.50000000000023</v>
      </c>
      <c r="BV1739" s="440">
        <f t="shared" ca="1" si="673"/>
        <v>509.80000000000018</v>
      </c>
      <c r="BW1739" s="447">
        <f t="shared" ca="1" si="674"/>
        <v>502.10000000000036</v>
      </c>
      <c r="BX1739" s="441"/>
    </row>
    <row r="1740" spans="52:76" x14ac:dyDescent="0.25">
      <c r="AZ1740" s="450">
        <f t="shared" ca="1" si="676"/>
        <v>0.39921683718043433</v>
      </c>
      <c r="BA1740" s="440">
        <f t="shared" ca="1" si="675"/>
        <v>1488</v>
      </c>
      <c r="BB1740" s="440">
        <f t="shared" ca="1" si="653"/>
        <v>556.00000000000034</v>
      </c>
      <c r="BC1740" s="440">
        <f t="shared" ca="1" si="654"/>
        <v>560.4000000000002</v>
      </c>
      <c r="BD1740" s="440">
        <f t="shared" ca="1" si="655"/>
        <v>564.80000000000007</v>
      </c>
      <c r="BE1740" s="440">
        <f t="shared" ca="1" si="656"/>
        <v>569.20000000000027</v>
      </c>
      <c r="BF1740" s="440">
        <f t="shared" ca="1" si="657"/>
        <v>573.60000000000014</v>
      </c>
      <c r="BG1740" s="440">
        <f t="shared" ca="1" si="658"/>
        <v>578.00000000000034</v>
      </c>
      <c r="BH1740" s="440">
        <f t="shared" ca="1" si="659"/>
        <v>582.4000000000002</v>
      </c>
      <c r="BI1740" s="440">
        <f t="shared" ca="1" si="660"/>
        <v>586.80000000000018</v>
      </c>
      <c r="BJ1740" s="440">
        <f t="shared" ca="1" si="661"/>
        <v>591.20000000000027</v>
      </c>
      <c r="BK1740" s="440">
        <f t="shared" ca="1" si="662"/>
        <v>594.50000000000023</v>
      </c>
      <c r="BL1740" s="440">
        <f t="shared" ca="1" si="663"/>
        <v>586.80000000000018</v>
      </c>
      <c r="BM1740" s="440">
        <f t="shared" ca="1" si="664"/>
        <v>579.10000000000014</v>
      </c>
      <c r="BN1740" s="440">
        <f t="shared" ca="1" si="665"/>
        <v>571.40000000000032</v>
      </c>
      <c r="BO1740" s="440">
        <f t="shared" ca="1" si="666"/>
        <v>563.70000000000027</v>
      </c>
      <c r="BP1740" s="440">
        <f t="shared" ca="1" si="667"/>
        <v>556.00000000000023</v>
      </c>
      <c r="BQ1740" s="440">
        <f t="shared" ca="1" si="668"/>
        <v>548.30000000000018</v>
      </c>
      <c r="BR1740" s="440">
        <f t="shared" ca="1" si="669"/>
        <v>540.60000000000036</v>
      </c>
      <c r="BS1740" s="440">
        <f t="shared" ca="1" si="670"/>
        <v>532.90000000000032</v>
      </c>
      <c r="BT1740" s="440">
        <f t="shared" ca="1" si="671"/>
        <v>525.20000000000027</v>
      </c>
      <c r="BU1740" s="440">
        <f t="shared" ca="1" si="672"/>
        <v>517.50000000000023</v>
      </c>
      <c r="BV1740" s="440">
        <f t="shared" ca="1" si="673"/>
        <v>509.80000000000018</v>
      </c>
      <c r="BW1740" s="447">
        <f t="shared" ca="1" si="674"/>
        <v>502.10000000000036</v>
      </c>
      <c r="BX1740" s="441"/>
    </row>
    <row r="1741" spans="52:76" x14ac:dyDescent="0.25">
      <c r="AZ1741" s="450">
        <f t="shared" ca="1" si="676"/>
        <v>0.71795257220167996</v>
      </c>
      <c r="BA1741" s="440">
        <f t="shared" ca="1" si="675"/>
        <v>1525</v>
      </c>
      <c r="BB1741" s="440">
        <f t="shared" ca="1" si="653"/>
        <v>556.00000000000034</v>
      </c>
      <c r="BC1741" s="440">
        <f t="shared" ca="1" si="654"/>
        <v>560.4000000000002</v>
      </c>
      <c r="BD1741" s="440">
        <f t="shared" ca="1" si="655"/>
        <v>564.80000000000007</v>
      </c>
      <c r="BE1741" s="440">
        <f t="shared" ca="1" si="656"/>
        <v>569.20000000000027</v>
      </c>
      <c r="BF1741" s="440">
        <f t="shared" ca="1" si="657"/>
        <v>573.60000000000014</v>
      </c>
      <c r="BG1741" s="440">
        <f t="shared" ca="1" si="658"/>
        <v>578.00000000000034</v>
      </c>
      <c r="BH1741" s="440">
        <f t="shared" ca="1" si="659"/>
        <v>582.4000000000002</v>
      </c>
      <c r="BI1741" s="440">
        <f t="shared" ca="1" si="660"/>
        <v>586.80000000000018</v>
      </c>
      <c r="BJ1741" s="440">
        <f t="shared" ca="1" si="661"/>
        <v>591.20000000000027</v>
      </c>
      <c r="BK1741" s="440">
        <f t="shared" ca="1" si="662"/>
        <v>595.60000000000014</v>
      </c>
      <c r="BL1741" s="440">
        <f t="shared" ca="1" si="663"/>
        <v>600.00000000000023</v>
      </c>
      <c r="BM1741" s="440">
        <f t="shared" ca="1" si="664"/>
        <v>604.40000000000009</v>
      </c>
      <c r="BN1741" s="440">
        <f t="shared" ca="1" si="665"/>
        <v>608.80000000000018</v>
      </c>
      <c r="BO1741" s="440">
        <f t="shared" ca="1" si="666"/>
        <v>604.40000000000032</v>
      </c>
      <c r="BP1741" s="440">
        <f t="shared" ca="1" si="667"/>
        <v>596.70000000000027</v>
      </c>
      <c r="BQ1741" s="440">
        <f t="shared" ca="1" si="668"/>
        <v>589.00000000000023</v>
      </c>
      <c r="BR1741" s="440">
        <f t="shared" ca="1" si="669"/>
        <v>581.30000000000041</v>
      </c>
      <c r="BS1741" s="440">
        <f t="shared" ca="1" si="670"/>
        <v>573.60000000000036</v>
      </c>
      <c r="BT1741" s="440">
        <f t="shared" ca="1" si="671"/>
        <v>565.90000000000032</v>
      </c>
      <c r="BU1741" s="440">
        <f t="shared" ca="1" si="672"/>
        <v>558.20000000000027</v>
      </c>
      <c r="BV1741" s="440">
        <f t="shared" ca="1" si="673"/>
        <v>550.50000000000023</v>
      </c>
      <c r="BW1741" s="447">
        <f t="shared" ca="1" si="674"/>
        <v>542.80000000000041</v>
      </c>
      <c r="BX1741" s="441"/>
    </row>
    <row r="1742" spans="52:76" x14ac:dyDescent="0.25">
      <c r="AZ1742" s="450">
        <f t="shared" ca="1" si="676"/>
        <v>0.4598360510802264</v>
      </c>
      <c r="BA1742" s="440">
        <f t="shared" ca="1" si="675"/>
        <v>1495</v>
      </c>
      <c r="BB1742" s="440">
        <f t="shared" ca="1" si="653"/>
        <v>556.00000000000034</v>
      </c>
      <c r="BC1742" s="440">
        <f t="shared" ca="1" si="654"/>
        <v>560.4000000000002</v>
      </c>
      <c r="BD1742" s="440">
        <f t="shared" ca="1" si="655"/>
        <v>564.80000000000007</v>
      </c>
      <c r="BE1742" s="440">
        <f t="shared" ca="1" si="656"/>
        <v>569.20000000000027</v>
      </c>
      <c r="BF1742" s="440">
        <f t="shared" ca="1" si="657"/>
        <v>573.60000000000014</v>
      </c>
      <c r="BG1742" s="440">
        <f t="shared" ca="1" si="658"/>
        <v>578.00000000000034</v>
      </c>
      <c r="BH1742" s="440">
        <f t="shared" ca="1" si="659"/>
        <v>582.4000000000002</v>
      </c>
      <c r="BI1742" s="440">
        <f t="shared" ca="1" si="660"/>
        <v>586.80000000000018</v>
      </c>
      <c r="BJ1742" s="440">
        <f t="shared" ca="1" si="661"/>
        <v>591.20000000000027</v>
      </c>
      <c r="BK1742" s="440">
        <f t="shared" ca="1" si="662"/>
        <v>595.60000000000014</v>
      </c>
      <c r="BL1742" s="440">
        <f t="shared" ca="1" si="663"/>
        <v>594.50000000000023</v>
      </c>
      <c r="BM1742" s="440">
        <f t="shared" ca="1" si="664"/>
        <v>586.80000000000018</v>
      </c>
      <c r="BN1742" s="440">
        <f t="shared" ca="1" si="665"/>
        <v>579.10000000000036</v>
      </c>
      <c r="BO1742" s="440">
        <f t="shared" ca="1" si="666"/>
        <v>571.40000000000032</v>
      </c>
      <c r="BP1742" s="440">
        <f t="shared" ca="1" si="667"/>
        <v>563.70000000000027</v>
      </c>
      <c r="BQ1742" s="440">
        <f t="shared" ca="1" si="668"/>
        <v>556.00000000000023</v>
      </c>
      <c r="BR1742" s="440">
        <f t="shared" ca="1" si="669"/>
        <v>548.30000000000041</v>
      </c>
      <c r="BS1742" s="440">
        <f t="shared" ca="1" si="670"/>
        <v>540.60000000000036</v>
      </c>
      <c r="BT1742" s="440">
        <f t="shared" ca="1" si="671"/>
        <v>532.90000000000032</v>
      </c>
      <c r="BU1742" s="440">
        <f t="shared" ca="1" si="672"/>
        <v>525.20000000000027</v>
      </c>
      <c r="BV1742" s="440">
        <f t="shared" ca="1" si="673"/>
        <v>517.50000000000023</v>
      </c>
      <c r="BW1742" s="447">
        <f t="shared" ca="1" si="674"/>
        <v>509.80000000000041</v>
      </c>
      <c r="BX1742" s="441"/>
    </row>
    <row r="1743" spans="52:76" x14ac:dyDescent="0.25">
      <c r="AZ1743" s="450">
        <f t="shared" ca="1" si="676"/>
        <v>0.17979318751422313</v>
      </c>
      <c r="BA1743" s="440">
        <f t="shared" ca="1" si="675"/>
        <v>1459</v>
      </c>
      <c r="BB1743" s="440">
        <f t="shared" ca="1" si="653"/>
        <v>556.00000000000034</v>
      </c>
      <c r="BC1743" s="440">
        <f t="shared" ca="1" si="654"/>
        <v>560.4000000000002</v>
      </c>
      <c r="BD1743" s="440">
        <f t="shared" ca="1" si="655"/>
        <v>564.80000000000007</v>
      </c>
      <c r="BE1743" s="440">
        <f t="shared" ca="1" si="656"/>
        <v>569.20000000000027</v>
      </c>
      <c r="BF1743" s="440">
        <f t="shared" ca="1" si="657"/>
        <v>573.60000000000014</v>
      </c>
      <c r="BG1743" s="440">
        <f t="shared" ca="1" si="658"/>
        <v>578.00000000000034</v>
      </c>
      <c r="BH1743" s="440">
        <f t="shared" ca="1" si="659"/>
        <v>582.4000000000002</v>
      </c>
      <c r="BI1743" s="440">
        <f t="shared" ca="1" si="660"/>
        <v>578.00000000000023</v>
      </c>
      <c r="BJ1743" s="440">
        <f t="shared" ca="1" si="661"/>
        <v>570.30000000000018</v>
      </c>
      <c r="BK1743" s="440">
        <f t="shared" ca="1" si="662"/>
        <v>562.60000000000014</v>
      </c>
      <c r="BL1743" s="440">
        <f t="shared" ca="1" si="663"/>
        <v>554.90000000000009</v>
      </c>
      <c r="BM1743" s="440">
        <f t="shared" ca="1" si="664"/>
        <v>547.20000000000005</v>
      </c>
      <c r="BN1743" s="440">
        <f t="shared" ca="1" si="665"/>
        <v>539.50000000000023</v>
      </c>
      <c r="BO1743" s="440">
        <f t="shared" ca="1" si="666"/>
        <v>531.80000000000018</v>
      </c>
      <c r="BP1743" s="440">
        <f t="shared" ca="1" si="667"/>
        <v>524.10000000000014</v>
      </c>
      <c r="BQ1743" s="440">
        <f t="shared" ca="1" si="668"/>
        <v>516.40000000000009</v>
      </c>
      <c r="BR1743" s="440">
        <f t="shared" ca="1" si="669"/>
        <v>508.70000000000027</v>
      </c>
      <c r="BS1743" s="440">
        <f t="shared" ca="1" si="670"/>
        <v>501.00000000000023</v>
      </c>
      <c r="BT1743" s="440">
        <f t="shared" ca="1" si="671"/>
        <v>493.30000000000018</v>
      </c>
      <c r="BU1743" s="440">
        <f t="shared" ca="1" si="672"/>
        <v>485.60000000000014</v>
      </c>
      <c r="BV1743" s="440">
        <f t="shared" ca="1" si="673"/>
        <v>477.90000000000009</v>
      </c>
      <c r="BW1743" s="447">
        <f t="shared" ca="1" si="674"/>
        <v>470.20000000000027</v>
      </c>
      <c r="BX1743" s="441"/>
    </row>
    <row r="1744" spans="52:76" x14ac:dyDescent="0.25">
      <c r="AZ1744" s="450">
        <f t="shared" ca="1" si="676"/>
        <v>0.60696919999094456</v>
      </c>
      <c r="BA1744" s="440">
        <f t="shared" ca="1" si="675"/>
        <v>1511</v>
      </c>
      <c r="BB1744" s="440">
        <f t="shared" ca="1" si="653"/>
        <v>556.00000000000034</v>
      </c>
      <c r="BC1744" s="440">
        <f t="shared" ca="1" si="654"/>
        <v>560.4000000000002</v>
      </c>
      <c r="BD1744" s="440">
        <f t="shared" ca="1" si="655"/>
        <v>564.80000000000007</v>
      </c>
      <c r="BE1744" s="440">
        <f t="shared" ca="1" si="656"/>
        <v>569.20000000000027</v>
      </c>
      <c r="BF1744" s="440">
        <f t="shared" ca="1" si="657"/>
        <v>573.60000000000014</v>
      </c>
      <c r="BG1744" s="440">
        <f t="shared" ca="1" si="658"/>
        <v>578.00000000000034</v>
      </c>
      <c r="BH1744" s="440">
        <f t="shared" ca="1" si="659"/>
        <v>582.4000000000002</v>
      </c>
      <c r="BI1744" s="440">
        <f t="shared" ca="1" si="660"/>
        <v>586.80000000000018</v>
      </c>
      <c r="BJ1744" s="440">
        <f t="shared" ca="1" si="661"/>
        <v>591.20000000000027</v>
      </c>
      <c r="BK1744" s="440">
        <f t="shared" ca="1" si="662"/>
        <v>595.60000000000014</v>
      </c>
      <c r="BL1744" s="440">
        <f t="shared" ca="1" si="663"/>
        <v>600.00000000000023</v>
      </c>
      <c r="BM1744" s="440">
        <f t="shared" ca="1" si="664"/>
        <v>604.40000000000009</v>
      </c>
      <c r="BN1744" s="440">
        <f t="shared" ca="1" si="665"/>
        <v>596.70000000000027</v>
      </c>
      <c r="BO1744" s="440">
        <f t="shared" ca="1" si="666"/>
        <v>589.00000000000023</v>
      </c>
      <c r="BP1744" s="440">
        <f t="shared" ca="1" si="667"/>
        <v>581.30000000000018</v>
      </c>
      <c r="BQ1744" s="440">
        <f t="shared" ca="1" si="668"/>
        <v>573.60000000000014</v>
      </c>
      <c r="BR1744" s="440">
        <f t="shared" ca="1" si="669"/>
        <v>565.90000000000032</v>
      </c>
      <c r="BS1744" s="440">
        <f t="shared" ca="1" si="670"/>
        <v>558.20000000000027</v>
      </c>
      <c r="BT1744" s="440">
        <f t="shared" ca="1" si="671"/>
        <v>550.50000000000023</v>
      </c>
      <c r="BU1744" s="440">
        <f t="shared" ca="1" si="672"/>
        <v>542.80000000000018</v>
      </c>
      <c r="BV1744" s="440">
        <f t="shared" ca="1" si="673"/>
        <v>535.10000000000014</v>
      </c>
      <c r="BW1744" s="447">
        <f t="shared" ca="1" si="674"/>
        <v>527.40000000000032</v>
      </c>
      <c r="BX1744" s="441"/>
    </row>
    <row r="1745" spans="52:76" x14ac:dyDescent="0.25">
      <c r="AZ1745" s="450">
        <f t="shared" ca="1" si="676"/>
        <v>0.61919155810152959</v>
      </c>
      <c r="BA1745" s="440">
        <f t="shared" ca="1" si="675"/>
        <v>1513</v>
      </c>
      <c r="BB1745" s="440">
        <f t="shared" ca="1" si="653"/>
        <v>556.00000000000034</v>
      </c>
      <c r="BC1745" s="440">
        <f t="shared" ca="1" si="654"/>
        <v>560.4000000000002</v>
      </c>
      <c r="BD1745" s="440">
        <f t="shared" ca="1" si="655"/>
        <v>564.80000000000007</v>
      </c>
      <c r="BE1745" s="440">
        <f t="shared" ca="1" si="656"/>
        <v>569.20000000000027</v>
      </c>
      <c r="BF1745" s="440">
        <f t="shared" ca="1" si="657"/>
        <v>573.60000000000014</v>
      </c>
      <c r="BG1745" s="440">
        <f t="shared" ca="1" si="658"/>
        <v>578.00000000000034</v>
      </c>
      <c r="BH1745" s="440">
        <f t="shared" ca="1" si="659"/>
        <v>582.4000000000002</v>
      </c>
      <c r="BI1745" s="440">
        <f t="shared" ca="1" si="660"/>
        <v>586.80000000000018</v>
      </c>
      <c r="BJ1745" s="440">
        <f t="shared" ca="1" si="661"/>
        <v>591.20000000000027</v>
      </c>
      <c r="BK1745" s="440">
        <f t="shared" ca="1" si="662"/>
        <v>595.60000000000014</v>
      </c>
      <c r="BL1745" s="440">
        <f t="shared" ca="1" si="663"/>
        <v>600.00000000000023</v>
      </c>
      <c r="BM1745" s="440">
        <f t="shared" ca="1" si="664"/>
        <v>604.40000000000009</v>
      </c>
      <c r="BN1745" s="440">
        <f t="shared" ca="1" si="665"/>
        <v>598.90000000000032</v>
      </c>
      <c r="BO1745" s="440">
        <f t="shared" ca="1" si="666"/>
        <v>591.20000000000027</v>
      </c>
      <c r="BP1745" s="440">
        <f t="shared" ca="1" si="667"/>
        <v>583.50000000000023</v>
      </c>
      <c r="BQ1745" s="440">
        <f t="shared" ca="1" si="668"/>
        <v>575.80000000000018</v>
      </c>
      <c r="BR1745" s="440">
        <f t="shared" ca="1" si="669"/>
        <v>568.10000000000036</v>
      </c>
      <c r="BS1745" s="440">
        <f t="shared" ca="1" si="670"/>
        <v>560.40000000000032</v>
      </c>
      <c r="BT1745" s="440">
        <f t="shared" ca="1" si="671"/>
        <v>552.70000000000027</v>
      </c>
      <c r="BU1745" s="440">
        <f t="shared" ca="1" si="672"/>
        <v>545.00000000000023</v>
      </c>
      <c r="BV1745" s="440">
        <f t="shared" ca="1" si="673"/>
        <v>537.30000000000018</v>
      </c>
      <c r="BW1745" s="447">
        <f t="shared" ca="1" si="674"/>
        <v>529.60000000000036</v>
      </c>
      <c r="BX1745" s="441"/>
    </row>
    <row r="1746" spans="52:76" x14ac:dyDescent="0.25">
      <c r="AZ1746" s="450">
        <f t="shared" ca="1" si="676"/>
        <v>0.9186867671555633</v>
      </c>
      <c r="BA1746" s="440">
        <f t="shared" ca="1" si="675"/>
        <v>1561</v>
      </c>
      <c r="BB1746" s="440">
        <f t="shared" ca="1" si="653"/>
        <v>556.00000000000034</v>
      </c>
      <c r="BC1746" s="440">
        <f t="shared" ca="1" si="654"/>
        <v>560.4000000000002</v>
      </c>
      <c r="BD1746" s="440">
        <f t="shared" ca="1" si="655"/>
        <v>564.80000000000007</v>
      </c>
      <c r="BE1746" s="440">
        <f t="shared" ca="1" si="656"/>
        <v>569.20000000000027</v>
      </c>
      <c r="BF1746" s="440">
        <f t="shared" ca="1" si="657"/>
        <v>573.60000000000014</v>
      </c>
      <c r="BG1746" s="440">
        <f t="shared" ca="1" si="658"/>
        <v>578.00000000000034</v>
      </c>
      <c r="BH1746" s="440">
        <f t="shared" ca="1" si="659"/>
        <v>582.4000000000002</v>
      </c>
      <c r="BI1746" s="440">
        <f t="shared" ca="1" si="660"/>
        <v>586.80000000000018</v>
      </c>
      <c r="BJ1746" s="440">
        <f t="shared" ca="1" si="661"/>
        <v>591.20000000000027</v>
      </c>
      <c r="BK1746" s="440">
        <f t="shared" ca="1" si="662"/>
        <v>595.60000000000014</v>
      </c>
      <c r="BL1746" s="440">
        <f t="shared" ca="1" si="663"/>
        <v>600.00000000000023</v>
      </c>
      <c r="BM1746" s="440">
        <f t="shared" ca="1" si="664"/>
        <v>604.40000000000009</v>
      </c>
      <c r="BN1746" s="440">
        <f t="shared" ca="1" si="665"/>
        <v>608.80000000000018</v>
      </c>
      <c r="BO1746" s="440">
        <f t="shared" ca="1" si="666"/>
        <v>613.20000000000027</v>
      </c>
      <c r="BP1746" s="440">
        <f t="shared" ca="1" si="667"/>
        <v>617.60000000000014</v>
      </c>
      <c r="BQ1746" s="440">
        <f t="shared" ca="1" si="668"/>
        <v>622.00000000000023</v>
      </c>
      <c r="BR1746" s="440">
        <f t="shared" ca="1" si="669"/>
        <v>620.90000000000032</v>
      </c>
      <c r="BS1746" s="440">
        <f t="shared" ca="1" si="670"/>
        <v>613.20000000000027</v>
      </c>
      <c r="BT1746" s="440">
        <f t="shared" ca="1" si="671"/>
        <v>605.50000000000023</v>
      </c>
      <c r="BU1746" s="440">
        <f t="shared" ca="1" si="672"/>
        <v>597.80000000000018</v>
      </c>
      <c r="BV1746" s="440">
        <f t="shared" ca="1" si="673"/>
        <v>590.10000000000014</v>
      </c>
      <c r="BW1746" s="447">
        <f t="shared" ca="1" si="674"/>
        <v>582.40000000000032</v>
      </c>
      <c r="BX1746" s="441"/>
    </row>
    <row r="1747" spans="52:76" x14ac:dyDescent="0.25">
      <c r="AZ1747" s="450">
        <f t="shared" ca="1" si="676"/>
        <v>0.9910934310217151</v>
      </c>
      <c r="BA1747" s="440">
        <f t="shared" ca="1" si="675"/>
        <v>1604</v>
      </c>
      <c r="BB1747" s="440">
        <f t="shared" ca="1" si="653"/>
        <v>556.00000000000034</v>
      </c>
      <c r="BC1747" s="440">
        <f t="shared" ca="1" si="654"/>
        <v>560.4000000000002</v>
      </c>
      <c r="BD1747" s="440">
        <f t="shared" ca="1" si="655"/>
        <v>564.80000000000007</v>
      </c>
      <c r="BE1747" s="440">
        <f t="shared" ca="1" si="656"/>
        <v>569.20000000000027</v>
      </c>
      <c r="BF1747" s="440">
        <f t="shared" ca="1" si="657"/>
        <v>573.60000000000014</v>
      </c>
      <c r="BG1747" s="440">
        <f t="shared" ca="1" si="658"/>
        <v>578.00000000000034</v>
      </c>
      <c r="BH1747" s="440">
        <f t="shared" ca="1" si="659"/>
        <v>582.4000000000002</v>
      </c>
      <c r="BI1747" s="440">
        <f t="shared" ca="1" si="660"/>
        <v>586.80000000000018</v>
      </c>
      <c r="BJ1747" s="440">
        <f t="shared" ca="1" si="661"/>
        <v>591.20000000000027</v>
      </c>
      <c r="BK1747" s="440">
        <f t="shared" ca="1" si="662"/>
        <v>595.60000000000014</v>
      </c>
      <c r="BL1747" s="440">
        <f t="shared" ca="1" si="663"/>
        <v>600.00000000000023</v>
      </c>
      <c r="BM1747" s="440">
        <f t="shared" ca="1" si="664"/>
        <v>604.40000000000009</v>
      </c>
      <c r="BN1747" s="440">
        <f t="shared" ca="1" si="665"/>
        <v>608.80000000000018</v>
      </c>
      <c r="BO1747" s="440">
        <f t="shared" ca="1" si="666"/>
        <v>613.20000000000027</v>
      </c>
      <c r="BP1747" s="440">
        <f t="shared" ca="1" si="667"/>
        <v>617.60000000000014</v>
      </c>
      <c r="BQ1747" s="440">
        <f t="shared" ca="1" si="668"/>
        <v>622.00000000000023</v>
      </c>
      <c r="BR1747" s="440">
        <f t="shared" ca="1" si="669"/>
        <v>626.40000000000032</v>
      </c>
      <c r="BS1747" s="440">
        <f t="shared" ca="1" si="670"/>
        <v>630.80000000000018</v>
      </c>
      <c r="BT1747" s="440">
        <f t="shared" ca="1" si="671"/>
        <v>635.20000000000027</v>
      </c>
      <c r="BU1747" s="440">
        <f t="shared" ca="1" si="672"/>
        <v>639.60000000000014</v>
      </c>
      <c r="BV1747" s="440">
        <f t="shared" ca="1" si="673"/>
        <v>637.40000000000009</v>
      </c>
      <c r="BW1747" s="447">
        <f t="shared" ca="1" si="674"/>
        <v>629.70000000000027</v>
      </c>
      <c r="BX1747" s="441"/>
    </row>
    <row r="1748" spans="52:76" x14ac:dyDescent="0.25">
      <c r="AZ1748" s="450">
        <f t="shared" ca="1" si="676"/>
        <v>0.19340315411364428</v>
      </c>
      <c r="BA1748" s="440">
        <f t="shared" ca="1" si="675"/>
        <v>1461</v>
      </c>
      <c r="BB1748" s="440">
        <f t="shared" ref="BB1748:BB1811" ca="1" si="677">$C$4*MIN(B$9,$BA1748)-B$9*$G$4</f>
        <v>556.00000000000034</v>
      </c>
      <c r="BC1748" s="440">
        <f t="shared" ref="BC1748:BC1811" ca="1" si="678">$C$4*MIN(C$9,$BA1748)-C$9*$G$4</f>
        <v>560.4000000000002</v>
      </c>
      <c r="BD1748" s="440">
        <f t="shared" ref="BD1748:BD1811" ca="1" si="679">$C$4*MIN(D$9,$BA1748)-D$9*$G$4</f>
        <v>564.80000000000007</v>
      </c>
      <c r="BE1748" s="440">
        <f t="shared" ref="BE1748:BE1811" ca="1" si="680">$C$4*MIN(E$9,$BA1748)-E$9*$G$4</f>
        <v>569.20000000000027</v>
      </c>
      <c r="BF1748" s="440">
        <f t="shared" ref="BF1748:BF1811" ca="1" si="681">$C$4*MIN(F$9,$BA1748)-F$9*$G$4</f>
        <v>573.60000000000014</v>
      </c>
      <c r="BG1748" s="440">
        <f t="shared" ref="BG1748:BG1811" ca="1" si="682">$C$4*MIN(G$9,$BA1748)-G$9*$G$4</f>
        <v>578.00000000000034</v>
      </c>
      <c r="BH1748" s="440">
        <f t="shared" ref="BH1748:BH1811" ca="1" si="683">$C$4*MIN(H$9,$BA1748)-H$9*$G$4</f>
        <v>582.4000000000002</v>
      </c>
      <c r="BI1748" s="440">
        <f t="shared" ref="BI1748:BI1811" ca="1" si="684">$C$4*MIN(I$9,$BA1748)-I$9*$G$4</f>
        <v>580.20000000000027</v>
      </c>
      <c r="BJ1748" s="440">
        <f t="shared" ref="BJ1748:BJ1811" ca="1" si="685">$C$4*MIN(J$9,$BA1748)-J$9*$G$4</f>
        <v>572.50000000000023</v>
      </c>
      <c r="BK1748" s="440">
        <f t="shared" ref="BK1748:BK1811" ca="1" si="686">$C$4*MIN(K$9,$BA1748)-K$9*$G$4</f>
        <v>564.80000000000018</v>
      </c>
      <c r="BL1748" s="440">
        <f t="shared" ref="BL1748:BL1811" ca="1" si="687">$C$4*MIN(L$9,$BA1748)-L$9*$G$4</f>
        <v>557.10000000000014</v>
      </c>
      <c r="BM1748" s="440">
        <f t="shared" ref="BM1748:BM1811" ca="1" si="688">$C$4*MIN(M$9,$BA1748)-M$9*$G$4</f>
        <v>549.40000000000009</v>
      </c>
      <c r="BN1748" s="440">
        <f t="shared" ref="BN1748:BN1811" ca="1" si="689">$C$4*MIN(N$9,$BA1748)-N$9*$G$4</f>
        <v>541.70000000000027</v>
      </c>
      <c r="BO1748" s="440">
        <f t="shared" ref="BO1748:BO1811" ca="1" si="690">$C$4*MIN(O$9,$BA1748)-O$9*$G$4</f>
        <v>534.00000000000023</v>
      </c>
      <c r="BP1748" s="440">
        <f t="shared" ref="BP1748:BP1811" ca="1" si="691">$C$4*MIN(P$9,$BA1748)-P$9*$G$4</f>
        <v>526.30000000000018</v>
      </c>
      <c r="BQ1748" s="440">
        <f t="shared" ref="BQ1748:BQ1811" ca="1" si="692">$C$4*MIN(Q$9,$BA1748)-Q$9*$G$4</f>
        <v>518.60000000000014</v>
      </c>
      <c r="BR1748" s="440">
        <f t="shared" ref="BR1748:BR1811" ca="1" si="693">$C$4*MIN(R$9,$BA1748)-R$9*$G$4</f>
        <v>510.90000000000032</v>
      </c>
      <c r="BS1748" s="440">
        <f t="shared" ref="BS1748:BS1811" ca="1" si="694">$C$4*MIN(S$9,$BA1748)-S$9*$G$4</f>
        <v>503.20000000000027</v>
      </c>
      <c r="BT1748" s="440">
        <f t="shared" ref="BT1748:BT1811" ca="1" si="695">$C$4*MIN(T$9,$BA1748)-T$9*$G$4</f>
        <v>495.50000000000023</v>
      </c>
      <c r="BU1748" s="440">
        <f t="shared" ref="BU1748:BU1811" ca="1" si="696">$C$4*MIN(U$9,$BA1748)-U$9*$G$4</f>
        <v>487.80000000000018</v>
      </c>
      <c r="BV1748" s="440">
        <f t="shared" ref="BV1748:BV1811" ca="1" si="697">$C$4*MIN(V$9,$BA1748)-V$9*$G$4</f>
        <v>480.10000000000014</v>
      </c>
      <c r="BW1748" s="447">
        <f t="shared" ref="BW1748:BW1811" ca="1" si="698">$C$4*MIN(W$9,$BA1748)-W$9*$G$4</f>
        <v>472.40000000000032</v>
      </c>
      <c r="BX1748" s="441"/>
    </row>
    <row r="1749" spans="52:76" x14ac:dyDescent="0.25">
      <c r="AZ1749" s="450">
        <f t="shared" ca="1" si="676"/>
        <v>0.42098894862645464</v>
      </c>
      <c r="BA1749" s="440">
        <f t="shared" ca="1" si="675"/>
        <v>1491</v>
      </c>
      <c r="BB1749" s="440">
        <f t="shared" ca="1" si="677"/>
        <v>556.00000000000034</v>
      </c>
      <c r="BC1749" s="440">
        <f t="shared" ca="1" si="678"/>
        <v>560.4000000000002</v>
      </c>
      <c r="BD1749" s="440">
        <f t="shared" ca="1" si="679"/>
        <v>564.80000000000007</v>
      </c>
      <c r="BE1749" s="440">
        <f t="shared" ca="1" si="680"/>
        <v>569.20000000000027</v>
      </c>
      <c r="BF1749" s="440">
        <f t="shared" ca="1" si="681"/>
        <v>573.60000000000014</v>
      </c>
      <c r="BG1749" s="440">
        <f t="shared" ca="1" si="682"/>
        <v>578.00000000000034</v>
      </c>
      <c r="BH1749" s="440">
        <f t="shared" ca="1" si="683"/>
        <v>582.4000000000002</v>
      </c>
      <c r="BI1749" s="440">
        <f t="shared" ca="1" si="684"/>
        <v>586.80000000000018</v>
      </c>
      <c r="BJ1749" s="440">
        <f t="shared" ca="1" si="685"/>
        <v>591.20000000000027</v>
      </c>
      <c r="BK1749" s="440">
        <f t="shared" ca="1" si="686"/>
        <v>595.60000000000014</v>
      </c>
      <c r="BL1749" s="440">
        <f t="shared" ca="1" si="687"/>
        <v>590.10000000000014</v>
      </c>
      <c r="BM1749" s="440">
        <f t="shared" ca="1" si="688"/>
        <v>582.40000000000009</v>
      </c>
      <c r="BN1749" s="440">
        <f t="shared" ca="1" si="689"/>
        <v>574.70000000000027</v>
      </c>
      <c r="BO1749" s="440">
        <f t="shared" ca="1" si="690"/>
        <v>567.00000000000023</v>
      </c>
      <c r="BP1749" s="440">
        <f t="shared" ca="1" si="691"/>
        <v>559.30000000000018</v>
      </c>
      <c r="BQ1749" s="440">
        <f t="shared" ca="1" si="692"/>
        <v>551.60000000000014</v>
      </c>
      <c r="BR1749" s="440">
        <f t="shared" ca="1" si="693"/>
        <v>543.90000000000032</v>
      </c>
      <c r="BS1749" s="440">
        <f t="shared" ca="1" si="694"/>
        <v>536.20000000000027</v>
      </c>
      <c r="BT1749" s="440">
        <f t="shared" ca="1" si="695"/>
        <v>528.50000000000023</v>
      </c>
      <c r="BU1749" s="440">
        <f t="shared" ca="1" si="696"/>
        <v>520.80000000000018</v>
      </c>
      <c r="BV1749" s="440">
        <f t="shared" ca="1" si="697"/>
        <v>513.10000000000014</v>
      </c>
      <c r="BW1749" s="447">
        <f t="shared" ca="1" si="698"/>
        <v>505.40000000000032</v>
      </c>
      <c r="BX1749" s="441"/>
    </row>
    <row r="1750" spans="52:76" x14ac:dyDescent="0.25">
      <c r="AZ1750" s="450">
        <f t="shared" ca="1" si="676"/>
        <v>0.49451611627562253</v>
      </c>
      <c r="BA1750" s="440">
        <f t="shared" ca="1" si="675"/>
        <v>1499</v>
      </c>
      <c r="BB1750" s="440">
        <f t="shared" ca="1" si="677"/>
        <v>556.00000000000034</v>
      </c>
      <c r="BC1750" s="440">
        <f t="shared" ca="1" si="678"/>
        <v>560.4000000000002</v>
      </c>
      <c r="BD1750" s="440">
        <f t="shared" ca="1" si="679"/>
        <v>564.80000000000007</v>
      </c>
      <c r="BE1750" s="440">
        <f t="shared" ca="1" si="680"/>
        <v>569.20000000000027</v>
      </c>
      <c r="BF1750" s="440">
        <f t="shared" ca="1" si="681"/>
        <v>573.60000000000014</v>
      </c>
      <c r="BG1750" s="440">
        <f t="shared" ca="1" si="682"/>
        <v>578.00000000000034</v>
      </c>
      <c r="BH1750" s="440">
        <f t="shared" ca="1" si="683"/>
        <v>582.4000000000002</v>
      </c>
      <c r="BI1750" s="440">
        <f t="shared" ca="1" si="684"/>
        <v>586.80000000000018</v>
      </c>
      <c r="BJ1750" s="440">
        <f t="shared" ca="1" si="685"/>
        <v>591.20000000000027</v>
      </c>
      <c r="BK1750" s="440">
        <f t="shared" ca="1" si="686"/>
        <v>595.60000000000014</v>
      </c>
      <c r="BL1750" s="440">
        <f t="shared" ca="1" si="687"/>
        <v>598.90000000000009</v>
      </c>
      <c r="BM1750" s="440">
        <f t="shared" ca="1" si="688"/>
        <v>591.20000000000005</v>
      </c>
      <c r="BN1750" s="440">
        <f t="shared" ca="1" si="689"/>
        <v>583.50000000000023</v>
      </c>
      <c r="BO1750" s="440">
        <f t="shared" ca="1" si="690"/>
        <v>575.80000000000018</v>
      </c>
      <c r="BP1750" s="440">
        <f t="shared" ca="1" si="691"/>
        <v>568.10000000000014</v>
      </c>
      <c r="BQ1750" s="440">
        <f t="shared" ca="1" si="692"/>
        <v>560.40000000000009</v>
      </c>
      <c r="BR1750" s="440">
        <f t="shared" ca="1" si="693"/>
        <v>552.70000000000027</v>
      </c>
      <c r="BS1750" s="440">
        <f t="shared" ca="1" si="694"/>
        <v>545.00000000000023</v>
      </c>
      <c r="BT1750" s="440">
        <f t="shared" ca="1" si="695"/>
        <v>537.30000000000018</v>
      </c>
      <c r="BU1750" s="440">
        <f t="shared" ca="1" si="696"/>
        <v>529.60000000000014</v>
      </c>
      <c r="BV1750" s="440">
        <f t="shared" ca="1" si="697"/>
        <v>521.90000000000009</v>
      </c>
      <c r="BW1750" s="447">
        <f t="shared" ca="1" si="698"/>
        <v>514.20000000000027</v>
      </c>
      <c r="BX1750" s="441"/>
    </row>
    <row r="1751" spans="52:76" x14ac:dyDescent="0.25">
      <c r="AZ1751" s="450">
        <f t="shared" ca="1" si="676"/>
        <v>6.9166934627562848E-2</v>
      </c>
      <c r="BA1751" s="440">
        <f t="shared" ca="1" si="675"/>
        <v>1434</v>
      </c>
      <c r="BB1751" s="440">
        <f t="shared" ca="1" si="677"/>
        <v>556.00000000000034</v>
      </c>
      <c r="BC1751" s="440">
        <f t="shared" ca="1" si="678"/>
        <v>560.4000000000002</v>
      </c>
      <c r="BD1751" s="440">
        <f t="shared" ca="1" si="679"/>
        <v>564.80000000000007</v>
      </c>
      <c r="BE1751" s="440">
        <f t="shared" ca="1" si="680"/>
        <v>569.20000000000027</v>
      </c>
      <c r="BF1751" s="440">
        <f t="shared" ca="1" si="681"/>
        <v>573.60000000000014</v>
      </c>
      <c r="BG1751" s="440">
        <f t="shared" ca="1" si="682"/>
        <v>565.9000000000002</v>
      </c>
      <c r="BH1751" s="440">
        <f t="shared" ca="1" si="683"/>
        <v>558.20000000000016</v>
      </c>
      <c r="BI1751" s="440">
        <f t="shared" ca="1" si="684"/>
        <v>550.50000000000023</v>
      </c>
      <c r="BJ1751" s="440">
        <f t="shared" ca="1" si="685"/>
        <v>542.80000000000018</v>
      </c>
      <c r="BK1751" s="440">
        <f t="shared" ca="1" si="686"/>
        <v>535.10000000000014</v>
      </c>
      <c r="BL1751" s="440">
        <f t="shared" ca="1" si="687"/>
        <v>527.40000000000009</v>
      </c>
      <c r="BM1751" s="440">
        <f t="shared" ca="1" si="688"/>
        <v>519.70000000000005</v>
      </c>
      <c r="BN1751" s="440">
        <f t="shared" ca="1" si="689"/>
        <v>512.00000000000023</v>
      </c>
      <c r="BO1751" s="440">
        <f t="shared" ca="1" si="690"/>
        <v>504.30000000000018</v>
      </c>
      <c r="BP1751" s="440">
        <f t="shared" ca="1" si="691"/>
        <v>496.60000000000014</v>
      </c>
      <c r="BQ1751" s="440">
        <f t="shared" ca="1" si="692"/>
        <v>488.90000000000009</v>
      </c>
      <c r="BR1751" s="440">
        <f t="shared" ca="1" si="693"/>
        <v>481.20000000000027</v>
      </c>
      <c r="BS1751" s="440">
        <f t="shared" ca="1" si="694"/>
        <v>473.50000000000023</v>
      </c>
      <c r="BT1751" s="440">
        <f t="shared" ca="1" si="695"/>
        <v>465.80000000000018</v>
      </c>
      <c r="BU1751" s="440">
        <f t="shared" ca="1" si="696"/>
        <v>458.10000000000014</v>
      </c>
      <c r="BV1751" s="440">
        <f t="shared" ca="1" si="697"/>
        <v>450.40000000000009</v>
      </c>
      <c r="BW1751" s="447">
        <f t="shared" ca="1" si="698"/>
        <v>442.70000000000027</v>
      </c>
      <c r="BX1751" s="441"/>
    </row>
    <row r="1752" spans="52:76" x14ac:dyDescent="0.25">
      <c r="AZ1752" s="450">
        <f t="shared" ca="1" si="676"/>
        <v>0.25674503837857121</v>
      </c>
      <c r="BA1752" s="440">
        <f t="shared" ca="1" si="675"/>
        <v>1471</v>
      </c>
      <c r="BB1752" s="440">
        <f t="shared" ca="1" si="677"/>
        <v>556.00000000000034</v>
      </c>
      <c r="BC1752" s="440">
        <f t="shared" ca="1" si="678"/>
        <v>560.4000000000002</v>
      </c>
      <c r="BD1752" s="440">
        <f t="shared" ca="1" si="679"/>
        <v>564.80000000000007</v>
      </c>
      <c r="BE1752" s="440">
        <f t="shared" ca="1" si="680"/>
        <v>569.20000000000027</v>
      </c>
      <c r="BF1752" s="440">
        <f t="shared" ca="1" si="681"/>
        <v>573.60000000000014</v>
      </c>
      <c r="BG1752" s="440">
        <f t="shared" ca="1" si="682"/>
        <v>578.00000000000034</v>
      </c>
      <c r="BH1752" s="440">
        <f t="shared" ca="1" si="683"/>
        <v>582.4000000000002</v>
      </c>
      <c r="BI1752" s="440">
        <f t="shared" ca="1" si="684"/>
        <v>586.80000000000018</v>
      </c>
      <c r="BJ1752" s="440">
        <f t="shared" ca="1" si="685"/>
        <v>583.50000000000023</v>
      </c>
      <c r="BK1752" s="440">
        <f t="shared" ca="1" si="686"/>
        <v>575.80000000000018</v>
      </c>
      <c r="BL1752" s="440">
        <f t="shared" ca="1" si="687"/>
        <v>568.10000000000014</v>
      </c>
      <c r="BM1752" s="440">
        <f t="shared" ca="1" si="688"/>
        <v>560.40000000000009</v>
      </c>
      <c r="BN1752" s="440">
        <f t="shared" ca="1" si="689"/>
        <v>552.70000000000027</v>
      </c>
      <c r="BO1752" s="440">
        <f t="shared" ca="1" si="690"/>
        <v>545.00000000000023</v>
      </c>
      <c r="BP1752" s="440">
        <f t="shared" ca="1" si="691"/>
        <v>537.30000000000018</v>
      </c>
      <c r="BQ1752" s="440">
        <f t="shared" ca="1" si="692"/>
        <v>529.60000000000014</v>
      </c>
      <c r="BR1752" s="440">
        <f t="shared" ca="1" si="693"/>
        <v>521.90000000000032</v>
      </c>
      <c r="BS1752" s="440">
        <f t="shared" ca="1" si="694"/>
        <v>514.20000000000027</v>
      </c>
      <c r="BT1752" s="440">
        <f t="shared" ca="1" si="695"/>
        <v>506.50000000000023</v>
      </c>
      <c r="BU1752" s="440">
        <f t="shared" ca="1" si="696"/>
        <v>498.80000000000018</v>
      </c>
      <c r="BV1752" s="440">
        <f t="shared" ca="1" si="697"/>
        <v>491.10000000000014</v>
      </c>
      <c r="BW1752" s="447">
        <f t="shared" ca="1" si="698"/>
        <v>483.40000000000032</v>
      </c>
      <c r="BX1752" s="441"/>
    </row>
    <row r="1753" spans="52:76" x14ac:dyDescent="0.25">
      <c r="AZ1753" s="450">
        <f t="shared" ca="1" si="676"/>
        <v>0.27617748324507629</v>
      </c>
      <c r="BA1753" s="440">
        <f t="shared" ca="1" si="675"/>
        <v>1473</v>
      </c>
      <c r="BB1753" s="440">
        <f t="shared" ca="1" si="677"/>
        <v>556.00000000000034</v>
      </c>
      <c r="BC1753" s="440">
        <f t="shared" ca="1" si="678"/>
        <v>560.4000000000002</v>
      </c>
      <c r="BD1753" s="440">
        <f t="shared" ca="1" si="679"/>
        <v>564.80000000000007</v>
      </c>
      <c r="BE1753" s="440">
        <f t="shared" ca="1" si="680"/>
        <v>569.20000000000027</v>
      </c>
      <c r="BF1753" s="440">
        <f t="shared" ca="1" si="681"/>
        <v>573.60000000000014</v>
      </c>
      <c r="BG1753" s="440">
        <f t="shared" ca="1" si="682"/>
        <v>578.00000000000034</v>
      </c>
      <c r="BH1753" s="440">
        <f t="shared" ca="1" si="683"/>
        <v>582.4000000000002</v>
      </c>
      <c r="BI1753" s="440">
        <f t="shared" ca="1" si="684"/>
        <v>586.80000000000018</v>
      </c>
      <c r="BJ1753" s="440">
        <f t="shared" ca="1" si="685"/>
        <v>585.70000000000027</v>
      </c>
      <c r="BK1753" s="440">
        <f t="shared" ca="1" si="686"/>
        <v>578.00000000000023</v>
      </c>
      <c r="BL1753" s="440">
        <f t="shared" ca="1" si="687"/>
        <v>570.30000000000018</v>
      </c>
      <c r="BM1753" s="440">
        <f t="shared" ca="1" si="688"/>
        <v>562.60000000000014</v>
      </c>
      <c r="BN1753" s="440">
        <f t="shared" ca="1" si="689"/>
        <v>554.90000000000032</v>
      </c>
      <c r="BO1753" s="440">
        <f t="shared" ca="1" si="690"/>
        <v>547.20000000000027</v>
      </c>
      <c r="BP1753" s="440">
        <f t="shared" ca="1" si="691"/>
        <v>539.50000000000023</v>
      </c>
      <c r="BQ1753" s="440">
        <f t="shared" ca="1" si="692"/>
        <v>531.80000000000018</v>
      </c>
      <c r="BR1753" s="440">
        <f t="shared" ca="1" si="693"/>
        <v>524.10000000000036</v>
      </c>
      <c r="BS1753" s="440">
        <f t="shared" ca="1" si="694"/>
        <v>516.40000000000032</v>
      </c>
      <c r="BT1753" s="440">
        <f t="shared" ca="1" si="695"/>
        <v>508.70000000000027</v>
      </c>
      <c r="BU1753" s="440">
        <f t="shared" ca="1" si="696"/>
        <v>501.00000000000023</v>
      </c>
      <c r="BV1753" s="440">
        <f t="shared" ca="1" si="697"/>
        <v>493.30000000000018</v>
      </c>
      <c r="BW1753" s="447">
        <f t="shared" ca="1" si="698"/>
        <v>485.60000000000036</v>
      </c>
      <c r="BX1753" s="441"/>
    </row>
    <row r="1754" spans="52:76" x14ac:dyDescent="0.25">
      <c r="AZ1754" s="450">
        <f t="shared" ca="1" si="676"/>
        <v>0.50880496777646544</v>
      </c>
      <c r="BA1754" s="440">
        <f t="shared" ca="1" si="675"/>
        <v>1500</v>
      </c>
      <c r="BB1754" s="440">
        <f t="shared" ca="1" si="677"/>
        <v>556.00000000000034</v>
      </c>
      <c r="BC1754" s="440">
        <f t="shared" ca="1" si="678"/>
        <v>560.4000000000002</v>
      </c>
      <c r="BD1754" s="440">
        <f t="shared" ca="1" si="679"/>
        <v>564.80000000000007</v>
      </c>
      <c r="BE1754" s="440">
        <f t="shared" ca="1" si="680"/>
        <v>569.20000000000027</v>
      </c>
      <c r="BF1754" s="440">
        <f t="shared" ca="1" si="681"/>
        <v>573.60000000000014</v>
      </c>
      <c r="BG1754" s="440">
        <f t="shared" ca="1" si="682"/>
        <v>578.00000000000034</v>
      </c>
      <c r="BH1754" s="440">
        <f t="shared" ca="1" si="683"/>
        <v>582.4000000000002</v>
      </c>
      <c r="BI1754" s="440">
        <f t="shared" ca="1" si="684"/>
        <v>586.80000000000018</v>
      </c>
      <c r="BJ1754" s="440">
        <f t="shared" ca="1" si="685"/>
        <v>591.20000000000027</v>
      </c>
      <c r="BK1754" s="440">
        <f t="shared" ca="1" si="686"/>
        <v>595.60000000000014</v>
      </c>
      <c r="BL1754" s="440">
        <f t="shared" ca="1" si="687"/>
        <v>600.00000000000023</v>
      </c>
      <c r="BM1754" s="440">
        <f t="shared" ca="1" si="688"/>
        <v>592.30000000000018</v>
      </c>
      <c r="BN1754" s="440">
        <f t="shared" ca="1" si="689"/>
        <v>584.60000000000036</v>
      </c>
      <c r="BO1754" s="440">
        <f t="shared" ca="1" si="690"/>
        <v>576.90000000000032</v>
      </c>
      <c r="BP1754" s="440">
        <f t="shared" ca="1" si="691"/>
        <v>569.20000000000027</v>
      </c>
      <c r="BQ1754" s="440">
        <f t="shared" ca="1" si="692"/>
        <v>561.50000000000023</v>
      </c>
      <c r="BR1754" s="440">
        <f t="shared" ca="1" si="693"/>
        <v>553.80000000000041</v>
      </c>
      <c r="BS1754" s="440">
        <f t="shared" ca="1" si="694"/>
        <v>546.10000000000036</v>
      </c>
      <c r="BT1754" s="440">
        <f t="shared" ca="1" si="695"/>
        <v>538.40000000000032</v>
      </c>
      <c r="BU1754" s="440">
        <f t="shared" ca="1" si="696"/>
        <v>530.70000000000027</v>
      </c>
      <c r="BV1754" s="440">
        <f t="shared" ca="1" si="697"/>
        <v>523.00000000000023</v>
      </c>
      <c r="BW1754" s="447">
        <f t="shared" ca="1" si="698"/>
        <v>515.30000000000041</v>
      </c>
      <c r="BX1754" s="441"/>
    </row>
    <row r="1755" spans="52:76" x14ac:dyDescent="0.25">
      <c r="AZ1755" s="450">
        <f t="shared" ca="1" si="676"/>
        <v>0.93213835576009796</v>
      </c>
      <c r="BA1755" s="440">
        <f t="shared" ca="1" si="675"/>
        <v>1565</v>
      </c>
      <c r="BB1755" s="440">
        <f t="shared" ca="1" si="677"/>
        <v>556.00000000000034</v>
      </c>
      <c r="BC1755" s="440">
        <f t="shared" ca="1" si="678"/>
        <v>560.4000000000002</v>
      </c>
      <c r="BD1755" s="440">
        <f t="shared" ca="1" si="679"/>
        <v>564.80000000000007</v>
      </c>
      <c r="BE1755" s="440">
        <f t="shared" ca="1" si="680"/>
        <v>569.20000000000027</v>
      </c>
      <c r="BF1755" s="440">
        <f t="shared" ca="1" si="681"/>
        <v>573.60000000000014</v>
      </c>
      <c r="BG1755" s="440">
        <f t="shared" ca="1" si="682"/>
        <v>578.00000000000034</v>
      </c>
      <c r="BH1755" s="440">
        <f t="shared" ca="1" si="683"/>
        <v>582.4000000000002</v>
      </c>
      <c r="BI1755" s="440">
        <f t="shared" ca="1" si="684"/>
        <v>586.80000000000018</v>
      </c>
      <c r="BJ1755" s="440">
        <f t="shared" ca="1" si="685"/>
        <v>591.20000000000027</v>
      </c>
      <c r="BK1755" s="440">
        <f t="shared" ca="1" si="686"/>
        <v>595.60000000000014</v>
      </c>
      <c r="BL1755" s="440">
        <f t="shared" ca="1" si="687"/>
        <v>600.00000000000023</v>
      </c>
      <c r="BM1755" s="440">
        <f t="shared" ca="1" si="688"/>
        <v>604.40000000000009</v>
      </c>
      <c r="BN1755" s="440">
        <f t="shared" ca="1" si="689"/>
        <v>608.80000000000018</v>
      </c>
      <c r="BO1755" s="440">
        <f t="shared" ca="1" si="690"/>
        <v>613.20000000000027</v>
      </c>
      <c r="BP1755" s="440">
        <f t="shared" ca="1" si="691"/>
        <v>617.60000000000014</v>
      </c>
      <c r="BQ1755" s="440">
        <f t="shared" ca="1" si="692"/>
        <v>622.00000000000023</v>
      </c>
      <c r="BR1755" s="440">
        <f t="shared" ca="1" si="693"/>
        <v>625.30000000000041</v>
      </c>
      <c r="BS1755" s="440">
        <f t="shared" ca="1" si="694"/>
        <v>617.60000000000036</v>
      </c>
      <c r="BT1755" s="440">
        <f t="shared" ca="1" si="695"/>
        <v>609.90000000000032</v>
      </c>
      <c r="BU1755" s="440">
        <f t="shared" ca="1" si="696"/>
        <v>602.20000000000027</v>
      </c>
      <c r="BV1755" s="440">
        <f t="shared" ca="1" si="697"/>
        <v>594.50000000000023</v>
      </c>
      <c r="BW1755" s="447">
        <f t="shared" ca="1" si="698"/>
        <v>586.80000000000041</v>
      </c>
      <c r="BX1755" s="441"/>
    </row>
    <row r="1756" spans="52:76" x14ac:dyDescent="0.25">
      <c r="AZ1756" s="450">
        <f t="shared" ca="1" si="676"/>
        <v>0.9804541748783423</v>
      </c>
      <c r="BA1756" s="440">
        <f t="shared" ca="1" si="675"/>
        <v>1590</v>
      </c>
      <c r="BB1756" s="440">
        <f t="shared" ca="1" si="677"/>
        <v>556.00000000000034</v>
      </c>
      <c r="BC1756" s="440">
        <f t="shared" ca="1" si="678"/>
        <v>560.4000000000002</v>
      </c>
      <c r="BD1756" s="440">
        <f t="shared" ca="1" si="679"/>
        <v>564.80000000000007</v>
      </c>
      <c r="BE1756" s="440">
        <f t="shared" ca="1" si="680"/>
        <v>569.20000000000027</v>
      </c>
      <c r="BF1756" s="440">
        <f t="shared" ca="1" si="681"/>
        <v>573.60000000000014</v>
      </c>
      <c r="BG1756" s="440">
        <f t="shared" ca="1" si="682"/>
        <v>578.00000000000034</v>
      </c>
      <c r="BH1756" s="440">
        <f t="shared" ca="1" si="683"/>
        <v>582.4000000000002</v>
      </c>
      <c r="BI1756" s="440">
        <f t="shared" ca="1" si="684"/>
        <v>586.80000000000018</v>
      </c>
      <c r="BJ1756" s="440">
        <f t="shared" ca="1" si="685"/>
        <v>591.20000000000027</v>
      </c>
      <c r="BK1756" s="440">
        <f t="shared" ca="1" si="686"/>
        <v>595.60000000000014</v>
      </c>
      <c r="BL1756" s="440">
        <f t="shared" ca="1" si="687"/>
        <v>600.00000000000023</v>
      </c>
      <c r="BM1756" s="440">
        <f t="shared" ca="1" si="688"/>
        <v>604.40000000000009</v>
      </c>
      <c r="BN1756" s="440">
        <f t="shared" ca="1" si="689"/>
        <v>608.80000000000018</v>
      </c>
      <c r="BO1756" s="440">
        <f t="shared" ca="1" si="690"/>
        <v>613.20000000000027</v>
      </c>
      <c r="BP1756" s="440">
        <f t="shared" ca="1" si="691"/>
        <v>617.60000000000014</v>
      </c>
      <c r="BQ1756" s="440">
        <f t="shared" ca="1" si="692"/>
        <v>622.00000000000023</v>
      </c>
      <c r="BR1756" s="440">
        <f t="shared" ca="1" si="693"/>
        <v>626.40000000000032</v>
      </c>
      <c r="BS1756" s="440">
        <f t="shared" ca="1" si="694"/>
        <v>630.80000000000018</v>
      </c>
      <c r="BT1756" s="440">
        <f t="shared" ca="1" si="695"/>
        <v>635.20000000000027</v>
      </c>
      <c r="BU1756" s="440">
        <f t="shared" ca="1" si="696"/>
        <v>629.70000000000027</v>
      </c>
      <c r="BV1756" s="440">
        <f t="shared" ca="1" si="697"/>
        <v>622.00000000000023</v>
      </c>
      <c r="BW1756" s="447">
        <f t="shared" ca="1" si="698"/>
        <v>614.30000000000041</v>
      </c>
      <c r="BX1756" s="441"/>
    </row>
    <row r="1757" spans="52:76" x14ac:dyDescent="0.25">
      <c r="AZ1757" s="450">
        <f t="shared" ca="1" si="676"/>
        <v>0.73876843630642375</v>
      </c>
      <c r="BA1757" s="440">
        <f t="shared" ca="1" si="675"/>
        <v>1528</v>
      </c>
      <c r="BB1757" s="440">
        <f t="shared" ca="1" si="677"/>
        <v>556.00000000000034</v>
      </c>
      <c r="BC1757" s="440">
        <f t="shared" ca="1" si="678"/>
        <v>560.4000000000002</v>
      </c>
      <c r="BD1757" s="440">
        <f t="shared" ca="1" si="679"/>
        <v>564.80000000000007</v>
      </c>
      <c r="BE1757" s="440">
        <f t="shared" ca="1" si="680"/>
        <v>569.20000000000027</v>
      </c>
      <c r="BF1757" s="440">
        <f t="shared" ca="1" si="681"/>
        <v>573.60000000000014</v>
      </c>
      <c r="BG1757" s="440">
        <f t="shared" ca="1" si="682"/>
        <v>578.00000000000034</v>
      </c>
      <c r="BH1757" s="440">
        <f t="shared" ca="1" si="683"/>
        <v>582.4000000000002</v>
      </c>
      <c r="BI1757" s="440">
        <f t="shared" ca="1" si="684"/>
        <v>586.80000000000018</v>
      </c>
      <c r="BJ1757" s="440">
        <f t="shared" ca="1" si="685"/>
        <v>591.20000000000027</v>
      </c>
      <c r="BK1757" s="440">
        <f t="shared" ca="1" si="686"/>
        <v>595.60000000000014</v>
      </c>
      <c r="BL1757" s="440">
        <f t="shared" ca="1" si="687"/>
        <v>600.00000000000023</v>
      </c>
      <c r="BM1757" s="440">
        <f t="shared" ca="1" si="688"/>
        <v>604.40000000000009</v>
      </c>
      <c r="BN1757" s="440">
        <f t="shared" ca="1" si="689"/>
        <v>608.80000000000018</v>
      </c>
      <c r="BO1757" s="440">
        <f t="shared" ca="1" si="690"/>
        <v>607.70000000000027</v>
      </c>
      <c r="BP1757" s="440">
        <f t="shared" ca="1" si="691"/>
        <v>600.00000000000023</v>
      </c>
      <c r="BQ1757" s="440">
        <f t="shared" ca="1" si="692"/>
        <v>592.30000000000018</v>
      </c>
      <c r="BR1757" s="440">
        <f t="shared" ca="1" si="693"/>
        <v>584.60000000000036</v>
      </c>
      <c r="BS1757" s="440">
        <f t="shared" ca="1" si="694"/>
        <v>576.90000000000032</v>
      </c>
      <c r="BT1757" s="440">
        <f t="shared" ca="1" si="695"/>
        <v>569.20000000000027</v>
      </c>
      <c r="BU1757" s="440">
        <f t="shared" ca="1" si="696"/>
        <v>561.50000000000023</v>
      </c>
      <c r="BV1757" s="440">
        <f t="shared" ca="1" si="697"/>
        <v>553.80000000000018</v>
      </c>
      <c r="BW1757" s="447">
        <f t="shared" ca="1" si="698"/>
        <v>546.10000000000036</v>
      </c>
      <c r="BX1757" s="441"/>
    </row>
    <row r="1758" spans="52:76" x14ac:dyDescent="0.25">
      <c r="AZ1758" s="450">
        <f t="shared" ca="1" si="676"/>
        <v>0.47182426690072921</v>
      </c>
      <c r="BA1758" s="440">
        <f t="shared" ca="1" si="675"/>
        <v>1496</v>
      </c>
      <c r="BB1758" s="440">
        <f t="shared" ca="1" si="677"/>
        <v>556.00000000000034</v>
      </c>
      <c r="BC1758" s="440">
        <f t="shared" ca="1" si="678"/>
        <v>560.4000000000002</v>
      </c>
      <c r="BD1758" s="440">
        <f t="shared" ca="1" si="679"/>
        <v>564.80000000000007</v>
      </c>
      <c r="BE1758" s="440">
        <f t="shared" ca="1" si="680"/>
        <v>569.20000000000027</v>
      </c>
      <c r="BF1758" s="440">
        <f t="shared" ca="1" si="681"/>
        <v>573.60000000000014</v>
      </c>
      <c r="BG1758" s="440">
        <f t="shared" ca="1" si="682"/>
        <v>578.00000000000034</v>
      </c>
      <c r="BH1758" s="440">
        <f t="shared" ca="1" si="683"/>
        <v>582.4000000000002</v>
      </c>
      <c r="BI1758" s="440">
        <f t="shared" ca="1" si="684"/>
        <v>586.80000000000018</v>
      </c>
      <c r="BJ1758" s="440">
        <f t="shared" ca="1" si="685"/>
        <v>591.20000000000027</v>
      </c>
      <c r="BK1758" s="440">
        <f t="shared" ca="1" si="686"/>
        <v>595.60000000000014</v>
      </c>
      <c r="BL1758" s="440">
        <f t="shared" ca="1" si="687"/>
        <v>595.60000000000014</v>
      </c>
      <c r="BM1758" s="440">
        <f t="shared" ca="1" si="688"/>
        <v>587.90000000000009</v>
      </c>
      <c r="BN1758" s="440">
        <f t="shared" ca="1" si="689"/>
        <v>580.20000000000027</v>
      </c>
      <c r="BO1758" s="440">
        <f t="shared" ca="1" si="690"/>
        <v>572.50000000000023</v>
      </c>
      <c r="BP1758" s="440">
        <f t="shared" ca="1" si="691"/>
        <v>564.80000000000018</v>
      </c>
      <c r="BQ1758" s="440">
        <f t="shared" ca="1" si="692"/>
        <v>557.10000000000014</v>
      </c>
      <c r="BR1758" s="440">
        <f t="shared" ca="1" si="693"/>
        <v>549.40000000000032</v>
      </c>
      <c r="BS1758" s="440">
        <f t="shared" ca="1" si="694"/>
        <v>541.70000000000027</v>
      </c>
      <c r="BT1758" s="440">
        <f t="shared" ca="1" si="695"/>
        <v>534.00000000000023</v>
      </c>
      <c r="BU1758" s="440">
        <f t="shared" ca="1" si="696"/>
        <v>526.30000000000018</v>
      </c>
      <c r="BV1758" s="440">
        <f t="shared" ca="1" si="697"/>
        <v>518.60000000000014</v>
      </c>
      <c r="BW1758" s="447">
        <f t="shared" ca="1" si="698"/>
        <v>510.90000000000032</v>
      </c>
      <c r="BX1758" s="441"/>
    </row>
    <row r="1759" spans="52:76" x14ac:dyDescent="0.25">
      <c r="AZ1759" s="450">
        <f t="shared" ca="1" si="676"/>
        <v>0.79554988543585792</v>
      </c>
      <c r="BA1759" s="440">
        <f t="shared" ca="1" si="675"/>
        <v>1536</v>
      </c>
      <c r="BB1759" s="440">
        <f t="shared" ca="1" si="677"/>
        <v>556.00000000000034</v>
      </c>
      <c r="BC1759" s="440">
        <f t="shared" ca="1" si="678"/>
        <v>560.4000000000002</v>
      </c>
      <c r="BD1759" s="440">
        <f t="shared" ca="1" si="679"/>
        <v>564.80000000000007</v>
      </c>
      <c r="BE1759" s="440">
        <f t="shared" ca="1" si="680"/>
        <v>569.20000000000027</v>
      </c>
      <c r="BF1759" s="440">
        <f t="shared" ca="1" si="681"/>
        <v>573.60000000000014</v>
      </c>
      <c r="BG1759" s="440">
        <f t="shared" ca="1" si="682"/>
        <v>578.00000000000034</v>
      </c>
      <c r="BH1759" s="440">
        <f t="shared" ca="1" si="683"/>
        <v>582.4000000000002</v>
      </c>
      <c r="BI1759" s="440">
        <f t="shared" ca="1" si="684"/>
        <v>586.80000000000018</v>
      </c>
      <c r="BJ1759" s="440">
        <f t="shared" ca="1" si="685"/>
        <v>591.20000000000027</v>
      </c>
      <c r="BK1759" s="440">
        <f t="shared" ca="1" si="686"/>
        <v>595.60000000000014</v>
      </c>
      <c r="BL1759" s="440">
        <f t="shared" ca="1" si="687"/>
        <v>600.00000000000023</v>
      </c>
      <c r="BM1759" s="440">
        <f t="shared" ca="1" si="688"/>
        <v>604.40000000000009</v>
      </c>
      <c r="BN1759" s="440">
        <f t="shared" ca="1" si="689"/>
        <v>608.80000000000018</v>
      </c>
      <c r="BO1759" s="440">
        <f t="shared" ca="1" si="690"/>
        <v>613.20000000000027</v>
      </c>
      <c r="BP1759" s="440">
        <f t="shared" ca="1" si="691"/>
        <v>608.80000000000018</v>
      </c>
      <c r="BQ1759" s="440">
        <f t="shared" ca="1" si="692"/>
        <v>601.10000000000014</v>
      </c>
      <c r="BR1759" s="440">
        <f t="shared" ca="1" si="693"/>
        <v>593.40000000000032</v>
      </c>
      <c r="BS1759" s="440">
        <f t="shared" ca="1" si="694"/>
        <v>585.70000000000027</v>
      </c>
      <c r="BT1759" s="440">
        <f t="shared" ca="1" si="695"/>
        <v>578.00000000000023</v>
      </c>
      <c r="BU1759" s="440">
        <f t="shared" ca="1" si="696"/>
        <v>570.30000000000018</v>
      </c>
      <c r="BV1759" s="440">
        <f t="shared" ca="1" si="697"/>
        <v>562.60000000000014</v>
      </c>
      <c r="BW1759" s="447">
        <f t="shared" ca="1" si="698"/>
        <v>554.90000000000032</v>
      </c>
      <c r="BX1759" s="441"/>
    </row>
    <row r="1760" spans="52:76" x14ac:dyDescent="0.25">
      <c r="AZ1760" s="450">
        <f t="shared" ca="1" si="676"/>
        <v>0.5866406024192834</v>
      </c>
      <c r="BA1760" s="440">
        <f t="shared" ca="1" si="675"/>
        <v>1509</v>
      </c>
      <c r="BB1760" s="440">
        <f t="shared" ca="1" si="677"/>
        <v>556.00000000000034</v>
      </c>
      <c r="BC1760" s="440">
        <f t="shared" ca="1" si="678"/>
        <v>560.4000000000002</v>
      </c>
      <c r="BD1760" s="440">
        <f t="shared" ca="1" si="679"/>
        <v>564.80000000000007</v>
      </c>
      <c r="BE1760" s="440">
        <f t="shared" ca="1" si="680"/>
        <v>569.20000000000027</v>
      </c>
      <c r="BF1760" s="440">
        <f t="shared" ca="1" si="681"/>
        <v>573.60000000000014</v>
      </c>
      <c r="BG1760" s="440">
        <f t="shared" ca="1" si="682"/>
        <v>578.00000000000034</v>
      </c>
      <c r="BH1760" s="440">
        <f t="shared" ca="1" si="683"/>
        <v>582.4000000000002</v>
      </c>
      <c r="BI1760" s="440">
        <f t="shared" ca="1" si="684"/>
        <v>586.80000000000018</v>
      </c>
      <c r="BJ1760" s="440">
        <f t="shared" ca="1" si="685"/>
        <v>591.20000000000027</v>
      </c>
      <c r="BK1760" s="440">
        <f t="shared" ca="1" si="686"/>
        <v>595.60000000000014</v>
      </c>
      <c r="BL1760" s="440">
        <f t="shared" ca="1" si="687"/>
        <v>600.00000000000023</v>
      </c>
      <c r="BM1760" s="440">
        <f t="shared" ca="1" si="688"/>
        <v>602.20000000000005</v>
      </c>
      <c r="BN1760" s="440">
        <f t="shared" ca="1" si="689"/>
        <v>594.50000000000023</v>
      </c>
      <c r="BO1760" s="440">
        <f t="shared" ca="1" si="690"/>
        <v>586.80000000000018</v>
      </c>
      <c r="BP1760" s="440">
        <f t="shared" ca="1" si="691"/>
        <v>579.10000000000014</v>
      </c>
      <c r="BQ1760" s="440">
        <f t="shared" ca="1" si="692"/>
        <v>571.40000000000009</v>
      </c>
      <c r="BR1760" s="440">
        <f t="shared" ca="1" si="693"/>
        <v>563.70000000000027</v>
      </c>
      <c r="BS1760" s="440">
        <f t="shared" ca="1" si="694"/>
        <v>556.00000000000023</v>
      </c>
      <c r="BT1760" s="440">
        <f t="shared" ca="1" si="695"/>
        <v>548.30000000000018</v>
      </c>
      <c r="BU1760" s="440">
        <f t="shared" ca="1" si="696"/>
        <v>540.60000000000014</v>
      </c>
      <c r="BV1760" s="440">
        <f t="shared" ca="1" si="697"/>
        <v>532.90000000000009</v>
      </c>
      <c r="BW1760" s="447">
        <f t="shared" ca="1" si="698"/>
        <v>525.20000000000027</v>
      </c>
      <c r="BX1760" s="441"/>
    </row>
    <row r="1761" spans="52:76" x14ac:dyDescent="0.25">
      <c r="AZ1761" s="450">
        <f t="shared" ca="1" si="676"/>
        <v>0.79450460750098784</v>
      </c>
      <c r="BA1761" s="440">
        <f t="shared" ca="1" si="675"/>
        <v>1536</v>
      </c>
      <c r="BB1761" s="440">
        <f t="shared" ca="1" si="677"/>
        <v>556.00000000000034</v>
      </c>
      <c r="BC1761" s="440">
        <f t="shared" ca="1" si="678"/>
        <v>560.4000000000002</v>
      </c>
      <c r="BD1761" s="440">
        <f t="shared" ca="1" si="679"/>
        <v>564.80000000000007</v>
      </c>
      <c r="BE1761" s="440">
        <f t="shared" ca="1" si="680"/>
        <v>569.20000000000027</v>
      </c>
      <c r="BF1761" s="440">
        <f t="shared" ca="1" si="681"/>
        <v>573.60000000000014</v>
      </c>
      <c r="BG1761" s="440">
        <f t="shared" ca="1" si="682"/>
        <v>578.00000000000034</v>
      </c>
      <c r="BH1761" s="440">
        <f t="shared" ca="1" si="683"/>
        <v>582.4000000000002</v>
      </c>
      <c r="BI1761" s="440">
        <f t="shared" ca="1" si="684"/>
        <v>586.80000000000018</v>
      </c>
      <c r="BJ1761" s="440">
        <f t="shared" ca="1" si="685"/>
        <v>591.20000000000027</v>
      </c>
      <c r="BK1761" s="440">
        <f t="shared" ca="1" si="686"/>
        <v>595.60000000000014</v>
      </c>
      <c r="BL1761" s="440">
        <f t="shared" ca="1" si="687"/>
        <v>600.00000000000023</v>
      </c>
      <c r="BM1761" s="440">
        <f t="shared" ca="1" si="688"/>
        <v>604.40000000000009</v>
      </c>
      <c r="BN1761" s="440">
        <f t="shared" ca="1" si="689"/>
        <v>608.80000000000018</v>
      </c>
      <c r="BO1761" s="440">
        <f t="shared" ca="1" si="690"/>
        <v>613.20000000000027</v>
      </c>
      <c r="BP1761" s="440">
        <f t="shared" ca="1" si="691"/>
        <v>608.80000000000018</v>
      </c>
      <c r="BQ1761" s="440">
        <f t="shared" ca="1" si="692"/>
        <v>601.10000000000014</v>
      </c>
      <c r="BR1761" s="440">
        <f t="shared" ca="1" si="693"/>
        <v>593.40000000000032</v>
      </c>
      <c r="BS1761" s="440">
        <f t="shared" ca="1" si="694"/>
        <v>585.70000000000027</v>
      </c>
      <c r="BT1761" s="440">
        <f t="shared" ca="1" si="695"/>
        <v>578.00000000000023</v>
      </c>
      <c r="BU1761" s="440">
        <f t="shared" ca="1" si="696"/>
        <v>570.30000000000018</v>
      </c>
      <c r="BV1761" s="440">
        <f t="shared" ca="1" si="697"/>
        <v>562.60000000000014</v>
      </c>
      <c r="BW1761" s="447">
        <f t="shared" ca="1" si="698"/>
        <v>554.90000000000032</v>
      </c>
      <c r="BX1761" s="441"/>
    </row>
    <row r="1762" spans="52:76" x14ac:dyDescent="0.25">
      <c r="AZ1762" s="450">
        <f t="shared" ca="1" si="676"/>
        <v>1.573845794213824E-2</v>
      </c>
      <c r="BA1762" s="440">
        <f t="shared" ca="1" si="675"/>
        <v>1405</v>
      </c>
      <c r="BB1762" s="440">
        <f t="shared" ca="1" si="677"/>
        <v>556.00000000000034</v>
      </c>
      <c r="BC1762" s="440">
        <f t="shared" ca="1" si="678"/>
        <v>560.4000000000002</v>
      </c>
      <c r="BD1762" s="440">
        <f t="shared" ca="1" si="679"/>
        <v>557.10000000000025</v>
      </c>
      <c r="BE1762" s="440">
        <f t="shared" ca="1" si="680"/>
        <v>549.40000000000032</v>
      </c>
      <c r="BF1762" s="440">
        <f t="shared" ca="1" si="681"/>
        <v>541.70000000000027</v>
      </c>
      <c r="BG1762" s="440">
        <f t="shared" ca="1" si="682"/>
        <v>534.00000000000034</v>
      </c>
      <c r="BH1762" s="440">
        <f t="shared" ca="1" si="683"/>
        <v>526.3000000000003</v>
      </c>
      <c r="BI1762" s="440">
        <f t="shared" ca="1" si="684"/>
        <v>518.60000000000036</v>
      </c>
      <c r="BJ1762" s="440">
        <f t="shared" ca="1" si="685"/>
        <v>510.90000000000032</v>
      </c>
      <c r="BK1762" s="440">
        <f t="shared" ca="1" si="686"/>
        <v>503.20000000000027</v>
      </c>
      <c r="BL1762" s="440">
        <f t="shared" ca="1" si="687"/>
        <v>495.50000000000023</v>
      </c>
      <c r="BM1762" s="440">
        <f t="shared" ca="1" si="688"/>
        <v>487.80000000000018</v>
      </c>
      <c r="BN1762" s="440">
        <f t="shared" ca="1" si="689"/>
        <v>480.10000000000036</v>
      </c>
      <c r="BO1762" s="440">
        <f t="shared" ca="1" si="690"/>
        <v>472.40000000000032</v>
      </c>
      <c r="BP1762" s="440">
        <f t="shared" ca="1" si="691"/>
        <v>464.70000000000027</v>
      </c>
      <c r="BQ1762" s="440">
        <f t="shared" ca="1" si="692"/>
        <v>457.00000000000023</v>
      </c>
      <c r="BR1762" s="440">
        <f t="shared" ca="1" si="693"/>
        <v>449.30000000000041</v>
      </c>
      <c r="BS1762" s="440">
        <f t="shared" ca="1" si="694"/>
        <v>441.60000000000036</v>
      </c>
      <c r="BT1762" s="440">
        <f t="shared" ca="1" si="695"/>
        <v>433.90000000000032</v>
      </c>
      <c r="BU1762" s="440">
        <f t="shared" ca="1" si="696"/>
        <v>426.20000000000027</v>
      </c>
      <c r="BV1762" s="440">
        <f t="shared" ca="1" si="697"/>
        <v>418.50000000000023</v>
      </c>
      <c r="BW1762" s="447">
        <f t="shared" ca="1" si="698"/>
        <v>410.80000000000041</v>
      </c>
      <c r="BX1762" s="441"/>
    </row>
    <row r="1763" spans="52:76" x14ac:dyDescent="0.25">
      <c r="AZ1763" s="450">
        <f t="shared" ca="1" si="676"/>
        <v>7.9425826570583835E-2</v>
      </c>
      <c r="BA1763" s="440">
        <f t="shared" ca="1" si="675"/>
        <v>1438</v>
      </c>
      <c r="BB1763" s="440">
        <f t="shared" ca="1" si="677"/>
        <v>556.00000000000034</v>
      </c>
      <c r="BC1763" s="440">
        <f t="shared" ca="1" si="678"/>
        <v>560.4000000000002</v>
      </c>
      <c r="BD1763" s="440">
        <f t="shared" ca="1" si="679"/>
        <v>564.80000000000007</v>
      </c>
      <c r="BE1763" s="440">
        <f t="shared" ca="1" si="680"/>
        <v>569.20000000000027</v>
      </c>
      <c r="BF1763" s="440">
        <f t="shared" ca="1" si="681"/>
        <v>573.60000000000014</v>
      </c>
      <c r="BG1763" s="440">
        <f t="shared" ca="1" si="682"/>
        <v>570.3000000000003</v>
      </c>
      <c r="BH1763" s="440">
        <f t="shared" ca="1" si="683"/>
        <v>562.60000000000025</v>
      </c>
      <c r="BI1763" s="440">
        <f t="shared" ca="1" si="684"/>
        <v>554.90000000000032</v>
      </c>
      <c r="BJ1763" s="440">
        <f t="shared" ca="1" si="685"/>
        <v>547.20000000000027</v>
      </c>
      <c r="BK1763" s="440">
        <f t="shared" ca="1" si="686"/>
        <v>539.50000000000023</v>
      </c>
      <c r="BL1763" s="440">
        <f t="shared" ca="1" si="687"/>
        <v>531.80000000000018</v>
      </c>
      <c r="BM1763" s="440">
        <f t="shared" ca="1" si="688"/>
        <v>524.10000000000014</v>
      </c>
      <c r="BN1763" s="440">
        <f t="shared" ca="1" si="689"/>
        <v>516.40000000000032</v>
      </c>
      <c r="BO1763" s="440">
        <f t="shared" ca="1" si="690"/>
        <v>508.70000000000027</v>
      </c>
      <c r="BP1763" s="440">
        <f t="shared" ca="1" si="691"/>
        <v>501.00000000000023</v>
      </c>
      <c r="BQ1763" s="440">
        <f t="shared" ca="1" si="692"/>
        <v>493.30000000000018</v>
      </c>
      <c r="BR1763" s="440">
        <f t="shared" ca="1" si="693"/>
        <v>485.60000000000036</v>
      </c>
      <c r="BS1763" s="440">
        <f t="shared" ca="1" si="694"/>
        <v>477.90000000000032</v>
      </c>
      <c r="BT1763" s="440">
        <f t="shared" ca="1" si="695"/>
        <v>470.20000000000027</v>
      </c>
      <c r="BU1763" s="440">
        <f t="shared" ca="1" si="696"/>
        <v>462.50000000000023</v>
      </c>
      <c r="BV1763" s="440">
        <f t="shared" ca="1" si="697"/>
        <v>454.80000000000018</v>
      </c>
      <c r="BW1763" s="447">
        <f t="shared" ca="1" si="698"/>
        <v>447.10000000000036</v>
      </c>
      <c r="BX1763" s="441"/>
    </row>
    <row r="1764" spans="52:76" x14ac:dyDescent="0.25">
      <c r="AZ1764" s="450">
        <f t="shared" ca="1" si="676"/>
        <v>0.12118885353013142</v>
      </c>
      <c r="BA1764" s="440">
        <f t="shared" ca="1" si="675"/>
        <v>1448</v>
      </c>
      <c r="BB1764" s="440">
        <f t="shared" ca="1" si="677"/>
        <v>556.00000000000034</v>
      </c>
      <c r="BC1764" s="440">
        <f t="shared" ca="1" si="678"/>
        <v>560.4000000000002</v>
      </c>
      <c r="BD1764" s="440">
        <f t="shared" ca="1" si="679"/>
        <v>564.80000000000007</v>
      </c>
      <c r="BE1764" s="440">
        <f t="shared" ca="1" si="680"/>
        <v>569.20000000000027</v>
      </c>
      <c r="BF1764" s="440">
        <f t="shared" ca="1" si="681"/>
        <v>573.60000000000014</v>
      </c>
      <c r="BG1764" s="440">
        <f t="shared" ca="1" si="682"/>
        <v>578.00000000000034</v>
      </c>
      <c r="BH1764" s="440">
        <f t="shared" ca="1" si="683"/>
        <v>573.60000000000025</v>
      </c>
      <c r="BI1764" s="440">
        <f t="shared" ca="1" si="684"/>
        <v>565.90000000000032</v>
      </c>
      <c r="BJ1764" s="440">
        <f t="shared" ca="1" si="685"/>
        <v>558.20000000000027</v>
      </c>
      <c r="BK1764" s="440">
        <f t="shared" ca="1" si="686"/>
        <v>550.50000000000023</v>
      </c>
      <c r="BL1764" s="440">
        <f t="shared" ca="1" si="687"/>
        <v>542.80000000000018</v>
      </c>
      <c r="BM1764" s="440">
        <f t="shared" ca="1" si="688"/>
        <v>535.10000000000014</v>
      </c>
      <c r="BN1764" s="440">
        <f t="shared" ca="1" si="689"/>
        <v>527.40000000000032</v>
      </c>
      <c r="BO1764" s="440">
        <f t="shared" ca="1" si="690"/>
        <v>519.70000000000027</v>
      </c>
      <c r="BP1764" s="440">
        <f t="shared" ca="1" si="691"/>
        <v>512.00000000000023</v>
      </c>
      <c r="BQ1764" s="440">
        <f t="shared" ca="1" si="692"/>
        <v>504.30000000000018</v>
      </c>
      <c r="BR1764" s="440">
        <f t="shared" ca="1" si="693"/>
        <v>496.60000000000036</v>
      </c>
      <c r="BS1764" s="440">
        <f t="shared" ca="1" si="694"/>
        <v>488.90000000000032</v>
      </c>
      <c r="BT1764" s="440">
        <f t="shared" ca="1" si="695"/>
        <v>481.20000000000027</v>
      </c>
      <c r="BU1764" s="440">
        <f t="shared" ca="1" si="696"/>
        <v>473.50000000000023</v>
      </c>
      <c r="BV1764" s="440">
        <f t="shared" ca="1" si="697"/>
        <v>465.80000000000018</v>
      </c>
      <c r="BW1764" s="447">
        <f t="shared" ca="1" si="698"/>
        <v>458.10000000000036</v>
      </c>
      <c r="BX1764" s="441"/>
    </row>
    <row r="1765" spans="52:76" x14ac:dyDescent="0.25">
      <c r="AZ1765" s="450">
        <f t="shared" ca="1" si="676"/>
        <v>0.4624978567553687</v>
      </c>
      <c r="BA1765" s="440">
        <f t="shared" ca="1" si="675"/>
        <v>1495</v>
      </c>
      <c r="BB1765" s="440">
        <f t="shared" ca="1" si="677"/>
        <v>556.00000000000034</v>
      </c>
      <c r="BC1765" s="440">
        <f t="shared" ca="1" si="678"/>
        <v>560.4000000000002</v>
      </c>
      <c r="BD1765" s="440">
        <f t="shared" ca="1" si="679"/>
        <v>564.80000000000007</v>
      </c>
      <c r="BE1765" s="440">
        <f t="shared" ca="1" si="680"/>
        <v>569.20000000000027</v>
      </c>
      <c r="BF1765" s="440">
        <f t="shared" ca="1" si="681"/>
        <v>573.60000000000014</v>
      </c>
      <c r="BG1765" s="440">
        <f t="shared" ca="1" si="682"/>
        <v>578.00000000000034</v>
      </c>
      <c r="BH1765" s="440">
        <f t="shared" ca="1" si="683"/>
        <v>582.4000000000002</v>
      </c>
      <c r="BI1765" s="440">
        <f t="shared" ca="1" si="684"/>
        <v>586.80000000000018</v>
      </c>
      <c r="BJ1765" s="440">
        <f t="shared" ca="1" si="685"/>
        <v>591.20000000000027</v>
      </c>
      <c r="BK1765" s="440">
        <f t="shared" ca="1" si="686"/>
        <v>595.60000000000014</v>
      </c>
      <c r="BL1765" s="440">
        <f t="shared" ca="1" si="687"/>
        <v>594.50000000000023</v>
      </c>
      <c r="BM1765" s="440">
        <f t="shared" ca="1" si="688"/>
        <v>586.80000000000018</v>
      </c>
      <c r="BN1765" s="440">
        <f t="shared" ca="1" si="689"/>
        <v>579.10000000000036</v>
      </c>
      <c r="BO1765" s="440">
        <f t="shared" ca="1" si="690"/>
        <v>571.40000000000032</v>
      </c>
      <c r="BP1765" s="440">
        <f t="shared" ca="1" si="691"/>
        <v>563.70000000000027</v>
      </c>
      <c r="BQ1765" s="440">
        <f t="shared" ca="1" si="692"/>
        <v>556.00000000000023</v>
      </c>
      <c r="BR1765" s="440">
        <f t="shared" ca="1" si="693"/>
        <v>548.30000000000041</v>
      </c>
      <c r="BS1765" s="440">
        <f t="shared" ca="1" si="694"/>
        <v>540.60000000000036</v>
      </c>
      <c r="BT1765" s="440">
        <f t="shared" ca="1" si="695"/>
        <v>532.90000000000032</v>
      </c>
      <c r="BU1765" s="440">
        <f t="shared" ca="1" si="696"/>
        <v>525.20000000000027</v>
      </c>
      <c r="BV1765" s="440">
        <f t="shared" ca="1" si="697"/>
        <v>517.50000000000023</v>
      </c>
      <c r="BW1765" s="447">
        <f t="shared" ca="1" si="698"/>
        <v>509.80000000000041</v>
      </c>
      <c r="BX1765" s="441"/>
    </row>
    <row r="1766" spans="52:76" x14ac:dyDescent="0.25">
      <c r="AZ1766" s="450">
        <f t="shared" ca="1" si="676"/>
        <v>0.11033642890202844</v>
      </c>
      <c r="BA1766" s="440">
        <f t="shared" ca="1" si="675"/>
        <v>1446</v>
      </c>
      <c r="BB1766" s="440">
        <f t="shared" ca="1" si="677"/>
        <v>556.00000000000034</v>
      </c>
      <c r="BC1766" s="440">
        <f t="shared" ca="1" si="678"/>
        <v>560.4000000000002</v>
      </c>
      <c r="BD1766" s="440">
        <f t="shared" ca="1" si="679"/>
        <v>564.80000000000007</v>
      </c>
      <c r="BE1766" s="440">
        <f t="shared" ca="1" si="680"/>
        <v>569.20000000000027</v>
      </c>
      <c r="BF1766" s="440">
        <f t="shared" ca="1" si="681"/>
        <v>573.60000000000014</v>
      </c>
      <c r="BG1766" s="440">
        <f t="shared" ca="1" si="682"/>
        <v>578.00000000000034</v>
      </c>
      <c r="BH1766" s="440">
        <f t="shared" ca="1" si="683"/>
        <v>571.4000000000002</v>
      </c>
      <c r="BI1766" s="440">
        <f t="shared" ca="1" si="684"/>
        <v>563.70000000000027</v>
      </c>
      <c r="BJ1766" s="440">
        <f t="shared" ca="1" si="685"/>
        <v>556.00000000000023</v>
      </c>
      <c r="BK1766" s="440">
        <f t="shared" ca="1" si="686"/>
        <v>548.30000000000018</v>
      </c>
      <c r="BL1766" s="440">
        <f t="shared" ca="1" si="687"/>
        <v>540.60000000000014</v>
      </c>
      <c r="BM1766" s="440">
        <f t="shared" ca="1" si="688"/>
        <v>532.90000000000009</v>
      </c>
      <c r="BN1766" s="440">
        <f t="shared" ca="1" si="689"/>
        <v>525.20000000000027</v>
      </c>
      <c r="BO1766" s="440">
        <f t="shared" ca="1" si="690"/>
        <v>517.50000000000023</v>
      </c>
      <c r="BP1766" s="440">
        <f t="shared" ca="1" si="691"/>
        <v>509.80000000000018</v>
      </c>
      <c r="BQ1766" s="440">
        <f t="shared" ca="1" si="692"/>
        <v>502.10000000000014</v>
      </c>
      <c r="BR1766" s="440">
        <f t="shared" ca="1" si="693"/>
        <v>494.40000000000032</v>
      </c>
      <c r="BS1766" s="440">
        <f t="shared" ca="1" si="694"/>
        <v>486.70000000000027</v>
      </c>
      <c r="BT1766" s="440">
        <f t="shared" ca="1" si="695"/>
        <v>479.00000000000023</v>
      </c>
      <c r="BU1766" s="440">
        <f t="shared" ca="1" si="696"/>
        <v>471.30000000000018</v>
      </c>
      <c r="BV1766" s="440">
        <f t="shared" ca="1" si="697"/>
        <v>463.60000000000014</v>
      </c>
      <c r="BW1766" s="447">
        <f t="shared" ca="1" si="698"/>
        <v>455.90000000000032</v>
      </c>
      <c r="BX1766" s="441"/>
    </row>
    <row r="1767" spans="52:76" x14ac:dyDescent="0.25">
      <c r="AZ1767" s="450">
        <f t="shared" ca="1" si="676"/>
        <v>0.13253632714454733</v>
      </c>
      <c r="BA1767" s="440">
        <f t="shared" ca="1" si="675"/>
        <v>1450</v>
      </c>
      <c r="BB1767" s="440">
        <f t="shared" ca="1" si="677"/>
        <v>556.00000000000034</v>
      </c>
      <c r="BC1767" s="440">
        <f t="shared" ca="1" si="678"/>
        <v>560.4000000000002</v>
      </c>
      <c r="BD1767" s="440">
        <f t="shared" ca="1" si="679"/>
        <v>564.80000000000007</v>
      </c>
      <c r="BE1767" s="440">
        <f t="shared" ca="1" si="680"/>
        <v>569.20000000000027</v>
      </c>
      <c r="BF1767" s="440">
        <f t="shared" ca="1" si="681"/>
        <v>573.60000000000014</v>
      </c>
      <c r="BG1767" s="440">
        <f t="shared" ca="1" si="682"/>
        <v>578.00000000000034</v>
      </c>
      <c r="BH1767" s="440">
        <f t="shared" ca="1" si="683"/>
        <v>575.8000000000003</v>
      </c>
      <c r="BI1767" s="440">
        <f t="shared" ca="1" si="684"/>
        <v>568.10000000000036</v>
      </c>
      <c r="BJ1767" s="440">
        <f t="shared" ca="1" si="685"/>
        <v>560.40000000000032</v>
      </c>
      <c r="BK1767" s="440">
        <f t="shared" ca="1" si="686"/>
        <v>552.70000000000027</v>
      </c>
      <c r="BL1767" s="440">
        <f t="shared" ca="1" si="687"/>
        <v>545.00000000000023</v>
      </c>
      <c r="BM1767" s="440">
        <f t="shared" ca="1" si="688"/>
        <v>537.30000000000018</v>
      </c>
      <c r="BN1767" s="440">
        <f t="shared" ca="1" si="689"/>
        <v>529.60000000000036</v>
      </c>
      <c r="BO1767" s="440">
        <f t="shared" ca="1" si="690"/>
        <v>521.90000000000032</v>
      </c>
      <c r="BP1767" s="440">
        <f t="shared" ca="1" si="691"/>
        <v>514.20000000000027</v>
      </c>
      <c r="BQ1767" s="440">
        <f t="shared" ca="1" si="692"/>
        <v>506.50000000000023</v>
      </c>
      <c r="BR1767" s="440">
        <f t="shared" ca="1" si="693"/>
        <v>498.80000000000041</v>
      </c>
      <c r="BS1767" s="440">
        <f t="shared" ca="1" si="694"/>
        <v>491.10000000000036</v>
      </c>
      <c r="BT1767" s="440">
        <f t="shared" ca="1" si="695"/>
        <v>483.40000000000032</v>
      </c>
      <c r="BU1767" s="440">
        <f t="shared" ca="1" si="696"/>
        <v>475.70000000000027</v>
      </c>
      <c r="BV1767" s="440">
        <f t="shared" ca="1" si="697"/>
        <v>468.00000000000023</v>
      </c>
      <c r="BW1767" s="447">
        <f t="shared" ca="1" si="698"/>
        <v>460.30000000000041</v>
      </c>
      <c r="BX1767" s="441"/>
    </row>
    <row r="1768" spans="52:76" x14ac:dyDescent="0.25">
      <c r="AZ1768" s="450">
        <f t="shared" ca="1" si="676"/>
        <v>6.5434690470765111E-2</v>
      </c>
      <c r="BA1768" s="440">
        <f t="shared" ca="1" si="675"/>
        <v>1433</v>
      </c>
      <c r="BB1768" s="440">
        <f t="shared" ca="1" si="677"/>
        <v>556.00000000000034</v>
      </c>
      <c r="BC1768" s="440">
        <f t="shared" ca="1" si="678"/>
        <v>560.4000000000002</v>
      </c>
      <c r="BD1768" s="440">
        <f t="shared" ca="1" si="679"/>
        <v>564.80000000000007</v>
      </c>
      <c r="BE1768" s="440">
        <f t="shared" ca="1" si="680"/>
        <v>569.20000000000027</v>
      </c>
      <c r="BF1768" s="440">
        <f t="shared" ca="1" si="681"/>
        <v>572.50000000000023</v>
      </c>
      <c r="BG1768" s="440">
        <f t="shared" ca="1" si="682"/>
        <v>564.8000000000003</v>
      </c>
      <c r="BH1768" s="440">
        <f t="shared" ca="1" si="683"/>
        <v>557.10000000000025</v>
      </c>
      <c r="BI1768" s="440">
        <f t="shared" ca="1" si="684"/>
        <v>549.40000000000032</v>
      </c>
      <c r="BJ1768" s="440">
        <f t="shared" ca="1" si="685"/>
        <v>541.70000000000027</v>
      </c>
      <c r="BK1768" s="440">
        <f t="shared" ca="1" si="686"/>
        <v>534.00000000000023</v>
      </c>
      <c r="BL1768" s="440">
        <f t="shared" ca="1" si="687"/>
        <v>526.30000000000018</v>
      </c>
      <c r="BM1768" s="440">
        <f t="shared" ca="1" si="688"/>
        <v>518.60000000000014</v>
      </c>
      <c r="BN1768" s="440">
        <f t="shared" ca="1" si="689"/>
        <v>510.90000000000032</v>
      </c>
      <c r="BO1768" s="440">
        <f t="shared" ca="1" si="690"/>
        <v>503.20000000000027</v>
      </c>
      <c r="BP1768" s="440">
        <f t="shared" ca="1" si="691"/>
        <v>495.50000000000023</v>
      </c>
      <c r="BQ1768" s="440">
        <f t="shared" ca="1" si="692"/>
        <v>487.80000000000018</v>
      </c>
      <c r="BR1768" s="440">
        <f t="shared" ca="1" si="693"/>
        <v>480.10000000000036</v>
      </c>
      <c r="BS1768" s="440">
        <f t="shared" ca="1" si="694"/>
        <v>472.40000000000032</v>
      </c>
      <c r="BT1768" s="440">
        <f t="shared" ca="1" si="695"/>
        <v>464.70000000000027</v>
      </c>
      <c r="BU1768" s="440">
        <f t="shared" ca="1" si="696"/>
        <v>457.00000000000023</v>
      </c>
      <c r="BV1768" s="440">
        <f t="shared" ca="1" si="697"/>
        <v>449.30000000000018</v>
      </c>
      <c r="BW1768" s="447">
        <f t="shared" ca="1" si="698"/>
        <v>441.60000000000036</v>
      </c>
      <c r="BX1768" s="441"/>
    </row>
    <row r="1769" spans="52:76" x14ac:dyDescent="0.25">
      <c r="AZ1769" s="450">
        <f t="shared" ca="1" si="676"/>
        <v>0.1403331721032014</v>
      </c>
      <c r="BA1769" s="440">
        <f t="shared" ca="1" si="675"/>
        <v>1452</v>
      </c>
      <c r="BB1769" s="440">
        <f t="shared" ca="1" si="677"/>
        <v>556.00000000000034</v>
      </c>
      <c r="BC1769" s="440">
        <f t="shared" ca="1" si="678"/>
        <v>560.4000000000002</v>
      </c>
      <c r="BD1769" s="440">
        <f t="shared" ca="1" si="679"/>
        <v>564.80000000000007</v>
      </c>
      <c r="BE1769" s="440">
        <f t="shared" ca="1" si="680"/>
        <v>569.20000000000027</v>
      </c>
      <c r="BF1769" s="440">
        <f t="shared" ca="1" si="681"/>
        <v>573.60000000000014</v>
      </c>
      <c r="BG1769" s="440">
        <f t="shared" ca="1" si="682"/>
        <v>578.00000000000034</v>
      </c>
      <c r="BH1769" s="440">
        <f t="shared" ca="1" si="683"/>
        <v>578.00000000000011</v>
      </c>
      <c r="BI1769" s="440">
        <f t="shared" ca="1" si="684"/>
        <v>570.30000000000018</v>
      </c>
      <c r="BJ1769" s="440">
        <f t="shared" ca="1" si="685"/>
        <v>562.60000000000014</v>
      </c>
      <c r="BK1769" s="440">
        <f t="shared" ca="1" si="686"/>
        <v>554.90000000000009</v>
      </c>
      <c r="BL1769" s="440">
        <f t="shared" ca="1" si="687"/>
        <v>547.20000000000005</v>
      </c>
      <c r="BM1769" s="440">
        <f t="shared" ca="1" si="688"/>
        <v>539.5</v>
      </c>
      <c r="BN1769" s="440">
        <f t="shared" ca="1" si="689"/>
        <v>531.80000000000018</v>
      </c>
      <c r="BO1769" s="440">
        <f t="shared" ca="1" si="690"/>
        <v>524.10000000000014</v>
      </c>
      <c r="BP1769" s="440">
        <f t="shared" ca="1" si="691"/>
        <v>516.40000000000009</v>
      </c>
      <c r="BQ1769" s="440">
        <f t="shared" ca="1" si="692"/>
        <v>508.70000000000005</v>
      </c>
      <c r="BR1769" s="440">
        <f t="shared" ca="1" si="693"/>
        <v>501.00000000000023</v>
      </c>
      <c r="BS1769" s="440">
        <f t="shared" ca="1" si="694"/>
        <v>493.30000000000018</v>
      </c>
      <c r="BT1769" s="440">
        <f t="shared" ca="1" si="695"/>
        <v>485.60000000000014</v>
      </c>
      <c r="BU1769" s="440">
        <f t="shared" ca="1" si="696"/>
        <v>477.90000000000009</v>
      </c>
      <c r="BV1769" s="440">
        <f t="shared" ca="1" si="697"/>
        <v>470.20000000000005</v>
      </c>
      <c r="BW1769" s="447">
        <f t="shared" ca="1" si="698"/>
        <v>462.50000000000023</v>
      </c>
      <c r="BX1769" s="441"/>
    </row>
    <row r="1770" spans="52:76" x14ac:dyDescent="0.25">
      <c r="AZ1770" s="450">
        <f t="shared" ca="1" si="676"/>
        <v>0.55572280266524543</v>
      </c>
      <c r="BA1770" s="440">
        <f t="shared" ca="1" si="675"/>
        <v>1506</v>
      </c>
      <c r="BB1770" s="440">
        <f t="shared" ca="1" si="677"/>
        <v>556.00000000000034</v>
      </c>
      <c r="BC1770" s="440">
        <f t="shared" ca="1" si="678"/>
        <v>560.4000000000002</v>
      </c>
      <c r="BD1770" s="440">
        <f t="shared" ca="1" si="679"/>
        <v>564.80000000000007</v>
      </c>
      <c r="BE1770" s="440">
        <f t="shared" ca="1" si="680"/>
        <v>569.20000000000027</v>
      </c>
      <c r="BF1770" s="440">
        <f t="shared" ca="1" si="681"/>
        <v>573.60000000000014</v>
      </c>
      <c r="BG1770" s="440">
        <f t="shared" ca="1" si="682"/>
        <v>578.00000000000034</v>
      </c>
      <c r="BH1770" s="440">
        <f t="shared" ca="1" si="683"/>
        <v>582.4000000000002</v>
      </c>
      <c r="BI1770" s="440">
        <f t="shared" ca="1" si="684"/>
        <v>586.80000000000018</v>
      </c>
      <c r="BJ1770" s="440">
        <f t="shared" ca="1" si="685"/>
        <v>591.20000000000027</v>
      </c>
      <c r="BK1770" s="440">
        <f t="shared" ca="1" si="686"/>
        <v>595.60000000000014</v>
      </c>
      <c r="BL1770" s="440">
        <f t="shared" ca="1" si="687"/>
        <v>600.00000000000023</v>
      </c>
      <c r="BM1770" s="440">
        <f t="shared" ca="1" si="688"/>
        <v>598.90000000000009</v>
      </c>
      <c r="BN1770" s="440">
        <f t="shared" ca="1" si="689"/>
        <v>591.20000000000027</v>
      </c>
      <c r="BO1770" s="440">
        <f t="shared" ca="1" si="690"/>
        <v>583.50000000000023</v>
      </c>
      <c r="BP1770" s="440">
        <f t="shared" ca="1" si="691"/>
        <v>575.80000000000018</v>
      </c>
      <c r="BQ1770" s="440">
        <f t="shared" ca="1" si="692"/>
        <v>568.10000000000014</v>
      </c>
      <c r="BR1770" s="440">
        <f t="shared" ca="1" si="693"/>
        <v>560.40000000000032</v>
      </c>
      <c r="BS1770" s="440">
        <f t="shared" ca="1" si="694"/>
        <v>552.70000000000027</v>
      </c>
      <c r="BT1770" s="440">
        <f t="shared" ca="1" si="695"/>
        <v>545.00000000000023</v>
      </c>
      <c r="BU1770" s="440">
        <f t="shared" ca="1" si="696"/>
        <v>537.30000000000018</v>
      </c>
      <c r="BV1770" s="440">
        <f t="shared" ca="1" si="697"/>
        <v>529.60000000000014</v>
      </c>
      <c r="BW1770" s="447">
        <f t="shared" ca="1" si="698"/>
        <v>521.90000000000032</v>
      </c>
      <c r="BX1770" s="441"/>
    </row>
    <row r="1771" spans="52:76" x14ac:dyDescent="0.25">
      <c r="AZ1771" s="450">
        <f t="shared" ca="1" si="676"/>
        <v>0.22893037319570786</v>
      </c>
      <c r="BA1771" s="440">
        <f t="shared" ca="1" si="675"/>
        <v>1467</v>
      </c>
      <c r="BB1771" s="440">
        <f t="shared" ca="1" si="677"/>
        <v>556.00000000000034</v>
      </c>
      <c r="BC1771" s="440">
        <f t="shared" ca="1" si="678"/>
        <v>560.4000000000002</v>
      </c>
      <c r="BD1771" s="440">
        <f t="shared" ca="1" si="679"/>
        <v>564.80000000000007</v>
      </c>
      <c r="BE1771" s="440">
        <f t="shared" ca="1" si="680"/>
        <v>569.20000000000027</v>
      </c>
      <c r="BF1771" s="440">
        <f t="shared" ca="1" si="681"/>
        <v>573.60000000000014</v>
      </c>
      <c r="BG1771" s="440">
        <f t="shared" ca="1" si="682"/>
        <v>578.00000000000034</v>
      </c>
      <c r="BH1771" s="440">
        <f t="shared" ca="1" si="683"/>
        <v>582.4000000000002</v>
      </c>
      <c r="BI1771" s="440">
        <f t="shared" ca="1" si="684"/>
        <v>586.80000000000018</v>
      </c>
      <c r="BJ1771" s="440">
        <f t="shared" ca="1" si="685"/>
        <v>579.10000000000014</v>
      </c>
      <c r="BK1771" s="440">
        <f t="shared" ca="1" si="686"/>
        <v>571.40000000000009</v>
      </c>
      <c r="BL1771" s="440">
        <f t="shared" ca="1" si="687"/>
        <v>563.70000000000005</v>
      </c>
      <c r="BM1771" s="440">
        <f t="shared" ca="1" si="688"/>
        <v>556</v>
      </c>
      <c r="BN1771" s="440">
        <f t="shared" ca="1" si="689"/>
        <v>548.30000000000018</v>
      </c>
      <c r="BO1771" s="440">
        <f t="shared" ca="1" si="690"/>
        <v>540.60000000000014</v>
      </c>
      <c r="BP1771" s="440">
        <f t="shared" ca="1" si="691"/>
        <v>532.90000000000009</v>
      </c>
      <c r="BQ1771" s="440">
        <f t="shared" ca="1" si="692"/>
        <v>525.20000000000005</v>
      </c>
      <c r="BR1771" s="440">
        <f t="shared" ca="1" si="693"/>
        <v>517.50000000000023</v>
      </c>
      <c r="BS1771" s="440">
        <f t="shared" ca="1" si="694"/>
        <v>509.80000000000018</v>
      </c>
      <c r="BT1771" s="440">
        <f t="shared" ca="1" si="695"/>
        <v>502.10000000000014</v>
      </c>
      <c r="BU1771" s="440">
        <f t="shared" ca="1" si="696"/>
        <v>494.40000000000009</v>
      </c>
      <c r="BV1771" s="440">
        <f t="shared" ca="1" si="697"/>
        <v>486.70000000000005</v>
      </c>
      <c r="BW1771" s="447">
        <f t="shared" ca="1" si="698"/>
        <v>479.00000000000023</v>
      </c>
      <c r="BX1771" s="441"/>
    </row>
    <row r="1772" spans="52:76" x14ac:dyDescent="0.25">
      <c r="AZ1772" s="450">
        <f t="shared" ca="1" si="676"/>
        <v>0.1280615828914673</v>
      </c>
      <c r="BA1772" s="440">
        <f t="shared" ca="1" si="675"/>
        <v>1450</v>
      </c>
      <c r="BB1772" s="440">
        <f t="shared" ca="1" si="677"/>
        <v>556.00000000000034</v>
      </c>
      <c r="BC1772" s="440">
        <f t="shared" ca="1" si="678"/>
        <v>560.4000000000002</v>
      </c>
      <c r="BD1772" s="440">
        <f t="shared" ca="1" si="679"/>
        <v>564.80000000000007</v>
      </c>
      <c r="BE1772" s="440">
        <f t="shared" ca="1" si="680"/>
        <v>569.20000000000027</v>
      </c>
      <c r="BF1772" s="440">
        <f t="shared" ca="1" si="681"/>
        <v>573.60000000000014</v>
      </c>
      <c r="BG1772" s="440">
        <f t="shared" ca="1" si="682"/>
        <v>578.00000000000034</v>
      </c>
      <c r="BH1772" s="440">
        <f t="shared" ca="1" si="683"/>
        <v>575.8000000000003</v>
      </c>
      <c r="BI1772" s="440">
        <f t="shared" ca="1" si="684"/>
        <v>568.10000000000036</v>
      </c>
      <c r="BJ1772" s="440">
        <f t="shared" ca="1" si="685"/>
        <v>560.40000000000032</v>
      </c>
      <c r="BK1772" s="440">
        <f t="shared" ca="1" si="686"/>
        <v>552.70000000000027</v>
      </c>
      <c r="BL1772" s="440">
        <f t="shared" ca="1" si="687"/>
        <v>545.00000000000023</v>
      </c>
      <c r="BM1772" s="440">
        <f t="shared" ca="1" si="688"/>
        <v>537.30000000000018</v>
      </c>
      <c r="BN1772" s="440">
        <f t="shared" ca="1" si="689"/>
        <v>529.60000000000036</v>
      </c>
      <c r="BO1772" s="440">
        <f t="shared" ca="1" si="690"/>
        <v>521.90000000000032</v>
      </c>
      <c r="BP1772" s="440">
        <f t="shared" ca="1" si="691"/>
        <v>514.20000000000027</v>
      </c>
      <c r="BQ1772" s="440">
        <f t="shared" ca="1" si="692"/>
        <v>506.50000000000023</v>
      </c>
      <c r="BR1772" s="440">
        <f t="shared" ca="1" si="693"/>
        <v>498.80000000000041</v>
      </c>
      <c r="BS1772" s="440">
        <f t="shared" ca="1" si="694"/>
        <v>491.10000000000036</v>
      </c>
      <c r="BT1772" s="440">
        <f t="shared" ca="1" si="695"/>
        <v>483.40000000000032</v>
      </c>
      <c r="BU1772" s="440">
        <f t="shared" ca="1" si="696"/>
        <v>475.70000000000027</v>
      </c>
      <c r="BV1772" s="440">
        <f t="shared" ca="1" si="697"/>
        <v>468.00000000000023</v>
      </c>
      <c r="BW1772" s="447">
        <f t="shared" ca="1" si="698"/>
        <v>460.30000000000041</v>
      </c>
      <c r="BX1772" s="441"/>
    </row>
    <row r="1773" spans="52:76" x14ac:dyDescent="0.25">
      <c r="AZ1773" s="450">
        <f t="shared" ca="1" si="676"/>
        <v>0.68362524402364178</v>
      </c>
      <c r="BA1773" s="440">
        <f t="shared" ca="1" si="675"/>
        <v>1521</v>
      </c>
      <c r="BB1773" s="440">
        <f t="shared" ca="1" si="677"/>
        <v>556.00000000000034</v>
      </c>
      <c r="BC1773" s="440">
        <f t="shared" ca="1" si="678"/>
        <v>560.4000000000002</v>
      </c>
      <c r="BD1773" s="440">
        <f t="shared" ca="1" si="679"/>
        <v>564.80000000000007</v>
      </c>
      <c r="BE1773" s="440">
        <f t="shared" ca="1" si="680"/>
        <v>569.20000000000027</v>
      </c>
      <c r="BF1773" s="440">
        <f t="shared" ca="1" si="681"/>
        <v>573.60000000000014</v>
      </c>
      <c r="BG1773" s="440">
        <f t="shared" ca="1" si="682"/>
        <v>578.00000000000034</v>
      </c>
      <c r="BH1773" s="440">
        <f t="shared" ca="1" si="683"/>
        <v>582.4000000000002</v>
      </c>
      <c r="BI1773" s="440">
        <f t="shared" ca="1" si="684"/>
        <v>586.80000000000018</v>
      </c>
      <c r="BJ1773" s="440">
        <f t="shared" ca="1" si="685"/>
        <v>591.20000000000027</v>
      </c>
      <c r="BK1773" s="440">
        <f t="shared" ca="1" si="686"/>
        <v>595.60000000000014</v>
      </c>
      <c r="BL1773" s="440">
        <f t="shared" ca="1" si="687"/>
        <v>600.00000000000023</v>
      </c>
      <c r="BM1773" s="440">
        <f t="shared" ca="1" si="688"/>
        <v>604.40000000000009</v>
      </c>
      <c r="BN1773" s="440">
        <f t="shared" ca="1" si="689"/>
        <v>607.70000000000027</v>
      </c>
      <c r="BO1773" s="440">
        <f t="shared" ca="1" si="690"/>
        <v>600.00000000000023</v>
      </c>
      <c r="BP1773" s="440">
        <f t="shared" ca="1" si="691"/>
        <v>592.30000000000018</v>
      </c>
      <c r="BQ1773" s="440">
        <f t="shared" ca="1" si="692"/>
        <v>584.60000000000014</v>
      </c>
      <c r="BR1773" s="440">
        <f t="shared" ca="1" si="693"/>
        <v>576.90000000000032</v>
      </c>
      <c r="BS1773" s="440">
        <f t="shared" ca="1" si="694"/>
        <v>569.20000000000027</v>
      </c>
      <c r="BT1773" s="440">
        <f t="shared" ca="1" si="695"/>
        <v>561.50000000000023</v>
      </c>
      <c r="BU1773" s="440">
        <f t="shared" ca="1" si="696"/>
        <v>553.80000000000018</v>
      </c>
      <c r="BV1773" s="440">
        <f t="shared" ca="1" si="697"/>
        <v>546.10000000000014</v>
      </c>
      <c r="BW1773" s="447">
        <f t="shared" ca="1" si="698"/>
        <v>538.40000000000032</v>
      </c>
      <c r="BX1773" s="441"/>
    </row>
    <row r="1774" spans="52:76" x14ac:dyDescent="0.25">
      <c r="AZ1774" s="450">
        <f t="shared" ca="1" si="676"/>
        <v>0.25606085319857974</v>
      </c>
      <c r="BA1774" s="440">
        <f t="shared" ca="1" si="675"/>
        <v>1471</v>
      </c>
      <c r="BB1774" s="440">
        <f t="shared" ca="1" si="677"/>
        <v>556.00000000000034</v>
      </c>
      <c r="BC1774" s="440">
        <f t="shared" ca="1" si="678"/>
        <v>560.4000000000002</v>
      </c>
      <c r="BD1774" s="440">
        <f t="shared" ca="1" si="679"/>
        <v>564.80000000000007</v>
      </c>
      <c r="BE1774" s="440">
        <f t="shared" ca="1" si="680"/>
        <v>569.20000000000027</v>
      </c>
      <c r="BF1774" s="440">
        <f t="shared" ca="1" si="681"/>
        <v>573.60000000000014</v>
      </c>
      <c r="BG1774" s="440">
        <f t="shared" ca="1" si="682"/>
        <v>578.00000000000034</v>
      </c>
      <c r="BH1774" s="440">
        <f t="shared" ca="1" si="683"/>
        <v>582.4000000000002</v>
      </c>
      <c r="BI1774" s="440">
        <f t="shared" ca="1" si="684"/>
        <v>586.80000000000018</v>
      </c>
      <c r="BJ1774" s="440">
        <f t="shared" ca="1" si="685"/>
        <v>583.50000000000023</v>
      </c>
      <c r="BK1774" s="440">
        <f t="shared" ca="1" si="686"/>
        <v>575.80000000000018</v>
      </c>
      <c r="BL1774" s="440">
        <f t="shared" ca="1" si="687"/>
        <v>568.10000000000014</v>
      </c>
      <c r="BM1774" s="440">
        <f t="shared" ca="1" si="688"/>
        <v>560.40000000000009</v>
      </c>
      <c r="BN1774" s="440">
        <f t="shared" ca="1" si="689"/>
        <v>552.70000000000027</v>
      </c>
      <c r="BO1774" s="440">
        <f t="shared" ca="1" si="690"/>
        <v>545.00000000000023</v>
      </c>
      <c r="BP1774" s="440">
        <f t="shared" ca="1" si="691"/>
        <v>537.30000000000018</v>
      </c>
      <c r="BQ1774" s="440">
        <f t="shared" ca="1" si="692"/>
        <v>529.60000000000014</v>
      </c>
      <c r="BR1774" s="440">
        <f t="shared" ca="1" si="693"/>
        <v>521.90000000000032</v>
      </c>
      <c r="BS1774" s="440">
        <f t="shared" ca="1" si="694"/>
        <v>514.20000000000027</v>
      </c>
      <c r="BT1774" s="440">
        <f t="shared" ca="1" si="695"/>
        <v>506.50000000000023</v>
      </c>
      <c r="BU1774" s="440">
        <f t="shared" ca="1" si="696"/>
        <v>498.80000000000018</v>
      </c>
      <c r="BV1774" s="440">
        <f t="shared" ca="1" si="697"/>
        <v>491.10000000000014</v>
      </c>
      <c r="BW1774" s="447">
        <f t="shared" ca="1" si="698"/>
        <v>483.40000000000032</v>
      </c>
      <c r="BX1774" s="441"/>
    </row>
    <row r="1775" spans="52:76" x14ac:dyDescent="0.25">
      <c r="AZ1775" s="450">
        <f t="shared" ca="1" si="676"/>
        <v>0.91754074358400284</v>
      </c>
      <c r="BA1775" s="440">
        <f t="shared" ca="1" si="675"/>
        <v>1561</v>
      </c>
      <c r="BB1775" s="440">
        <f t="shared" ca="1" si="677"/>
        <v>556.00000000000034</v>
      </c>
      <c r="BC1775" s="440">
        <f t="shared" ca="1" si="678"/>
        <v>560.4000000000002</v>
      </c>
      <c r="BD1775" s="440">
        <f t="shared" ca="1" si="679"/>
        <v>564.80000000000007</v>
      </c>
      <c r="BE1775" s="440">
        <f t="shared" ca="1" si="680"/>
        <v>569.20000000000027</v>
      </c>
      <c r="BF1775" s="440">
        <f t="shared" ca="1" si="681"/>
        <v>573.60000000000014</v>
      </c>
      <c r="BG1775" s="440">
        <f t="shared" ca="1" si="682"/>
        <v>578.00000000000034</v>
      </c>
      <c r="BH1775" s="440">
        <f t="shared" ca="1" si="683"/>
        <v>582.4000000000002</v>
      </c>
      <c r="BI1775" s="440">
        <f t="shared" ca="1" si="684"/>
        <v>586.80000000000018</v>
      </c>
      <c r="BJ1775" s="440">
        <f t="shared" ca="1" si="685"/>
        <v>591.20000000000027</v>
      </c>
      <c r="BK1775" s="440">
        <f t="shared" ca="1" si="686"/>
        <v>595.60000000000014</v>
      </c>
      <c r="BL1775" s="440">
        <f t="shared" ca="1" si="687"/>
        <v>600.00000000000023</v>
      </c>
      <c r="BM1775" s="440">
        <f t="shared" ca="1" si="688"/>
        <v>604.40000000000009</v>
      </c>
      <c r="BN1775" s="440">
        <f t="shared" ca="1" si="689"/>
        <v>608.80000000000018</v>
      </c>
      <c r="BO1775" s="440">
        <f t="shared" ca="1" si="690"/>
        <v>613.20000000000027</v>
      </c>
      <c r="BP1775" s="440">
        <f t="shared" ca="1" si="691"/>
        <v>617.60000000000014</v>
      </c>
      <c r="BQ1775" s="440">
        <f t="shared" ca="1" si="692"/>
        <v>622.00000000000023</v>
      </c>
      <c r="BR1775" s="440">
        <f t="shared" ca="1" si="693"/>
        <v>620.90000000000032</v>
      </c>
      <c r="BS1775" s="440">
        <f t="shared" ca="1" si="694"/>
        <v>613.20000000000027</v>
      </c>
      <c r="BT1775" s="440">
        <f t="shared" ca="1" si="695"/>
        <v>605.50000000000023</v>
      </c>
      <c r="BU1775" s="440">
        <f t="shared" ca="1" si="696"/>
        <v>597.80000000000018</v>
      </c>
      <c r="BV1775" s="440">
        <f t="shared" ca="1" si="697"/>
        <v>590.10000000000014</v>
      </c>
      <c r="BW1775" s="447">
        <f t="shared" ca="1" si="698"/>
        <v>582.40000000000032</v>
      </c>
      <c r="BX1775" s="441"/>
    </row>
    <row r="1776" spans="52:76" x14ac:dyDescent="0.25">
      <c r="AZ1776" s="450">
        <f t="shared" ca="1" si="676"/>
        <v>0.17123321748616849</v>
      </c>
      <c r="BA1776" s="440">
        <f t="shared" ca="1" si="675"/>
        <v>1458</v>
      </c>
      <c r="BB1776" s="440">
        <f t="shared" ca="1" si="677"/>
        <v>556.00000000000034</v>
      </c>
      <c r="BC1776" s="440">
        <f t="shared" ca="1" si="678"/>
        <v>560.4000000000002</v>
      </c>
      <c r="BD1776" s="440">
        <f t="shared" ca="1" si="679"/>
        <v>564.80000000000007</v>
      </c>
      <c r="BE1776" s="440">
        <f t="shared" ca="1" si="680"/>
        <v>569.20000000000027</v>
      </c>
      <c r="BF1776" s="440">
        <f t="shared" ca="1" si="681"/>
        <v>573.60000000000014</v>
      </c>
      <c r="BG1776" s="440">
        <f t="shared" ca="1" si="682"/>
        <v>578.00000000000034</v>
      </c>
      <c r="BH1776" s="440">
        <f t="shared" ca="1" si="683"/>
        <v>582.4000000000002</v>
      </c>
      <c r="BI1776" s="440">
        <f t="shared" ca="1" si="684"/>
        <v>576.90000000000032</v>
      </c>
      <c r="BJ1776" s="440">
        <f t="shared" ca="1" si="685"/>
        <v>569.20000000000027</v>
      </c>
      <c r="BK1776" s="440">
        <f t="shared" ca="1" si="686"/>
        <v>561.50000000000023</v>
      </c>
      <c r="BL1776" s="440">
        <f t="shared" ca="1" si="687"/>
        <v>553.80000000000018</v>
      </c>
      <c r="BM1776" s="440">
        <f t="shared" ca="1" si="688"/>
        <v>546.10000000000014</v>
      </c>
      <c r="BN1776" s="440">
        <f t="shared" ca="1" si="689"/>
        <v>538.40000000000032</v>
      </c>
      <c r="BO1776" s="440">
        <f t="shared" ca="1" si="690"/>
        <v>530.70000000000027</v>
      </c>
      <c r="BP1776" s="440">
        <f t="shared" ca="1" si="691"/>
        <v>523.00000000000023</v>
      </c>
      <c r="BQ1776" s="440">
        <f t="shared" ca="1" si="692"/>
        <v>515.30000000000018</v>
      </c>
      <c r="BR1776" s="440">
        <f t="shared" ca="1" si="693"/>
        <v>507.60000000000036</v>
      </c>
      <c r="BS1776" s="440">
        <f t="shared" ca="1" si="694"/>
        <v>499.90000000000032</v>
      </c>
      <c r="BT1776" s="440">
        <f t="shared" ca="1" si="695"/>
        <v>492.20000000000027</v>
      </c>
      <c r="BU1776" s="440">
        <f t="shared" ca="1" si="696"/>
        <v>484.50000000000023</v>
      </c>
      <c r="BV1776" s="440">
        <f t="shared" ca="1" si="697"/>
        <v>476.80000000000018</v>
      </c>
      <c r="BW1776" s="447">
        <f t="shared" ca="1" si="698"/>
        <v>469.10000000000036</v>
      </c>
      <c r="BX1776" s="441"/>
    </row>
    <row r="1777" spans="52:76" x14ac:dyDescent="0.25">
      <c r="AZ1777" s="450">
        <f t="shared" ca="1" si="676"/>
        <v>0.24455983831657846</v>
      </c>
      <c r="BA1777" s="440">
        <f t="shared" ca="1" si="675"/>
        <v>1469</v>
      </c>
      <c r="BB1777" s="440">
        <f t="shared" ca="1" si="677"/>
        <v>556.00000000000034</v>
      </c>
      <c r="BC1777" s="440">
        <f t="shared" ca="1" si="678"/>
        <v>560.4000000000002</v>
      </c>
      <c r="BD1777" s="440">
        <f t="shared" ca="1" si="679"/>
        <v>564.80000000000007</v>
      </c>
      <c r="BE1777" s="440">
        <f t="shared" ca="1" si="680"/>
        <v>569.20000000000027</v>
      </c>
      <c r="BF1777" s="440">
        <f t="shared" ca="1" si="681"/>
        <v>573.60000000000014</v>
      </c>
      <c r="BG1777" s="440">
        <f t="shared" ca="1" si="682"/>
        <v>578.00000000000034</v>
      </c>
      <c r="BH1777" s="440">
        <f t="shared" ca="1" si="683"/>
        <v>582.4000000000002</v>
      </c>
      <c r="BI1777" s="440">
        <f t="shared" ca="1" si="684"/>
        <v>586.80000000000018</v>
      </c>
      <c r="BJ1777" s="440">
        <f t="shared" ca="1" si="685"/>
        <v>581.30000000000018</v>
      </c>
      <c r="BK1777" s="440">
        <f t="shared" ca="1" si="686"/>
        <v>573.60000000000014</v>
      </c>
      <c r="BL1777" s="440">
        <f t="shared" ca="1" si="687"/>
        <v>565.90000000000009</v>
      </c>
      <c r="BM1777" s="440">
        <f t="shared" ca="1" si="688"/>
        <v>558.20000000000005</v>
      </c>
      <c r="BN1777" s="440">
        <f t="shared" ca="1" si="689"/>
        <v>550.50000000000023</v>
      </c>
      <c r="BO1777" s="440">
        <f t="shared" ca="1" si="690"/>
        <v>542.80000000000018</v>
      </c>
      <c r="BP1777" s="440">
        <f t="shared" ca="1" si="691"/>
        <v>535.10000000000014</v>
      </c>
      <c r="BQ1777" s="440">
        <f t="shared" ca="1" si="692"/>
        <v>527.40000000000009</v>
      </c>
      <c r="BR1777" s="440">
        <f t="shared" ca="1" si="693"/>
        <v>519.70000000000027</v>
      </c>
      <c r="BS1777" s="440">
        <f t="shared" ca="1" si="694"/>
        <v>512.00000000000023</v>
      </c>
      <c r="BT1777" s="440">
        <f t="shared" ca="1" si="695"/>
        <v>504.30000000000018</v>
      </c>
      <c r="BU1777" s="440">
        <f t="shared" ca="1" si="696"/>
        <v>496.60000000000014</v>
      </c>
      <c r="BV1777" s="440">
        <f t="shared" ca="1" si="697"/>
        <v>488.90000000000009</v>
      </c>
      <c r="BW1777" s="447">
        <f t="shared" ca="1" si="698"/>
        <v>481.20000000000027</v>
      </c>
      <c r="BX1777" s="441"/>
    </row>
    <row r="1778" spans="52:76" x14ac:dyDescent="0.25">
      <c r="AZ1778" s="450">
        <f t="shared" ca="1" si="676"/>
        <v>0.38069536616580524</v>
      </c>
      <c r="BA1778" s="440">
        <f t="shared" ca="1" si="675"/>
        <v>1486</v>
      </c>
      <c r="BB1778" s="440">
        <f t="shared" ca="1" si="677"/>
        <v>556.00000000000034</v>
      </c>
      <c r="BC1778" s="440">
        <f t="shared" ca="1" si="678"/>
        <v>560.4000000000002</v>
      </c>
      <c r="BD1778" s="440">
        <f t="shared" ca="1" si="679"/>
        <v>564.80000000000007</v>
      </c>
      <c r="BE1778" s="440">
        <f t="shared" ca="1" si="680"/>
        <v>569.20000000000027</v>
      </c>
      <c r="BF1778" s="440">
        <f t="shared" ca="1" si="681"/>
        <v>573.60000000000014</v>
      </c>
      <c r="BG1778" s="440">
        <f t="shared" ca="1" si="682"/>
        <v>578.00000000000034</v>
      </c>
      <c r="BH1778" s="440">
        <f t="shared" ca="1" si="683"/>
        <v>582.4000000000002</v>
      </c>
      <c r="BI1778" s="440">
        <f t="shared" ca="1" si="684"/>
        <v>586.80000000000018</v>
      </c>
      <c r="BJ1778" s="440">
        <f t="shared" ca="1" si="685"/>
        <v>591.20000000000027</v>
      </c>
      <c r="BK1778" s="440">
        <f t="shared" ca="1" si="686"/>
        <v>592.30000000000018</v>
      </c>
      <c r="BL1778" s="440">
        <f t="shared" ca="1" si="687"/>
        <v>584.60000000000014</v>
      </c>
      <c r="BM1778" s="440">
        <f t="shared" ca="1" si="688"/>
        <v>576.90000000000009</v>
      </c>
      <c r="BN1778" s="440">
        <f t="shared" ca="1" si="689"/>
        <v>569.20000000000027</v>
      </c>
      <c r="BO1778" s="440">
        <f t="shared" ca="1" si="690"/>
        <v>561.50000000000023</v>
      </c>
      <c r="BP1778" s="440">
        <f t="shared" ca="1" si="691"/>
        <v>553.80000000000018</v>
      </c>
      <c r="BQ1778" s="440">
        <f t="shared" ca="1" si="692"/>
        <v>546.10000000000014</v>
      </c>
      <c r="BR1778" s="440">
        <f t="shared" ca="1" si="693"/>
        <v>538.40000000000032</v>
      </c>
      <c r="BS1778" s="440">
        <f t="shared" ca="1" si="694"/>
        <v>530.70000000000027</v>
      </c>
      <c r="BT1778" s="440">
        <f t="shared" ca="1" si="695"/>
        <v>523.00000000000023</v>
      </c>
      <c r="BU1778" s="440">
        <f t="shared" ca="1" si="696"/>
        <v>515.30000000000018</v>
      </c>
      <c r="BV1778" s="440">
        <f t="shared" ca="1" si="697"/>
        <v>507.60000000000014</v>
      </c>
      <c r="BW1778" s="447">
        <f t="shared" ca="1" si="698"/>
        <v>499.90000000000032</v>
      </c>
      <c r="BX1778" s="441"/>
    </row>
    <row r="1779" spans="52:76" x14ac:dyDescent="0.25">
      <c r="AZ1779" s="450">
        <f t="shared" ca="1" si="676"/>
        <v>0.64669538168513585</v>
      </c>
      <c r="BA1779" s="440">
        <f t="shared" ca="1" si="675"/>
        <v>1516</v>
      </c>
      <c r="BB1779" s="440">
        <f t="shared" ca="1" si="677"/>
        <v>556.00000000000034</v>
      </c>
      <c r="BC1779" s="440">
        <f t="shared" ca="1" si="678"/>
        <v>560.4000000000002</v>
      </c>
      <c r="BD1779" s="440">
        <f t="shared" ca="1" si="679"/>
        <v>564.80000000000007</v>
      </c>
      <c r="BE1779" s="440">
        <f t="shared" ca="1" si="680"/>
        <v>569.20000000000027</v>
      </c>
      <c r="BF1779" s="440">
        <f t="shared" ca="1" si="681"/>
        <v>573.60000000000014</v>
      </c>
      <c r="BG1779" s="440">
        <f t="shared" ca="1" si="682"/>
        <v>578.00000000000034</v>
      </c>
      <c r="BH1779" s="440">
        <f t="shared" ca="1" si="683"/>
        <v>582.4000000000002</v>
      </c>
      <c r="BI1779" s="440">
        <f t="shared" ca="1" si="684"/>
        <v>586.80000000000018</v>
      </c>
      <c r="BJ1779" s="440">
        <f t="shared" ca="1" si="685"/>
        <v>591.20000000000027</v>
      </c>
      <c r="BK1779" s="440">
        <f t="shared" ca="1" si="686"/>
        <v>595.60000000000014</v>
      </c>
      <c r="BL1779" s="440">
        <f t="shared" ca="1" si="687"/>
        <v>600.00000000000023</v>
      </c>
      <c r="BM1779" s="440">
        <f t="shared" ca="1" si="688"/>
        <v>604.40000000000009</v>
      </c>
      <c r="BN1779" s="440">
        <f t="shared" ca="1" si="689"/>
        <v>602.20000000000027</v>
      </c>
      <c r="BO1779" s="440">
        <f t="shared" ca="1" si="690"/>
        <v>594.50000000000023</v>
      </c>
      <c r="BP1779" s="440">
        <f t="shared" ca="1" si="691"/>
        <v>586.80000000000018</v>
      </c>
      <c r="BQ1779" s="440">
        <f t="shared" ca="1" si="692"/>
        <v>579.10000000000014</v>
      </c>
      <c r="BR1779" s="440">
        <f t="shared" ca="1" si="693"/>
        <v>571.40000000000032</v>
      </c>
      <c r="BS1779" s="440">
        <f t="shared" ca="1" si="694"/>
        <v>563.70000000000027</v>
      </c>
      <c r="BT1779" s="440">
        <f t="shared" ca="1" si="695"/>
        <v>556.00000000000023</v>
      </c>
      <c r="BU1779" s="440">
        <f t="shared" ca="1" si="696"/>
        <v>548.30000000000018</v>
      </c>
      <c r="BV1779" s="440">
        <f t="shared" ca="1" si="697"/>
        <v>540.60000000000014</v>
      </c>
      <c r="BW1779" s="447">
        <f t="shared" ca="1" si="698"/>
        <v>532.90000000000032</v>
      </c>
      <c r="BX1779" s="441"/>
    </row>
    <row r="1780" spans="52:76" x14ac:dyDescent="0.25">
      <c r="AZ1780" s="450">
        <f t="shared" ca="1" si="676"/>
        <v>0.67208102994406771</v>
      </c>
      <c r="BA1780" s="440">
        <f t="shared" ca="1" si="675"/>
        <v>1519</v>
      </c>
      <c r="BB1780" s="440">
        <f t="shared" ca="1" si="677"/>
        <v>556.00000000000034</v>
      </c>
      <c r="BC1780" s="440">
        <f t="shared" ca="1" si="678"/>
        <v>560.4000000000002</v>
      </c>
      <c r="BD1780" s="440">
        <f t="shared" ca="1" si="679"/>
        <v>564.80000000000007</v>
      </c>
      <c r="BE1780" s="440">
        <f t="shared" ca="1" si="680"/>
        <v>569.20000000000027</v>
      </c>
      <c r="BF1780" s="440">
        <f t="shared" ca="1" si="681"/>
        <v>573.60000000000014</v>
      </c>
      <c r="BG1780" s="440">
        <f t="shared" ca="1" si="682"/>
        <v>578.00000000000034</v>
      </c>
      <c r="BH1780" s="440">
        <f t="shared" ca="1" si="683"/>
        <v>582.4000000000002</v>
      </c>
      <c r="BI1780" s="440">
        <f t="shared" ca="1" si="684"/>
        <v>586.80000000000018</v>
      </c>
      <c r="BJ1780" s="440">
        <f t="shared" ca="1" si="685"/>
        <v>591.20000000000027</v>
      </c>
      <c r="BK1780" s="440">
        <f t="shared" ca="1" si="686"/>
        <v>595.60000000000014</v>
      </c>
      <c r="BL1780" s="440">
        <f t="shared" ca="1" si="687"/>
        <v>600.00000000000023</v>
      </c>
      <c r="BM1780" s="440">
        <f t="shared" ca="1" si="688"/>
        <v>604.40000000000009</v>
      </c>
      <c r="BN1780" s="440">
        <f t="shared" ca="1" si="689"/>
        <v>605.50000000000023</v>
      </c>
      <c r="BO1780" s="440">
        <f t="shared" ca="1" si="690"/>
        <v>597.80000000000018</v>
      </c>
      <c r="BP1780" s="440">
        <f t="shared" ca="1" si="691"/>
        <v>590.10000000000014</v>
      </c>
      <c r="BQ1780" s="440">
        <f t="shared" ca="1" si="692"/>
        <v>582.40000000000009</v>
      </c>
      <c r="BR1780" s="440">
        <f t="shared" ca="1" si="693"/>
        <v>574.70000000000027</v>
      </c>
      <c r="BS1780" s="440">
        <f t="shared" ca="1" si="694"/>
        <v>567.00000000000023</v>
      </c>
      <c r="BT1780" s="440">
        <f t="shared" ca="1" si="695"/>
        <v>559.30000000000018</v>
      </c>
      <c r="BU1780" s="440">
        <f t="shared" ca="1" si="696"/>
        <v>551.60000000000014</v>
      </c>
      <c r="BV1780" s="440">
        <f t="shared" ca="1" si="697"/>
        <v>543.90000000000009</v>
      </c>
      <c r="BW1780" s="447">
        <f t="shared" ca="1" si="698"/>
        <v>536.20000000000027</v>
      </c>
      <c r="BX1780" s="441"/>
    </row>
    <row r="1781" spans="52:76" x14ac:dyDescent="0.25">
      <c r="AZ1781" s="450">
        <f t="shared" ca="1" si="676"/>
        <v>0.63867709431079012</v>
      </c>
      <c r="BA1781" s="440">
        <f t="shared" ca="1" si="675"/>
        <v>1515</v>
      </c>
      <c r="BB1781" s="440">
        <f t="shared" ca="1" si="677"/>
        <v>556.00000000000034</v>
      </c>
      <c r="BC1781" s="440">
        <f t="shared" ca="1" si="678"/>
        <v>560.4000000000002</v>
      </c>
      <c r="BD1781" s="440">
        <f t="shared" ca="1" si="679"/>
        <v>564.80000000000007</v>
      </c>
      <c r="BE1781" s="440">
        <f t="shared" ca="1" si="680"/>
        <v>569.20000000000027</v>
      </c>
      <c r="BF1781" s="440">
        <f t="shared" ca="1" si="681"/>
        <v>573.60000000000014</v>
      </c>
      <c r="BG1781" s="440">
        <f t="shared" ca="1" si="682"/>
        <v>578.00000000000034</v>
      </c>
      <c r="BH1781" s="440">
        <f t="shared" ca="1" si="683"/>
        <v>582.4000000000002</v>
      </c>
      <c r="BI1781" s="440">
        <f t="shared" ca="1" si="684"/>
        <v>586.80000000000018</v>
      </c>
      <c r="BJ1781" s="440">
        <f t="shared" ca="1" si="685"/>
        <v>591.20000000000027</v>
      </c>
      <c r="BK1781" s="440">
        <f t="shared" ca="1" si="686"/>
        <v>595.60000000000014</v>
      </c>
      <c r="BL1781" s="440">
        <f t="shared" ca="1" si="687"/>
        <v>600.00000000000023</v>
      </c>
      <c r="BM1781" s="440">
        <f t="shared" ca="1" si="688"/>
        <v>604.40000000000009</v>
      </c>
      <c r="BN1781" s="440">
        <f t="shared" ca="1" si="689"/>
        <v>601.10000000000036</v>
      </c>
      <c r="BO1781" s="440">
        <f t="shared" ca="1" si="690"/>
        <v>593.40000000000032</v>
      </c>
      <c r="BP1781" s="440">
        <f t="shared" ca="1" si="691"/>
        <v>585.70000000000027</v>
      </c>
      <c r="BQ1781" s="440">
        <f t="shared" ca="1" si="692"/>
        <v>578.00000000000023</v>
      </c>
      <c r="BR1781" s="440">
        <f t="shared" ca="1" si="693"/>
        <v>570.30000000000041</v>
      </c>
      <c r="BS1781" s="440">
        <f t="shared" ca="1" si="694"/>
        <v>562.60000000000036</v>
      </c>
      <c r="BT1781" s="440">
        <f t="shared" ca="1" si="695"/>
        <v>554.90000000000032</v>
      </c>
      <c r="BU1781" s="440">
        <f t="shared" ca="1" si="696"/>
        <v>547.20000000000027</v>
      </c>
      <c r="BV1781" s="440">
        <f t="shared" ca="1" si="697"/>
        <v>539.50000000000023</v>
      </c>
      <c r="BW1781" s="447">
        <f t="shared" ca="1" si="698"/>
        <v>531.80000000000041</v>
      </c>
      <c r="BX1781" s="441"/>
    </row>
    <row r="1782" spans="52:76" x14ac:dyDescent="0.25">
      <c r="AZ1782" s="450">
        <f t="shared" ca="1" si="676"/>
        <v>0.96411052440973888</v>
      </c>
      <c r="BA1782" s="440">
        <f t="shared" ca="1" si="675"/>
        <v>1579</v>
      </c>
      <c r="BB1782" s="440">
        <f t="shared" ca="1" si="677"/>
        <v>556.00000000000034</v>
      </c>
      <c r="BC1782" s="440">
        <f t="shared" ca="1" si="678"/>
        <v>560.4000000000002</v>
      </c>
      <c r="BD1782" s="440">
        <f t="shared" ca="1" si="679"/>
        <v>564.80000000000007</v>
      </c>
      <c r="BE1782" s="440">
        <f t="shared" ca="1" si="680"/>
        <v>569.20000000000027</v>
      </c>
      <c r="BF1782" s="440">
        <f t="shared" ca="1" si="681"/>
        <v>573.60000000000014</v>
      </c>
      <c r="BG1782" s="440">
        <f t="shared" ca="1" si="682"/>
        <v>578.00000000000034</v>
      </c>
      <c r="BH1782" s="440">
        <f t="shared" ca="1" si="683"/>
        <v>582.4000000000002</v>
      </c>
      <c r="BI1782" s="440">
        <f t="shared" ca="1" si="684"/>
        <v>586.80000000000018</v>
      </c>
      <c r="BJ1782" s="440">
        <f t="shared" ca="1" si="685"/>
        <v>591.20000000000027</v>
      </c>
      <c r="BK1782" s="440">
        <f t="shared" ca="1" si="686"/>
        <v>595.60000000000014</v>
      </c>
      <c r="BL1782" s="440">
        <f t="shared" ca="1" si="687"/>
        <v>600.00000000000023</v>
      </c>
      <c r="BM1782" s="440">
        <f t="shared" ca="1" si="688"/>
        <v>604.40000000000009</v>
      </c>
      <c r="BN1782" s="440">
        <f t="shared" ca="1" si="689"/>
        <v>608.80000000000018</v>
      </c>
      <c r="BO1782" s="440">
        <f t="shared" ca="1" si="690"/>
        <v>613.20000000000027</v>
      </c>
      <c r="BP1782" s="440">
        <f t="shared" ca="1" si="691"/>
        <v>617.60000000000014</v>
      </c>
      <c r="BQ1782" s="440">
        <f t="shared" ca="1" si="692"/>
        <v>622.00000000000023</v>
      </c>
      <c r="BR1782" s="440">
        <f t="shared" ca="1" si="693"/>
        <v>626.40000000000032</v>
      </c>
      <c r="BS1782" s="440">
        <f t="shared" ca="1" si="694"/>
        <v>630.80000000000018</v>
      </c>
      <c r="BT1782" s="440">
        <f t="shared" ca="1" si="695"/>
        <v>625.30000000000018</v>
      </c>
      <c r="BU1782" s="440">
        <f t="shared" ca="1" si="696"/>
        <v>617.60000000000014</v>
      </c>
      <c r="BV1782" s="440">
        <f t="shared" ca="1" si="697"/>
        <v>609.90000000000009</v>
      </c>
      <c r="BW1782" s="447">
        <f t="shared" ca="1" si="698"/>
        <v>602.20000000000027</v>
      </c>
      <c r="BX1782" s="441"/>
    </row>
    <row r="1783" spans="52:76" x14ac:dyDescent="0.25">
      <c r="AZ1783" s="450">
        <f t="shared" ca="1" si="676"/>
        <v>0.23088655057566898</v>
      </c>
      <c r="BA1783" s="440">
        <f t="shared" ca="1" si="675"/>
        <v>1467</v>
      </c>
      <c r="BB1783" s="440">
        <f t="shared" ca="1" si="677"/>
        <v>556.00000000000034</v>
      </c>
      <c r="BC1783" s="440">
        <f t="shared" ca="1" si="678"/>
        <v>560.4000000000002</v>
      </c>
      <c r="BD1783" s="440">
        <f t="shared" ca="1" si="679"/>
        <v>564.80000000000007</v>
      </c>
      <c r="BE1783" s="440">
        <f t="shared" ca="1" si="680"/>
        <v>569.20000000000027</v>
      </c>
      <c r="BF1783" s="440">
        <f t="shared" ca="1" si="681"/>
        <v>573.60000000000014</v>
      </c>
      <c r="BG1783" s="440">
        <f t="shared" ca="1" si="682"/>
        <v>578.00000000000034</v>
      </c>
      <c r="BH1783" s="440">
        <f t="shared" ca="1" si="683"/>
        <v>582.4000000000002</v>
      </c>
      <c r="BI1783" s="440">
        <f t="shared" ca="1" si="684"/>
        <v>586.80000000000018</v>
      </c>
      <c r="BJ1783" s="440">
        <f t="shared" ca="1" si="685"/>
        <v>579.10000000000014</v>
      </c>
      <c r="BK1783" s="440">
        <f t="shared" ca="1" si="686"/>
        <v>571.40000000000009</v>
      </c>
      <c r="BL1783" s="440">
        <f t="shared" ca="1" si="687"/>
        <v>563.70000000000005</v>
      </c>
      <c r="BM1783" s="440">
        <f t="shared" ca="1" si="688"/>
        <v>556</v>
      </c>
      <c r="BN1783" s="440">
        <f t="shared" ca="1" si="689"/>
        <v>548.30000000000018</v>
      </c>
      <c r="BO1783" s="440">
        <f t="shared" ca="1" si="690"/>
        <v>540.60000000000014</v>
      </c>
      <c r="BP1783" s="440">
        <f t="shared" ca="1" si="691"/>
        <v>532.90000000000009</v>
      </c>
      <c r="BQ1783" s="440">
        <f t="shared" ca="1" si="692"/>
        <v>525.20000000000005</v>
      </c>
      <c r="BR1783" s="440">
        <f t="shared" ca="1" si="693"/>
        <v>517.50000000000023</v>
      </c>
      <c r="BS1783" s="440">
        <f t="shared" ca="1" si="694"/>
        <v>509.80000000000018</v>
      </c>
      <c r="BT1783" s="440">
        <f t="shared" ca="1" si="695"/>
        <v>502.10000000000014</v>
      </c>
      <c r="BU1783" s="440">
        <f t="shared" ca="1" si="696"/>
        <v>494.40000000000009</v>
      </c>
      <c r="BV1783" s="440">
        <f t="shared" ca="1" si="697"/>
        <v>486.70000000000005</v>
      </c>
      <c r="BW1783" s="447">
        <f t="shared" ca="1" si="698"/>
        <v>479.00000000000023</v>
      </c>
      <c r="BX1783" s="441"/>
    </row>
    <row r="1784" spans="52:76" x14ac:dyDescent="0.25">
      <c r="AZ1784" s="450">
        <f t="shared" ca="1" si="676"/>
        <v>8.6716254963602468E-3</v>
      </c>
      <c r="BA1784" s="440">
        <f t="shared" ca="1" si="675"/>
        <v>1395</v>
      </c>
      <c r="BB1784" s="440">
        <f t="shared" ca="1" si="677"/>
        <v>556.00000000000034</v>
      </c>
      <c r="BC1784" s="440">
        <f t="shared" ca="1" si="678"/>
        <v>553.8000000000003</v>
      </c>
      <c r="BD1784" s="440">
        <f t="shared" ca="1" si="679"/>
        <v>546.10000000000025</v>
      </c>
      <c r="BE1784" s="440">
        <f t="shared" ca="1" si="680"/>
        <v>538.40000000000032</v>
      </c>
      <c r="BF1784" s="440">
        <f t="shared" ca="1" si="681"/>
        <v>530.70000000000027</v>
      </c>
      <c r="BG1784" s="440">
        <f t="shared" ca="1" si="682"/>
        <v>523.00000000000034</v>
      </c>
      <c r="BH1784" s="440">
        <f t="shared" ca="1" si="683"/>
        <v>515.3000000000003</v>
      </c>
      <c r="BI1784" s="440">
        <f t="shared" ca="1" si="684"/>
        <v>507.60000000000036</v>
      </c>
      <c r="BJ1784" s="440">
        <f t="shared" ca="1" si="685"/>
        <v>499.90000000000032</v>
      </c>
      <c r="BK1784" s="440">
        <f t="shared" ca="1" si="686"/>
        <v>492.20000000000027</v>
      </c>
      <c r="BL1784" s="440">
        <f t="shared" ca="1" si="687"/>
        <v>484.50000000000023</v>
      </c>
      <c r="BM1784" s="440">
        <f t="shared" ca="1" si="688"/>
        <v>476.80000000000018</v>
      </c>
      <c r="BN1784" s="440">
        <f t="shared" ca="1" si="689"/>
        <v>469.10000000000036</v>
      </c>
      <c r="BO1784" s="440">
        <f t="shared" ca="1" si="690"/>
        <v>461.40000000000032</v>
      </c>
      <c r="BP1784" s="440">
        <f t="shared" ca="1" si="691"/>
        <v>453.70000000000027</v>
      </c>
      <c r="BQ1784" s="440">
        <f t="shared" ca="1" si="692"/>
        <v>446.00000000000023</v>
      </c>
      <c r="BR1784" s="440">
        <f t="shared" ca="1" si="693"/>
        <v>438.30000000000041</v>
      </c>
      <c r="BS1784" s="440">
        <f t="shared" ca="1" si="694"/>
        <v>430.60000000000036</v>
      </c>
      <c r="BT1784" s="440">
        <f t="shared" ca="1" si="695"/>
        <v>422.90000000000032</v>
      </c>
      <c r="BU1784" s="440">
        <f t="shared" ca="1" si="696"/>
        <v>415.20000000000027</v>
      </c>
      <c r="BV1784" s="440">
        <f t="shared" ca="1" si="697"/>
        <v>407.50000000000023</v>
      </c>
      <c r="BW1784" s="447">
        <f t="shared" ca="1" si="698"/>
        <v>399.80000000000041</v>
      </c>
      <c r="BX1784" s="441"/>
    </row>
    <row r="1785" spans="52:76" x14ac:dyDescent="0.25">
      <c r="AZ1785" s="450">
        <f t="shared" ca="1" si="676"/>
        <v>0.90627306366893901</v>
      </c>
      <c r="BA1785" s="440">
        <f t="shared" ca="1" si="675"/>
        <v>1557</v>
      </c>
      <c r="BB1785" s="440">
        <f t="shared" ca="1" si="677"/>
        <v>556.00000000000034</v>
      </c>
      <c r="BC1785" s="440">
        <f t="shared" ca="1" si="678"/>
        <v>560.4000000000002</v>
      </c>
      <c r="BD1785" s="440">
        <f t="shared" ca="1" si="679"/>
        <v>564.80000000000007</v>
      </c>
      <c r="BE1785" s="440">
        <f t="shared" ca="1" si="680"/>
        <v>569.20000000000027</v>
      </c>
      <c r="BF1785" s="440">
        <f t="shared" ca="1" si="681"/>
        <v>573.60000000000014</v>
      </c>
      <c r="BG1785" s="440">
        <f t="shared" ca="1" si="682"/>
        <v>578.00000000000034</v>
      </c>
      <c r="BH1785" s="440">
        <f t="shared" ca="1" si="683"/>
        <v>582.4000000000002</v>
      </c>
      <c r="BI1785" s="440">
        <f t="shared" ca="1" si="684"/>
        <v>586.80000000000018</v>
      </c>
      <c r="BJ1785" s="440">
        <f t="shared" ca="1" si="685"/>
        <v>591.20000000000027</v>
      </c>
      <c r="BK1785" s="440">
        <f t="shared" ca="1" si="686"/>
        <v>595.60000000000014</v>
      </c>
      <c r="BL1785" s="440">
        <f t="shared" ca="1" si="687"/>
        <v>600.00000000000023</v>
      </c>
      <c r="BM1785" s="440">
        <f t="shared" ca="1" si="688"/>
        <v>604.40000000000009</v>
      </c>
      <c r="BN1785" s="440">
        <f t="shared" ca="1" si="689"/>
        <v>608.80000000000018</v>
      </c>
      <c r="BO1785" s="440">
        <f t="shared" ca="1" si="690"/>
        <v>613.20000000000027</v>
      </c>
      <c r="BP1785" s="440">
        <f t="shared" ca="1" si="691"/>
        <v>617.60000000000014</v>
      </c>
      <c r="BQ1785" s="440">
        <f t="shared" ca="1" si="692"/>
        <v>622.00000000000023</v>
      </c>
      <c r="BR1785" s="440">
        <f t="shared" ca="1" si="693"/>
        <v>616.50000000000023</v>
      </c>
      <c r="BS1785" s="440">
        <f t="shared" ca="1" si="694"/>
        <v>608.80000000000018</v>
      </c>
      <c r="BT1785" s="440">
        <f t="shared" ca="1" si="695"/>
        <v>601.10000000000014</v>
      </c>
      <c r="BU1785" s="440">
        <f t="shared" ca="1" si="696"/>
        <v>593.40000000000009</v>
      </c>
      <c r="BV1785" s="440">
        <f t="shared" ca="1" si="697"/>
        <v>585.70000000000005</v>
      </c>
      <c r="BW1785" s="447">
        <f t="shared" ca="1" si="698"/>
        <v>578.00000000000023</v>
      </c>
      <c r="BX1785" s="441"/>
    </row>
    <row r="1786" spans="52:76" x14ac:dyDescent="0.25">
      <c r="AZ1786" s="450">
        <f t="shared" ca="1" si="676"/>
        <v>0.2828935877038784</v>
      </c>
      <c r="BA1786" s="440">
        <f t="shared" ca="1" si="675"/>
        <v>1474</v>
      </c>
      <c r="BB1786" s="440">
        <f t="shared" ca="1" si="677"/>
        <v>556.00000000000034</v>
      </c>
      <c r="BC1786" s="440">
        <f t="shared" ca="1" si="678"/>
        <v>560.4000000000002</v>
      </c>
      <c r="BD1786" s="440">
        <f t="shared" ca="1" si="679"/>
        <v>564.80000000000007</v>
      </c>
      <c r="BE1786" s="440">
        <f t="shared" ca="1" si="680"/>
        <v>569.20000000000027</v>
      </c>
      <c r="BF1786" s="440">
        <f t="shared" ca="1" si="681"/>
        <v>573.60000000000014</v>
      </c>
      <c r="BG1786" s="440">
        <f t="shared" ca="1" si="682"/>
        <v>578.00000000000034</v>
      </c>
      <c r="BH1786" s="440">
        <f t="shared" ca="1" si="683"/>
        <v>582.4000000000002</v>
      </c>
      <c r="BI1786" s="440">
        <f t="shared" ca="1" si="684"/>
        <v>586.80000000000018</v>
      </c>
      <c r="BJ1786" s="440">
        <f t="shared" ca="1" si="685"/>
        <v>586.80000000000018</v>
      </c>
      <c r="BK1786" s="440">
        <f t="shared" ca="1" si="686"/>
        <v>579.10000000000014</v>
      </c>
      <c r="BL1786" s="440">
        <f t="shared" ca="1" si="687"/>
        <v>571.40000000000009</v>
      </c>
      <c r="BM1786" s="440">
        <f t="shared" ca="1" si="688"/>
        <v>563.70000000000005</v>
      </c>
      <c r="BN1786" s="440">
        <f t="shared" ca="1" si="689"/>
        <v>556.00000000000023</v>
      </c>
      <c r="BO1786" s="440">
        <f t="shared" ca="1" si="690"/>
        <v>548.30000000000018</v>
      </c>
      <c r="BP1786" s="440">
        <f t="shared" ca="1" si="691"/>
        <v>540.60000000000014</v>
      </c>
      <c r="BQ1786" s="440">
        <f t="shared" ca="1" si="692"/>
        <v>532.90000000000009</v>
      </c>
      <c r="BR1786" s="440">
        <f t="shared" ca="1" si="693"/>
        <v>525.20000000000027</v>
      </c>
      <c r="BS1786" s="440">
        <f t="shared" ca="1" si="694"/>
        <v>517.50000000000023</v>
      </c>
      <c r="BT1786" s="440">
        <f t="shared" ca="1" si="695"/>
        <v>509.80000000000018</v>
      </c>
      <c r="BU1786" s="440">
        <f t="shared" ca="1" si="696"/>
        <v>502.10000000000014</v>
      </c>
      <c r="BV1786" s="440">
        <f t="shared" ca="1" si="697"/>
        <v>494.40000000000009</v>
      </c>
      <c r="BW1786" s="447">
        <f t="shared" ca="1" si="698"/>
        <v>486.70000000000027</v>
      </c>
      <c r="BX1786" s="441"/>
    </row>
    <row r="1787" spans="52:76" x14ac:dyDescent="0.25">
      <c r="AZ1787" s="450">
        <f t="shared" ca="1" si="676"/>
        <v>0.22230891589320856</v>
      </c>
      <c r="BA1787" s="440">
        <f t="shared" ca="1" si="675"/>
        <v>1466</v>
      </c>
      <c r="BB1787" s="440">
        <f t="shared" ca="1" si="677"/>
        <v>556.00000000000034</v>
      </c>
      <c r="BC1787" s="440">
        <f t="shared" ca="1" si="678"/>
        <v>560.4000000000002</v>
      </c>
      <c r="BD1787" s="440">
        <f t="shared" ca="1" si="679"/>
        <v>564.80000000000007</v>
      </c>
      <c r="BE1787" s="440">
        <f t="shared" ca="1" si="680"/>
        <v>569.20000000000027</v>
      </c>
      <c r="BF1787" s="440">
        <f t="shared" ca="1" si="681"/>
        <v>573.60000000000014</v>
      </c>
      <c r="BG1787" s="440">
        <f t="shared" ca="1" si="682"/>
        <v>578.00000000000034</v>
      </c>
      <c r="BH1787" s="440">
        <f t="shared" ca="1" si="683"/>
        <v>582.4000000000002</v>
      </c>
      <c r="BI1787" s="440">
        <f t="shared" ca="1" si="684"/>
        <v>585.70000000000027</v>
      </c>
      <c r="BJ1787" s="440">
        <f t="shared" ca="1" si="685"/>
        <v>578.00000000000023</v>
      </c>
      <c r="BK1787" s="440">
        <f t="shared" ca="1" si="686"/>
        <v>570.30000000000018</v>
      </c>
      <c r="BL1787" s="440">
        <f t="shared" ca="1" si="687"/>
        <v>562.60000000000014</v>
      </c>
      <c r="BM1787" s="440">
        <f t="shared" ca="1" si="688"/>
        <v>554.90000000000009</v>
      </c>
      <c r="BN1787" s="440">
        <f t="shared" ca="1" si="689"/>
        <v>547.20000000000027</v>
      </c>
      <c r="BO1787" s="440">
        <f t="shared" ca="1" si="690"/>
        <v>539.50000000000023</v>
      </c>
      <c r="BP1787" s="440">
        <f t="shared" ca="1" si="691"/>
        <v>531.80000000000018</v>
      </c>
      <c r="BQ1787" s="440">
        <f t="shared" ca="1" si="692"/>
        <v>524.10000000000014</v>
      </c>
      <c r="BR1787" s="440">
        <f t="shared" ca="1" si="693"/>
        <v>516.40000000000032</v>
      </c>
      <c r="BS1787" s="440">
        <f t="shared" ca="1" si="694"/>
        <v>508.70000000000027</v>
      </c>
      <c r="BT1787" s="440">
        <f t="shared" ca="1" si="695"/>
        <v>501.00000000000023</v>
      </c>
      <c r="BU1787" s="440">
        <f t="shared" ca="1" si="696"/>
        <v>493.30000000000018</v>
      </c>
      <c r="BV1787" s="440">
        <f t="shared" ca="1" si="697"/>
        <v>485.60000000000014</v>
      </c>
      <c r="BW1787" s="447">
        <f t="shared" ca="1" si="698"/>
        <v>477.90000000000032</v>
      </c>
      <c r="BX1787" s="441"/>
    </row>
    <row r="1788" spans="52:76" x14ac:dyDescent="0.25">
      <c r="AZ1788" s="450">
        <f t="shared" ca="1" si="676"/>
        <v>0.56469422949702053</v>
      </c>
      <c r="BA1788" s="440">
        <f t="shared" ca="1" si="675"/>
        <v>1507</v>
      </c>
      <c r="BB1788" s="440">
        <f t="shared" ca="1" si="677"/>
        <v>556.00000000000034</v>
      </c>
      <c r="BC1788" s="440">
        <f t="shared" ca="1" si="678"/>
        <v>560.4000000000002</v>
      </c>
      <c r="BD1788" s="440">
        <f t="shared" ca="1" si="679"/>
        <v>564.80000000000007</v>
      </c>
      <c r="BE1788" s="440">
        <f t="shared" ca="1" si="680"/>
        <v>569.20000000000027</v>
      </c>
      <c r="BF1788" s="440">
        <f t="shared" ca="1" si="681"/>
        <v>573.60000000000014</v>
      </c>
      <c r="BG1788" s="440">
        <f t="shared" ca="1" si="682"/>
        <v>578.00000000000034</v>
      </c>
      <c r="BH1788" s="440">
        <f t="shared" ca="1" si="683"/>
        <v>582.4000000000002</v>
      </c>
      <c r="BI1788" s="440">
        <f t="shared" ca="1" si="684"/>
        <v>586.80000000000018</v>
      </c>
      <c r="BJ1788" s="440">
        <f t="shared" ca="1" si="685"/>
        <v>591.20000000000027</v>
      </c>
      <c r="BK1788" s="440">
        <f t="shared" ca="1" si="686"/>
        <v>595.60000000000014</v>
      </c>
      <c r="BL1788" s="440">
        <f t="shared" ca="1" si="687"/>
        <v>600.00000000000023</v>
      </c>
      <c r="BM1788" s="440">
        <f t="shared" ca="1" si="688"/>
        <v>600</v>
      </c>
      <c r="BN1788" s="440">
        <f t="shared" ca="1" si="689"/>
        <v>592.30000000000018</v>
      </c>
      <c r="BO1788" s="440">
        <f t="shared" ca="1" si="690"/>
        <v>584.60000000000014</v>
      </c>
      <c r="BP1788" s="440">
        <f t="shared" ca="1" si="691"/>
        <v>576.90000000000009</v>
      </c>
      <c r="BQ1788" s="440">
        <f t="shared" ca="1" si="692"/>
        <v>569.20000000000005</v>
      </c>
      <c r="BR1788" s="440">
        <f t="shared" ca="1" si="693"/>
        <v>561.50000000000023</v>
      </c>
      <c r="BS1788" s="440">
        <f t="shared" ca="1" si="694"/>
        <v>553.80000000000018</v>
      </c>
      <c r="BT1788" s="440">
        <f t="shared" ca="1" si="695"/>
        <v>546.10000000000014</v>
      </c>
      <c r="BU1788" s="440">
        <f t="shared" ca="1" si="696"/>
        <v>538.40000000000009</v>
      </c>
      <c r="BV1788" s="440">
        <f t="shared" ca="1" si="697"/>
        <v>530.70000000000005</v>
      </c>
      <c r="BW1788" s="447">
        <f t="shared" ca="1" si="698"/>
        <v>523.00000000000023</v>
      </c>
      <c r="BX1788" s="441"/>
    </row>
    <row r="1789" spans="52:76" x14ac:dyDescent="0.25">
      <c r="AZ1789" s="450">
        <f t="shared" ca="1" si="676"/>
        <v>0.22572166793803139</v>
      </c>
      <c r="BA1789" s="440">
        <f t="shared" ca="1" si="675"/>
        <v>1466</v>
      </c>
      <c r="BB1789" s="440">
        <f t="shared" ca="1" si="677"/>
        <v>556.00000000000034</v>
      </c>
      <c r="BC1789" s="440">
        <f t="shared" ca="1" si="678"/>
        <v>560.4000000000002</v>
      </c>
      <c r="BD1789" s="440">
        <f t="shared" ca="1" si="679"/>
        <v>564.80000000000007</v>
      </c>
      <c r="BE1789" s="440">
        <f t="shared" ca="1" si="680"/>
        <v>569.20000000000027</v>
      </c>
      <c r="BF1789" s="440">
        <f t="shared" ca="1" si="681"/>
        <v>573.60000000000014</v>
      </c>
      <c r="BG1789" s="440">
        <f t="shared" ca="1" si="682"/>
        <v>578.00000000000034</v>
      </c>
      <c r="BH1789" s="440">
        <f t="shared" ca="1" si="683"/>
        <v>582.4000000000002</v>
      </c>
      <c r="BI1789" s="440">
        <f t="shared" ca="1" si="684"/>
        <v>585.70000000000027</v>
      </c>
      <c r="BJ1789" s="440">
        <f t="shared" ca="1" si="685"/>
        <v>578.00000000000023</v>
      </c>
      <c r="BK1789" s="440">
        <f t="shared" ca="1" si="686"/>
        <v>570.30000000000018</v>
      </c>
      <c r="BL1789" s="440">
        <f t="shared" ca="1" si="687"/>
        <v>562.60000000000014</v>
      </c>
      <c r="BM1789" s="440">
        <f t="shared" ca="1" si="688"/>
        <v>554.90000000000009</v>
      </c>
      <c r="BN1789" s="440">
        <f t="shared" ca="1" si="689"/>
        <v>547.20000000000027</v>
      </c>
      <c r="BO1789" s="440">
        <f t="shared" ca="1" si="690"/>
        <v>539.50000000000023</v>
      </c>
      <c r="BP1789" s="440">
        <f t="shared" ca="1" si="691"/>
        <v>531.80000000000018</v>
      </c>
      <c r="BQ1789" s="440">
        <f t="shared" ca="1" si="692"/>
        <v>524.10000000000014</v>
      </c>
      <c r="BR1789" s="440">
        <f t="shared" ca="1" si="693"/>
        <v>516.40000000000032</v>
      </c>
      <c r="BS1789" s="440">
        <f t="shared" ca="1" si="694"/>
        <v>508.70000000000027</v>
      </c>
      <c r="BT1789" s="440">
        <f t="shared" ca="1" si="695"/>
        <v>501.00000000000023</v>
      </c>
      <c r="BU1789" s="440">
        <f t="shared" ca="1" si="696"/>
        <v>493.30000000000018</v>
      </c>
      <c r="BV1789" s="440">
        <f t="shared" ca="1" si="697"/>
        <v>485.60000000000014</v>
      </c>
      <c r="BW1789" s="447">
        <f t="shared" ca="1" si="698"/>
        <v>477.90000000000032</v>
      </c>
      <c r="BX1789" s="441"/>
    </row>
    <row r="1790" spans="52:76" x14ac:dyDescent="0.25">
      <c r="AZ1790" s="450">
        <f t="shared" ca="1" si="676"/>
        <v>0.76951349345969522</v>
      </c>
      <c r="BA1790" s="440">
        <f t="shared" ca="1" si="675"/>
        <v>1532</v>
      </c>
      <c r="BB1790" s="440">
        <f t="shared" ca="1" si="677"/>
        <v>556.00000000000034</v>
      </c>
      <c r="BC1790" s="440">
        <f t="shared" ca="1" si="678"/>
        <v>560.4000000000002</v>
      </c>
      <c r="BD1790" s="440">
        <f t="shared" ca="1" si="679"/>
        <v>564.80000000000007</v>
      </c>
      <c r="BE1790" s="440">
        <f t="shared" ca="1" si="680"/>
        <v>569.20000000000027</v>
      </c>
      <c r="BF1790" s="440">
        <f t="shared" ca="1" si="681"/>
        <v>573.60000000000014</v>
      </c>
      <c r="BG1790" s="440">
        <f t="shared" ca="1" si="682"/>
        <v>578.00000000000034</v>
      </c>
      <c r="BH1790" s="440">
        <f t="shared" ca="1" si="683"/>
        <v>582.4000000000002</v>
      </c>
      <c r="BI1790" s="440">
        <f t="shared" ca="1" si="684"/>
        <v>586.80000000000018</v>
      </c>
      <c r="BJ1790" s="440">
        <f t="shared" ca="1" si="685"/>
        <v>591.20000000000027</v>
      </c>
      <c r="BK1790" s="440">
        <f t="shared" ca="1" si="686"/>
        <v>595.60000000000014</v>
      </c>
      <c r="BL1790" s="440">
        <f t="shared" ca="1" si="687"/>
        <v>600.00000000000023</v>
      </c>
      <c r="BM1790" s="440">
        <f t="shared" ca="1" si="688"/>
        <v>604.40000000000009</v>
      </c>
      <c r="BN1790" s="440">
        <f t="shared" ca="1" si="689"/>
        <v>608.80000000000018</v>
      </c>
      <c r="BO1790" s="440">
        <f t="shared" ca="1" si="690"/>
        <v>612.10000000000014</v>
      </c>
      <c r="BP1790" s="440">
        <f t="shared" ca="1" si="691"/>
        <v>604.40000000000009</v>
      </c>
      <c r="BQ1790" s="440">
        <f t="shared" ca="1" si="692"/>
        <v>596.70000000000005</v>
      </c>
      <c r="BR1790" s="440">
        <f t="shared" ca="1" si="693"/>
        <v>589.00000000000023</v>
      </c>
      <c r="BS1790" s="440">
        <f t="shared" ca="1" si="694"/>
        <v>581.30000000000018</v>
      </c>
      <c r="BT1790" s="440">
        <f t="shared" ca="1" si="695"/>
        <v>573.60000000000014</v>
      </c>
      <c r="BU1790" s="440">
        <f t="shared" ca="1" si="696"/>
        <v>565.90000000000009</v>
      </c>
      <c r="BV1790" s="440">
        <f t="shared" ca="1" si="697"/>
        <v>558.20000000000005</v>
      </c>
      <c r="BW1790" s="447">
        <f t="shared" ca="1" si="698"/>
        <v>550.50000000000023</v>
      </c>
      <c r="BX1790" s="441"/>
    </row>
    <row r="1791" spans="52:76" x14ac:dyDescent="0.25">
      <c r="AZ1791" s="450">
        <f t="shared" ca="1" si="676"/>
        <v>0.24445612460254662</v>
      </c>
      <c r="BA1791" s="440">
        <f t="shared" ca="1" si="675"/>
        <v>1469</v>
      </c>
      <c r="BB1791" s="440">
        <f t="shared" ca="1" si="677"/>
        <v>556.00000000000034</v>
      </c>
      <c r="BC1791" s="440">
        <f t="shared" ca="1" si="678"/>
        <v>560.4000000000002</v>
      </c>
      <c r="BD1791" s="440">
        <f t="shared" ca="1" si="679"/>
        <v>564.80000000000007</v>
      </c>
      <c r="BE1791" s="440">
        <f t="shared" ca="1" si="680"/>
        <v>569.20000000000027</v>
      </c>
      <c r="BF1791" s="440">
        <f t="shared" ca="1" si="681"/>
        <v>573.60000000000014</v>
      </c>
      <c r="BG1791" s="440">
        <f t="shared" ca="1" si="682"/>
        <v>578.00000000000034</v>
      </c>
      <c r="BH1791" s="440">
        <f t="shared" ca="1" si="683"/>
        <v>582.4000000000002</v>
      </c>
      <c r="BI1791" s="440">
        <f t="shared" ca="1" si="684"/>
        <v>586.80000000000018</v>
      </c>
      <c r="BJ1791" s="440">
        <f t="shared" ca="1" si="685"/>
        <v>581.30000000000018</v>
      </c>
      <c r="BK1791" s="440">
        <f t="shared" ca="1" si="686"/>
        <v>573.60000000000014</v>
      </c>
      <c r="BL1791" s="440">
        <f t="shared" ca="1" si="687"/>
        <v>565.90000000000009</v>
      </c>
      <c r="BM1791" s="440">
        <f t="shared" ca="1" si="688"/>
        <v>558.20000000000005</v>
      </c>
      <c r="BN1791" s="440">
        <f t="shared" ca="1" si="689"/>
        <v>550.50000000000023</v>
      </c>
      <c r="BO1791" s="440">
        <f t="shared" ca="1" si="690"/>
        <v>542.80000000000018</v>
      </c>
      <c r="BP1791" s="440">
        <f t="shared" ca="1" si="691"/>
        <v>535.10000000000014</v>
      </c>
      <c r="BQ1791" s="440">
        <f t="shared" ca="1" si="692"/>
        <v>527.40000000000009</v>
      </c>
      <c r="BR1791" s="440">
        <f t="shared" ca="1" si="693"/>
        <v>519.70000000000027</v>
      </c>
      <c r="BS1791" s="440">
        <f t="shared" ca="1" si="694"/>
        <v>512.00000000000023</v>
      </c>
      <c r="BT1791" s="440">
        <f t="shared" ca="1" si="695"/>
        <v>504.30000000000018</v>
      </c>
      <c r="BU1791" s="440">
        <f t="shared" ca="1" si="696"/>
        <v>496.60000000000014</v>
      </c>
      <c r="BV1791" s="440">
        <f t="shared" ca="1" si="697"/>
        <v>488.90000000000009</v>
      </c>
      <c r="BW1791" s="447">
        <f t="shared" ca="1" si="698"/>
        <v>481.20000000000027</v>
      </c>
      <c r="BX1791" s="441"/>
    </row>
    <row r="1792" spans="52:76" x14ac:dyDescent="0.25">
      <c r="AZ1792" s="450">
        <f t="shared" ca="1" si="676"/>
        <v>0.12754844259197495</v>
      </c>
      <c r="BA1792" s="440">
        <f t="shared" ca="1" si="675"/>
        <v>1449</v>
      </c>
      <c r="BB1792" s="440">
        <f t="shared" ca="1" si="677"/>
        <v>556.00000000000034</v>
      </c>
      <c r="BC1792" s="440">
        <f t="shared" ca="1" si="678"/>
        <v>560.4000000000002</v>
      </c>
      <c r="BD1792" s="440">
        <f t="shared" ca="1" si="679"/>
        <v>564.80000000000007</v>
      </c>
      <c r="BE1792" s="440">
        <f t="shared" ca="1" si="680"/>
        <v>569.20000000000027</v>
      </c>
      <c r="BF1792" s="440">
        <f t="shared" ca="1" si="681"/>
        <v>573.60000000000014</v>
      </c>
      <c r="BG1792" s="440">
        <f t="shared" ca="1" si="682"/>
        <v>578.00000000000034</v>
      </c>
      <c r="BH1792" s="440">
        <f t="shared" ca="1" si="683"/>
        <v>574.70000000000016</v>
      </c>
      <c r="BI1792" s="440">
        <f t="shared" ca="1" si="684"/>
        <v>567.00000000000023</v>
      </c>
      <c r="BJ1792" s="440">
        <f t="shared" ca="1" si="685"/>
        <v>559.30000000000018</v>
      </c>
      <c r="BK1792" s="440">
        <f t="shared" ca="1" si="686"/>
        <v>551.60000000000014</v>
      </c>
      <c r="BL1792" s="440">
        <f t="shared" ca="1" si="687"/>
        <v>543.90000000000009</v>
      </c>
      <c r="BM1792" s="440">
        <f t="shared" ca="1" si="688"/>
        <v>536.20000000000005</v>
      </c>
      <c r="BN1792" s="440">
        <f t="shared" ca="1" si="689"/>
        <v>528.50000000000023</v>
      </c>
      <c r="BO1792" s="440">
        <f t="shared" ca="1" si="690"/>
        <v>520.80000000000018</v>
      </c>
      <c r="BP1792" s="440">
        <f t="shared" ca="1" si="691"/>
        <v>513.10000000000014</v>
      </c>
      <c r="BQ1792" s="440">
        <f t="shared" ca="1" si="692"/>
        <v>505.40000000000009</v>
      </c>
      <c r="BR1792" s="440">
        <f t="shared" ca="1" si="693"/>
        <v>497.70000000000027</v>
      </c>
      <c r="BS1792" s="440">
        <f t="shared" ca="1" si="694"/>
        <v>490.00000000000023</v>
      </c>
      <c r="BT1792" s="440">
        <f t="shared" ca="1" si="695"/>
        <v>482.30000000000018</v>
      </c>
      <c r="BU1792" s="440">
        <f t="shared" ca="1" si="696"/>
        <v>474.60000000000014</v>
      </c>
      <c r="BV1792" s="440">
        <f t="shared" ca="1" si="697"/>
        <v>466.90000000000009</v>
      </c>
      <c r="BW1792" s="447">
        <f t="shared" ca="1" si="698"/>
        <v>459.20000000000027</v>
      </c>
      <c r="BX1792" s="441"/>
    </row>
    <row r="1793" spans="52:76" x14ac:dyDescent="0.25">
      <c r="AZ1793" s="450">
        <f t="shared" ca="1" si="676"/>
        <v>0.9113946361116112</v>
      </c>
      <c r="BA1793" s="440">
        <f t="shared" ca="1" si="675"/>
        <v>1559</v>
      </c>
      <c r="BB1793" s="440">
        <f t="shared" ca="1" si="677"/>
        <v>556.00000000000034</v>
      </c>
      <c r="BC1793" s="440">
        <f t="shared" ca="1" si="678"/>
        <v>560.4000000000002</v>
      </c>
      <c r="BD1793" s="440">
        <f t="shared" ca="1" si="679"/>
        <v>564.80000000000007</v>
      </c>
      <c r="BE1793" s="440">
        <f t="shared" ca="1" si="680"/>
        <v>569.20000000000027</v>
      </c>
      <c r="BF1793" s="440">
        <f t="shared" ca="1" si="681"/>
        <v>573.60000000000014</v>
      </c>
      <c r="BG1793" s="440">
        <f t="shared" ca="1" si="682"/>
        <v>578.00000000000034</v>
      </c>
      <c r="BH1793" s="440">
        <f t="shared" ca="1" si="683"/>
        <v>582.4000000000002</v>
      </c>
      <c r="BI1793" s="440">
        <f t="shared" ca="1" si="684"/>
        <v>586.80000000000018</v>
      </c>
      <c r="BJ1793" s="440">
        <f t="shared" ca="1" si="685"/>
        <v>591.20000000000027</v>
      </c>
      <c r="BK1793" s="440">
        <f t="shared" ca="1" si="686"/>
        <v>595.60000000000014</v>
      </c>
      <c r="BL1793" s="440">
        <f t="shared" ca="1" si="687"/>
        <v>600.00000000000023</v>
      </c>
      <c r="BM1793" s="440">
        <f t="shared" ca="1" si="688"/>
        <v>604.40000000000009</v>
      </c>
      <c r="BN1793" s="440">
        <f t="shared" ca="1" si="689"/>
        <v>608.80000000000018</v>
      </c>
      <c r="BO1793" s="440">
        <f t="shared" ca="1" si="690"/>
        <v>613.20000000000027</v>
      </c>
      <c r="BP1793" s="440">
        <f t="shared" ca="1" si="691"/>
        <v>617.60000000000014</v>
      </c>
      <c r="BQ1793" s="440">
        <f t="shared" ca="1" si="692"/>
        <v>622.00000000000023</v>
      </c>
      <c r="BR1793" s="440">
        <f t="shared" ca="1" si="693"/>
        <v>618.70000000000027</v>
      </c>
      <c r="BS1793" s="440">
        <f t="shared" ca="1" si="694"/>
        <v>611.00000000000023</v>
      </c>
      <c r="BT1793" s="440">
        <f t="shared" ca="1" si="695"/>
        <v>603.30000000000018</v>
      </c>
      <c r="BU1793" s="440">
        <f t="shared" ca="1" si="696"/>
        <v>595.60000000000014</v>
      </c>
      <c r="BV1793" s="440">
        <f t="shared" ca="1" si="697"/>
        <v>587.90000000000009</v>
      </c>
      <c r="BW1793" s="447">
        <f t="shared" ca="1" si="698"/>
        <v>580.20000000000027</v>
      </c>
      <c r="BX1793" s="441"/>
    </row>
    <row r="1794" spans="52:76" x14ac:dyDescent="0.25">
      <c r="AZ1794" s="450">
        <f t="shared" ca="1" si="676"/>
        <v>0.70025585337209373</v>
      </c>
      <c r="BA1794" s="440">
        <f t="shared" ca="1" si="675"/>
        <v>1523</v>
      </c>
      <c r="BB1794" s="440">
        <f t="shared" ca="1" si="677"/>
        <v>556.00000000000034</v>
      </c>
      <c r="BC1794" s="440">
        <f t="shared" ca="1" si="678"/>
        <v>560.4000000000002</v>
      </c>
      <c r="BD1794" s="440">
        <f t="shared" ca="1" si="679"/>
        <v>564.80000000000007</v>
      </c>
      <c r="BE1794" s="440">
        <f t="shared" ca="1" si="680"/>
        <v>569.20000000000027</v>
      </c>
      <c r="BF1794" s="440">
        <f t="shared" ca="1" si="681"/>
        <v>573.60000000000014</v>
      </c>
      <c r="BG1794" s="440">
        <f t="shared" ca="1" si="682"/>
        <v>578.00000000000034</v>
      </c>
      <c r="BH1794" s="440">
        <f t="shared" ca="1" si="683"/>
        <v>582.4000000000002</v>
      </c>
      <c r="BI1794" s="440">
        <f t="shared" ca="1" si="684"/>
        <v>586.80000000000018</v>
      </c>
      <c r="BJ1794" s="440">
        <f t="shared" ca="1" si="685"/>
        <v>591.20000000000027</v>
      </c>
      <c r="BK1794" s="440">
        <f t="shared" ca="1" si="686"/>
        <v>595.60000000000014</v>
      </c>
      <c r="BL1794" s="440">
        <f t="shared" ca="1" si="687"/>
        <v>600.00000000000023</v>
      </c>
      <c r="BM1794" s="440">
        <f t="shared" ca="1" si="688"/>
        <v>604.40000000000009</v>
      </c>
      <c r="BN1794" s="440">
        <f t="shared" ca="1" si="689"/>
        <v>608.80000000000018</v>
      </c>
      <c r="BO1794" s="440">
        <f t="shared" ca="1" si="690"/>
        <v>602.20000000000027</v>
      </c>
      <c r="BP1794" s="440">
        <f t="shared" ca="1" si="691"/>
        <v>594.50000000000023</v>
      </c>
      <c r="BQ1794" s="440">
        <f t="shared" ca="1" si="692"/>
        <v>586.80000000000018</v>
      </c>
      <c r="BR1794" s="440">
        <f t="shared" ca="1" si="693"/>
        <v>579.10000000000036</v>
      </c>
      <c r="BS1794" s="440">
        <f t="shared" ca="1" si="694"/>
        <v>571.40000000000032</v>
      </c>
      <c r="BT1794" s="440">
        <f t="shared" ca="1" si="695"/>
        <v>563.70000000000027</v>
      </c>
      <c r="BU1794" s="440">
        <f t="shared" ca="1" si="696"/>
        <v>556.00000000000023</v>
      </c>
      <c r="BV1794" s="440">
        <f t="shared" ca="1" si="697"/>
        <v>548.30000000000018</v>
      </c>
      <c r="BW1794" s="447">
        <f t="shared" ca="1" si="698"/>
        <v>540.60000000000036</v>
      </c>
      <c r="BX1794" s="441"/>
    </row>
    <row r="1795" spans="52:76" x14ac:dyDescent="0.25">
      <c r="AZ1795" s="450">
        <f t="shared" ca="1" si="676"/>
        <v>0.91646377870061091</v>
      </c>
      <c r="BA1795" s="440">
        <f t="shared" ca="1" si="675"/>
        <v>1560</v>
      </c>
      <c r="BB1795" s="440">
        <f t="shared" ca="1" si="677"/>
        <v>556.00000000000034</v>
      </c>
      <c r="BC1795" s="440">
        <f t="shared" ca="1" si="678"/>
        <v>560.4000000000002</v>
      </c>
      <c r="BD1795" s="440">
        <f t="shared" ca="1" si="679"/>
        <v>564.80000000000007</v>
      </c>
      <c r="BE1795" s="440">
        <f t="shared" ca="1" si="680"/>
        <v>569.20000000000027</v>
      </c>
      <c r="BF1795" s="440">
        <f t="shared" ca="1" si="681"/>
        <v>573.60000000000014</v>
      </c>
      <c r="BG1795" s="440">
        <f t="shared" ca="1" si="682"/>
        <v>578.00000000000034</v>
      </c>
      <c r="BH1795" s="440">
        <f t="shared" ca="1" si="683"/>
        <v>582.4000000000002</v>
      </c>
      <c r="BI1795" s="440">
        <f t="shared" ca="1" si="684"/>
        <v>586.80000000000018</v>
      </c>
      <c r="BJ1795" s="440">
        <f t="shared" ca="1" si="685"/>
        <v>591.20000000000027</v>
      </c>
      <c r="BK1795" s="440">
        <f t="shared" ca="1" si="686"/>
        <v>595.60000000000014</v>
      </c>
      <c r="BL1795" s="440">
        <f t="shared" ca="1" si="687"/>
        <v>600.00000000000023</v>
      </c>
      <c r="BM1795" s="440">
        <f t="shared" ca="1" si="688"/>
        <v>604.40000000000009</v>
      </c>
      <c r="BN1795" s="440">
        <f t="shared" ca="1" si="689"/>
        <v>608.80000000000018</v>
      </c>
      <c r="BO1795" s="440">
        <f t="shared" ca="1" si="690"/>
        <v>613.20000000000027</v>
      </c>
      <c r="BP1795" s="440">
        <f t="shared" ca="1" si="691"/>
        <v>617.60000000000014</v>
      </c>
      <c r="BQ1795" s="440">
        <f t="shared" ca="1" si="692"/>
        <v>622.00000000000023</v>
      </c>
      <c r="BR1795" s="440">
        <f t="shared" ca="1" si="693"/>
        <v>619.80000000000041</v>
      </c>
      <c r="BS1795" s="440">
        <f t="shared" ca="1" si="694"/>
        <v>612.10000000000036</v>
      </c>
      <c r="BT1795" s="440">
        <f t="shared" ca="1" si="695"/>
        <v>604.40000000000032</v>
      </c>
      <c r="BU1795" s="440">
        <f t="shared" ca="1" si="696"/>
        <v>596.70000000000027</v>
      </c>
      <c r="BV1795" s="440">
        <f t="shared" ca="1" si="697"/>
        <v>589.00000000000023</v>
      </c>
      <c r="BW1795" s="447">
        <f t="shared" ca="1" si="698"/>
        <v>581.30000000000041</v>
      </c>
      <c r="BX1795" s="441"/>
    </row>
    <row r="1796" spans="52:76" x14ac:dyDescent="0.25">
      <c r="AZ1796" s="450">
        <f t="shared" ca="1" si="676"/>
        <v>0.28259140720414733</v>
      </c>
      <c r="BA1796" s="440">
        <f t="shared" ref="BA1796:BA1859" ca="1" si="699">INT(_xlfn.NORM.INV(AZ1796,$K$2,$N$2/2*0.8))</f>
        <v>1474</v>
      </c>
      <c r="BB1796" s="440">
        <f t="shared" ca="1" si="677"/>
        <v>556.00000000000034</v>
      </c>
      <c r="BC1796" s="440">
        <f t="shared" ca="1" si="678"/>
        <v>560.4000000000002</v>
      </c>
      <c r="BD1796" s="440">
        <f t="shared" ca="1" si="679"/>
        <v>564.80000000000007</v>
      </c>
      <c r="BE1796" s="440">
        <f t="shared" ca="1" si="680"/>
        <v>569.20000000000027</v>
      </c>
      <c r="BF1796" s="440">
        <f t="shared" ca="1" si="681"/>
        <v>573.60000000000014</v>
      </c>
      <c r="BG1796" s="440">
        <f t="shared" ca="1" si="682"/>
        <v>578.00000000000034</v>
      </c>
      <c r="BH1796" s="440">
        <f t="shared" ca="1" si="683"/>
        <v>582.4000000000002</v>
      </c>
      <c r="BI1796" s="440">
        <f t="shared" ca="1" si="684"/>
        <v>586.80000000000018</v>
      </c>
      <c r="BJ1796" s="440">
        <f t="shared" ca="1" si="685"/>
        <v>586.80000000000018</v>
      </c>
      <c r="BK1796" s="440">
        <f t="shared" ca="1" si="686"/>
        <v>579.10000000000014</v>
      </c>
      <c r="BL1796" s="440">
        <f t="shared" ca="1" si="687"/>
        <v>571.40000000000009</v>
      </c>
      <c r="BM1796" s="440">
        <f t="shared" ca="1" si="688"/>
        <v>563.70000000000005</v>
      </c>
      <c r="BN1796" s="440">
        <f t="shared" ca="1" si="689"/>
        <v>556.00000000000023</v>
      </c>
      <c r="BO1796" s="440">
        <f t="shared" ca="1" si="690"/>
        <v>548.30000000000018</v>
      </c>
      <c r="BP1796" s="440">
        <f t="shared" ca="1" si="691"/>
        <v>540.60000000000014</v>
      </c>
      <c r="BQ1796" s="440">
        <f t="shared" ca="1" si="692"/>
        <v>532.90000000000009</v>
      </c>
      <c r="BR1796" s="440">
        <f t="shared" ca="1" si="693"/>
        <v>525.20000000000027</v>
      </c>
      <c r="BS1796" s="440">
        <f t="shared" ca="1" si="694"/>
        <v>517.50000000000023</v>
      </c>
      <c r="BT1796" s="440">
        <f t="shared" ca="1" si="695"/>
        <v>509.80000000000018</v>
      </c>
      <c r="BU1796" s="440">
        <f t="shared" ca="1" si="696"/>
        <v>502.10000000000014</v>
      </c>
      <c r="BV1796" s="440">
        <f t="shared" ca="1" si="697"/>
        <v>494.40000000000009</v>
      </c>
      <c r="BW1796" s="447">
        <f t="shared" ca="1" si="698"/>
        <v>486.70000000000027</v>
      </c>
      <c r="BX1796" s="441"/>
    </row>
    <row r="1797" spans="52:76" x14ac:dyDescent="0.25">
      <c r="AZ1797" s="450">
        <f t="shared" ref="AZ1797:AZ1860" ca="1" si="700">RAND()</f>
        <v>0.12149186323740424</v>
      </c>
      <c r="BA1797" s="440">
        <f t="shared" ca="1" si="699"/>
        <v>1448</v>
      </c>
      <c r="BB1797" s="440">
        <f t="shared" ca="1" si="677"/>
        <v>556.00000000000034</v>
      </c>
      <c r="BC1797" s="440">
        <f t="shared" ca="1" si="678"/>
        <v>560.4000000000002</v>
      </c>
      <c r="BD1797" s="440">
        <f t="shared" ca="1" si="679"/>
        <v>564.80000000000007</v>
      </c>
      <c r="BE1797" s="440">
        <f t="shared" ca="1" si="680"/>
        <v>569.20000000000027</v>
      </c>
      <c r="BF1797" s="440">
        <f t="shared" ca="1" si="681"/>
        <v>573.60000000000014</v>
      </c>
      <c r="BG1797" s="440">
        <f t="shared" ca="1" si="682"/>
        <v>578.00000000000034</v>
      </c>
      <c r="BH1797" s="440">
        <f t="shared" ca="1" si="683"/>
        <v>573.60000000000025</v>
      </c>
      <c r="BI1797" s="440">
        <f t="shared" ca="1" si="684"/>
        <v>565.90000000000032</v>
      </c>
      <c r="BJ1797" s="440">
        <f t="shared" ca="1" si="685"/>
        <v>558.20000000000027</v>
      </c>
      <c r="BK1797" s="440">
        <f t="shared" ca="1" si="686"/>
        <v>550.50000000000023</v>
      </c>
      <c r="BL1797" s="440">
        <f t="shared" ca="1" si="687"/>
        <v>542.80000000000018</v>
      </c>
      <c r="BM1797" s="440">
        <f t="shared" ca="1" si="688"/>
        <v>535.10000000000014</v>
      </c>
      <c r="BN1797" s="440">
        <f t="shared" ca="1" si="689"/>
        <v>527.40000000000032</v>
      </c>
      <c r="BO1797" s="440">
        <f t="shared" ca="1" si="690"/>
        <v>519.70000000000027</v>
      </c>
      <c r="BP1797" s="440">
        <f t="shared" ca="1" si="691"/>
        <v>512.00000000000023</v>
      </c>
      <c r="BQ1797" s="440">
        <f t="shared" ca="1" si="692"/>
        <v>504.30000000000018</v>
      </c>
      <c r="BR1797" s="440">
        <f t="shared" ca="1" si="693"/>
        <v>496.60000000000036</v>
      </c>
      <c r="BS1797" s="440">
        <f t="shared" ca="1" si="694"/>
        <v>488.90000000000032</v>
      </c>
      <c r="BT1797" s="440">
        <f t="shared" ca="1" si="695"/>
        <v>481.20000000000027</v>
      </c>
      <c r="BU1797" s="440">
        <f t="shared" ca="1" si="696"/>
        <v>473.50000000000023</v>
      </c>
      <c r="BV1797" s="440">
        <f t="shared" ca="1" si="697"/>
        <v>465.80000000000018</v>
      </c>
      <c r="BW1797" s="447">
        <f t="shared" ca="1" si="698"/>
        <v>458.10000000000036</v>
      </c>
      <c r="BX1797" s="441"/>
    </row>
    <row r="1798" spans="52:76" x14ac:dyDescent="0.25">
      <c r="AZ1798" s="450">
        <f t="shared" ca="1" si="700"/>
        <v>0.52457380736651615</v>
      </c>
      <c r="BA1798" s="440">
        <f t="shared" ca="1" si="699"/>
        <v>1502</v>
      </c>
      <c r="BB1798" s="440">
        <f t="shared" ca="1" si="677"/>
        <v>556.00000000000034</v>
      </c>
      <c r="BC1798" s="440">
        <f t="shared" ca="1" si="678"/>
        <v>560.4000000000002</v>
      </c>
      <c r="BD1798" s="440">
        <f t="shared" ca="1" si="679"/>
        <v>564.80000000000007</v>
      </c>
      <c r="BE1798" s="440">
        <f t="shared" ca="1" si="680"/>
        <v>569.20000000000027</v>
      </c>
      <c r="BF1798" s="440">
        <f t="shared" ca="1" si="681"/>
        <v>573.60000000000014</v>
      </c>
      <c r="BG1798" s="440">
        <f t="shared" ca="1" si="682"/>
        <v>578.00000000000034</v>
      </c>
      <c r="BH1798" s="440">
        <f t="shared" ca="1" si="683"/>
        <v>582.4000000000002</v>
      </c>
      <c r="BI1798" s="440">
        <f t="shared" ca="1" si="684"/>
        <v>586.80000000000018</v>
      </c>
      <c r="BJ1798" s="440">
        <f t="shared" ca="1" si="685"/>
        <v>591.20000000000027</v>
      </c>
      <c r="BK1798" s="440">
        <f t="shared" ca="1" si="686"/>
        <v>595.60000000000014</v>
      </c>
      <c r="BL1798" s="440">
        <f t="shared" ca="1" si="687"/>
        <v>600.00000000000023</v>
      </c>
      <c r="BM1798" s="440">
        <f t="shared" ca="1" si="688"/>
        <v>594.5</v>
      </c>
      <c r="BN1798" s="440">
        <f t="shared" ca="1" si="689"/>
        <v>586.80000000000018</v>
      </c>
      <c r="BO1798" s="440">
        <f t="shared" ca="1" si="690"/>
        <v>579.10000000000014</v>
      </c>
      <c r="BP1798" s="440">
        <f t="shared" ca="1" si="691"/>
        <v>571.40000000000009</v>
      </c>
      <c r="BQ1798" s="440">
        <f t="shared" ca="1" si="692"/>
        <v>563.70000000000005</v>
      </c>
      <c r="BR1798" s="440">
        <f t="shared" ca="1" si="693"/>
        <v>556.00000000000023</v>
      </c>
      <c r="BS1798" s="440">
        <f t="shared" ca="1" si="694"/>
        <v>548.30000000000018</v>
      </c>
      <c r="BT1798" s="440">
        <f t="shared" ca="1" si="695"/>
        <v>540.60000000000014</v>
      </c>
      <c r="BU1798" s="440">
        <f t="shared" ca="1" si="696"/>
        <v>532.90000000000009</v>
      </c>
      <c r="BV1798" s="440">
        <f t="shared" ca="1" si="697"/>
        <v>525.20000000000005</v>
      </c>
      <c r="BW1798" s="447">
        <f t="shared" ca="1" si="698"/>
        <v>517.50000000000023</v>
      </c>
      <c r="BX1798" s="441"/>
    </row>
    <row r="1799" spans="52:76" x14ac:dyDescent="0.25">
      <c r="AZ1799" s="450">
        <f t="shared" ca="1" si="700"/>
        <v>0.76151461343918869</v>
      </c>
      <c r="BA1799" s="440">
        <f t="shared" ca="1" si="699"/>
        <v>1531</v>
      </c>
      <c r="BB1799" s="440">
        <f t="shared" ca="1" si="677"/>
        <v>556.00000000000034</v>
      </c>
      <c r="BC1799" s="440">
        <f t="shared" ca="1" si="678"/>
        <v>560.4000000000002</v>
      </c>
      <c r="BD1799" s="440">
        <f t="shared" ca="1" si="679"/>
        <v>564.80000000000007</v>
      </c>
      <c r="BE1799" s="440">
        <f t="shared" ca="1" si="680"/>
        <v>569.20000000000027</v>
      </c>
      <c r="BF1799" s="440">
        <f t="shared" ca="1" si="681"/>
        <v>573.60000000000014</v>
      </c>
      <c r="BG1799" s="440">
        <f t="shared" ca="1" si="682"/>
        <v>578.00000000000034</v>
      </c>
      <c r="BH1799" s="440">
        <f t="shared" ca="1" si="683"/>
        <v>582.4000000000002</v>
      </c>
      <c r="BI1799" s="440">
        <f t="shared" ca="1" si="684"/>
        <v>586.80000000000018</v>
      </c>
      <c r="BJ1799" s="440">
        <f t="shared" ca="1" si="685"/>
        <v>591.20000000000027</v>
      </c>
      <c r="BK1799" s="440">
        <f t="shared" ca="1" si="686"/>
        <v>595.60000000000014</v>
      </c>
      <c r="BL1799" s="440">
        <f t="shared" ca="1" si="687"/>
        <v>600.00000000000023</v>
      </c>
      <c r="BM1799" s="440">
        <f t="shared" ca="1" si="688"/>
        <v>604.40000000000009</v>
      </c>
      <c r="BN1799" s="440">
        <f t="shared" ca="1" si="689"/>
        <v>608.80000000000018</v>
      </c>
      <c r="BO1799" s="440">
        <f t="shared" ca="1" si="690"/>
        <v>611.00000000000023</v>
      </c>
      <c r="BP1799" s="440">
        <f t="shared" ca="1" si="691"/>
        <v>603.30000000000018</v>
      </c>
      <c r="BQ1799" s="440">
        <f t="shared" ca="1" si="692"/>
        <v>595.60000000000014</v>
      </c>
      <c r="BR1799" s="440">
        <f t="shared" ca="1" si="693"/>
        <v>587.90000000000032</v>
      </c>
      <c r="BS1799" s="440">
        <f t="shared" ca="1" si="694"/>
        <v>580.20000000000027</v>
      </c>
      <c r="BT1799" s="440">
        <f t="shared" ca="1" si="695"/>
        <v>572.50000000000023</v>
      </c>
      <c r="BU1799" s="440">
        <f t="shared" ca="1" si="696"/>
        <v>564.80000000000018</v>
      </c>
      <c r="BV1799" s="440">
        <f t="shared" ca="1" si="697"/>
        <v>557.10000000000014</v>
      </c>
      <c r="BW1799" s="447">
        <f t="shared" ca="1" si="698"/>
        <v>549.40000000000032</v>
      </c>
      <c r="BX1799" s="441"/>
    </row>
    <row r="1800" spans="52:76" x14ac:dyDescent="0.25">
      <c r="AZ1800" s="450">
        <f t="shared" ca="1" si="700"/>
        <v>0.51437475522590659</v>
      </c>
      <c r="BA1800" s="440">
        <f t="shared" ca="1" si="699"/>
        <v>1501</v>
      </c>
      <c r="BB1800" s="440">
        <f t="shared" ca="1" si="677"/>
        <v>556.00000000000034</v>
      </c>
      <c r="BC1800" s="440">
        <f t="shared" ca="1" si="678"/>
        <v>560.4000000000002</v>
      </c>
      <c r="BD1800" s="440">
        <f t="shared" ca="1" si="679"/>
        <v>564.80000000000007</v>
      </c>
      <c r="BE1800" s="440">
        <f t="shared" ca="1" si="680"/>
        <v>569.20000000000027</v>
      </c>
      <c r="BF1800" s="440">
        <f t="shared" ca="1" si="681"/>
        <v>573.60000000000014</v>
      </c>
      <c r="BG1800" s="440">
        <f t="shared" ca="1" si="682"/>
        <v>578.00000000000034</v>
      </c>
      <c r="BH1800" s="440">
        <f t="shared" ca="1" si="683"/>
        <v>582.4000000000002</v>
      </c>
      <c r="BI1800" s="440">
        <f t="shared" ca="1" si="684"/>
        <v>586.80000000000018</v>
      </c>
      <c r="BJ1800" s="440">
        <f t="shared" ca="1" si="685"/>
        <v>591.20000000000027</v>
      </c>
      <c r="BK1800" s="440">
        <f t="shared" ca="1" si="686"/>
        <v>595.60000000000014</v>
      </c>
      <c r="BL1800" s="440">
        <f t="shared" ca="1" si="687"/>
        <v>600.00000000000023</v>
      </c>
      <c r="BM1800" s="440">
        <f t="shared" ca="1" si="688"/>
        <v>593.40000000000009</v>
      </c>
      <c r="BN1800" s="440">
        <f t="shared" ca="1" si="689"/>
        <v>585.70000000000027</v>
      </c>
      <c r="BO1800" s="440">
        <f t="shared" ca="1" si="690"/>
        <v>578.00000000000023</v>
      </c>
      <c r="BP1800" s="440">
        <f t="shared" ca="1" si="691"/>
        <v>570.30000000000018</v>
      </c>
      <c r="BQ1800" s="440">
        <f t="shared" ca="1" si="692"/>
        <v>562.60000000000014</v>
      </c>
      <c r="BR1800" s="440">
        <f t="shared" ca="1" si="693"/>
        <v>554.90000000000032</v>
      </c>
      <c r="BS1800" s="440">
        <f t="shared" ca="1" si="694"/>
        <v>547.20000000000027</v>
      </c>
      <c r="BT1800" s="440">
        <f t="shared" ca="1" si="695"/>
        <v>539.50000000000023</v>
      </c>
      <c r="BU1800" s="440">
        <f t="shared" ca="1" si="696"/>
        <v>531.80000000000018</v>
      </c>
      <c r="BV1800" s="440">
        <f t="shared" ca="1" si="697"/>
        <v>524.10000000000014</v>
      </c>
      <c r="BW1800" s="447">
        <f t="shared" ca="1" si="698"/>
        <v>516.40000000000032</v>
      </c>
      <c r="BX1800" s="441"/>
    </row>
    <row r="1801" spans="52:76" x14ac:dyDescent="0.25">
      <c r="AZ1801" s="450">
        <f t="shared" ca="1" si="700"/>
        <v>0.99308225092714664</v>
      </c>
      <c r="BA1801" s="440">
        <f t="shared" ca="1" si="699"/>
        <v>1608</v>
      </c>
      <c r="BB1801" s="440">
        <f t="shared" ca="1" si="677"/>
        <v>556.00000000000034</v>
      </c>
      <c r="BC1801" s="440">
        <f t="shared" ca="1" si="678"/>
        <v>560.4000000000002</v>
      </c>
      <c r="BD1801" s="440">
        <f t="shared" ca="1" si="679"/>
        <v>564.80000000000007</v>
      </c>
      <c r="BE1801" s="440">
        <f t="shared" ca="1" si="680"/>
        <v>569.20000000000027</v>
      </c>
      <c r="BF1801" s="440">
        <f t="shared" ca="1" si="681"/>
        <v>573.60000000000014</v>
      </c>
      <c r="BG1801" s="440">
        <f t="shared" ca="1" si="682"/>
        <v>578.00000000000034</v>
      </c>
      <c r="BH1801" s="440">
        <f t="shared" ca="1" si="683"/>
        <v>582.4000000000002</v>
      </c>
      <c r="BI1801" s="440">
        <f t="shared" ca="1" si="684"/>
        <v>586.80000000000018</v>
      </c>
      <c r="BJ1801" s="440">
        <f t="shared" ca="1" si="685"/>
        <v>591.20000000000027</v>
      </c>
      <c r="BK1801" s="440">
        <f t="shared" ca="1" si="686"/>
        <v>595.60000000000014</v>
      </c>
      <c r="BL1801" s="440">
        <f t="shared" ca="1" si="687"/>
        <v>600.00000000000023</v>
      </c>
      <c r="BM1801" s="440">
        <f t="shared" ca="1" si="688"/>
        <v>604.40000000000009</v>
      </c>
      <c r="BN1801" s="440">
        <f t="shared" ca="1" si="689"/>
        <v>608.80000000000018</v>
      </c>
      <c r="BO1801" s="440">
        <f t="shared" ca="1" si="690"/>
        <v>613.20000000000027</v>
      </c>
      <c r="BP1801" s="440">
        <f t="shared" ca="1" si="691"/>
        <v>617.60000000000014</v>
      </c>
      <c r="BQ1801" s="440">
        <f t="shared" ca="1" si="692"/>
        <v>622.00000000000023</v>
      </c>
      <c r="BR1801" s="440">
        <f t="shared" ca="1" si="693"/>
        <v>626.40000000000032</v>
      </c>
      <c r="BS1801" s="440">
        <f t="shared" ca="1" si="694"/>
        <v>630.80000000000018</v>
      </c>
      <c r="BT1801" s="440">
        <f t="shared" ca="1" si="695"/>
        <v>635.20000000000027</v>
      </c>
      <c r="BU1801" s="440">
        <f t="shared" ca="1" si="696"/>
        <v>639.60000000000014</v>
      </c>
      <c r="BV1801" s="440">
        <f t="shared" ca="1" si="697"/>
        <v>641.80000000000018</v>
      </c>
      <c r="BW1801" s="447">
        <f t="shared" ca="1" si="698"/>
        <v>634.10000000000036</v>
      </c>
      <c r="BX1801" s="441"/>
    </row>
    <row r="1802" spans="52:76" x14ac:dyDescent="0.25">
      <c r="AZ1802" s="450">
        <f t="shared" ca="1" si="700"/>
        <v>0.72496191045534564</v>
      </c>
      <c r="BA1802" s="440">
        <f t="shared" ca="1" si="699"/>
        <v>1526</v>
      </c>
      <c r="BB1802" s="440">
        <f t="shared" ca="1" si="677"/>
        <v>556.00000000000034</v>
      </c>
      <c r="BC1802" s="440">
        <f t="shared" ca="1" si="678"/>
        <v>560.4000000000002</v>
      </c>
      <c r="BD1802" s="440">
        <f t="shared" ca="1" si="679"/>
        <v>564.80000000000007</v>
      </c>
      <c r="BE1802" s="440">
        <f t="shared" ca="1" si="680"/>
        <v>569.20000000000027</v>
      </c>
      <c r="BF1802" s="440">
        <f t="shared" ca="1" si="681"/>
        <v>573.60000000000014</v>
      </c>
      <c r="BG1802" s="440">
        <f t="shared" ca="1" si="682"/>
        <v>578.00000000000034</v>
      </c>
      <c r="BH1802" s="440">
        <f t="shared" ca="1" si="683"/>
        <v>582.4000000000002</v>
      </c>
      <c r="BI1802" s="440">
        <f t="shared" ca="1" si="684"/>
        <v>586.80000000000018</v>
      </c>
      <c r="BJ1802" s="440">
        <f t="shared" ca="1" si="685"/>
        <v>591.20000000000027</v>
      </c>
      <c r="BK1802" s="440">
        <f t="shared" ca="1" si="686"/>
        <v>595.60000000000014</v>
      </c>
      <c r="BL1802" s="440">
        <f t="shared" ca="1" si="687"/>
        <v>600.00000000000023</v>
      </c>
      <c r="BM1802" s="440">
        <f t="shared" ca="1" si="688"/>
        <v>604.40000000000009</v>
      </c>
      <c r="BN1802" s="440">
        <f t="shared" ca="1" si="689"/>
        <v>608.80000000000018</v>
      </c>
      <c r="BO1802" s="440">
        <f t="shared" ca="1" si="690"/>
        <v>605.50000000000023</v>
      </c>
      <c r="BP1802" s="440">
        <f t="shared" ca="1" si="691"/>
        <v>597.80000000000018</v>
      </c>
      <c r="BQ1802" s="440">
        <f t="shared" ca="1" si="692"/>
        <v>590.10000000000014</v>
      </c>
      <c r="BR1802" s="440">
        <f t="shared" ca="1" si="693"/>
        <v>582.40000000000032</v>
      </c>
      <c r="BS1802" s="440">
        <f t="shared" ca="1" si="694"/>
        <v>574.70000000000027</v>
      </c>
      <c r="BT1802" s="440">
        <f t="shared" ca="1" si="695"/>
        <v>567.00000000000023</v>
      </c>
      <c r="BU1802" s="440">
        <f t="shared" ca="1" si="696"/>
        <v>559.30000000000018</v>
      </c>
      <c r="BV1802" s="440">
        <f t="shared" ca="1" si="697"/>
        <v>551.60000000000014</v>
      </c>
      <c r="BW1802" s="447">
        <f t="shared" ca="1" si="698"/>
        <v>543.90000000000032</v>
      </c>
      <c r="BX1802" s="441"/>
    </row>
    <row r="1803" spans="52:76" x14ac:dyDescent="0.25">
      <c r="AZ1803" s="450">
        <f t="shared" ca="1" si="700"/>
        <v>0.31913735967714296</v>
      </c>
      <c r="BA1803" s="440">
        <f t="shared" ca="1" si="699"/>
        <v>1479</v>
      </c>
      <c r="BB1803" s="440">
        <f t="shared" ca="1" si="677"/>
        <v>556.00000000000034</v>
      </c>
      <c r="BC1803" s="440">
        <f t="shared" ca="1" si="678"/>
        <v>560.4000000000002</v>
      </c>
      <c r="BD1803" s="440">
        <f t="shared" ca="1" si="679"/>
        <v>564.80000000000007</v>
      </c>
      <c r="BE1803" s="440">
        <f t="shared" ca="1" si="680"/>
        <v>569.20000000000027</v>
      </c>
      <c r="BF1803" s="440">
        <f t="shared" ca="1" si="681"/>
        <v>573.60000000000014</v>
      </c>
      <c r="BG1803" s="440">
        <f t="shared" ca="1" si="682"/>
        <v>578.00000000000034</v>
      </c>
      <c r="BH1803" s="440">
        <f t="shared" ca="1" si="683"/>
        <v>582.4000000000002</v>
      </c>
      <c r="BI1803" s="440">
        <f t="shared" ca="1" si="684"/>
        <v>586.80000000000018</v>
      </c>
      <c r="BJ1803" s="440">
        <f t="shared" ca="1" si="685"/>
        <v>591.20000000000027</v>
      </c>
      <c r="BK1803" s="440">
        <f t="shared" ca="1" si="686"/>
        <v>584.60000000000014</v>
      </c>
      <c r="BL1803" s="440">
        <f t="shared" ca="1" si="687"/>
        <v>576.90000000000009</v>
      </c>
      <c r="BM1803" s="440">
        <f t="shared" ca="1" si="688"/>
        <v>569.20000000000005</v>
      </c>
      <c r="BN1803" s="440">
        <f t="shared" ca="1" si="689"/>
        <v>561.50000000000023</v>
      </c>
      <c r="BO1803" s="440">
        <f t="shared" ca="1" si="690"/>
        <v>553.80000000000018</v>
      </c>
      <c r="BP1803" s="440">
        <f t="shared" ca="1" si="691"/>
        <v>546.10000000000014</v>
      </c>
      <c r="BQ1803" s="440">
        <f t="shared" ca="1" si="692"/>
        <v>538.40000000000009</v>
      </c>
      <c r="BR1803" s="440">
        <f t="shared" ca="1" si="693"/>
        <v>530.70000000000027</v>
      </c>
      <c r="BS1803" s="440">
        <f t="shared" ca="1" si="694"/>
        <v>523.00000000000023</v>
      </c>
      <c r="BT1803" s="440">
        <f t="shared" ca="1" si="695"/>
        <v>515.30000000000018</v>
      </c>
      <c r="BU1803" s="440">
        <f t="shared" ca="1" si="696"/>
        <v>507.60000000000014</v>
      </c>
      <c r="BV1803" s="440">
        <f t="shared" ca="1" si="697"/>
        <v>499.90000000000009</v>
      </c>
      <c r="BW1803" s="447">
        <f t="shared" ca="1" si="698"/>
        <v>492.20000000000027</v>
      </c>
      <c r="BX1803" s="441"/>
    </row>
    <row r="1804" spans="52:76" x14ac:dyDescent="0.25">
      <c r="AZ1804" s="450">
        <f t="shared" ca="1" si="700"/>
        <v>0.13852633098926537</v>
      </c>
      <c r="BA1804" s="440">
        <f t="shared" ca="1" si="699"/>
        <v>1452</v>
      </c>
      <c r="BB1804" s="440">
        <f t="shared" ca="1" si="677"/>
        <v>556.00000000000034</v>
      </c>
      <c r="BC1804" s="440">
        <f t="shared" ca="1" si="678"/>
        <v>560.4000000000002</v>
      </c>
      <c r="BD1804" s="440">
        <f t="shared" ca="1" si="679"/>
        <v>564.80000000000007</v>
      </c>
      <c r="BE1804" s="440">
        <f t="shared" ca="1" si="680"/>
        <v>569.20000000000027</v>
      </c>
      <c r="BF1804" s="440">
        <f t="shared" ca="1" si="681"/>
        <v>573.60000000000014</v>
      </c>
      <c r="BG1804" s="440">
        <f t="shared" ca="1" si="682"/>
        <v>578.00000000000034</v>
      </c>
      <c r="BH1804" s="440">
        <f t="shared" ca="1" si="683"/>
        <v>578.00000000000011</v>
      </c>
      <c r="BI1804" s="440">
        <f t="shared" ca="1" si="684"/>
        <v>570.30000000000018</v>
      </c>
      <c r="BJ1804" s="440">
        <f t="shared" ca="1" si="685"/>
        <v>562.60000000000014</v>
      </c>
      <c r="BK1804" s="440">
        <f t="shared" ca="1" si="686"/>
        <v>554.90000000000009</v>
      </c>
      <c r="BL1804" s="440">
        <f t="shared" ca="1" si="687"/>
        <v>547.20000000000005</v>
      </c>
      <c r="BM1804" s="440">
        <f t="shared" ca="1" si="688"/>
        <v>539.5</v>
      </c>
      <c r="BN1804" s="440">
        <f t="shared" ca="1" si="689"/>
        <v>531.80000000000018</v>
      </c>
      <c r="BO1804" s="440">
        <f t="shared" ca="1" si="690"/>
        <v>524.10000000000014</v>
      </c>
      <c r="BP1804" s="440">
        <f t="shared" ca="1" si="691"/>
        <v>516.40000000000009</v>
      </c>
      <c r="BQ1804" s="440">
        <f t="shared" ca="1" si="692"/>
        <v>508.70000000000005</v>
      </c>
      <c r="BR1804" s="440">
        <f t="shared" ca="1" si="693"/>
        <v>501.00000000000023</v>
      </c>
      <c r="BS1804" s="440">
        <f t="shared" ca="1" si="694"/>
        <v>493.30000000000018</v>
      </c>
      <c r="BT1804" s="440">
        <f t="shared" ca="1" si="695"/>
        <v>485.60000000000014</v>
      </c>
      <c r="BU1804" s="440">
        <f t="shared" ca="1" si="696"/>
        <v>477.90000000000009</v>
      </c>
      <c r="BV1804" s="440">
        <f t="shared" ca="1" si="697"/>
        <v>470.20000000000005</v>
      </c>
      <c r="BW1804" s="447">
        <f t="shared" ca="1" si="698"/>
        <v>462.50000000000023</v>
      </c>
      <c r="BX1804" s="441"/>
    </row>
    <row r="1805" spans="52:76" x14ac:dyDescent="0.25">
      <c r="AZ1805" s="450">
        <f t="shared" ca="1" si="700"/>
        <v>0.47514542932844106</v>
      </c>
      <c r="BA1805" s="440">
        <f t="shared" ca="1" si="699"/>
        <v>1497</v>
      </c>
      <c r="BB1805" s="440">
        <f t="shared" ca="1" si="677"/>
        <v>556.00000000000034</v>
      </c>
      <c r="BC1805" s="440">
        <f t="shared" ca="1" si="678"/>
        <v>560.4000000000002</v>
      </c>
      <c r="BD1805" s="440">
        <f t="shared" ca="1" si="679"/>
        <v>564.80000000000007</v>
      </c>
      <c r="BE1805" s="440">
        <f t="shared" ca="1" si="680"/>
        <v>569.20000000000027</v>
      </c>
      <c r="BF1805" s="440">
        <f t="shared" ca="1" si="681"/>
        <v>573.60000000000014</v>
      </c>
      <c r="BG1805" s="440">
        <f t="shared" ca="1" si="682"/>
        <v>578.00000000000034</v>
      </c>
      <c r="BH1805" s="440">
        <f t="shared" ca="1" si="683"/>
        <v>582.4000000000002</v>
      </c>
      <c r="BI1805" s="440">
        <f t="shared" ca="1" si="684"/>
        <v>586.80000000000018</v>
      </c>
      <c r="BJ1805" s="440">
        <f t="shared" ca="1" si="685"/>
        <v>591.20000000000027</v>
      </c>
      <c r="BK1805" s="440">
        <f t="shared" ca="1" si="686"/>
        <v>595.60000000000014</v>
      </c>
      <c r="BL1805" s="440">
        <f t="shared" ca="1" si="687"/>
        <v>596.70000000000005</v>
      </c>
      <c r="BM1805" s="440">
        <f t="shared" ca="1" si="688"/>
        <v>589</v>
      </c>
      <c r="BN1805" s="440">
        <f t="shared" ca="1" si="689"/>
        <v>581.30000000000018</v>
      </c>
      <c r="BO1805" s="440">
        <f t="shared" ca="1" si="690"/>
        <v>573.60000000000014</v>
      </c>
      <c r="BP1805" s="440">
        <f t="shared" ca="1" si="691"/>
        <v>565.90000000000009</v>
      </c>
      <c r="BQ1805" s="440">
        <f t="shared" ca="1" si="692"/>
        <v>558.20000000000005</v>
      </c>
      <c r="BR1805" s="440">
        <f t="shared" ca="1" si="693"/>
        <v>550.50000000000023</v>
      </c>
      <c r="BS1805" s="440">
        <f t="shared" ca="1" si="694"/>
        <v>542.80000000000018</v>
      </c>
      <c r="BT1805" s="440">
        <f t="shared" ca="1" si="695"/>
        <v>535.10000000000014</v>
      </c>
      <c r="BU1805" s="440">
        <f t="shared" ca="1" si="696"/>
        <v>527.40000000000009</v>
      </c>
      <c r="BV1805" s="440">
        <f t="shared" ca="1" si="697"/>
        <v>519.70000000000005</v>
      </c>
      <c r="BW1805" s="447">
        <f t="shared" ca="1" si="698"/>
        <v>512.00000000000023</v>
      </c>
      <c r="BX1805" s="441"/>
    </row>
    <row r="1806" spans="52:76" x14ac:dyDescent="0.25">
      <c r="AZ1806" s="450">
        <f t="shared" ca="1" si="700"/>
        <v>0.8349772214118989</v>
      </c>
      <c r="BA1806" s="440">
        <f t="shared" ca="1" si="699"/>
        <v>1542</v>
      </c>
      <c r="BB1806" s="440">
        <f t="shared" ca="1" si="677"/>
        <v>556.00000000000034</v>
      </c>
      <c r="BC1806" s="440">
        <f t="shared" ca="1" si="678"/>
        <v>560.4000000000002</v>
      </c>
      <c r="BD1806" s="440">
        <f t="shared" ca="1" si="679"/>
        <v>564.80000000000007</v>
      </c>
      <c r="BE1806" s="440">
        <f t="shared" ca="1" si="680"/>
        <v>569.20000000000027</v>
      </c>
      <c r="BF1806" s="440">
        <f t="shared" ca="1" si="681"/>
        <v>573.60000000000014</v>
      </c>
      <c r="BG1806" s="440">
        <f t="shared" ca="1" si="682"/>
        <v>578.00000000000034</v>
      </c>
      <c r="BH1806" s="440">
        <f t="shared" ca="1" si="683"/>
        <v>582.4000000000002</v>
      </c>
      <c r="BI1806" s="440">
        <f t="shared" ca="1" si="684"/>
        <v>586.80000000000018</v>
      </c>
      <c r="BJ1806" s="440">
        <f t="shared" ca="1" si="685"/>
        <v>591.20000000000027</v>
      </c>
      <c r="BK1806" s="440">
        <f t="shared" ca="1" si="686"/>
        <v>595.60000000000014</v>
      </c>
      <c r="BL1806" s="440">
        <f t="shared" ca="1" si="687"/>
        <v>600.00000000000023</v>
      </c>
      <c r="BM1806" s="440">
        <f t="shared" ca="1" si="688"/>
        <v>604.40000000000009</v>
      </c>
      <c r="BN1806" s="440">
        <f t="shared" ca="1" si="689"/>
        <v>608.80000000000018</v>
      </c>
      <c r="BO1806" s="440">
        <f t="shared" ca="1" si="690"/>
        <v>613.20000000000027</v>
      </c>
      <c r="BP1806" s="440">
        <f t="shared" ca="1" si="691"/>
        <v>615.40000000000009</v>
      </c>
      <c r="BQ1806" s="440">
        <f t="shared" ca="1" si="692"/>
        <v>607.70000000000005</v>
      </c>
      <c r="BR1806" s="440">
        <f t="shared" ca="1" si="693"/>
        <v>600.00000000000023</v>
      </c>
      <c r="BS1806" s="440">
        <f t="shared" ca="1" si="694"/>
        <v>592.30000000000018</v>
      </c>
      <c r="BT1806" s="440">
        <f t="shared" ca="1" si="695"/>
        <v>584.60000000000014</v>
      </c>
      <c r="BU1806" s="440">
        <f t="shared" ca="1" si="696"/>
        <v>576.90000000000009</v>
      </c>
      <c r="BV1806" s="440">
        <f t="shared" ca="1" si="697"/>
        <v>569.20000000000005</v>
      </c>
      <c r="BW1806" s="447">
        <f t="shared" ca="1" si="698"/>
        <v>561.50000000000023</v>
      </c>
      <c r="BX1806" s="441"/>
    </row>
    <row r="1807" spans="52:76" x14ac:dyDescent="0.25">
      <c r="AZ1807" s="450">
        <f t="shared" ca="1" si="700"/>
        <v>0.3670504710692073</v>
      </c>
      <c r="BA1807" s="440">
        <f t="shared" ca="1" si="699"/>
        <v>1485</v>
      </c>
      <c r="BB1807" s="440">
        <f t="shared" ca="1" si="677"/>
        <v>556.00000000000034</v>
      </c>
      <c r="BC1807" s="440">
        <f t="shared" ca="1" si="678"/>
        <v>560.4000000000002</v>
      </c>
      <c r="BD1807" s="440">
        <f t="shared" ca="1" si="679"/>
        <v>564.80000000000007</v>
      </c>
      <c r="BE1807" s="440">
        <f t="shared" ca="1" si="680"/>
        <v>569.20000000000027</v>
      </c>
      <c r="BF1807" s="440">
        <f t="shared" ca="1" si="681"/>
        <v>573.60000000000014</v>
      </c>
      <c r="BG1807" s="440">
        <f t="shared" ca="1" si="682"/>
        <v>578.00000000000034</v>
      </c>
      <c r="BH1807" s="440">
        <f t="shared" ca="1" si="683"/>
        <v>582.4000000000002</v>
      </c>
      <c r="BI1807" s="440">
        <f t="shared" ca="1" si="684"/>
        <v>586.80000000000018</v>
      </c>
      <c r="BJ1807" s="440">
        <f t="shared" ca="1" si="685"/>
        <v>591.20000000000027</v>
      </c>
      <c r="BK1807" s="440">
        <f t="shared" ca="1" si="686"/>
        <v>591.20000000000027</v>
      </c>
      <c r="BL1807" s="440">
        <f t="shared" ca="1" si="687"/>
        <v>583.50000000000023</v>
      </c>
      <c r="BM1807" s="440">
        <f t="shared" ca="1" si="688"/>
        <v>575.80000000000018</v>
      </c>
      <c r="BN1807" s="440">
        <f t="shared" ca="1" si="689"/>
        <v>568.10000000000036</v>
      </c>
      <c r="BO1807" s="440">
        <f t="shared" ca="1" si="690"/>
        <v>560.40000000000032</v>
      </c>
      <c r="BP1807" s="440">
        <f t="shared" ca="1" si="691"/>
        <v>552.70000000000027</v>
      </c>
      <c r="BQ1807" s="440">
        <f t="shared" ca="1" si="692"/>
        <v>545.00000000000023</v>
      </c>
      <c r="BR1807" s="440">
        <f t="shared" ca="1" si="693"/>
        <v>537.30000000000041</v>
      </c>
      <c r="BS1807" s="440">
        <f t="shared" ca="1" si="694"/>
        <v>529.60000000000036</v>
      </c>
      <c r="BT1807" s="440">
        <f t="shared" ca="1" si="695"/>
        <v>521.90000000000032</v>
      </c>
      <c r="BU1807" s="440">
        <f t="shared" ca="1" si="696"/>
        <v>514.20000000000027</v>
      </c>
      <c r="BV1807" s="440">
        <f t="shared" ca="1" si="697"/>
        <v>506.50000000000023</v>
      </c>
      <c r="BW1807" s="447">
        <f t="shared" ca="1" si="698"/>
        <v>498.80000000000041</v>
      </c>
      <c r="BX1807" s="441"/>
    </row>
    <row r="1808" spans="52:76" x14ac:dyDescent="0.25">
      <c r="AZ1808" s="450">
        <f t="shared" ca="1" si="700"/>
        <v>0.77392966799570151</v>
      </c>
      <c r="BA1808" s="440">
        <f t="shared" ca="1" si="699"/>
        <v>1533</v>
      </c>
      <c r="BB1808" s="440">
        <f t="shared" ca="1" si="677"/>
        <v>556.00000000000034</v>
      </c>
      <c r="BC1808" s="440">
        <f t="shared" ca="1" si="678"/>
        <v>560.4000000000002</v>
      </c>
      <c r="BD1808" s="440">
        <f t="shared" ca="1" si="679"/>
        <v>564.80000000000007</v>
      </c>
      <c r="BE1808" s="440">
        <f t="shared" ca="1" si="680"/>
        <v>569.20000000000027</v>
      </c>
      <c r="BF1808" s="440">
        <f t="shared" ca="1" si="681"/>
        <v>573.60000000000014</v>
      </c>
      <c r="BG1808" s="440">
        <f t="shared" ca="1" si="682"/>
        <v>578.00000000000034</v>
      </c>
      <c r="BH1808" s="440">
        <f t="shared" ca="1" si="683"/>
        <v>582.4000000000002</v>
      </c>
      <c r="BI1808" s="440">
        <f t="shared" ca="1" si="684"/>
        <v>586.80000000000018</v>
      </c>
      <c r="BJ1808" s="440">
        <f t="shared" ca="1" si="685"/>
        <v>591.20000000000027</v>
      </c>
      <c r="BK1808" s="440">
        <f t="shared" ca="1" si="686"/>
        <v>595.60000000000014</v>
      </c>
      <c r="BL1808" s="440">
        <f t="shared" ca="1" si="687"/>
        <v>600.00000000000023</v>
      </c>
      <c r="BM1808" s="440">
        <f t="shared" ca="1" si="688"/>
        <v>604.40000000000009</v>
      </c>
      <c r="BN1808" s="440">
        <f t="shared" ca="1" si="689"/>
        <v>608.80000000000018</v>
      </c>
      <c r="BO1808" s="440">
        <f t="shared" ca="1" si="690"/>
        <v>613.20000000000027</v>
      </c>
      <c r="BP1808" s="440">
        <f t="shared" ca="1" si="691"/>
        <v>605.50000000000023</v>
      </c>
      <c r="BQ1808" s="440">
        <f t="shared" ca="1" si="692"/>
        <v>597.80000000000018</v>
      </c>
      <c r="BR1808" s="440">
        <f t="shared" ca="1" si="693"/>
        <v>590.10000000000036</v>
      </c>
      <c r="BS1808" s="440">
        <f t="shared" ca="1" si="694"/>
        <v>582.40000000000032</v>
      </c>
      <c r="BT1808" s="440">
        <f t="shared" ca="1" si="695"/>
        <v>574.70000000000027</v>
      </c>
      <c r="BU1808" s="440">
        <f t="shared" ca="1" si="696"/>
        <v>567.00000000000023</v>
      </c>
      <c r="BV1808" s="440">
        <f t="shared" ca="1" si="697"/>
        <v>559.30000000000018</v>
      </c>
      <c r="BW1808" s="447">
        <f t="shared" ca="1" si="698"/>
        <v>551.60000000000036</v>
      </c>
      <c r="BX1808" s="441"/>
    </row>
    <row r="1809" spans="52:76" x14ac:dyDescent="0.25">
      <c r="AZ1809" s="450">
        <f t="shared" ca="1" si="700"/>
        <v>0.64777957252627461</v>
      </c>
      <c r="BA1809" s="440">
        <f t="shared" ca="1" si="699"/>
        <v>1516</v>
      </c>
      <c r="BB1809" s="440">
        <f t="shared" ca="1" si="677"/>
        <v>556.00000000000034</v>
      </c>
      <c r="BC1809" s="440">
        <f t="shared" ca="1" si="678"/>
        <v>560.4000000000002</v>
      </c>
      <c r="BD1809" s="440">
        <f t="shared" ca="1" si="679"/>
        <v>564.80000000000007</v>
      </c>
      <c r="BE1809" s="440">
        <f t="shared" ca="1" si="680"/>
        <v>569.20000000000027</v>
      </c>
      <c r="BF1809" s="440">
        <f t="shared" ca="1" si="681"/>
        <v>573.60000000000014</v>
      </c>
      <c r="BG1809" s="440">
        <f t="shared" ca="1" si="682"/>
        <v>578.00000000000034</v>
      </c>
      <c r="BH1809" s="440">
        <f t="shared" ca="1" si="683"/>
        <v>582.4000000000002</v>
      </c>
      <c r="BI1809" s="440">
        <f t="shared" ca="1" si="684"/>
        <v>586.80000000000018</v>
      </c>
      <c r="BJ1809" s="440">
        <f t="shared" ca="1" si="685"/>
        <v>591.20000000000027</v>
      </c>
      <c r="BK1809" s="440">
        <f t="shared" ca="1" si="686"/>
        <v>595.60000000000014</v>
      </c>
      <c r="BL1809" s="440">
        <f t="shared" ca="1" si="687"/>
        <v>600.00000000000023</v>
      </c>
      <c r="BM1809" s="440">
        <f t="shared" ca="1" si="688"/>
        <v>604.40000000000009</v>
      </c>
      <c r="BN1809" s="440">
        <f t="shared" ca="1" si="689"/>
        <v>602.20000000000027</v>
      </c>
      <c r="BO1809" s="440">
        <f t="shared" ca="1" si="690"/>
        <v>594.50000000000023</v>
      </c>
      <c r="BP1809" s="440">
        <f t="shared" ca="1" si="691"/>
        <v>586.80000000000018</v>
      </c>
      <c r="BQ1809" s="440">
        <f t="shared" ca="1" si="692"/>
        <v>579.10000000000014</v>
      </c>
      <c r="BR1809" s="440">
        <f t="shared" ca="1" si="693"/>
        <v>571.40000000000032</v>
      </c>
      <c r="BS1809" s="440">
        <f t="shared" ca="1" si="694"/>
        <v>563.70000000000027</v>
      </c>
      <c r="BT1809" s="440">
        <f t="shared" ca="1" si="695"/>
        <v>556.00000000000023</v>
      </c>
      <c r="BU1809" s="440">
        <f t="shared" ca="1" si="696"/>
        <v>548.30000000000018</v>
      </c>
      <c r="BV1809" s="440">
        <f t="shared" ca="1" si="697"/>
        <v>540.60000000000014</v>
      </c>
      <c r="BW1809" s="447">
        <f t="shared" ca="1" si="698"/>
        <v>532.90000000000032</v>
      </c>
      <c r="BX1809" s="441"/>
    </row>
    <row r="1810" spans="52:76" x14ac:dyDescent="0.25">
      <c r="AZ1810" s="450">
        <f t="shared" ca="1" si="700"/>
        <v>0.72381197472800385</v>
      </c>
      <c r="BA1810" s="440">
        <f t="shared" ca="1" si="699"/>
        <v>1526</v>
      </c>
      <c r="BB1810" s="440">
        <f t="shared" ca="1" si="677"/>
        <v>556.00000000000034</v>
      </c>
      <c r="BC1810" s="440">
        <f t="shared" ca="1" si="678"/>
        <v>560.4000000000002</v>
      </c>
      <c r="BD1810" s="440">
        <f t="shared" ca="1" si="679"/>
        <v>564.80000000000007</v>
      </c>
      <c r="BE1810" s="440">
        <f t="shared" ca="1" si="680"/>
        <v>569.20000000000027</v>
      </c>
      <c r="BF1810" s="440">
        <f t="shared" ca="1" si="681"/>
        <v>573.60000000000014</v>
      </c>
      <c r="BG1810" s="440">
        <f t="shared" ca="1" si="682"/>
        <v>578.00000000000034</v>
      </c>
      <c r="BH1810" s="440">
        <f t="shared" ca="1" si="683"/>
        <v>582.4000000000002</v>
      </c>
      <c r="BI1810" s="440">
        <f t="shared" ca="1" si="684"/>
        <v>586.80000000000018</v>
      </c>
      <c r="BJ1810" s="440">
        <f t="shared" ca="1" si="685"/>
        <v>591.20000000000027</v>
      </c>
      <c r="BK1810" s="440">
        <f t="shared" ca="1" si="686"/>
        <v>595.60000000000014</v>
      </c>
      <c r="BL1810" s="440">
        <f t="shared" ca="1" si="687"/>
        <v>600.00000000000023</v>
      </c>
      <c r="BM1810" s="440">
        <f t="shared" ca="1" si="688"/>
        <v>604.40000000000009</v>
      </c>
      <c r="BN1810" s="440">
        <f t="shared" ca="1" si="689"/>
        <v>608.80000000000018</v>
      </c>
      <c r="BO1810" s="440">
        <f t="shared" ca="1" si="690"/>
        <v>605.50000000000023</v>
      </c>
      <c r="BP1810" s="440">
        <f t="shared" ca="1" si="691"/>
        <v>597.80000000000018</v>
      </c>
      <c r="BQ1810" s="440">
        <f t="shared" ca="1" si="692"/>
        <v>590.10000000000014</v>
      </c>
      <c r="BR1810" s="440">
        <f t="shared" ca="1" si="693"/>
        <v>582.40000000000032</v>
      </c>
      <c r="BS1810" s="440">
        <f t="shared" ca="1" si="694"/>
        <v>574.70000000000027</v>
      </c>
      <c r="BT1810" s="440">
        <f t="shared" ca="1" si="695"/>
        <v>567.00000000000023</v>
      </c>
      <c r="BU1810" s="440">
        <f t="shared" ca="1" si="696"/>
        <v>559.30000000000018</v>
      </c>
      <c r="BV1810" s="440">
        <f t="shared" ca="1" si="697"/>
        <v>551.60000000000014</v>
      </c>
      <c r="BW1810" s="447">
        <f t="shared" ca="1" si="698"/>
        <v>543.90000000000032</v>
      </c>
      <c r="BX1810" s="441"/>
    </row>
    <row r="1811" spans="52:76" x14ac:dyDescent="0.25">
      <c r="AZ1811" s="450">
        <f t="shared" ca="1" si="700"/>
        <v>0.94470060624971308</v>
      </c>
      <c r="BA1811" s="440">
        <f t="shared" ca="1" si="699"/>
        <v>1570</v>
      </c>
      <c r="BB1811" s="440">
        <f t="shared" ca="1" si="677"/>
        <v>556.00000000000034</v>
      </c>
      <c r="BC1811" s="440">
        <f t="shared" ca="1" si="678"/>
        <v>560.4000000000002</v>
      </c>
      <c r="BD1811" s="440">
        <f t="shared" ca="1" si="679"/>
        <v>564.80000000000007</v>
      </c>
      <c r="BE1811" s="440">
        <f t="shared" ca="1" si="680"/>
        <v>569.20000000000027</v>
      </c>
      <c r="BF1811" s="440">
        <f t="shared" ca="1" si="681"/>
        <v>573.60000000000014</v>
      </c>
      <c r="BG1811" s="440">
        <f t="shared" ca="1" si="682"/>
        <v>578.00000000000034</v>
      </c>
      <c r="BH1811" s="440">
        <f t="shared" ca="1" si="683"/>
        <v>582.4000000000002</v>
      </c>
      <c r="BI1811" s="440">
        <f t="shared" ca="1" si="684"/>
        <v>586.80000000000018</v>
      </c>
      <c r="BJ1811" s="440">
        <f t="shared" ca="1" si="685"/>
        <v>591.20000000000027</v>
      </c>
      <c r="BK1811" s="440">
        <f t="shared" ca="1" si="686"/>
        <v>595.60000000000014</v>
      </c>
      <c r="BL1811" s="440">
        <f t="shared" ca="1" si="687"/>
        <v>600.00000000000023</v>
      </c>
      <c r="BM1811" s="440">
        <f t="shared" ca="1" si="688"/>
        <v>604.40000000000009</v>
      </c>
      <c r="BN1811" s="440">
        <f t="shared" ca="1" si="689"/>
        <v>608.80000000000018</v>
      </c>
      <c r="BO1811" s="440">
        <f t="shared" ca="1" si="690"/>
        <v>613.20000000000027</v>
      </c>
      <c r="BP1811" s="440">
        <f t="shared" ca="1" si="691"/>
        <v>617.60000000000014</v>
      </c>
      <c r="BQ1811" s="440">
        <f t="shared" ca="1" si="692"/>
        <v>622.00000000000023</v>
      </c>
      <c r="BR1811" s="440">
        <f t="shared" ca="1" si="693"/>
        <v>626.40000000000032</v>
      </c>
      <c r="BS1811" s="440">
        <f t="shared" ca="1" si="694"/>
        <v>623.10000000000036</v>
      </c>
      <c r="BT1811" s="440">
        <f t="shared" ca="1" si="695"/>
        <v>615.40000000000032</v>
      </c>
      <c r="BU1811" s="440">
        <f t="shared" ca="1" si="696"/>
        <v>607.70000000000027</v>
      </c>
      <c r="BV1811" s="440">
        <f t="shared" ca="1" si="697"/>
        <v>600.00000000000023</v>
      </c>
      <c r="BW1811" s="447">
        <f t="shared" ca="1" si="698"/>
        <v>592.30000000000041</v>
      </c>
      <c r="BX1811" s="441"/>
    </row>
    <row r="1812" spans="52:76" x14ac:dyDescent="0.25">
      <c r="AZ1812" s="450">
        <f t="shared" ca="1" si="700"/>
        <v>0.85944657910254163</v>
      </c>
      <c r="BA1812" s="440">
        <f t="shared" ca="1" si="699"/>
        <v>1547</v>
      </c>
      <c r="BB1812" s="440">
        <f t="shared" ref="BB1812:BB1875" ca="1" si="701">$C$4*MIN(B$9,$BA1812)-B$9*$G$4</f>
        <v>556.00000000000034</v>
      </c>
      <c r="BC1812" s="440">
        <f t="shared" ref="BC1812:BC1875" ca="1" si="702">$C$4*MIN(C$9,$BA1812)-C$9*$G$4</f>
        <v>560.4000000000002</v>
      </c>
      <c r="BD1812" s="440">
        <f t="shared" ref="BD1812:BD1875" ca="1" si="703">$C$4*MIN(D$9,$BA1812)-D$9*$G$4</f>
        <v>564.80000000000007</v>
      </c>
      <c r="BE1812" s="440">
        <f t="shared" ref="BE1812:BE1875" ca="1" si="704">$C$4*MIN(E$9,$BA1812)-E$9*$G$4</f>
        <v>569.20000000000027</v>
      </c>
      <c r="BF1812" s="440">
        <f t="shared" ref="BF1812:BF1875" ca="1" si="705">$C$4*MIN(F$9,$BA1812)-F$9*$G$4</f>
        <v>573.60000000000014</v>
      </c>
      <c r="BG1812" s="440">
        <f t="shared" ref="BG1812:BG1875" ca="1" si="706">$C$4*MIN(G$9,$BA1812)-G$9*$G$4</f>
        <v>578.00000000000034</v>
      </c>
      <c r="BH1812" s="440">
        <f t="shared" ref="BH1812:BH1875" ca="1" si="707">$C$4*MIN(H$9,$BA1812)-H$9*$G$4</f>
        <v>582.4000000000002</v>
      </c>
      <c r="BI1812" s="440">
        <f t="shared" ref="BI1812:BI1875" ca="1" si="708">$C$4*MIN(I$9,$BA1812)-I$9*$G$4</f>
        <v>586.80000000000018</v>
      </c>
      <c r="BJ1812" s="440">
        <f t="shared" ref="BJ1812:BJ1875" ca="1" si="709">$C$4*MIN(J$9,$BA1812)-J$9*$G$4</f>
        <v>591.20000000000027</v>
      </c>
      <c r="BK1812" s="440">
        <f t="shared" ref="BK1812:BK1875" ca="1" si="710">$C$4*MIN(K$9,$BA1812)-K$9*$G$4</f>
        <v>595.60000000000014</v>
      </c>
      <c r="BL1812" s="440">
        <f t="shared" ref="BL1812:BL1875" ca="1" si="711">$C$4*MIN(L$9,$BA1812)-L$9*$G$4</f>
        <v>600.00000000000023</v>
      </c>
      <c r="BM1812" s="440">
        <f t="shared" ref="BM1812:BM1875" ca="1" si="712">$C$4*MIN(M$9,$BA1812)-M$9*$G$4</f>
        <v>604.40000000000009</v>
      </c>
      <c r="BN1812" s="440">
        <f t="shared" ref="BN1812:BN1875" ca="1" si="713">$C$4*MIN(N$9,$BA1812)-N$9*$G$4</f>
        <v>608.80000000000018</v>
      </c>
      <c r="BO1812" s="440">
        <f t="shared" ref="BO1812:BO1875" ca="1" si="714">$C$4*MIN(O$9,$BA1812)-O$9*$G$4</f>
        <v>613.20000000000027</v>
      </c>
      <c r="BP1812" s="440">
        <f t="shared" ref="BP1812:BP1875" ca="1" si="715">$C$4*MIN(P$9,$BA1812)-P$9*$G$4</f>
        <v>617.60000000000014</v>
      </c>
      <c r="BQ1812" s="440">
        <f t="shared" ref="BQ1812:BQ1875" ca="1" si="716">$C$4*MIN(Q$9,$BA1812)-Q$9*$G$4</f>
        <v>613.20000000000005</v>
      </c>
      <c r="BR1812" s="440">
        <f t="shared" ref="BR1812:BR1875" ca="1" si="717">$C$4*MIN(R$9,$BA1812)-R$9*$G$4</f>
        <v>605.50000000000023</v>
      </c>
      <c r="BS1812" s="440">
        <f t="shared" ref="BS1812:BS1875" ca="1" si="718">$C$4*MIN(S$9,$BA1812)-S$9*$G$4</f>
        <v>597.80000000000018</v>
      </c>
      <c r="BT1812" s="440">
        <f t="shared" ref="BT1812:BT1875" ca="1" si="719">$C$4*MIN(T$9,$BA1812)-T$9*$G$4</f>
        <v>590.10000000000014</v>
      </c>
      <c r="BU1812" s="440">
        <f t="shared" ref="BU1812:BU1875" ca="1" si="720">$C$4*MIN(U$9,$BA1812)-U$9*$G$4</f>
        <v>582.40000000000009</v>
      </c>
      <c r="BV1812" s="440">
        <f t="shared" ref="BV1812:BV1875" ca="1" si="721">$C$4*MIN(V$9,$BA1812)-V$9*$G$4</f>
        <v>574.70000000000005</v>
      </c>
      <c r="BW1812" s="447">
        <f t="shared" ref="BW1812:BW1875" ca="1" si="722">$C$4*MIN(W$9,$BA1812)-W$9*$G$4</f>
        <v>567.00000000000023</v>
      </c>
      <c r="BX1812" s="441"/>
    </row>
    <row r="1813" spans="52:76" x14ac:dyDescent="0.25">
      <c r="AZ1813" s="450">
        <f t="shared" ca="1" si="700"/>
        <v>0.13880792698028466</v>
      </c>
      <c r="BA1813" s="440">
        <f t="shared" ca="1" si="699"/>
        <v>1452</v>
      </c>
      <c r="BB1813" s="440">
        <f t="shared" ca="1" si="701"/>
        <v>556.00000000000034</v>
      </c>
      <c r="BC1813" s="440">
        <f t="shared" ca="1" si="702"/>
        <v>560.4000000000002</v>
      </c>
      <c r="BD1813" s="440">
        <f t="shared" ca="1" si="703"/>
        <v>564.80000000000007</v>
      </c>
      <c r="BE1813" s="440">
        <f t="shared" ca="1" si="704"/>
        <v>569.20000000000027</v>
      </c>
      <c r="BF1813" s="440">
        <f t="shared" ca="1" si="705"/>
        <v>573.60000000000014</v>
      </c>
      <c r="BG1813" s="440">
        <f t="shared" ca="1" si="706"/>
        <v>578.00000000000034</v>
      </c>
      <c r="BH1813" s="440">
        <f t="shared" ca="1" si="707"/>
        <v>578.00000000000011</v>
      </c>
      <c r="BI1813" s="440">
        <f t="shared" ca="1" si="708"/>
        <v>570.30000000000018</v>
      </c>
      <c r="BJ1813" s="440">
        <f t="shared" ca="1" si="709"/>
        <v>562.60000000000014</v>
      </c>
      <c r="BK1813" s="440">
        <f t="shared" ca="1" si="710"/>
        <v>554.90000000000009</v>
      </c>
      <c r="BL1813" s="440">
        <f t="shared" ca="1" si="711"/>
        <v>547.20000000000005</v>
      </c>
      <c r="BM1813" s="440">
        <f t="shared" ca="1" si="712"/>
        <v>539.5</v>
      </c>
      <c r="BN1813" s="440">
        <f t="shared" ca="1" si="713"/>
        <v>531.80000000000018</v>
      </c>
      <c r="BO1813" s="440">
        <f t="shared" ca="1" si="714"/>
        <v>524.10000000000014</v>
      </c>
      <c r="BP1813" s="440">
        <f t="shared" ca="1" si="715"/>
        <v>516.40000000000009</v>
      </c>
      <c r="BQ1813" s="440">
        <f t="shared" ca="1" si="716"/>
        <v>508.70000000000005</v>
      </c>
      <c r="BR1813" s="440">
        <f t="shared" ca="1" si="717"/>
        <v>501.00000000000023</v>
      </c>
      <c r="BS1813" s="440">
        <f t="shared" ca="1" si="718"/>
        <v>493.30000000000018</v>
      </c>
      <c r="BT1813" s="440">
        <f t="shared" ca="1" si="719"/>
        <v>485.60000000000014</v>
      </c>
      <c r="BU1813" s="440">
        <f t="shared" ca="1" si="720"/>
        <v>477.90000000000009</v>
      </c>
      <c r="BV1813" s="440">
        <f t="shared" ca="1" si="721"/>
        <v>470.20000000000005</v>
      </c>
      <c r="BW1813" s="447">
        <f t="shared" ca="1" si="722"/>
        <v>462.50000000000023</v>
      </c>
      <c r="BX1813" s="441"/>
    </row>
    <row r="1814" spans="52:76" x14ac:dyDescent="0.25">
      <c r="AZ1814" s="450">
        <f t="shared" ca="1" si="700"/>
        <v>0.33263953883629982</v>
      </c>
      <c r="BA1814" s="440">
        <f t="shared" ca="1" si="699"/>
        <v>1480</v>
      </c>
      <c r="BB1814" s="440">
        <f t="shared" ca="1" si="701"/>
        <v>556.00000000000034</v>
      </c>
      <c r="BC1814" s="440">
        <f t="shared" ca="1" si="702"/>
        <v>560.4000000000002</v>
      </c>
      <c r="BD1814" s="440">
        <f t="shared" ca="1" si="703"/>
        <v>564.80000000000007</v>
      </c>
      <c r="BE1814" s="440">
        <f t="shared" ca="1" si="704"/>
        <v>569.20000000000027</v>
      </c>
      <c r="BF1814" s="440">
        <f t="shared" ca="1" si="705"/>
        <v>573.60000000000014</v>
      </c>
      <c r="BG1814" s="440">
        <f t="shared" ca="1" si="706"/>
        <v>578.00000000000034</v>
      </c>
      <c r="BH1814" s="440">
        <f t="shared" ca="1" si="707"/>
        <v>582.4000000000002</v>
      </c>
      <c r="BI1814" s="440">
        <f t="shared" ca="1" si="708"/>
        <v>586.80000000000018</v>
      </c>
      <c r="BJ1814" s="440">
        <f t="shared" ca="1" si="709"/>
        <v>591.20000000000027</v>
      </c>
      <c r="BK1814" s="440">
        <f t="shared" ca="1" si="710"/>
        <v>585.70000000000027</v>
      </c>
      <c r="BL1814" s="440">
        <f t="shared" ca="1" si="711"/>
        <v>578.00000000000023</v>
      </c>
      <c r="BM1814" s="440">
        <f t="shared" ca="1" si="712"/>
        <v>570.30000000000018</v>
      </c>
      <c r="BN1814" s="440">
        <f t="shared" ca="1" si="713"/>
        <v>562.60000000000036</v>
      </c>
      <c r="BO1814" s="440">
        <f t="shared" ca="1" si="714"/>
        <v>554.90000000000032</v>
      </c>
      <c r="BP1814" s="440">
        <f t="shared" ca="1" si="715"/>
        <v>547.20000000000027</v>
      </c>
      <c r="BQ1814" s="440">
        <f t="shared" ca="1" si="716"/>
        <v>539.50000000000023</v>
      </c>
      <c r="BR1814" s="440">
        <f t="shared" ca="1" si="717"/>
        <v>531.80000000000041</v>
      </c>
      <c r="BS1814" s="440">
        <f t="shared" ca="1" si="718"/>
        <v>524.10000000000036</v>
      </c>
      <c r="BT1814" s="440">
        <f t="shared" ca="1" si="719"/>
        <v>516.40000000000032</v>
      </c>
      <c r="BU1814" s="440">
        <f t="shared" ca="1" si="720"/>
        <v>508.70000000000027</v>
      </c>
      <c r="BV1814" s="440">
        <f t="shared" ca="1" si="721"/>
        <v>501.00000000000023</v>
      </c>
      <c r="BW1814" s="447">
        <f t="shared" ca="1" si="722"/>
        <v>493.30000000000041</v>
      </c>
      <c r="BX1814" s="441"/>
    </row>
    <row r="1815" spans="52:76" x14ac:dyDescent="0.25">
      <c r="AZ1815" s="450">
        <f t="shared" ca="1" si="700"/>
        <v>0.72122508073905978</v>
      </c>
      <c r="BA1815" s="440">
        <f t="shared" ca="1" si="699"/>
        <v>1525</v>
      </c>
      <c r="BB1815" s="440">
        <f t="shared" ca="1" si="701"/>
        <v>556.00000000000034</v>
      </c>
      <c r="BC1815" s="440">
        <f t="shared" ca="1" si="702"/>
        <v>560.4000000000002</v>
      </c>
      <c r="BD1815" s="440">
        <f t="shared" ca="1" si="703"/>
        <v>564.80000000000007</v>
      </c>
      <c r="BE1815" s="440">
        <f t="shared" ca="1" si="704"/>
        <v>569.20000000000027</v>
      </c>
      <c r="BF1815" s="440">
        <f t="shared" ca="1" si="705"/>
        <v>573.60000000000014</v>
      </c>
      <c r="BG1815" s="440">
        <f t="shared" ca="1" si="706"/>
        <v>578.00000000000034</v>
      </c>
      <c r="BH1815" s="440">
        <f t="shared" ca="1" si="707"/>
        <v>582.4000000000002</v>
      </c>
      <c r="BI1815" s="440">
        <f t="shared" ca="1" si="708"/>
        <v>586.80000000000018</v>
      </c>
      <c r="BJ1815" s="440">
        <f t="shared" ca="1" si="709"/>
        <v>591.20000000000027</v>
      </c>
      <c r="BK1815" s="440">
        <f t="shared" ca="1" si="710"/>
        <v>595.60000000000014</v>
      </c>
      <c r="BL1815" s="440">
        <f t="shared" ca="1" si="711"/>
        <v>600.00000000000023</v>
      </c>
      <c r="BM1815" s="440">
        <f t="shared" ca="1" si="712"/>
        <v>604.40000000000009</v>
      </c>
      <c r="BN1815" s="440">
        <f t="shared" ca="1" si="713"/>
        <v>608.80000000000018</v>
      </c>
      <c r="BO1815" s="440">
        <f t="shared" ca="1" si="714"/>
        <v>604.40000000000032</v>
      </c>
      <c r="BP1815" s="440">
        <f t="shared" ca="1" si="715"/>
        <v>596.70000000000027</v>
      </c>
      <c r="BQ1815" s="440">
        <f t="shared" ca="1" si="716"/>
        <v>589.00000000000023</v>
      </c>
      <c r="BR1815" s="440">
        <f t="shared" ca="1" si="717"/>
        <v>581.30000000000041</v>
      </c>
      <c r="BS1815" s="440">
        <f t="shared" ca="1" si="718"/>
        <v>573.60000000000036</v>
      </c>
      <c r="BT1815" s="440">
        <f t="shared" ca="1" si="719"/>
        <v>565.90000000000032</v>
      </c>
      <c r="BU1815" s="440">
        <f t="shared" ca="1" si="720"/>
        <v>558.20000000000027</v>
      </c>
      <c r="BV1815" s="440">
        <f t="shared" ca="1" si="721"/>
        <v>550.50000000000023</v>
      </c>
      <c r="BW1815" s="447">
        <f t="shared" ca="1" si="722"/>
        <v>542.80000000000041</v>
      </c>
      <c r="BX1815" s="441"/>
    </row>
    <row r="1816" spans="52:76" x14ac:dyDescent="0.25">
      <c r="AZ1816" s="450">
        <f t="shared" ca="1" si="700"/>
        <v>0.7846629735114975</v>
      </c>
      <c r="BA1816" s="440">
        <f t="shared" ca="1" si="699"/>
        <v>1534</v>
      </c>
      <c r="BB1816" s="440">
        <f t="shared" ca="1" si="701"/>
        <v>556.00000000000034</v>
      </c>
      <c r="BC1816" s="440">
        <f t="shared" ca="1" si="702"/>
        <v>560.4000000000002</v>
      </c>
      <c r="BD1816" s="440">
        <f t="shared" ca="1" si="703"/>
        <v>564.80000000000007</v>
      </c>
      <c r="BE1816" s="440">
        <f t="shared" ca="1" si="704"/>
        <v>569.20000000000027</v>
      </c>
      <c r="BF1816" s="440">
        <f t="shared" ca="1" si="705"/>
        <v>573.60000000000014</v>
      </c>
      <c r="BG1816" s="440">
        <f t="shared" ca="1" si="706"/>
        <v>578.00000000000034</v>
      </c>
      <c r="BH1816" s="440">
        <f t="shared" ca="1" si="707"/>
        <v>582.4000000000002</v>
      </c>
      <c r="BI1816" s="440">
        <f t="shared" ca="1" si="708"/>
        <v>586.80000000000018</v>
      </c>
      <c r="BJ1816" s="440">
        <f t="shared" ca="1" si="709"/>
        <v>591.20000000000027</v>
      </c>
      <c r="BK1816" s="440">
        <f t="shared" ca="1" si="710"/>
        <v>595.60000000000014</v>
      </c>
      <c r="BL1816" s="440">
        <f t="shared" ca="1" si="711"/>
        <v>600.00000000000023</v>
      </c>
      <c r="BM1816" s="440">
        <f t="shared" ca="1" si="712"/>
        <v>604.40000000000009</v>
      </c>
      <c r="BN1816" s="440">
        <f t="shared" ca="1" si="713"/>
        <v>608.80000000000018</v>
      </c>
      <c r="BO1816" s="440">
        <f t="shared" ca="1" si="714"/>
        <v>613.20000000000027</v>
      </c>
      <c r="BP1816" s="440">
        <f t="shared" ca="1" si="715"/>
        <v>606.60000000000014</v>
      </c>
      <c r="BQ1816" s="440">
        <f t="shared" ca="1" si="716"/>
        <v>598.90000000000009</v>
      </c>
      <c r="BR1816" s="440">
        <f t="shared" ca="1" si="717"/>
        <v>591.20000000000027</v>
      </c>
      <c r="BS1816" s="440">
        <f t="shared" ca="1" si="718"/>
        <v>583.50000000000023</v>
      </c>
      <c r="BT1816" s="440">
        <f t="shared" ca="1" si="719"/>
        <v>575.80000000000018</v>
      </c>
      <c r="BU1816" s="440">
        <f t="shared" ca="1" si="720"/>
        <v>568.10000000000014</v>
      </c>
      <c r="BV1816" s="440">
        <f t="shared" ca="1" si="721"/>
        <v>560.40000000000009</v>
      </c>
      <c r="BW1816" s="447">
        <f t="shared" ca="1" si="722"/>
        <v>552.70000000000027</v>
      </c>
      <c r="BX1816" s="441"/>
    </row>
    <row r="1817" spans="52:76" x14ac:dyDescent="0.25">
      <c r="AZ1817" s="450">
        <f t="shared" ca="1" si="700"/>
        <v>0.91137340140681211</v>
      </c>
      <c r="BA1817" s="440">
        <f t="shared" ca="1" si="699"/>
        <v>1559</v>
      </c>
      <c r="BB1817" s="440">
        <f t="shared" ca="1" si="701"/>
        <v>556.00000000000034</v>
      </c>
      <c r="BC1817" s="440">
        <f t="shared" ca="1" si="702"/>
        <v>560.4000000000002</v>
      </c>
      <c r="BD1817" s="440">
        <f t="shared" ca="1" si="703"/>
        <v>564.80000000000007</v>
      </c>
      <c r="BE1817" s="440">
        <f t="shared" ca="1" si="704"/>
        <v>569.20000000000027</v>
      </c>
      <c r="BF1817" s="440">
        <f t="shared" ca="1" si="705"/>
        <v>573.60000000000014</v>
      </c>
      <c r="BG1817" s="440">
        <f t="shared" ca="1" si="706"/>
        <v>578.00000000000034</v>
      </c>
      <c r="BH1817" s="440">
        <f t="shared" ca="1" si="707"/>
        <v>582.4000000000002</v>
      </c>
      <c r="BI1817" s="440">
        <f t="shared" ca="1" si="708"/>
        <v>586.80000000000018</v>
      </c>
      <c r="BJ1817" s="440">
        <f t="shared" ca="1" si="709"/>
        <v>591.20000000000027</v>
      </c>
      <c r="BK1817" s="440">
        <f t="shared" ca="1" si="710"/>
        <v>595.60000000000014</v>
      </c>
      <c r="BL1817" s="440">
        <f t="shared" ca="1" si="711"/>
        <v>600.00000000000023</v>
      </c>
      <c r="BM1817" s="440">
        <f t="shared" ca="1" si="712"/>
        <v>604.40000000000009</v>
      </c>
      <c r="BN1817" s="440">
        <f t="shared" ca="1" si="713"/>
        <v>608.80000000000018</v>
      </c>
      <c r="BO1817" s="440">
        <f t="shared" ca="1" si="714"/>
        <v>613.20000000000027</v>
      </c>
      <c r="BP1817" s="440">
        <f t="shared" ca="1" si="715"/>
        <v>617.60000000000014</v>
      </c>
      <c r="BQ1817" s="440">
        <f t="shared" ca="1" si="716"/>
        <v>622.00000000000023</v>
      </c>
      <c r="BR1817" s="440">
        <f t="shared" ca="1" si="717"/>
        <v>618.70000000000027</v>
      </c>
      <c r="BS1817" s="440">
        <f t="shared" ca="1" si="718"/>
        <v>611.00000000000023</v>
      </c>
      <c r="BT1817" s="440">
        <f t="shared" ca="1" si="719"/>
        <v>603.30000000000018</v>
      </c>
      <c r="BU1817" s="440">
        <f t="shared" ca="1" si="720"/>
        <v>595.60000000000014</v>
      </c>
      <c r="BV1817" s="440">
        <f t="shared" ca="1" si="721"/>
        <v>587.90000000000009</v>
      </c>
      <c r="BW1817" s="447">
        <f t="shared" ca="1" si="722"/>
        <v>580.20000000000027</v>
      </c>
      <c r="BX1817" s="441"/>
    </row>
    <row r="1818" spans="52:76" x14ac:dyDescent="0.25">
      <c r="AZ1818" s="450">
        <f t="shared" ca="1" si="700"/>
        <v>0.59514416519508317</v>
      </c>
      <c r="BA1818" s="440">
        <f t="shared" ca="1" si="699"/>
        <v>1510</v>
      </c>
      <c r="BB1818" s="440">
        <f t="shared" ca="1" si="701"/>
        <v>556.00000000000034</v>
      </c>
      <c r="BC1818" s="440">
        <f t="shared" ca="1" si="702"/>
        <v>560.4000000000002</v>
      </c>
      <c r="BD1818" s="440">
        <f t="shared" ca="1" si="703"/>
        <v>564.80000000000007</v>
      </c>
      <c r="BE1818" s="440">
        <f t="shared" ca="1" si="704"/>
        <v>569.20000000000027</v>
      </c>
      <c r="BF1818" s="440">
        <f t="shared" ca="1" si="705"/>
        <v>573.60000000000014</v>
      </c>
      <c r="BG1818" s="440">
        <f t="shared" ca="1" si="706"/>
        <v>578.00000000000034</v>
      </c>
      <c r="BH1818" s="440">
        <f t="shared" ca="1" si="707"/>
        <v>582.4000000000002</v>
      </c>
      <c r="BI1818" s="440">
        <f t="shared" ca="1" si="708"/>
        <v>586.80000000000018</v>
      </c>
      <c r="BJ1818" s="440">
        <f t="shared" ca="1" si="709"/>
        <v>591.20000000000027</v>
      </c>
      <c r="BK1818" s="440">
        <f t="shared" ca="1" si="710"/>
        <v>595.60000000000014</v>
      </c>
      <c r="BL1818" s="440">
        <f t="shared" ca="1" si="711"/>
        <v>600.00000000000023</v>
      </c>
      <c r="BM1818" s="440">
        <f t="shared" ca="1" si="712"/>
        <v>603.30000000000018</v>
      </c>
      <c r="BN1818" s="440">
        <f t="shared" ca="1" si="713"/>
        <v>595.60000000000036</v>
      </c>
      <c r="BO1818" s="440">
        <f t="shared" ca="1" si="714"/>
        <v>587.90000000000032</v>
      </c>
      <c r="BP1818" s="440">
        <f t="shared" ca="1" si="715"/>
        <v>580.20000000000027</v>
      </c>
      <c r="BQ1818" s="440">
        <f t="shared" ca="1" si="716"/>
        <v>572.50000000000023</v>
      </c>
      <c r="BR1818" s="440">
        <f t="shared" ca="1" si="717"/>
        <v>564.80000000000041</v>
      </c>
      <c r="BS1818" s="440">
        <f t="shared" ca="1" si="718"/>
        <v>557.10000000000036</v>
      </c>
      <c r="BT1818" s="440">
        <f t="shared" ca="1" si="719"/>
        <v>549.40000000000032</v>
      </c>
      <c r="BU1818" s="440">
        <f t="shared" ca="1" si="720"/>
        <v>541.70000000000027</v>
      </c>
      <c r="BV1818" s="440">
        <f t="shared" ca="1" si="721"/>
        <v>534.00000000000023</v>
      </c>
      <c r="BW1818" s="447">
        <f t="shared" ca="1" si="722"/>
        <v>526.30000000000041</v>
      </c>
      <c r="BX1818" s="441"/>
    </row>
    <row r="1819" spans="52:76" x14ac:dyDescent="0.25">
      <c r="AZ1819" s="450">
        <f t="shared" ca="1" si="700"/>
        <v>1.2664361701932303E-2</v>
      </c>
      <c r="BA1819" s="440">
        <f t="shared" ca="1" si="699"/>
        <v>1401</v>
      </c>
      <c r="BB1819" s="440">
        <f t="shared" ca="1" si="701"/>
        <v>556.00000000000034</v>
      </c>
      <c r="BC1819" s="440">
        <f t="shared" ca="1" si="702"/>
        <v>560.4000000000002</v>
      </c>
      <c r="BD1819" s="440">
        <f t="shared" ca="1" si="703"/>
        <v>552.70000000000016</v>
      </c>
      <c r="BE1819" s="440">
        <f t="shared" ca="1" si="704"/>
        <v>545.00000000000023</v>
      </c>
      <c r="BF1819" s="440">
        <f t="shared" ca="1" si="705"/>
        <v>537.30000000000018</v>
      </c>
      <c r="BG1819" s="440">
        <f t="shared" ca="1" si="706"/>
        <v>529.60000000000025</v>
      </c>
      <c r="BH1819" s="440">
        <f t="shared" ca="1" si="707"/>
        <v>521.9000000000002</v>
      </c>
      <c r="BI1819" s="440">
        <f t="shared" ca="1" si="708"/>
        <v>514.20000000000027</v>
      </c>
      <c r="BJ1819" s="440">
        <f t="shared" ca="1" si="709"/>
        <v>506.50000000000023</v>
      </c>
      <c r="BK1819" s="440">
        <f t="shared" ca="1" si="710"/>
        <v>498.80000000000018</v>
      </c>
      <c r="BL1819" s="440">
        <f t="shared" ca="1" si="711"/>
        <v>491.10000000000014</v>
      </c>
      <c r="BM1819" s="440">
        <f t="shared" ca="1" si="712"/>
        <v>483.40000000000009</v>
      </c>
      <c r="BN1819" s="440">
        <f t="shared" ca="1" si="713"/>
        <v>475.70000000000027</v>
      </c>
      <c r="BO1819" s="440">
        <f t="shared" ca="1" si="714"/>
        <v>468.00000000000023</v>
      </c>
      <c r="BP1819" s="440">
        <f t="shared" ca="1" si="715"/>
        <v>460.30000000000018</v>
      </c>
      <c r="BQ1819" s="440">
        <f t="shared" ca="1" si="716"/>
        <v>452.60000000000014</v>
      </c>
      <c r="BR1819" s="440">
        <f t="shared" ca="1" si="717"/>
        <v>444.90000000000032</v>
      </c>
      <c r="BS1819" s="440">
        <f t="shared" ca="1" si="718"/>
        <v>437.20000000000027</v>
      </c>
      <c r="BT1819" s="440">
        <f t="shared" ca="1" si="719"/>
        <v>429.50000000000023</v>
      </c>
      <c r="BU1819" s="440">
        <f t="shared" ca="1" si="720"/>
        <v>421.80000000000018</v>
      </c>
      <c r="BV1819" s="440">
        <f t="shared" ca="1" si="721"/>
        <v>414.10000000000014</v>
      </c>
      <c r="BW1819" s="447">
        <f t="shared" ca="1" si="722"/>
        <v>406.40000000000032</v>
      </c>
      <c r="BX1819" s="441"/>
    </row>
    <row r="1820" spans="52:76" x14ac:dyDescent="0.25">
      <c r="AZ1820" s="450">
        <f t="shared" ca="1" si="700"/>
        <v>1.5669691833242405E-2</v>
      </c>
      <c r="BA1820" s="440">
        <f t="shared" ca="1" si="699"/>
        <v>1405</v>
      </c>
      <c r="BB1820" s="440">
        <f t="shared" ca="1" si="701"/>
        <v>556.00000000000034</v>
      </c>
      <c r="BC1820" s="440">
        <f t="shared" ca="1" si="702"/>
        <v>560.4000000000002</v>
      </c>
      <c r="BD1820" s="440">
        <f t="shared" ca="1" si="703"/>
        <v>557.10000000000025</v>
      </c>
      <c r="BE1820" s="440">
        <f t="shared" ca="1" si="704"/>
        <v>549.40000000000032</v>
      </c>
      <c r="BF1820" s="440">
        <f t="shared" ca="1" si="705"/>
        <v>541.70000000000027</v>
      </c>
      <c r="BG1820" s="440">
        <f t="shared" ca="1" si="706"/>
        <v>534.00000000000034</v>
      </c>
      <c r="BH1820" s="440">
        <f t="shared" ca="1" si="707"/>
        <v>526.3000000000003</v>
      </c>
      <c r="BI1820" s="440">
        <f t="shared" ca="1" si="708"/>
        <v>518.60000000000036</v>
      </c>
      <c r="BJ1820" s="440">
        <f t="shared" ca="1" si="709"/>
        <v>510.90000000000032</v>
      </c>
      <c r="BK1820" s="440">
        <f t="shared" ca="1" si="710"/>
        <v>503.20000000000027</v>
      </c>
      <c r="BL1820" s="440">
        <f t="shared" ca="1" si="711"/>
        <v>495.50000000000023</v>
      </c>
      <c r="BM1820" s="440">
        <f t="shared" ca="1" si="712"/>
        <v>487.80000000000018</v>
      </c>
      <c r="BN1820" s="440">
        <f t="shared" ca="1" si="713"/>
        <v>480.10000000000036</v>
      </c>
      <c r="BO1820" s="440">
        <f t="shared" ca="1" si="714"/>
        <v>472.40000000000032</v>
      </c>
      <c r="BP1820" s="440">
        <f t="shared" ca="1" si="715"/>
        <v>464.70000000000027</v>
      </c>
      <c r="BQ1820" s="440">
        <f t="shared" ca="1" si="716"/>
        <v>457.00000000000023</v>
      </c>
      <c r="BR1820" s="440">
        <f t="shared" ca="1" si="717"/>
        <v>449.30000000000041</v>
      </c>
      <c r="BS1820" s="440">
        <f t="shared" ca="1" si="718"/>
        <v>441.60000000000036</v>
      </c>
      <c r="BT1820" s="440">
        <f t="shared" ca="1" si="719"/>
        <v>433.90000000000032</v>
      </c>
      <c r="BU1820" s="440">
        <f t="shared" ca="1" si="720"/>
        <v>426.20000000000027</v>
      </c>
      <c r="BV1820" s="440">
        <f t="shared" ca="1" si="721"/>
        <v>418.50000000000023</v>
      </c>
      <c r="BW1820" s="447">
        <f t="shared" ca="1" si="722"/>
        <v>410.80000000000041</v>
      </c>
      <c r="BX1820" s="441"/>
    </row>
    <row r="1821" spans="52:76" x14ac:dyDescent="0.25">
      <c r="AZ1821" s="450">
        <f t="shared" ca="1" si="700"/>
        <v>8.5977127713890877E-2</v>
      </c>
      <c r="BA1821" s="440">
        <f t="shared" ca="1" si="699"/>
        <v>1439</v>
      </c>
      <c r="BB1821" s="440">
        <f t="shared" ca="1" si="701"/>
        <v>556.00000000000034</v>
      </c>
      <c r="BC1821" s="440">
        <f t="shared" ca="1" si="702"/>
        <v>560.4000000000002</v>
      </c>
      <c r="BD1821" s="440">
        <f t="shared" ca="1" si="703"/>
        <v>564.80000000000007</v>
      </c>
      <c r="BE1821" s="440">
        <f t="shared" ca="1" si="704"/>
        <v>569.20000000000027</v>
      </c>
      <c r="BF1821" s="440">
        <f t="shared" ca="1" si="705"/>
        <v>573.60000000000014</v>
      </c>
      <c r="BG1821" s="440">
        <f t="shared" ca="1" si="706"/>
        <v>571.4000000000002</v>
      </c>
      <c r="BH1821" s="440">
        <f t="shared" ca="1" si="707"/>
        <v>563.70000000000016</v>
      </c>
      <c r="BI1821" s="440">
        <f t="shared" ca="1" si="708"/>
        <v>556.00000000000023</v>
      </c>
      <c r="BJ1821" s="440">
        <f t="shared" ca="1" si="709"/>
        <v>548.30000000000018</v>
      </c>
      <c r="BK1821" s="440">
        <f t="shared" ca="1" si="710"/>
        <v>540.60000000000014</v>
      </c>
      <c r="BL1821" s="440">
        <f t="shared" ca="1" si="711"/>
        <v>532.90000000000009</v>
      </c>
      <c r="BM1821" s="440">
        <f t="shared" ca="1" si="712"/>
        <v>525.20000000000005</v>
      </c>
      <c r="BN1821" s="440">
        <f t="shared" ca="1" si="713"/>
        <v>517.50000000000023</v>
      </c>
      <c r="BO1821" s="440">
        <f t="shared" ca="1" si="714"/>
        <v>509.80000000000018</v>
      </c>
      <c r="BP1821" s="440">
        <f t="shared" ca="1" si="715"/>
        <v>502.10000000000014</v>
      </c>
      <c r="BQ1821" s="440">
        <f t="shared" ca="1" si="716"/>
        <v>494.40000000000009</v>
      </c>
      <c r="BR1821" s="440">
        <f t="shared" ca="1" si="717"/>
        <v>486.70000000000027</v>
      </c>
      <c r="BS1821" s="440">
        <f t="shared" ca="1" si="718"/>
        <v>479.00000000000023</v>
      </c>
      <c r="BT1821" s="440">
        <f t="shared" ca="1" si="719"/>
        <v>471.30000000000018</v>
      </c>
      <c r="BU1821" s="440">
        <f t="shared" ca="1" si="720"/>
        <v>463.60000000000014</v>
      </c>
      <c r="BV1821" s="440">
        <f t="shared" ca="1" si="721"/>
        <v>455.90000000000009</v>
      </c>
      <c r="BW1821" s="447">
        <f t="shared" ca="1" si="722"/>
        <v>448.20000000000027</v>
      </c>
      <c r="BX1821" s="441"/>
    </row>
    <row r="1822" spans="52:76" x14ac:dyDescent="0.25">
      <c r="AZ1822" s="450">
        <f t="shared" ca="1" si="700"/>
        <v>0.62488046043590262</v>
      </c>
      <c r="BA1822" s="440">
        <f t="shared" ca="1" si="699"/>
        <v>1514</v>
      </c>
      <c r="BB1822" s="440">
        <f t="shared" ca="1" si="701"/>
        <v>556.00000000000034</v>
      </c>
      <c r="BC1822" s="440">
        <f t="shared" ca="1" si="702"/>
        <v>560.4000000000002</v>
      </c>
      <c r="BD1822" s="440">
        <f t="shared" ca="1" si="703"/>
        <v>564.80000000000007</v>
      </c>
      <c r="BE1822" s="440">
        <f t="shared" ca="1" si="704"/>
        <v>569.20000000000027</v>
      </c>
      <c r="BF1822" s="440">
        <f t="shared" ca="1" si="705"/>
        <v>573.60000000000014</v>
      </c>
      <c r="BG1822" s="440">
        <f t="shared" ca="1" si="706"/>
        <v>578.00000000000034</v>
      </c>
      <c r="BH1822" s="440">
        <f t="shared" ca="1" si="707"/>
        <v>582.4000000000002</v>
      </c>
      <c r="BI1822" s="440">
        <f t="shared" ca="1" si="708"/>
        <v>586.80000000000018</v>
      </c>
      <c r="BJ1822" s="440">
        <f t="shared" ca="1" si="709"/>
        <v>591.20000000000027</v>
      </c>
      <c r="BK1822" s="440">
        <f t="shared" ca="1" si="710"/>
        <v>595.60000000000014</v>
      </c>
      <c r="BL1822" s="440">
        <f t="shared" ca="1" si="711"/>
        <v>600.00000000000023</v>
      </c>
      <c r="BM1822" s="440">
        <f t="shared" ca="1" si="712"/>
        <v>604.40000000000009</v>
      </c>
      <c r="BN1822" s="440">
        <f t="shared" ca="1" si="713"/>
        <v>600.00000000000023</v>
      </c>
      <c r="BO1822" s="440">
        <f t="shared" ca="1" si="714"/>
        <v>592.30000000000018</v>
      </c>
      <c r="BP1822" s="440">
        <f t="shared" ca="1" si="715"/>
        <v>584.60000000000014</v>
      </c>
      <c r="BQ1822" s="440">
        <f t="shared" ca="1" si="716"/>
        <v>576.90000000000009</v>
      </c>
      <c r="BR1822" s="440">
        <f t="shared" ca="1" si="717"/>
        <v>569.20000000000027</v>
      </c>
      <c r="BS1822" s="440">
        <f t="shared" ca="1" si="718"/>
        <v>561.50000000000023</v>
      </c>
      <c r="BT1822" s="440">
        <f t="shared" ca="1" si="719"/>
        <v>553.80000000000018</v>
      </c>
      <c r="BU1822" s="440">
        <f t="shared" ca="1" si="720"/>
        <v>546.10000000000014</v>
      </c>
      <c r="BV1822" s="440">
        <f t="shared" ca="1" si="721"/>
        <v>538.40000000000009</v>
      </c>
      <c r="BW1822" s="447">
        <f t="shared" ca="1" si="722"/>
        <v>530.70000000000027</v>
      </c>
      <c r="BX1822" s="441"/>
    </row>
    <row r="1823" spans="52:76" x14ac:dyDescent="0.25">
      <c r="AZ1823" s="450">
        <f t="shared" ca="1" si="700"/>
        <v>4.0460744254633862E-2</v>
      </c>
      <c r="BA1823" s="440">
        <f t="shared" ca="1" si="699"/>
        <v>1423</v>
      </c>
      <c r="BB1823" s="440">
        <f t="shared" ca="1" si="701"/>
        <v>556.00000000000034</v>
      </c>
      <c r="BC1823" s="440">
        <f t="shared" ca="1" si="702"/>
        <v>560.4000000000002</v>
      </c>
      <c r="BD1823" s="440">
        <f t="shared" ca="1" si="703"/>
        <v>564.80000000000007</v>
      </c>
      <c r="BE1823" s="440">
        <f t="shared" ca="1" si="704"/>
        <v>569.20000000000027</v>
      </c>
      <c r="BF1823" s="440">
        <f t="shared" ca="1" si="705"/>
        <v>561.50000000000023</v>
      </c>
      <c r="BG1823" s="440">
        <f t="shared" ca="1" si="706"/>
        <v>553.8000000000003</v>
      </c>
      <c r="BH1823" s="440">
        <f t="shared" ca="1" si="707"/>
        <v>546.10000000000025</v>
      </c>
      <c r="BI1823" s="440">
        <f t="shared" ca="1" si="708"/>
        <v>538.40000000000032</v>
      </c>
      <c r="BJ1823" s="440">
        <f t="shared" ca="1" si="709"/>
        <v>530.70000000000027</v>
      </c>
      <c r="BK1823" s="440">
        <f t="shared" ca="1" si="710"/>
        <v>523.00000000000023</v>
      </c>
      <c r="BL1823" s="440">
        <f t="shared" ca="1" si="711"/>
        <v>515.30000000000018</v>
      </c>
      <c r="BM1823" s="440">
        <f t="shared" ca="1" si="712"/>
        <v>507.60000000000014</v>
      </c>
      <c r="BN1823" s="440">
        <f t="shared" ca="1" si="713"/>
        <v>499.90000000000032</v>
      </c>
      <c r="BO1823" s="440">
        <f t="shared" ca="1" si="714"/>
        <v>492.20000000000027</v>
      </c>
      <c r="BP1823" s="440">
        <f t="shared" ca="1" si="715"/>
        <v>484.50000000000023</v>
      </c>
      <c r="BQ1823" s="440">
        <f t="shared" ca="1" si="716"/>
        <v>476.80000000000018</v>
      </c>
      <c r="BR1823" s="440">
        <f t="shared" ca="1" si="717"/>
        <v>469.10000000000036</v>
      </c>
      <c r="BS1823" s="440">
        <f t="shared" ca="1" si="718"/>
        <v>461.40000000000032</v>
      </c>
      <c r="BT1823" s="440">
        <f t="shared" ca="1" si="719"/>
        <v>453.70000000000027</v>
      </c>
      <c r="BU1823" s="440">
        <f t="shared" ca="1" si="720"/>
        <v>446.00000000000023</v>
      </c>
      <c r="BV1823" s="440">
        <f t="shared" ca="1" si="721"/>
        <v>438.30000000000018</v>
      </c>
      <c r="BW1823" s="447">
        <f t="shared" ca="1" si="722"/>
        <v>430.60000000000036</v>
      </c>
      <c r="BX1823" s="441"/>
    </row>
    <row r="1824" spans="52:76" x14ac:dyDescent="0.25">
      <c r="AZ1824" s="450">
        <f t="shared" ca="1" si="700"/>
        <v>0.95732768218438991</v>
      </c>
      <c r="BA1824" s="440">
        <f t="shared" ca="1" si="699"/>
        <v>1575</v>
      </c>
      <c r="BB1824" s="440">
        <f t="shared" ca="1" si="701"/>
        <v>556.00000000000034</v>
      </c>
      <c r="BC1824" s="440">
        <f t="shared" ca="1" si="702"/>
        <v>560.4000000000002</v>
      </c>
      <c r="BD1824" s="440">
        <f t="shared" ca="1" si="703"/>
        <v>564.80000000000007</v>
      </c>
      <c r="BE1824" s="440">
        <f t="shared" ca="1" si="704"/>
        <v>569.20000000000027</v>
      </c>
      <c r="BF1824" s="440">
        <f t="shared" ca="1" si="705"/>
        <v>573.60000000000014</v>
      </c>
      <c r="BG1824" s="440">
        <f t="shared" ca="1" si="706"/>
        <v>578.00000000000034</v>
      </c>
      <c r="BH1824" s="440">
        <f t="shared" ca="1" si="707"/>
        <v>582.4000000000002</v>
      </c>
      <c r="BI1824" s="440">
        <f t="shared" ca="1" si="708"/>
        <v>586.80000000000018</v>
      </c>
      <c r="BJ1824" s="440">
        <f t="shared" ca="1" si="709"/>
        <v>591.20000000000027</v>
      </c>
      <c r="BK1824" s="440">
        <f t="shared" ca="1" si="710"/>
        <v>595.60000000000014</v>
      </c>
      <c r="BL1824" s="440">
        <f t="shared" ca="1" si="711"/>
        <v>600.00000000000023</v>
      </c>
      <c r="BM1824" s="440">
        <f t="shared" ca="1" si="712"/>
        <v>604.40000000000009</v>
      </c>
      <c r="BN1824" s="440">
        <f t="shared" ca="1" si="713"/>
        <v>608.80000000000018</v>
      </c>
      <c r="BO1824" s="440">
        <f t="shared" ca="1" si="714"/>
        <v>613.20000000000027</v>
      </c>
      <c r="BP1824" s="440">
        <f t="shared" ca="1" si="715"/>
        <v>617.60000000000014</v>
      </c>
      <c r="BQ1824" s="440">
        <f t="shared" ca="1" si="716"/>
        <v>622.00000000000023</v>
      </c>
      <c r="BR1824" s="440">
        <f t="shared" ca="1" si="717"/>
        <v>626.40000000000032</v>
      </c>
      <c r="BS1824" s="440">
        <f t="shared" ca="1" si="718"/>
        <v>628.60000000000036</v>
      </c>
      <c r="BT1824" s="440">
        <f t="shared" ca="1" si="719"/>
        <v>620.90000000000032</v>
      </c>
      <c r="BU1824" s="440">
        <f t="shared" ca="1" si="720"/>
        <v>613.20000000000027</v>
      </c>
      <c r="BV1824" s="440">
        <f t="shared" ca="1" si="721"/>
        <v>605.50000000000023</v>
      </c>
      <c r="BW1824" s="447">
        <f t="shared" ca="1" si="722"/>
        <v>597.80000000000041</v>
      </c>
      <c r="BX1824" s="441"/>
    </row>
    <row r="1825" spans="52:76" x14ac:dyDescent="0.25">
      <c r="AZ1825" s="450">
        <f t="shared" ca="1" si="700"/>
        <v>0.88349702026251187</v>
      </c>
      <c r="BA1825" s="440">
        <f t="shared" ca="1" si="699"/>
        <v>1552</v>
      </c>
      <c r="BB1825" s="440">
        <f t="shared" ca="1" si="701"/>
        <v>556.00000000000034</v>
      </c>
      <c r="BC1825" s="440">
        <f t="shared" ca="1" si="702"/>
        <v>560.4000000000002</v>
      </c>
      <c r="BD1825" s="440">
        <f t="shared" ca="1" si="703"/>
        <v>564.80000000000007</v>
      </c>
      <c r="BE1825" s="440">
        <f t="shared" ca="1" si="704"/>
        <v>569.20000000000027</v>
      </c>
      <c r="BF1825" s="440">
        <f t="shared" ca="1" si="705"/>
        <v>573.60000000000014</v>
      </c>
      <c r="BG1825" s="440">
        <f t="shared" ca="1" si="706"/>
        <v>578.00000000000034</v>
      </c>
      <c r="BH1825" s="440">
        <f t="shared" ca="1" si="707"/>
        <v>582.4000000000002</v>
      </c>
      <c r="BI1825" s="440">
        <f t="shared" ca="1" si="708"/>
        <v>586.80000000000018</v>
      </c>
      <c r="BJ1825" s="440">
        <f t="shared" ca="1" si="709"/>
        <v>591.20000000000027</v>
      </c>
      <c r="BK1825" s="440">
        <f t="shared" ca="1" si="710"/>
        <v>595.60000000000014</v>
      </c>
      <c r="BL1825" s="440">
        <f t="shared" ca="1" si="711"/>
        <v>600.00000000000023</v>
      </c>
      <c r="BM1825" s="440">
        <f t="shared" ca="1" si="712"/>
        <v>604.40000000000009</v>
      </c>
      <c r="BN1825" s="440">
        <f t="shared" ca="1" si="713"/>
        <v>608.80000000000018</v>
      </c>
      <c r="BO1825" s="440">
        <f t="shared" ca="1" si="714"/>
        <v>613.20000000000027</v>
      </c>
      <c r="BP1825" s="440">
        <f t="shared" ca="1" si="715"/>
        <v>617.60000000000014</v>
      </c>
      <c r="BQ1825" s="440">
        <f t="shared" ca="1" si="716"/>
        <v>618.70000000000005</v>
      </c>
      <c r="BR1825" s="440">
        <f t="shared" ca="1" si="717"/>
        <v>611.00000000000023</v>
      </c>
      <c r="BS1825" s="440">
        <f t="shared" ca="1" si="718"/>
        <v>603.30000000000018</v>
      </c>
      <c r="BT1825" s="440">
        <f t="shared" ca="1" si="719"/>
        <v>595.60000000000014</v>
      </c>
      <c r="BU1825" s="440">
        <f t="shared" ca="1" si="720"/>
        <v>587.90000000000009</v>
      </c>
      <c r="BV1825" s="440">
        <f t="shared" ca="1" si="721"/>
        <v>580.20000000000005</v>
      </c>
      <c r="BW1825" s="447">
        <f t="shared" ca="1" si="722"/>
        <v>572.50000000000023</v>
      </c>
      <c r="BX1825" s="441"/>
    </row>
    <row r="1826" spans="52:76" x14ac:dyDescent="0.25">
      <c r="AZ1826" s="450">
        <f t="shared" ca="1" si="700"/>
        <v>8.0729493379926076E-2</v>
      </c>
      <c r="BA1826" s="440">
        <f t="shared" ca="1" si="699"/>
        <v>1438</v>
      </c>
      <c r="BB1826" s="440">
        <f t="shared" ca="1" si="701"/>
        <v>556.00000000000034</v>
      </c>
      <c r="BC1826" s="440">
        <f t="shared" ca="1" si="702"/>
        <v>560.4000000000002</v>
      </c>
      <c r="BD1826" s="440">
        <f t="shared" ca="1" si="703"/>
        <v>564.80000000000007</v>
      </c>
      <c r="BE1826" s="440">
        <f t="shared" ca="1" si="704"/>
        <v>569.20000000000027</v>
      </c>
      <c r="BF1826" s="440">
        <f t="shared" ca="1" si="705"/>
        <v>573.60000000000014</v>
      </c>
      <c r="BG1826" s="440">
        <f t="shared" ca="1" si="706"/>
        <v>570.3000000000003</v>
      </c>
      <c r="BH1826" s="440">
        <f t="shared" ca="1" si="707"/>
        <v>562.60000000000025</v>
      </c>
      <c r="BI1826" s="440">
        <f t="shared" ca="1" si="708"/>
        <v>554.90000000000032</v>
      </c>
      <c r="BJ1826" s="440">
        <f t="shared" ca="1" si="709"/>
        <v>547.20000000000027</v>
      </c>
      <c r="BK1826" s="440">
        <f t="shared" ca="1" si="710"/>
        <v>539.50000000000023</v>
      </c>
      <c r="BL1826" s="440">
        <f t="shared" ca="1" si="711"/>
        <v>531.80000000000018</v>
      </c>
      <c r="BM1826" s="440">
        <f t="shared" ca="1" si="712"/>
        <v>524.10000000000014</v>
      </c>
      <c r="BN1826" s="440">
        <f t="shared" ca="1" si="713"/>
        <v>516.40000000000032</v>
      </c>
      <c r="BO1826" s="440">
        <f t="shared" ca="1" si="714"/>
        <v>508.70000000000027</v>
      </c>
      <c r="BP1826" s="440">
        <f t="shared" ca="1" si="715"/>
        <v>501.00000000000023</v>
      </c>
      <c r="BQ1826" s="440">
        <f t="shared" ca="1" si="716"/>
        <v>493.30000000000018</v>
      </c>
      <c r="BR1826" s="440">
        <f t="shared" ca="1" si="717"/>
        <v>485.60000000000036</v>
      </c>
      <c r="BS1826" s="440">
        <f t="shared" ca="1" si="718"/>
        <v>477.90000000000032</v>
      </c>
      <c r="BT1826" s="440">
        <f t="shared" ca="1" si="719"/>
        <v>470.20000000000027</v>
      </c>
      <c r="BU1826" s="440">
        <f t="shared" ca="1" si="720"/>
        <v>462.50000000000023</v>
      </c>
      <c r="BV1826" s="440">
        <f t="shared" ca="1" si="721"/>
        <v>454.80000000000018</v>
      </c>
      <c r="BW1826" s="447">
        <f t="shared" ca="1" si="722"/>
        <v>447.10000000000036</v>
      </c>
      <c r="BX1826" s="441"/>
    </row>
    <row r="1827" spans="52:76" x14ac:dyDescent="0.25">
      <c r="AZ1827" s="450">
        <f t="shared" ca="1" si="700"/>
        <v>0.5270377440074635</v>
      </c>
      <c r="BA1827" s="440">
        <f t="shared" ca="1" si="699"/>
        <v>1502</v>
      </c>
      <c r="BB1827" s="440">
        <f t="shared" ca="1" si="701"/>
        <v>556.00000000000034</v>
      </c>
      <c r="BC1827" s="440">
        <f t="shared" ca="1" si="702"/>
        <v>560.4000000000002</v>
      </c>
      <c r="BD1827" s="440">
        <f t="shared" ca="1" si="703"/>
        <v>564.80000000000007</v>
      </c>
      <c r="BE1827" s="440">
        <f t="shared" ca="1" si="704"/>
        <v>569.20000000000027</v>
      </c>
      <c r="BF1827" s="440">
        <f t="shared" ca="1" si="705"/>
        <v>573.60000000000014</v>
      </c>
      <c r="BG1827" s="440">
        <f t="shared" ca="1" si="706"/>
        <v>578.00000000000034</v>
      </c>
      <c r="BH1827" s="440">
        <f t="shared" ca="1" si="707"/>
        <v>582.4000000000002</v>
      </c>
      <c r="BI1827" s="440">
        <f t="shared" ca="1" si="708"/>
        <v>586.80000000000018</v>
      </c>
      <c r="BJ1827" s="440">
        <f t="shared" ca="1" si="709"/>
        <v>591.20000000000027</v>
      </c>
      <c r="BK1827" s="440">
        <f t="shared" ca="1" si="710"/>
        <v>595.60000000000014</v>
      </c>
      <c r="BL1827" s="440">
        <f t="shared" ca="1" si="711"/>
        <v>600.00000000000023</v>
      </c>
      <c r="BM1827" s="440">
        <f t="shared" ca="1" si="712"/>
        <v>594.5</v>
      </c>
      <c r="BN1827" s="440">
        <f t="shared" ca="1" si="713"/>
        <v>586.80000000000018</v>
      </c>
      <c r="BO1827" s="440">
        <f t="shared" ca="1" si="714"/>
        <v>579.10000000000014</v>
      </c>
      <c r="BP1827" s="440">
        <f t="shared" ca="1" si="715"/>
        <v>571.40000000000009</v>
      </c>
      <c r="BQ1827" s="440">
        <f t="shared" ca="1" si="716"/>
        <v>563.70000000000005</v>
      </c>
      <c r="BR1827" s="440">
        <f t="shared" ca="1" si="717"/>
        <v>556.00000000000023</v>
      </c>
      <c r="BS1827" s="440">
        <f t="shared" ca="1" si="718"/>
        <v>548.30000000000018</v>
      </c>
      <c r="BT1827" s="440">
        <f t="shared" ca="1" si="719"/>
        <v>540.60000000000014</v>
      </c>
      <c r="BU1827" s="440">
        <f t="shared" ca="1" si="720"/>
        <v>532.90000000000009</v>
      </c>
      <c r="BV1827" s="440">
        <f t="shared" ca="1" si="721"/>
        <v>525.20000000000005</v>
      </c>
      <c r="BW1827" s="447">
        <f t="shared" ca="1" si="722"/>
        <v>517.50000000000023</v>
      </c>
      <c r="BX1827" s="441"/>
    </row>
    <row r="1828" spans="52:76" x14ac:dyDescent="0.25">
      <c r="AZ1828" s="450">
        <f t="shared" ca="1" si="700"/>
        <v>0.15506542188319228</v>
      </c>
      <c r="BA1828" s="440">
        <f t="shared" ca="1" si="699"/>
        <v>1455</v>
      </c>
      <c r="BB1828" s="440">
        <f t="shared" ca="1" si="701"/>
        <v>556.00000000000034</v>
      </c>
      <c r="BC1828" s="440">
        <f t="shared" ca="1" si="702"/>
        <v>560.4000000000002</v>
      </c>
      <c r="BD1828" s="440">
        <f t="shared" ca="1" si="703"/>
        <v>564.80000000000007</v>
      </c>
      <c r="BE1828" s="440">
        <f t="shared" ca="1" si="704"/>
        <v>569.20000000000027</v>
      </c>
      <c r="BF1828" s="440">
        <f t="shared" ca="1" si="705"/>
        <v>573.60000000000014</v>
      </c>
      <c r="BG1828" s="440">
        <f t="shared" ca="1" si="706"/>
        <v>578.00000000000034</v>
      </c>
      <c r="BH1828" s="440">
        <f t="shared" ca="1" si="707"/>
        <v>581.3000000000003</v>
      </c>
      <c r="BI1828" s="440">
        <f t="shared" ca="1" si="708"/>
        <v>573.60000000000036</v>
      </c>
      <c r="BJ1828" s="440">
        <f t="shared" ca="1" si="709"/>
        <v>565.90000000000032</v>
      </c>
      <c r="BK1828" s="440">
        <f t="shared" ca="1" si="710"/>
        <v>558.20000000000027</v>
      </c>
      <c r="BL1828" s="440">
        <f t="shared" ca="1" si="711"/>
        <v>550.50000000000023</v>
      </c>
      <c r="BM1828" s="440">
        <f t="shared" ca="1" si="712"/>
        <v>542.80000000000018</v>
      </c>
      <c r="BN1828" s="440">
        <f t="shared" ca="1" si="713"/>
        <v>535.10000000000036</v>
      </c>
      <c r="BO1828" s="440">
        <f t="shared" ca="1" si="714"/>
        <v>527.40000000000032</v>
      </c>
      <c r="BP1828" s="440">
        <f t="shared" ca="1" si="715"/>
        <v>519.70000000000027</v>
      </c>
      <c r="BQ1828" s="440">
        <f t="shared" ca="1" si="716"/>
        <v>512.00000000000023</v>
      </c>
      <c r="BR1828" s="440">
        <f t="shared" ca="1" si="717"/>
        <v>504.30000000000041</v>
      </c>
      <c r="BS1828" s="440">
        <f t="shared" ca="1" si="718"/>
        <v>496.60000000000036</v>
      </c>
      <c r="BT1828" s="440">
        <f t="shared" ca="1" si="719"/>
        <v>488.90000000000032</v>
      </c>
      <c r="BU1828" s="440">
        <f t="shared" ca="1" si="720"/>
        <v>481.20000000000027</v>
      </c>
      <c r="BV1828" s="440">
        <f t="shared" ca="1" si="721"/>
        <v>473.50000000000023</v>
      </c>
      <c r="BW1828" s="447">
        <f t="shared" ca="1" si="722"/>
        <v>465.80000000000041</v>
      </c>
      <c r="BX1828" s="441"/>
    </row>
    <row r="1829" spans="52:76" x14ac:dyDescent="0.25">
      <c r="AZ1829" s="450">
        <f t="shared" ca="1" si="700"/>
        <v>0.33087611082871271</v>
      </c>
      <c r="BA1829" s="440">
        <f t="shared" ca="1" si="699"/>
        <v>1480</v>
      </c>
      <c r="BB1829" s="440">
        <f t="shared" ca="1" si="701"/>
        <v>556.00000000000034</v>
      </c>
      <c r="BC1829" s="440">
        <f t="shared" ca="1" si="702"/>
        <v>560.4000000000002</v>
      </c>
      <c r="BD1829" s="440">
        <f t="shared" ca="1" si="703"/>
        <v>564.80000000000007</v>
      </c>
      <c r="BE1829" s="440">
        <f t="shared" ca="1" si="704"/>
        <v>569.20000000000027</v>
      </c>
      <c r="BF1829" s="440">
        <f t="shared" ca="1" si="705"/>
        <v>573.60000000000014</v>
      </c>
      <c r="BG1829" s="440">
        <f t="shared" ca="1" si="706"/>
        <v>578.00000000000034</v>
      </c>
      <c r="BH1829" s="440">
        <f t="shared" ca="1" si="707"/>
        <v>582.4000000000002</v>
      </c>
      <c r="BI1829" s="440">
        <f t="shared" ca="1" si="708"/>
        <v>586.80000000000018</v>
      </c>
      <c r="BJ1829" s="440">
        <f t="shared" ca="1" si="709"/>
        <v>591.20000000000027</v>
      </c>
      <c r="BK1829" s="440">
        <f t="shared" ca="1" si="710"/>
        <v>585.70000000000027</v>
      </c>
      <c r="BL1829" s="440">
        <f t="shared" ca="1" si="711"/>
        <v>578.00000000000023</v>
      </c>
      <c r="BM1829" s="440">
        <f t="shared" ca="1" si="712"/>
        <v>570.30000000000018</v>
      </c>
      <c r="BN1829" s="440">
        <f t="shared" ca="1" si="713"/>
        <v>562.60000000000036</v>
      </c>
      <c r="BO1829" s="440">
        <f t="shared" ca="1" si="714"/>
        <v>554.90000000000032</v>
      </c>
      <c r="BP1829" s="440">
        <f t="shared" ca="1" si="715"/>
        <v>547.20000000000027</v>
      </c>
      <c r="BQ1829" s="440">
        <f t="shared" ca="1" si="716"/>
        <v>539.50000000000023</v>
      </c>
      <c r="BR1829" s="440">
        <f t="shared" ca="1" si="717"/>
        <v>531.80000000000041</v>
      </c>
      <c r="BS1829" s="440">
        <f t="shared" ca="1" si="718"/>
        <v>524.10000000000036</v>
      </c>
      <c r="BT1829" s="440">
        <f t="shared" ca="1" si="719"/>
        <v>516.40000000000032</v>
      </c>
      <c r="BU1829" s="440">
        <f t="shared" ca="1" si="720"/>
        <v>508.70000000000027</v>
      </c>
      <c r="BV1829" s="440">
        <f t="shared" ca="1" si="721"/>
        <v>501.00000000000023</v>
      </c>
      <c r="BW1829" s="447">
        <f t="shared" ca="1" si="722"/>
        <v>493.30000000000041</v>
      </c>
      <c r="BX1829" s="441"/>
    </row>
    <row r="1830" spans="52:76" x14ac:dyDescent="0.25">
      <c r="AZ1830" s="450">
        <f t="shared" ca="1" si="700"/>
        <v>8.7051722835260525E-2</v>
      </c>
      <c r="BA1830" s="440">
        <f t="shared" ca="1" si="699"/>
        <v>1440</v>
      </c>
      <c r="BB1830" s="440">
        <f t="shared" ca="1" si="701"/>
        <v>556.00000000000034</v>
      </c>
      <c r="BC1830" s="440">
        <f t="shared" ca="1" si="702"/>
        <v>560.4000000000002</v>
      </c>
      <c r="BD1830" s="440">
        <f t="shared" ca="1" si="703"/>
        <v>564.80000000000007</v>
      </c>
      <c r="BE1830" s="440">
        <f t="shared" ca="1" si="704"/>
        <v>569.20000000000027</v>
      </c>
      <c r="BF1830" s="440">
        <f t="shared" ca="1" si="705"/>
        <v>573.60000000000014</v>
      </c>
      <c r="BG1830" s="440">
        <f t="shared" ca="1" si="706"/>
        <v>572.50000000000034</v>
      </c>
      <c r="BH1830" s="440">
        <f t="shared" ca="1" si="707"/>
        <v>564.8000000000003</v>
      </c>
      <c r="BI1830" s="440">
        <f t="shared" ca="1" si="708"/>
        <v>557.10000000000036</v>
      </c>
      <c r="BJ1830" s="440">
        <f t="shared" ca="1" si="709"/>
        <v>549.40000000000032</v>
      </c>
      <c r="BK1830" s="440">
        <f t="shared" ca="1" si="710"/>
        <v>541.70000000000027</v>
      </c>
      <c r="BL1830" s="440">
        <f t="shared" ca="1" si="711"/>
        <v>534.00000000000023</v>
      </c>
      <c r="BM1830" s="440">
        <f t="shared" ca="1" si="712"/>
        <v>526.30000000000018</v>
      </c>
      <c r="BN1830" s="440">
        <f t="shared" ca="1" si="713"/>
        <v>518.60000000000036</v>
      </c>
      <c r="BO1830" s="440">
        <f t="shared" ca="1" si="714"/>
        <v>510.90000000000032</v>
      </c>
      <c r="BP1830" s="440">
        <f t="shared" ca="1" si="715"/>
        <v>503.20000000000027</v>
      </c>
      <c r="BQ1830" s="440">
        <f t="shared" ca="1" si="716"/>
        <v>495.50000000000023</v>
      </c>
      <c r="BR1830" s="440">
        <f t="shared" ca="1" si="717"/>
        <v>487.80000000000041</v>
      </c>
      <c r="BS1830" s="440">
        <f t="shared" ca="1" si="718"/>
        <v>480.10000000000036</v>
      </c>
      <c r="BT1830" s="440">
        <f t="shared" ca="1" si="719"/>
        <v>472.40000000000032</v>
      </c>
      <c r="BU1830" s="440">
        <f t="shared" ca="1" si="720"/>
        <v>464.70000000000027</v>
      </c>
      <c r="BV1830" s="440">
        <f t="shared" ca="1" si="721"/>
        <v>457.00000000000023</v>
      </c>
      <c r="BW1830" s="447">
        <f t="shared" ca="1" si="722"/>
        <v>449.30000000000041</v>
      </c>
      <c r="BX1830" s="441"/>
    </row>
    <row r="1831" spans="52:76" x14ac:dyDescent="0.25">
      <c r="AZ1831" s="450">
        <f t="shared" ca="1" si="700"/>
        <v>0.78900529217675208</v>
      </c>
      <c r="BA1831" s="440">
        <f t="shared" ca="1" si="699"/>
        <v>1535</v>
      </c>
      <c r="BB1831" s="440">
        <f t="shared" ca="1" si="701"/>
        <v>556.00000000000034</v>
      </c>
      <c r="BC1831" s="440">
        <f t="shared" ca="1" si="702"/>
        <v>560.4000000000002</v>
      </c>
      <c r="BD1831" s="440">
        <f t="shared" ca="1" si="703"/>
        <v>564.80000000000007</v>
      </c>
      <c r="BE1831" s="440">
        <f t="shared" ca="1" si="704"/>
        <v>569.20000000000027</v>
      </c>
      <c r="BF1831" s="440">
        <f t="shared" ca="1" si="705"/>
        <v>573.60000000000014</v>
      </c>
      <c r="BG1831" s="440">
        <f t="shared" ca="1" si="706"/>
        <v>578.00000000000034</v>
      </c>
      <c r="BH1831" s="440">
        <f t="shared" ca="1" si="707"/>
        <v>582.4000000000002</v>
      </c>
      <c r="BI1831" s="440">
        <f t="shared" ca="1" si="708"/>
        <v>586.80000000000018</v>
      </c>
      <c r="BJ1831" s="440">
        <f t="shared" ca="1" si="709"/>
        <v>591.20000000000027</v>
      </c>
      <c r="BK1831" s="440">
        <f t="shared" ca="1" si="710"/>
        <v>595.60000000000014</v>
      </c>
      <c r="BL1831" s="440">
        <f t="shared" ca="1" si="711"/>
        <v>600.00000000000023</v>
      </c>
      <c r="BM1831" s="440">
        <f t="shared" ca="1" si="712"/>
        <v>604.40000000000009</v>
      </c>
      <c r="BN1831" s="440">
        <f t="shared" ca="1" si="713"/>
        <v>608.80000000000018</v>
      </c>
      <c r="BO1831" s="440">
        <f t="shared" ca="1" si="714"/>
        <v>613.20000000000027</v>
      </c>
      <c r="BP1831" s="440">
        <f t="shared" ca="1" si="715"/>
        <v>607.70000000000027</v>
      </c>
      <c r="BQ1831" s="440">
        <f t="shared" ca="1" si="716"/>
        <v>600.00000000000023</v>
      </c>
      <c r="BR1831" s="440">
        <f t="shared" ca="1" si="717"/>
        <v>592.30000000000041</v>
      </c>
      <c r="BS1831" s="440">
        <f t="shared" ca="1" si="718"/>
        <v>584.60000000000036</v>
      </c>
      <c r="BT1831" s="440">
        <f t="shared" ca="1" si="719"/>
        <v>576.90000000000032</v>
      </c>
      <c r="BU1831" s="440">
        <f t="shared" ca="1" si="720"/>
        <v>569.20000000000027</v>
      </c>
      <c r="BV1831" s="440">
        <f t="shared" ca="1" si="721"/>
        <v>561.50000000000023</v>
      </c>
      <c r="BW1831" s="447">
        <f t="shared" ca="1" si="722"/>
        <v>553.80000000000041</v>
      </c>
      <c r="BX1831" s="441"/>
    </row>
    <row r="1832" spans="52:76" x14ac:dyDescent="0.25">
      <c r="AZ1832" s="450">
        <f t="shared" ca="1" si="700"/>
        <v>0.3444762827727913</v>
      </c>
      <c r="BA1832" s="440">
        <f t="shared" ca="1" si="699"/>
        <v>1482</v>
      </c>
      <c r="BB1832" s="440">
        <f t="shared" ca="1" si="701"/>
        <v>556.00000000000034</v>
      </c>
      <c r="BC1832" s="440">
        <f t="shared" ca="1" si="702"/>
        <v>560.4000000000002</v>
      </c>
      <c r="BD1832" s="440">
        <f t="shared" ca="1" si="703"/>
        <v>564.80000000000007</v>
      </c>
      <c r="BE1832" s="440">
        <f t="shared" ca="1" si="704"/>
        <v>569.20000000000027</v>
      </c>
      <c r="BF1832" s="440">
        <f t="shared" ca="1" si="705"/>
        <v>573.60000000000014</v>
      </c>
      <c r="BG1832" s="440">
        <f t="shared" ca="1" si="706"/>
        <v>578.00000000000034</v>
      </c>
      <c r="BH1832" s="440">
        <f t="shared" ca="1" si="707"/>
        <v>582.4000000000002</v>
      </c>
      <c r="BI1832" s="440">
        <f t="shared" ca="1" si="708"/>
        <v>586.80000000000018</v>
      </c>
      <c r="BJ1832" s="440">
        <f t="shared" ca="1" si="709"/>
        <v>591.20000000000027</v>
      </c>
      <c r="BK1832" s="440">
        <f t="shared" ca="1" si="710"/>
        <v>587.90000000000009</v>
      </c>
      <c r="BL1832" s="440">
        <f t="shared" ca="1" si="711"/>
        <v>580.20000000000005</v>
      </c>
      <c r="BM1832" s="440">
        <f t="shared" ca="1" si="712"/>
        <v>572.5</v>
      </c>
      <c r="BN1832" s="440">
        <f t="shared" ca="1" si="713"/>
        <v>564.80000000000018</v>
      </c>
      <c r="BO1832" s="440">
        <f t="shared" ca="1" si="714"/>
        <v>557.10000000000014</v>
      </c>
      <c r="BP1832" s="440">
        <f t="shared" ca="1" si="715"/>
        <v>549.40000000000009</v>
      </c>
      <c r="BQ1832" s="440">
        <f t="shared" ca="1" si="716"/>
        <v>541.70000000000005</v>
      </c>
      <c r="BR1832" s="440">
        <f t="shared" ca="1" si="717"/>
        <v>534.00000000000023</v>
      </c>
      <c r="BS1832" s="440">
        <f t="shared" ca="1" si="718"/>
        <v>526.30000000000018</v>
      </c>
      <c r="BT1832" s="440">
        <f t="shared" ca="1" si="719"/>
        <v>518.60000000000014</v>
      </c>
      <c r="BU1832" s="440">
        <f t="shared" ca="1" si="720"/>
        <v>510.90000000000009</v>
      </c>
      <c r="BV1832" s="440">
        <f t="shared" ca="1" si="721"/>
        <v>503.20000000000005</v>
      </c>
      <c r="BW1832" s="447">
        <f t="shared" ca="1" si="722"/>
        <v>495.50000000000023</v>
      </c>
      <c r="BX1832" s="441"/>
    </row>
    <row r="1833" spans="52:76" x14ac:dyDescent="0.25">
      <c r="AZ1833" s="450">
        <f t="shared" ca="1" si="700"/>
        <v>0.21496494277603639</v>
      </c>
      <c r="BA1833" s="440">
        <f t="shared" ca="1" si="699"/>
        <v>1465</v>
      </c>
      <c r="BB1833" s="440">
        <f t="shared" ca="1" si="701"/>
        <v>556.00000000000034</v>
      </c>
      <c r="BC1833" s="440">
        <f t="shared" ca="1" si="702"/>
        <v>560.4000000000002</v>
      </c>
      <c r="BD1833" s="440">
        <f t="shared" ca="1" si="703"/>
        <v>564.80000000000007</v>
      </c>
      <c r="BE1833" s="440">
        <f t="shared" ca="1" si="704"/>
        <v>569.20000000000027</v>
      </c>
      <c r="BF1833" s="440">
        <f t="shared" ca="1" si="705"/>
        <v>573.60000000000014</v>
      </c>
      <c r="BG1833" s="440">
        <f t="shared" ca="1" si="706"/>
        <v>578.00000000000034</v>
      </c>
      <c r="BH1833" s="440">
        <f t="shared" ca="1" si="707"/>
        <v>582.4000000000002</v>
      </c>
      <c r="BI1833" s="440">
        <f t="shared" ca="1" si="708"/>
        <v>584.60000000000036</v>
      </c>
      <c r="BJ1833" s="440">
        <f t="shared" ca="1" si="709"/>
        <v>576.90000000000032</v>
      </c>
      <c r="BK1833" s="440">
        <f t="shared" ca="1" si="710"/>
        <v>569.20000000000027</v>
      </c>
      <c r="BL1833" s="440">
        <f t="shared" ca="1" si="711"/>
        <v>561.50000000000023</v>
      </c>
      <c r="BM1833" s="440">
        <f t="shared" ca="1" si="712"/>
        <v>553.80000000000018</v>
      </c>
      <c r="BN1833" s="440">
        <f t="shared" ca="1" si="713"/>
        <v>546.10000000000036</v>
      </c>
      <c r="BO1833" s="440">
        <f t="shared" ca="1" si="714"/>
        <v>538.40000000000032</v>
      </c>
      <c r="BP1833" s="440">
        <f t="shared" ca="1" si="715"/>
        <v>530.70000000000027</v>
      </c>
      <c r="BQ1833" s="440">
        <f t="shared" ca="1" si="716"/>
        <v>523.00000000000023</v>
      </c>
      <c r="BR1833" s="440">
        <f t="shared" ca="1" si="717"/>
        <v>515.30000000000041</v>
      </c>
      <c r="BS1833" s="440">
        <f t="shared" ca="1" si="718"/>
        <v>507.60000000000036</v>
      </c>
      <c r="BT1833" s="440">
        <f t="shared" ca="1" si="719"/>
        <v>499.90000000000032</v>
      </c>
      <c r="BU1833" s="440">
        <f t="shared" ca="1" si="720"/>
        <v>492.20000000000027</v>
      </c>
      <c r="BV1833" s="440">
        <f t="shared" ca="1" si="721"/>
        <v>484.50000000000023</v>
      </c>
      <c r="BW1833" s="447">
        <f t="shared" ca="1" si="722"/>
        <v>476.80000000000041</v>
      </c>
      <c r="BX1833" s="441"/>
    </row>
    <row r="1834" spans="52:76" x14ac:dyDescent="0.25">
      <c r="AZ1834" s="450">
        <f t="shared" ca="1" si="700"/>
        <v>6.7546792640251319E-2</v>
      </c>
      <c r="BA1834" s="440">
        <f t="shared" ca="1" si="699"/>
        <v>1434</v>
      </c>
      <c r="BB1834" s="440">
        <f t="shared" ca="1" si="701"/>
        <v>556.00000000000034</v>
      </c>
      <c r="BC1834" s="440">
        <f t="shared" ca="1" si="702"/>
        <v>560.4000000000002</v>
      </c>
      <c r="BD1834" s="440">
        <f t="shared" ca="1" si="703"/>
        <v>564.80000000000007</v>
      </c>
      <c r="BE1834" s="440">
        <f t="shared" ca="1" si="704"/>
        <v>569.20000000000027</v>
      </c>
      <c r="BF1834" s="440">
        <f t="shared" ca="1" si="705"/>
        <v>573.60000000000014</v>
      </c>
      <c r="BG1834" s="440">
        <f t="shared" ca="1" si="706"/>
        <v>565.9000000000002</v>
      </c>
      <c r="BH1834" s="440">
        <f t="shared" ca="1" si="707"/>
        <v>558.20000000000016</v>
      </c>
      <c r="BI1834" s="440">
        <f t="shared" ca="1" si="708"/>
        <v>550.50000000000023</v>
      </c>
      <c r="BJ1834" s="440">
        <f t="shared" ca="1" si="709"/>
        <v>542.80000000000018</v>
      </c>
      <c r="BK1834" s="440">
        <f t="shared" ca="1" si="710"/>
        <v>535.10000000000014</v>
      </c>
      <c r="BL1834" s="440">
        <f t="shared" ca="1" si="711"/>
        <v>527.40000000000009</v>
      </c>
      <c r="BM1834" s="440">
        <f t="shared" ca="1" si="712"/>
        <v>519.70000000000005</v>
      </c>
      <c r="BN1834" s="440">
        <f t="shared" ca="1" si="713"/>
        <v>512.00000000000023</v>
      </c>
      <c r="BO1834" s="440">
        <f t="shared" ca="1" si="714"/>
        <v>504.30000000000018</v>
      </c>
      <c r="BP1834" s="440">
        <f t="shared" ca="1" si="715"/>
        <v>496.60000000000014</v>
      </c>
      <c r="BQ1834" s="440">
        <f t="shared" ca="1" si="716"/>
        <v>488.90000000000009</v>
      </c>
      <c r="BR1834" s="440">
        <f t="shared" ca="1" si="717"/>
        <v>481.20000000000027</v>
      </c>
      <c r="BS1834" s="440">
        <f t="shared" ca="1" si="718"/>
        <v>473.50000000000023</v>
      </c>
      <c r="BT1834" s="440">
        <f t="shared" ca="1" si="719"/>
        <v>465.80000000000018</v>
      </c>
      <c r="BU1834" s="440">
        <f t="shared" ca="1" si="720"/>
        <v>458.10000000000014</v>
      </c>
      <c r="BV1834" s="440">
        <f t="shared" ca="1" si="721"/>
        <v>450.40000000000009</v>
      </c>
      <c r="BW1834" s="447">
        <f t="shared" ca="1" si="722"/>
        <v>442.70000000000027</v>
      </c>
      <c r="BX1834" s="441"/>
    </row>
    <row r="1835" spans="52:76" x14ac:dyDescent="0.25">
      <c r="AZ1835" s="450">
        <f t="shared" ca="1" si="700"/>
        <v>0.35208379324583616</v>
      </c>
      <c r="BA1835" s="440">
        <f t="shared" ca="1" si="699"/>
        <v>1483</v>
      </c>
      <c r="BB1835" s="440">
        <f t="shared" ca="1" si="701"/>
        <v>556.00000000000034</v>
      </c>
      <c r="BC1835" s="440">
        <f t="shared" ca="1" si="702"/>
        <v>560.4000000000002</v>
      </c>
      <c r="BD1835" s="440">
        <f t="shared" ca="1" si="703"/>
        <v>564.80000000000007</v>
      </c>
      <c r="BE1835" s="440">
        <f t="shared" ca="1" si="704"/>
        <v>569.20000000000027</v>
      </c>
      <c r="BF1835" s="440">
        <f t="shared" ca="1" si="705"/>
        <v>573.60000000000014</v>
      </c>
      <c r="BG1835" s="440">
        <f t="shared" ca="1" si="706"/>
        <v>578.00000000000034</v>
      </c>
      <c r="BH1835" s="440">
        <f t="shared" ca="1" si="707"/>
        <v>582.4000000000002</v>
      </c>
      <c r="BI1835" s="440">
        <f t="shared" ca="1" si="708"/>
        <v>586.80000000000018</v>
      </c>
      <c r="BJ1835" s="440">
        <f t="shared" ca="1" si="709"/>
        <v>591.20000000000027</v>
      </c>
      <c r="BK1835" s="440">
        <f t="shared" ca="1" si="710"/>
        <v>589.00000000000023</v>
      </c>
      <c r="BL1835" s="440">
        <f t="shared" ca="1" si="711"/>
        <v>581.30000000000018</v>
      </c>
      <c r="BM1835" s="440">
        <f t="shared" ca="1" si="712"/>
        <v>573.60000000000014</v>
      </c>
      <c r="BN1835" s="440">
        <f t="shared" ca="1" si="713"/>
        <v>565.90000000000032</v>
      </c>
      <c r="BO1835" s="440">
        <f t="shared" ca="1" si="714"/>
        <v>558.20000000000027</v>
      </c>
      <c r="BP1835" s="440">
        <f t="shared" ca="1" si="715"/>
        <v>550.50000000000023</v>
      </c>
      <c r="BQ1835" s="440">
        <f t="shared" ca="1" si="716"/>
        <v>542.80000000000018</v>
      </c>
      <c r="BR1835" s="440">
        <f t="shared" ca="1" si="717"/>
        <v>535.10000000000036</v>
      </c>
      <c r="BS1835" s="440">
        <f t="shared" ca="1" si="718"/>
        <v>527.40000000000032</v>
      </c>
      <c r="BT1835" s="440">
        <f t="shared" ca="1" si="719"/>
        <v>519.70000000000027</v>
      </c>
      <c r="BU1835" s="440">
        <f t="shared" ca="1" si="720"/>
        <v>512.00000000000023</v>
      </c>
      <c r="BV1835" s="440">
        <f t="shared" ca="1" si="721"/>
        <v>504.30000000000018</v>
      </c>
      <c r="BW1835" s="447">
        <f t="shared" ca="1" si="722"/>
        <v>496.60000000000036</v>
      </c>
      <c r="BX1835" s="441"/>
    </row>
    <row r="1836" spans="52:76" x14ac:dyDescent="0.25">
      <c r="AZ1836" s="450">
        <f t="shared" ca="1" si="700"/>
        <v>0.98899522506602144</v>
      </c>
      <c r="BA1836" s="440">
        <f t="shared" ca="1" si="699"/>
        <v>1600</v>
      </c>
      <c r="BB1836" s="440">
        <f t="shared" ca="1" si="701"/>
        <v>556.00000000000034</v>
      </c>
      <c r="BC1836" s="440">
        <f t="shared" ca="1" si="702"/>
        <v>560.4000000000002</v>
      </c>
      <c r="BD1836" s="440">
        <f t="shared" ca="1" si="703"/>
        <v>564.80000000000007</v>
      </c>
      <c r="BE1836" s="440">
        <f t="shared" ca="1" si="704"/>
        <v>569.20000000000027</v>
      </c>
      <c r="BF1836" s="440">
        <f t="shared" ca="1" si="705"/>
        <v>573.60000000000014</v>
      </c>
      <c r="BG1836" s="440">
        <f t="shared" ca="1" si="706"/>
        <v>578.00000000000034</v>
      </c>
      <c r="BH1836" s="440">
        <f t="shared" ca="1" si="707"/>
        <v>582.4000000000002</v>
      </c>
      <c r="BI1836" s="440">
        <f t="shared" ca="1" si="708"/>
        <v>586.80000000000018</v>
      </c>
      <c r="BJ1836" s="440">
        <f t="shared" ca="1" si="709"/>
        <v>591.20000000000027</v>
      </c>
      <c r="BK1836" s="440">
        <f t="shared" ca="1" si="710"/>
        <v>595.60000000000014</v>
      </c>
      <c r="BL1836" s="440">
        <f t="shared" ca="1" si="711"/>
        <v>600.00000000000023</v>
      </c>
      <c r="BM1836" s="440">
        <f t="shared" ca="1" si="712"/>
        <v>604.40000000000009</v>
      </c>
      <c r="BN1836" s="440">
        <f t="shared" ca="1" si="713"/>
        <v>608.80000000000018</v>
      </c>
      <c r="BO1836" s="440">
        <f t="shared" ca="1" si="714"/>
        <v>613.20000000000027</v>
      </c>
      <c r="BP1836" s="440">
        <f t="shared" ca="1" si="715"/>
        <v>617.60000000000014</v>
      </c>
      <c r="BQ1836" s="440">
        <f t="shared" ca="1" si="716"/>
        <v>622.00000000000023</v>
      </c>
      <c r="BR1836" s="440">
        <f t="shared" ca="1" si="717"/>
        <v>626.40000000000032</v>
      </c>
      <c r="BS1836" s="440">
        <f t="shared" ca="1" si="718"/>
        <v>630.80000000000018</v>
      </c>
      <c r="BT1836" s="440">
        <f t="shared" ca="1" si="719"/>
        <v>635.20000000000027</v>
      </c>
      <c r="BU1836" s="440">
        <f t="shared" ca="1" si="720"/>
        <v>639.60000000000014</v>
      </c>
      <c r="BV1836" s="440">
        <f t="shared" ca="1" si="721"/>
        <v>633.00000000000023</v>
      </c>
      <c r="BW1836" s="447">
        <f t="shared" ca="1" si="722"/>
        <v>625.30000000000041</v>
      </c>
      <c r="BX1836" s="441"/>
    </row>
    <row r="1837" spans="52:76" x14ac:dyDescent="0.25">
      <c r="AZ1837" s="450">
        <f t="shared" ca="1" si="700"/>
        <v>0.14625073337302275</v>
      </c>
      <c r="BA1837" s="440">
        <f t="shared" ca="1" si="699"/>
        <v>1453</v>
      </c>
      <c r="BB1837" s="440">
        <f t="shared" ca="1" si="701"/>
        <v>556.00000000000034</v>
      </c>
      <c r="BC1837" s="440">
        <f t="shared" ca="1" si="702"/>
        <v>560.4000000000002</v>
      </c>
      <c r="BD1837" s="440">
        <f t="shared" ca="1" si="703"/>
        <v>564.80000000000007</v>
      </c>
      <c r="BE1837" s="440">
        <f t="shared" ca="1" si="704"/>
        <v>569.20000000000027</v>
      </c>
      <c r="BF1837" s="440">
        <f t="shared" ca="1" si="705"/>
        <v>573.60000000000014</v>
      </c>
      <c r="BG1837" s="440">
        <f t="shared" ca="1" si="706"/>
        <v>578.00000000000034</v>
      </c>
      <c r="BH1837" s="440">
        <f t="shared" ca="1" si="707"/>
        <v>579.10000000000025</v>
      </c>
      <c r="BI1837" s="440">
        <f t="shared" ca="1" si="708"/>
        <v>571.40000000000032</v>
      </c>
      <c r="BJ1837" s="440">
        <f t="shared" ca="1" si="709"/>
        <v>563.70000000000027</v>
      </c>
      <c r="BK1837" s="440">
        <f t="shared" ca="1" si="710"/>
        <v>556.00000000000023</v>
      </c>
      <c r="BL1837" s="440">
        <f t="shared" ca="1" si="711"/>
        <v>548.30000000000018</v>
      </c>
      <c r="BM1837" s="440">
        <f t="shared" ca="1" si="712"/>
        <v>540.60000000000014</v>
      </c>
      <c r="BN1837" s="440">
        <f t="shared" ca="1" si="713"/>
        <v>532.90000000000032</v>
      </c>
      <c r="BO1837" s="440">
        <f t="shared" ca="1" si="714"/>
        <v>525.20000000000027</v>
      </c>
      <c r="BP1837" s="440">
        <f t="shared" ca="1" si="715"/>
        <v>517.50000000000023</v>
      </c>
      <c r="BQ1837" s="440">
        <f t="shared" ca="1" si="716"/>
        <v>509.80000000000018</v>
      </c>
      <c r="BR1837" s="440">
        <f t="shared" ca="1" si="717"/>
        <v>502.10000000000036</v>
      </c>
      <c r="BS1837" s="440">
        <f t="shared" ca="1" si="718"/>
        <v>494.40000000000032</v>
      </c>
      <c r="BT1837" s="440">
        <f t="shared" ca="1" si="719"/>
        <v>486.70000000000027</v>
      </c>
      <c r="BU1837" s="440">
        <f t="shared" ca="1" si="720"/>
        <v>479.00000000000023</v>
      </c>
      <c r="BV1837" s="440">
        <f t="shared" ca="1" si="721"/>
        <v>471.30000000000018</v>
      </c>
      <c r="BW1837" s="447">
        <f t="shared" ca="1" si="722"/>
        <v>463.60000000000036</v>
      </c>
      <c r="BX1837" s="441"/>
    </row>
    <row r="1838" spans="52:76" x14ac:dyDescent="0.25">
      <c r="AZ1838" s="450">
        <f t="shared" ca="1" si="700"/>
        <v>0.74528591344857098</v>
      </c>
      <c r="BA1838" s="440">
        <f t="shared" ca="1" si="699"/>
        <v>1529</v>
      </c>
      <c r="BB1838" s="440">
        <f t="shared" ca="1" si="701"/>
        <v>556.00000000000034</v>
      </c>
      <c r="BC1838" s="440">
        <f t="shared" ca="1" si="702"/>
        <v>560.4000000000002</v>
      </c>
      <c r="BD1838" s="440">
        <f t="shared" ca="1" si="703"/>
        <v>564.80000000000007</v>
      </c>
      <c r="BE1838" s="440">
        <f t="shared" ca="1" si="704"/>
        <v>569.20000000000027</v>
      </c>
      <c r="BF1838" s="440">
        <f t="shared" ca="1" si="705"/>
        <v>573.60000000000014</v>
      </c>
      <c r="BG1838" s="440">
        <f t="shared" ca="1" si="706"/>
        <v>578.00000000000034</v>
      </c>
      <c r="BH1838" s="440">
        <f t="shared" ca="1" si="707"/>
        <v>582.4000000000002</v>
      </c>
      <c r="BI1838" s="440">
        <f t="shared" ca="1" si="708"/>
        <v>586.80000000000018</v>
      </c>
      <c r="BJ1838" s="440">
        <f t="shared" ca="1" si="709"/>
        <v>591.20000000000027</v>
      </c>
      <c r="BK1838" s="440">
        <f t="shared" ca="1" si="710"/>
        <v>595.60000000000014</v>
      </c>
      <c r="BL1838" s="440">
        <f t="shared" ca="1" si="711"/>
        <v>600.00000000000023</v>
      </c>
      <c r="BM1838" s="440">
        <f t="shared" ca="1" si="712"/>
        <v>604.40000000000009</v>
      </c>
      <c r="BN1838" s="440">
        <f t="shared" ca="1" si="713"/>
        <v>608.80000000000018</v>
      </c>
      <c r="BO1838" s="440">
        <f t="shared" ca="1" si="714"/>
        <v>608.80000000000018</v>
      </c>
      <c r="BP1838" s="440">
        <f t="shared" ca="1" si="715"/>
        <v>601.10000000000014</v>
      </c>
      <c r="BQ1838" s="440">
        <f t="shared" ca="1" si="716"/>
        <v>593.40000000000009</v>
      </c>
      <c r="BR1838" s="440">
        <f t="shared" ca="1" si="717"/>
        <v>585.70000000000027</v>
      </c>
      <c r="BS1838" s="440">
        <f t="shared" ca="1" si="718"/>
        <v>578.00000000000023</v>
      </c>
      <c r="BT1838" s="440">
        <f t="shared" ca="1" si="719"/>
        <v>570.30000000000018</v>
      </c>
      <c r="BU1838" s="440">
        <f t="shared" ca="1" si="720"/>
        <v>562.60000000000014</v>
      </c>
      <c r="BV1838" s="440">
        <f t="shared" ca="1" si="721"/>
        <v>554.90000000000009</v>
      </c>
      <c r="BW1838" s="447">
        <f t="shared" ca="1" si="722"/>
        <v>547.20000000000027</v>
      </c>
      <c r="BX1838" s="441"/>
    </row>
    <row r="1839" spans="52:76" x14ac:dyDescent="0.25">
      <c r="AZ1839" s="450">
        <f t="shared" ca="1" si="700"/>
        <v>0.29738584970642734</v>
      </c>
      <c r="BA1839" s="440">
        <f t="shared" ca="1" si="699"/>
        <v>1476</v>
      </c>
      <c r="BB1839" s="440">
        <f t="shared" ca="1" si="701"/>
        <v>556.00000000000034</v>
      </c>
      <c r="BC1839" s="440">
        <f t="shared" ca="1" si="702"/>
        <v>560.4000000000002</v>
      </c>
      <c r="BD1839" s="440">
        <f t="shared" ca="1" si="703"/>
        <v>564.80000000000007</v>
      </c>
      <c r="BE1839" s="440">
        <f t="shared" ca="1" si="704"/>
        <v>569.20000000000027</v>
      </c>
      <c r="BF1839" s="440">
        <f t="shared" ca="1" si="705"/>
        <v>573.60000000000014</v>
      </c>
      <c r="BG1839" s="440">
        <f t="shared" ca="1" si="706"/>
        <v>578.00000000000034</v>
      </c>
      <c r="BH1839" s="440">
        <f t="shared" ca="1" si="707"/>
        <v>582.4000000000002</v>
      </c>
      <c r="BI1839" s="440">
        <f t="shared" ca="1" si="708"/>
        <v>586.80000000000018</v>
      </c>
      <c r="BJ1839" s="440">
        <f t="shared" ca="1" si="709"/>
        <v>589.00000000000023</v>
      </c>
      <c r="BK1839" s="440">
        <f t="shared" ca="1" si="710"/>
        <v>581.30000000000018</v>
      </c>
      <c r="BL1839" s="440">
        <f t="shared" ca="1" si="711"/>
        <v>573.60000000000014</v>
      </c>
      <c r="BM1839" s="440">
        <f t="shared" ca="1" si="712"/>
        <v>565.90000000000009</v>
      </c>
      <c r="BN1839" s="440">
        <f t="shared" ca="1" si="713"/>
        <v>558.20000000000027</v>
      </c>
      <c r="BO1839" s="440">
        <f t="shared" ca="1" si="714"/>
        <v>550.50000000000023</v>
      </c>
      <c r="BP1839" s="440">
        <f t="shared" ca="1" si="715"/>
        <v>542.80000000000018</v>
      </c>
      <c r="BQ1839" s="440">
        <f t="shared" ca="1" si="716"/>
        <v>535.10000000000014</v>
      </c>
      <c r="BR1839" s="440">
        <f t="shared" ca="1" si="717"/>
        <v>527.40000000000032</v>
      </c>
      <c r="BS1839" s="440">
        <f t="shared" ca="1" si="718"/>
        <v>519.70000000000027</v>
      </c>
      <c r="BT1839" s="440">
        <f t="shared" ca="1" si="719"/>
        <v>512.00000000000023</v>
      </c>
      <c r="BU1839" s="440">
        <f t="shared" ca="1" si="720"/>
        <v>504.30000000000018</v>
      </c>
      <c r="BV1839" s="440">
        <f t="shared" ca="1" si="721"/>
        <v>496.60000000000014</v>
      </c>
      <c r="BW1839" s="447">
        <f t="shared" ca="1" si="722"/>
        <v>488.90000000000032</v>
      </c>
      <c r="BX1839" s="441"/>
    </row>
    <row r="1840" spans="52:76" x14ac:dyDescent="0.25">
      <c r="AZ1840" s="450">
        <f t="shared" ca="1" si="700"/>
        <v>0.26439315376253936</v>
      </c>
      <c r="BA1840" s="440">
        <f t="shared" ca="1" si="699"/>
        <v>1472</v>
      </c>
      <c r="BB1840" s="440">
        <f t="shared" ca="1" si="701"/>
        <v>556.00000000000034</v>
      </c>
      <c r="BC1840" s="440">
        <f t="shared" ca="1" si="702"/>
        <v>560.4000000000002</v>
      </c>
      <c r="BD1840" s="440">
        <f t="shared" ca="1" si="703"/>
        <v>564.80000000000007</v>
      </c>
      <c r="BE1840" s="440">
        <f t="shared" ca="1" si="704"/>
        <v>569.20000000000027</v>
      </c>
      <c r="BF1840" s="440">
        <f t="shared" ca="1" si="705"/>
        <v>573.60000000000014</v>
      </c>
      <c r="BG1840" s="440">
        <f t="shared" ca="1" si="706"/>
        <v>578.00000000000034</v>
      </c>
      <c r="BH1840" s="440">
        <f t="shared" ca="1" si="707"/>
        <v>582.4000000000002</v>
      </c>
      <c r="BI1840" s="440">
        <f t="shared" ca="1" si="708"/>
        <v>586.80000000000018</v>
      </c>
      <c r="BJ1840" s="440">
        <f t="shared" ca="1" si="709"/>
        <v>584.60000000000014</v>
      </c>
      <c r="BK1840" s="440">
        <f t="shared" ca="1" si="710"/>
        <v>576.90000000000009</v>
      </c>
      <c r="BL1840" s="440">
        <f t="shared" ca="1" si="711"/>
        <v>569.20000000000005</v>
      </c>
      <c r="BM1840" s="440">
        <f t="shared" ca="1" si="712"/>
        <v>561.5</v>
      </c>
      <c r="BN1840" s="440">
        <f t="shared" ca="1" si="713"/>
        <v>553.80000000000018</v>
      </c>
      <c r="BO1840" s="440">
        <f t="shared" ca="1" si="714"/>
        <v>546.10000000000014</v>
      </c>
      <c r="BP1840" s="440">
        <f t="shared" ca="1" si="715"/>
        <v>538.40000000000009</v>
      </c>
      <c r="BQ1840" s="440">
        <f t="shared" ca="1" si="716"/>
        <v>530.70000000000005</v>
      </c>
      <c r="BR1840" s="440">
        <f t="shared" ca="1" si="717"/>
        <v>523.00000000000023</v>
      </c>
      <c r="BS1840" s="440">
        <f t="shared" ca="1" si="718"/>
        <v>515.30000000000018</v>
      </c>
      <c r="BT1840" s="440">
        <f t="shared" ca="1" si="719"/>
        <v>507.60000000000014</v>
      </c>
      <c r="BU1840" s="440">
        <f t="shared" ca="1" si="720"/>
        <v>499.90000000000009</v>
      </c>
      <c r="BV1840" s="440">
        <f t="shared" ca="1" si="721"/>
        <v>492.20000000000005</v>
      </c>
      <c r="BW1840" s="447">
        <f t="shared" ca="1" si="722"/>
        <v>484.50000000000023</v>
      </c>
      <c r="BX1840" s="441"/>
    </row>
    <row r="1841" spans="52:76" x14ac:dyDescent="0.25">
      <c r="AZ1841" s="450">
        <f t="shared" ca="1" si="700"/>
        <v>0.80308550014320979</v>
      </c>
      <c r="BA1841" s="440">
        <f t="shared" ca="1" si="699"/>
        <v>1537</v>
      </c>
      <c r="BB1841" s="440">
        <f t="shared" ca="1" si="701"/>
        <v>556.00000000000034</v>
      </c>
      <c r="BC1841" s="440">
        <f t="shared" ca="1" si="702"/>
        <v>560.4000000000002</v>
      </c>
      <c r="BD1841" s="440">
        <f t="shared" ca="1" si="703"/>
        <v>564.80000000000007</v>
      </c>
      <c r="BE1841" s="440">
        <f t="shared" ca="1" si="704"/>
        <v>569.20000000000027</v>
      </c>
      <c r="BF1841" s="440">
        <f t="shared" ca="1" si="705"/>
        <v>573.60000000000014</v>
      </c>
      <c r="BG1841" s="440">
        <f t="shared" ca="1" si="706"/>
        <v>578.00000000000034</v>
      </c>
      <c r="BH1841" s="440">
        <f t="shared" ca="1" si="707"/>
        <v>582.4000000000002</v>
      </c>
      <c r="BI1841" s="440">
        <f t="shared" ca="1" si="708"/>
        <v>586.80000000000018</v>
      </c>
      <c r="BJ1841" s="440">
        <f t="shared" ca="1" si="709"/>
        <v>591.20000000000027</v>
      </c>
      <c r="BK1841" s="440">
        <f t="shared" ca="1" si="710"/>
        <v>595.60000000000014</v>
      </c>
      <c r="BL1841" s="440">
        <f t="shared" ca="1" si="711"/>
        <v>600.00000000000023</v>
      </c>
      <c r="BM1841" s="440">
        <f t="shared" ca="1" si="712"/>
        <v>604.40000000000009</v>
      </c>
      <c r="BN1841" s="440">
        <f t="shared" ca="1" si="713"/>
        <v>608.80000000000018</v>
      </c>
      <c r="BO1841" s="440">
        <f t="shared" ca="1" si="714"/>
        <v>613.20000000000027</v>
      </c>
      <c r="BP1841" s="440">
        <f t="shared" ca="1" si="715"/>
        <v>609.90000000000009</v>
      </c>
      <c r="BQ1841" s="440">
        <f t="shared" ca="1" si="716"/>
        <v>602.20000000000005</v>
      </c>
      <c r="BR1841" s="440">
        <f t="shared" ca="1" si="717"/>
        <v>594.50000000000023</v>
      </c>
      <c r="BS1841" s="440">
        <f t="shared" ca="1" si="718"/>
        <v>586.80000000000018</v>
      </c>
      <c r="BT1841" s="440">
        <f t="shared" ca="1" si="719"/>
        <v>579.10000000000014</v>
      </c>
      <c r="BU1841" s="440">
        <f t="shared" ca="1" si="720"/>
        <v>571.40000000000009</v>
      </c>
      <c r="BV1841" s="440">
        <f t="shared" ca="1" si="721"/>
        <v>563.70000000000005</v>
      </c>
      <c r="BW1841" s="447">
        <f t="shared" ca="1" si="722"/>
        <v>556.00000000000023</v>
      </c>
      <c r="BX1841" s="441"/>
    </row>
    <row r="1842" spans="52:76" x14ac:dyDescent="0.25">
      <c r="AZ1842" s="450">
        <f t="shared" ca="1" si="700"/>
        <v>0.91901524826677161</v>
      </c>
      <c r="BA1842" s="440">
        <f t="shared" ca="1" si="699"/>
        <v>1561</v>
      </c>
      <c r="BB1842" s="440">
        <f t="shared" ca="1" si="701"/>
        <v>556.00000000000034</v>
      </c>
      <c r="BC1842" s="440">
        <f t="shared" ca="1" si="702"/>
        <v>560.4000000000002</v>
      </c>
      <c r="BD1842" s="440">
        <f t="shared" ca="1" si="703"/>
        <v>564.80000000000007</v>
      </c>
      <c r="BE1842" s="440">
        <f t="shared" ca="1" si="704"/>
        <v>569.20000000000027</v>
      </c>
      <c r="BF1842" s="440">
        <f t="shared" ca="1" si="705"/>
        <v>573.60000000000014</v>
      </c>
      <c r="BG1842" s="440">
        <f t="shared" ca="1" si="706"/>
        <v>578.00000000000034</v>
      </c>
      <c r="BH1842" s="440">
        <f t="shared" ca="1" si="707"/>
        <v>582.4000000000002</v>
      </c>
      <c r="BI1842" s="440">
        <f t="shared" ca="1" si="708"/>
        <v>586.80000000000018</v>
      </c>
      <c r="BJ1842" s="440">
        <f t="shared" ca="1" si="709"/>
        <v>591.20000000000027</v>
      </c>
      <c r="BK1842" s="440">
        <f t="shared" ca="1" si="710"/>
        <v>595.60000000000014</v>
      </c>
      <c r="BL1842" s="440">
        <f t="shared" ca="1" si="711"/>
        <v>600.00000000000023</v>
      </c>
      <c r="BM1842" s="440">
        <f t="shared" ca="1" si="712"/>
        <v>604.40000000000009</v>
      </c>
      <c r="BN1842" s="440">
        <f t="shared" ca="1" si="713"/>
        <v>608.80000000000018</v>
      </c>
      <c r="BO1842" s="440">
        <f t="shared" ca="1" si="714"/>
        <v>613.20000000000027</v>
      </c>
      <c r="BP1842" s="440">
        <f t="shared" ca="1" si="715"/>
        <v>617.60000000000014</v>
      </c>
      <c r="BQ1842" s="440">
        <f t="shared" ca="1" si="716"/>
        <v>622.00000000000023</v>
      </c>
      <c r="BR1842" s="440">
        <f t="shared" ca="1" si="717"/>
        <v>620.90000000000032</v>
      </c>
      <c r="BS1842" s="440">
        <f t="shared" ca="1" si="718"/>
        <v>613.20000000000027</v>
      </c>
      <c r="BT1842" s="440">
        <f t="shared" ca="1" si="719"/>
        <v>605.50000000000023</v>
      </c>
      <c r="BU1842" s="440">
        <f t="shared" ca="1" si="720"/>
        <v>597.80000000000018</v>
      </c>
      <c r="BV1842" s="440">
        <f t="shared" ca="1" si="721"/>
        <v>590.10000000000014</v>
      </c>
      <c r="BW1842" s="447">
        <f t="shared" ca="1" si="722"/>
        <v>582.40000000000032</v>
      </c>
      <c r="BX1842" s="441"/>
    </row>
    <row r="1843" spans="52:76" x14ac:dyDescent="0.25">
      <c r="AZ1843" s="450">
        <f t="shared" ca="1" si="700"/>
        <v>0.60078936397473859</v>
      </c>
      <c r="BA1843" s="440">
        <f t="shared" ca="1" si="699"/>
        <v>1511</v>
      </c>
      <c r="BB1843" s="440">
        <f t="shared" ca="1" si="701"/>
        <v>556.00000000000034</v>
      </c>
      <c r="BC1843" s="440">
        <f t="shared" ca="1" si="702"/>
        <v>560.4000000000002</v>
      </c>
      <c r="BD1843" s="440">
        <f t="shared" ca="1" si="703"/>
        <v>564.80000000000007</v>
      </c>
      <c r="BE1843" s="440">
        <f t="shared" ca="1" si="704"/>
        <v>569.20000000000027</v>
      </c>
      <c r="BF1843" s="440">
        <f t="shared" ca="1" si="705"/>
        <v>573.60000000000014</v>
      </c>
      <c r="BG1843" s="440">
        <f t="shared" ca="1" si="706"/>
        <v>578.00000000000034</v>
      </c>
      <c r="BH1843" s="440">
        <f t="shared" ca="1" si="707"/>
        <v>582.4000000000002</v>
      </c>
      <c r="BI1843" s="440">
        <f t="shared" ca="1" si="708"/>
        <v>586.80000000000018</v>
      </c>
      <c r="BJ1843" s="440">
        <f t="shared" ca="1" si="709"/>
        <v>591.20000000000027</v>
      </c>
      <c r="BK1843" s="440">
        <f t="shared" ca="1" si="710"/>
        <v>595.60000000000014</v>
      </c>
      <c r="BL1843" s="440">
        <f t="shared" ca="1" si="711"/>
        <v>600.00000000000023</v>
      </c>
      <c r="BM1843" s="440">
        <f t="shared" ca="1" si="712"/>
        <v>604.40000000000009</v>
      </c>
      <c r="BN1843" s="440">
        <f t="shared" ca="1" si="713"/>
        <v>596.70000000000027</v>
      </c>
      <c r="BO1843" s="440">
        <f t="shared" ca="1" si="714"/>
        <v>589.00000000000023</v>
      </c>
      <c r="BP1843" s="440">
        <f t="shared" ca="1" si="715"/>
        <v>581.30000000000018</v>
      </c>
      <c r="BQ1843" s="440">
        <f t="shared" ca="1" si="716"/>
        <v>573.60000000000014</v>
      </c>
      <c r="BR1843" s="440">
        <f t="shared" ca="1" si="717"/>
        <v>565.90000000000032</v>
      </c>
      <c r="BS1843" s="440">
        <f t="shared" ca="1" si="718"/>
        <v>558.20000000000027</v>
      </c>
      <c r="BT1843" s="440">
        <f t="shared" ca="1" si="719"/>
        <v>550.50000000000023</v>
      </c>
      <c r="BU1843" s="440">
        <f t="shared" ca="1" si="720"/>
        <v>542.80000000000018</v>
      </c>
      <c r="BV1843" s="440">
        <f t="shared" ca="1" si="721"/>
        <v>535.10000000000014</v>
      </c>
      <c r="BW1843" s="447">
        <f t="shared" ca="1" si="722"/>
        <v>527.40000000000032</v>
      </c>
      <c r="BX1843" s="441"/>
    </row>
    <row r="1844" spans="52:76" x14ac:dyDescent="0.25">
      <c r="AZ1844" s="450">
        <f t="shared" ca="1" si="700"/>
        <v>0.51361419510990358</v>
      </c>
      <c r="BA1844" s="440">
        <f t="shared" ca="1" si="699"/>
        <v>1501</v>
      </c>
      <c r="BB1844" s="440">
        <f t="shared" ca="1" si="701"/>
        <v>556.00000000000034</v>
      </c>
      <c r="BC1844" s="440">
        <f t="shared" ca="1" si="702"/>
        <v>560.4000000000002</v>
      </c>
      <c r="BD1844" s="440">
        <f t="shared" ca="1" si="703"/>
        <v>564.80000000000007</v>
      </c>
      <c r="BE1844" s="440">
        <f t="shared" ca="1" si="704"/>
        <v>569.20000000000027</v>
      </c>
      <c r="BF1844" s="440">
        <f t="shared" ca="1" si="705"/>
        <v>573.60000000000014</v>
      </c>
      <c r="BG1844" s="440">
        <f t="shared" ca="1" si="706"/>
        <v>578.00000000000034</v>
      </c>
      <c r="BH1844" s="440">
        <f t="shared" ca="1" si="707"/>
        <v>582.4000000000002</v>
      </c>
      <c r="BI1844" s="440">
        <f t="shared" ca="1" si="708"/>
        <v>586.80000000000018</v>
      </c>
      <c r="BJ1844" s="440">
        <f t="shared" ca="1" si="709"/>
        <v>591.20000000000027</v>
      </c>
      <c r="BK1844" s="440">
        <f t="shared" ca="1" si="710"/>
        <v>595.60000000000014</v>
      </c>
      <c r="BL1844" s="440">
        <f t="shared" ca="1" si="711"/>
        <v>600.00000000000023</v>
      </c>
      <c r="BM1844" s="440">
        <f t="shared" ca="1" si="712"/>
        <v>593.40000000000009</v>
      </c>
      <c r="BN1844" s="440">
        <f t="shared" ca="1" si="713"/>
        <v>585.70000000000027</v>
      </c>
      <c r="BO1844" s="440">
        <f t="shared" ca="1" si="714"/>
        <v>578.00000000000023</v>
      </c>
      <c r="BP1844" s="440">
        <f t="shared" ca="1" si="715"/>
        <v>570.30000000000018</v>
      </c>
      <c r="BQ1844" s="440">
        <f t="shared" ca="1" si="716"/>
        <v>562.60000000000014</v>
      </c>
      <c r="BR1844" s="440">
        <f t="shared" ca="1" si="717"/>
        <v>554.90000000000032</v>
      </c>
      <c r="BS1844" s="440">
        <f t="shared" ca="1" si="718"/>
        <v>547.20000000000027</v>
      </c>
      <c r="BT1844" s="440">
        <f t="shared" ca="1" si="719"/>
        <v>539.50000000000023</v>
      </c>
      <c r="BU1844" s="440">
        <f t="shared" ca="1" si="720"/>
        <v>531.80000000000018</v>
      </c>
      <c r="BV1844" s="440">
        <f t="shared" ca="1" si="721"/>
        <v>524.10000000000014</v>
      </c>
      <c r="BW1844" s="447">
        <f t="shared" ca="1" si="722"/>
        <v>516.40000000000032</v>
      </c>
      <c r="BX1844" s="441"/>
    </row>
    <row r="1845" spans="52:76" x14ac:dyDescent="0.25">
      <c r="AZ1845" s="450">
        <f t="shared" ca="1" si="700"/>
        <v>0.44813880861106259</v>
      </c>
      <c r="BA1845" s="440">
        <f t="shared" ca="1" si="699"/>
        <v>1494</v>
      </c>
      <c r="BB1845" s="440">
        <f t="shared" ca="1" si="701"/>
        <v>556.00000000000034</v>
      </c>
      <c r="BC1845" s="440">
        <f t="shared" ca="1" si="702"/>
        <v>560.4000000000002</v>
      </c>
      <c r="BD1845" s="440">
        <f t="shared" ca="1" si="703"/>
        <v>564.80000000000007</v>
      </c>
      <c r="BE1845" s="440">
        <f t="shared" ca="1" si="704"/>
        <v>569.20000000000027</v>
      </c>
      <c r="BF1845" s="440">
        <f t="shared" ca="1" si="705"/>
        <v>573.60000000000014</v>
      </c>
      <c r="BG1845" s="440">
        <f t="shared" ca="1" si="706"/>
        <v>578.00000000000034</v>
      </c>
      <c r="BH1845" s="440">
        <f t="shared" ca="1" si="707"/>
        <v>582.4000000000002</v>
      </c>
      <c r="BI1845" s="440">
        <f t="shared" ca="1" si="708"/>
        <v>586.80000000000018</v>
      </c>
      <c r="BJ1845" s="440">
        <f t="shared" ca="1" si="709"/>
        <v>591.20000000000027</v>
      </c>
      <c r="BK1845" s="440">
        <f t="shared" ca="1" si="710"/>
        <v>595.60000000000014</v>
      </c>
      <c r="BL1845" s="440">
        <f t="shared" ca="1" si="711"/>
        <v>593.40000000000009</v>
      </c>
      <c r="BM1845" s="440">
        <f t="shared" ca="1" si="712"/>
        <v>585.70000000000005</v>
      </c>
      <c r="BN1845" s="440">
        <f t="shared" ca="1" si="713"/>
        <v>578.00000000000023</v>
      </c>
      <c r="BO1845" s="440">
        <f t="shared" ca="1" si="714"/>
        <v>570.30000000000018</v>
      </c>
      <c r="BP1845" s="440">
        <f t="shared" ca="1" si="715"/>
        <v>562.60000000000014</v>
      </c>
      <c r="BQ1845" s="440">
        <f t="shared" ca="1" si="716"/>
        <v>554.90000000000009</v>
      </c>
      <c r="BR1845" s="440">
        <f t="shared" ca="1" si="717"/>
        <v>547.20000000000027</v>
      </c>
      <c r="BS1845" s="440">
        <f t="shared" ca="1" si="718"/>
        <v>539.50000000000023</v>
      </c>
      <c r="BT1845" s="440">
        <f t="shared" ca="1" si="719"/>
        <v>531.80000000000018</v>
      </c>
      <c r="BU1845" s="440">
        <f t="shared" ca="1" si="720"/>
        <v>524.10000000000014</v>
      </c>
      <c r="BV1845" s="440">
        <f t="shared" ca="1" si="721"/>
        <v>516.40000000000009</v>
      </c>
      <c r="BW1845" s="447">
        <f t="shared" ca="1" si="722"/>
        <v>508.70000000000027</v>
      </c>
      <c r="BX1845" s="441"/>
    </row>
    <row r="1846" spans="52:76" x14ac:dyDescent="0.25">
      <c r="AZ1846" s="450">
        <f t="shared" ca="1" si="700"/>
        <v>0.67901827806577131</v>
      </c>
      <c r="BA1846" s="440">
        <f t="shared" ca="1" si="699"/>
        <v>1520</v>
      </c>
      <c r="BB1846" s="440">
        <f t="shared" ca="1" si="701"/>
        <v>556.00000000000034</v>
      </c>
      <c r="BC1846" s="440">
        <f t="shared" ca="1" si="702"/>
        <v>560.4000000000002</v>
      </c>
      <c r="BD1846" s="440">
        <f t="shared" ca="1" si="703"/>
        <v>564.80000000000007</v>
      </c>
      <c r="BE1846" s="440">
        <f t="shared" ca="1" si="704"/>
        <v>569.20000000000027</v>
      </c>
      <c r="BF1846" s="440">
        <f t="shared" ca="1" si="705"/>
        <v>573.60000000000014</v>
      </c>
      <c r="BG1846" s="440">
        <f t="shared" ca="1" si="706"/>
        <v>578.00000000000034</v>
      </c>
      <c r="BH1846" s="440">
        <f t="shared" ca="1" si="707"/>
        <v>582.4000000000002</v>
      </c>
      <c r="BI1846" s="440">
        <f t="shared" ca="1" si="708"/>
        <v>586.80000000000018</v>
      </c>
      <c r="BJ1846" s="440">
        <f t="shared" ca="1" si="709"/>
        <v>591.20000000000027</v>
      </c>
      <c r="BK1846" s="440">
        <f t="shared" ca="1" si="710"/>
        <v>595.60000000000014</v>
      </c>
      <c r="BL1846" s="440">
        <f t="shared" ca="1" si="711"/>
        <v>600.00000000000023</v>
      </c>
      <c r="BM1846" s="440">
        <f t="shared" ca="1" si="712"/>
        <v>604.40000000000009</v>
      </c>
      <c r="BN1846" s="440">
        <f t="shared" ca="1" si="713"/>
        <v>606.60000000000036</v>
      </c>
      <c r="BO1846" s="440">
        <f t="shared" ca="1" si="714"/>
        <v>598.90000000000032</v>
      </c>
      <c r="BP1846" s="440">
        <f t="shared" ca="1" si="715"/>
        <v>591.20000000000027</v>
      </c>
      <c r="BQ1846" s="440">
        <f t="shared" ca="1" si="716"/>
        <v>583.50000000000023</v>
      </c>
      <c r="BR1846" s="440">
        <f t="shared" ca="1" si="717"/>
        <v>575.80000000000041</v>
      </c>
      <c r="BS1846" s="440">
        <f t="shared" ca="1" si="718"/>
        <v>568.10000000000036</v>
      </c>
      <c r="BT1846" s="440">
        <f t="shared" ca="1" si="719"/>
        <v>560.40000000000032</v>
      </c>
      <c r="BU1846" s="440">
        <f t="shared" ca="1" si="720"/>
        <v>552.70000000000027</v>
      </c>
      <c r="BV1846" s="440">
        <f t="shared" ca="1" si="721"/>
        <v>545.00000000000023</v>
      </c>
      <c r="BW1846" s="447">
        <f t="shared" ca="1" si="722"/>
        <v>537.30000000000041</v>
      </c>
      <c r="BX1846" s="441"/>
    </row>
    <row r="1847" spans="52:76" x14ac:dyDescent="0.25">
      <c r="AZ1847" s="450">
        <f t="shared" ca="1" si="700"/>
        <v>0.90975696612012436</v>
      </c>
      <c r="BA1847" s="440">
        <f t="shared" ca="1" si="699"/>
        <v>1558</v>
      </c>
      <c r="BB1847" s="440">
        <f t="shared" ca="1" si="701"/>
        <v>556.00000000000034</v>
      </c>
      <c r="BC1847" s="440">
        <f t="shared" ca="1" si="702"/>
        <v>560.4000000000002</v>
      </c>
      <c r="BD1847" s="440">
        <f t="shared" ca="1" si="703"/>
        <v>564.80000000000007</v>
      </c>
      <c r="BE1847" s="440">
        <f t="shared" ca="1" si="704"/>
        <v>569.20000000000027</v>
      </c>
      <c r="BF1847" s="440">
        <f t="shared" ca="1" si="705"/>
        <v>573.60000000000014</v>
      </c>
      <c r="BG1847" s="440">
        <f t="shared" ca="1" si="706"/>
        <v>578.00000000000034</v>
      </c>
      <c r="BH1847" s="440">
        <f t="shared" ca="1" si="707"/>
        <v>582.4000000000002</v>
      </c>
      <c r="BI1847" s="440">
        <f t="shared" ca="1" si="708"/>
        <v>586.80000000000018</v>
      </c>
      <c r="BJ1847" s="440">
        <f t="shared" ca="1" si="709"/>
        <v>591.20000000000027</v>
      </c>
      <c r="BK1847" s="440">
        <f t="shared" ca="1" si="710"/>
        <v>595.60000000000014</v>
      </c>
      <c r="BL1847" s="440">
        <f t="shared" ca="1" si="711"/>
        <v>600.00000000000023</v>
      </c>
      <c r="BM1847" s="440">
        <f t="shared" ca="1" si="712"/>
        <v>604.40000000000009</v>
      </c>
      <c r="BN1847" s="440">
        <f t="shared" ca="1" si="713"/>
        <v>608.80000000000018</v>
      </c>
      <c r="BO1847" s="440">
        <f t="shared" ca="1" si="714"/>
        <v>613.20000000000027</v>
      </c>
      <c r="BP1847" s="440">
        <f t="shared" ca="1" si="715"/>
        <v>617.60000000000014</v>
      </c>
      <c r="BQ1847" s="440">
        <f t="shared" ca="1" si="716"/>
        <v>622.00000000000023</v>
      </c>
      <c r="BR1847" s="440">
        <f t="shared" ca="1" si="717"/>
        <v>617.60000000000036</v>
      </c>
      <c r="BS1847" s="440">
        <f t="shared" ca="1" si="718"/>
        <v>609.90000000000032</v>
      </c>
      <c r="BT1847" s="440">
        <f t="shared" ca="1" si="719"/>
        <v>602.20000000000027</v>
      </c>
      <c r="BU1847" s="440">
        <f t="shared" ca="1" si="720"/>
        <v>594.50000000000023</v>
      </c>
      <c r="BV1847" s="440">
        <f t="shared" ca="1" si="721"/>
        <v>586.80000000000018</v>
      </c>
      <c r="BW1847" s="447">
        <f t="shared" ca="1" si="722"/>
        <v>579.10000000000036</v>
      </c>
      <c r="BX1847" s="441"/>
    </row>
    <row r="1848" spans="52:76" x14ac:dyDescent="0.25">
      <c r="AZ1848" s="450">
        <f t="shared" ca="1" si="700"/>
        <v>0.43419018065970083</v>
      </c>
      <c r="BA1848" s="440">
        <f t="shared" ca="1" si="699"/>
        <v>1492</v>
      </c>
      <c r="BB1848" s="440">
        <f t="shared" ca="1" si="701"/>
        <v>556.00000000000034</v>
      </c>
      <c r="BC1848" s="440">
        <f t="shared" ca="1" si="702"/>
        <v>560.4000000000002</v>
      </c>
      <c r="BD1848" s="440">
        <f t="shared" ca="1" si="703"/>
        <v>564.80000000000007</v>
      </c>
      <c r="BE1848" s="440">
        <f t="shared" ca="1" si="704"/>
        <v>569.20000000000027</v>
      </c>
      <c r="BF1848" s="440">
        <f t="shared" ca="1" si="705"/>
        <v>573.60000000000014</v>
      </c>
      <c r="BG1848" s="440">
        <f t="shared" ca="1" si="706"/>
        <v>578.00000000000034</v>
      </c>
      <c r="BH1848" s="440">
        <f t="shared" ca="1" si="707"/>
        <v>582.4000000000002</v>
      </c>
      <c r="BI1848" s="440">
        <f t="shared" ca="1" si="708"/>
        <v>586.80000000000018</v>
      </c>
      <c r="BJ1848" s="440">
        <f t="shared" ca="1" si="709"/>
        <v>591.20000000000027</v>
      </c>
      <c r="BK1848" s="440">
        <f t="shared" ca="1" si="710"/>
        <v>595.60000000000014</v>
      </c>
      <c r="BL1848" s="440">
        <f t="shared" ca="1" si="711"/>
        <v>591.20000000000005</v>
      </c>
      <c r="BM1848" s="440">
        <f t="shared" ca="1" si="712"/>
        <v>583.5</v>
      </c>
      <c r="BN1848" s="440">
        <f t="shared" ca="1" si="713"/>
        <v>575.80000000000018</v>
      </c>
      <c r="BO1848" s="440">
        <f t="shared" ca="1" si="714"/>
        <v>568.10000000000014</v>
      </c>
      <c r="BP1848" s="440">
        <f t="shared" ca="1" si="715"/>
        <v>560.40000000000009</v>
      </c>
      <c r="BQ1848" s="440">
        <f t="shared" ca="1" si="716"/>
        <v>552.70000000000005</v>
      </c>
      <c r="BR1848" s="440">
        <f t="shared" ca="1" si="717"/>
        <v>545.00000000000023</v>
      </c>
      <c r="BS1848" s="440">
        <f t="shared" ca="1" si="718"/>
        <v>537.30000000000018</v>
      </c>
      <c r="BT1848" s="440">
        <f t="shared" ca="1" si="719"/>
        <v>529.60000000000014</v>
      </c>
      <c r="BU1848" s="440">
        <f t="shared" ca="1" si="720"/>
        <v>521.90000000000009</v>
      </c>
      <c r="BV1848" s="440">
        <f t="shared" ca="1" si="721"/>
        <v>514.20000000000005</v>
      </c>
      <c r="BW1848" s="447">
        <f t="shared" ca="1" si="722"/>
        <v>506.50000000000023</v>
      </c>
      <c r="BX1848" s="441"/>
    </row>
    <row r="1849" spans="52:76" x14ac:dyDescent="0.25">
      <c r="AZ1849" s="450">
        <f t="shared" ca="1" si="700"/>
        <v>0.44927303344686276</v>
      </c>
      <c r="BA1849" s="440">
        <f t="shared" ca="1" si="699"/>
        <v>1494</v>
      </c>
      <c r="BB1849" s="440">
        <f t="shared" ca="1" si="701"/>
        <v>556.00000000000034</v>
      </c>
      <c r="BC1849" s="440">
        <f t="shared" ca="1" si="702"/>
        <v>560.4000000000002</v>
      </c>
      <c r="BD1849" s="440">
        <f t="shared" ca="1" si="703"/>
        <v>564.80000000000007</v>
      </c>
      <c r="BE1849" s="440">
        <f t="shared" ca="1" si="704"/>
        <v>569.20000000000027</v>
      </c>
      <c r="BF1849" s="440">
        <f t="shared" ca="1" si="705"/>
        <v>573.60000000000014</v>
      </c>
      <c r="BG1849" s="440">
        <f t="shared" ca="1" si="706"/>
        <v>578.00000000000034</v>
      </c>
      <c r="BH1849" s="440">
        <f t="shared" ca="1" si="707"/>
        <v>582.4000000000002</v>
      </c>
      <c r="BI1849" s="440">
        <f t="shared" ca="1" si="708"/>
        <v>586.80000000000018</v>
      </c>
      <c r="BJ1849" s="440">
        <f t="shared" ca="1" si="709"/>
        <v>591.20000000000027</v>
      </c>
      <c r="BK1849" s="440">
        <f t="shared" ca="1" si="710"/>
        <v>595.60000000000014</v>
      </c>
      <c r="BL1849" s="440">
        <f t="shared" ca="1" si="711"/>
        <v>593.40000000000009</v>
      </c>
      <c r="BM1849" s="440">
        <f t="shared" ca="1" si="712"/>
        <v>585.70000000000005</v>
      </c>
      <c r="BN1849" s="440">
        <f t="shared" ca="1" si="713"/>
        <v>578.00000000000023</v>
      </c>
      <c r="BO1849" s="440">
        <f t="shared" ca="1" si="714"/>
        <v>570.30000000000018</v>
      </c>
      <c r="BP1849" s="440">
        <f t="shared" ca="1" si="715"/>
        <v>562.60000000000014</v>
      </c>
      <c r="BQ1849" s="440">
        <f t="shared" ca="1" si="716"/>
        <v>554.90000000000009</v>
      </c>
      <c r="BR1849" s="440">
        <f t="shared" ca="1" si="717"/>
        <v>547.20000000000027</v>
      </c>
      <c r="BS1849" s="440">
        <f t="shared" ca="1" si="718"/>
        <v>539.50000000000023</v>
      </c>
      <c r="BT1849" s="440">
        <f t="shared" ca="1" si="719"/>
        <v>531.80000000000018</v>
      </c>
      <c r="BU1849" s="440">
        <f t="shared" ca="1" si="720"/>
        <v>524.10000000000014</v>
      </c>
      <c r="BV1849" s="440">
        <f t="shared" ca="1" si="721"/>
        <v>516.40000000000009</v>
      </c>
      <c r="BW1849" s="447">
        <f t="shared" ca="1" si="722"/>
        <v>508.70000000000027</v>
      </c>
      <c r="BX1849" s="441"/>
    </row>
    <row r="1850" spans="52:76" x14ac:dyDescent="0.25">
      <c r="AZ1850" s="450">
        <f t="shared" ca="1" si="700"/>
        <v>0.2427812897919841</v>
      </c>
      <c r="BA1850" s="440">
        <f t="shared" ca="1" si="699"/>
        <v>1469</v>
      </c>
      <c r="BB1850" s="440">
        <f t="shared" ca="1" si="701"/>
        <v>556.00000000000034</v>
      </c>
      <c r="BC1850" s="440">
        <f t="shared" ca="1" si="702"/>
        <v>560.4000000000002</v>
      </c>
      <c r="BD1850" s="440">
        <f t="shared" ca="1" si="703"/>
        <v>564.80000000000007</v>
      </c>
      <c r="BE1850" s="440">
        <f t="shared" ca="1" si="704"/>
        <v>569.20000000000027</v>
      </c>
      <c r="BF1850" s="440">
        <f t="shared" ca="1" si="705"/>
        <v>573.60000000000014</v>
      </c>
      <c r="BG1850" s="440">
        <f t="shared" ca="1" si="706"/>
        <v>578.00000000000034</v>
      </c>
      <c r="BH1850" s="440">
        <f t="shared" ca="1" si="707"/>
        <v>582.4000000000002</v>
      </c>
      <c r="BI1850" s="440">
        <f t="shared" ca="1" si="708"/>
        <v>586.80000000000018</v>
      </c>
      <c r="BJ1850" s="440">
        <f t="shared" ca="1" si="709"/>
        <v>581.30000000000018</v>
      </c>
      <c r="BK1850" s="440">
        <f t="shared" ca="1" si="710"/>
        <v>573.60000000000014</v>
      </c>
      <c r="BL1850" s="440">
        <f t="shared" ca="1" si="711"/>
        <v>565.90000000000009</v>
      </c>
      <c r="BM1850" s="440">
        <f t="shared" ca="1" si="712"/>
        <v>558.20000000000005</v>
      </c>
      <c r="BN1850" s="440">
        <f t="shared" ca="1" si="713"/>
        <v>550.50000000000023</v>
      </c>
      <c r="BO1850" s="440">
        <f t="shared" ca="1" si="714"/>
        <v>542.80000000000018</v>
      </c>
      <c r="BP1850" s="440">
        <f t="shared" ca="1" si="715"/>
        <v>535.10000000000014</v>
      </c>
      <c r="BQ1850" s="440">
        <f t="shared" ca="1" si="716"/>
        <v>527.40000000000009</v>
      </c>
      <c r="BR1850" s="440">
        <f t="shared" ca="1" si="717"/>
        <v>519.70000000000027</v>
      </c>
      <c r="BS1850" s="440">
        <f t="shared" ca="1" si="718"/>
        <v>512.00000000000023</v>
      </c>
      <c r="BT1850" s="440">
        <f t="shared" ca="1" si="719"/>
        <v>504.30000000000018</v>
      </c>
      <c r="BU1850" s="440">
        <f t="shared" ca="1" si="720"/>
        <v>496.60000000000014</v>
      </c>
      <c r="BV1850" s="440">
        <f t="shared" ca="1" si="721"/>
        <v>488.90000000000009</v>
      </c>
      <c r="BW1850" s="447">
        <f t="shared" ca="1" si="722"/>
        <v>481.20000000000027</v>
      </c>
      <c r="BX1850" s="441"/>
    </row>
    <row r="1851" spans="52:76" x14ac:dyDescent="0.25">
      <c r="AZ1851" s="450">
        <f t="shared" ca="1" si="700"/>
        <v>0.79507139385603154</v>
      </c>
      <c r="BA1851" s="440">
        <f t="shared" ca="1" si="699"/>
        <v>1536</v>
      </c>
      <c r="BB1851" s="440">
        <f t="shared" ca="1" si="701"/>
        <v>556.00000000000034</v>
      </c>
      <c r="BC1851" s="440">
        <f t="shared" ca="1" si="702"/>
        <v>560.4000000000002</v>
      </c>
      <c r="BD1851" s="440">
        <f t="shared" ca="1" si="703"/>
        <v>564.80000000000007</v>
      </c>
      <c r="BE1851" s="440">
        <f t="shared" ca="1" si="704"/>
        <v>569.20000000000027</v>
      </c>
      <c r="BF1851" s="440">
        <f t="shared" ca="1" si="705"/>
        <v>573.60000000000014</v>
      </c>
      <c r="BG1851" s="440">
        <f t="shared" ca="1" si="706"/>
        <v>578.00000000000034</v>
      </c>
      <c r="BH1851" s="440">
        <f t="shared" ca="1" si="707"/>
        <v>582.4000000000002</v>
      </c>
      <c r="BI1851" s="440">
        <f t="shared" ca="1" si="708"/>
        <v>586.80000000000018</v>
      </c>
      <c r="BJ1851" s="440">
        <f t="shared" ca="1" si="709"/>
        <v>591.20000000000027</v>
      </c>
      <c r="BK1851" s="440">
        <f t="shared" ca="1" si="710"/>
        <v>595.60000000000014</v>
      </c>
      <c r="BL1851" s="440">
        <f t="shared" ca="1" si="711"/>
        <v>600.00000000000023</v>
      </c>
      <c r="BM1851" s="440">
        <f t="shared" ca="1" si="712"/>
        <v>604.40000000000009</v>
      </c>
      <c r="BN1851" s="440">
        <f t="shared" ca="1" si="713"/>
        <v>608.80000000000018</v>
      </c>
      <c r="BO1851" s="440">
        <f t="shared" ca="1" si="714"/>
        <v>613.20000000000027</v>
      </c>
      <c r="BP1851" s="440">
        <f t="shared" ca="1" si="715"/>
        <v>608.80000000000018</v>
      </c>
      <c r="BQ1851" s="440">
        <f t="shared" ca="1" si="716"/>
        <v>601.10000000000014</v>
      </c>
      <c r="BR1851" s="440">
        <f t="shared" ca="1" si="717"/>
        <v>593.40000000000032</v>
      </c>
      <c r="BS1851" s="440">
        <f t="shared" ca="1" si="718"/>
        <v>585.70000000000027</v>
      </c>
      <c r="BT1851" s="440">
        <f t="shared" ca="1" si="719"/>
        <v>578.00000000000023</v>
      </c>
      <c r="BU1851" s="440">
        <f t="shared" ca="1" si="720"/>
        <v>570.30000000000018</v>
      </c>
      <c r="BV1851" s="440">
        <f t="shared" ca="1" si="721"/>
        <v>562.60000000000014</v>
      </c>
      <c r="BW1851" s="447">
        <f t="shared" ca="1" si="722"/>
        <v>554.90000000000032</v>
      </c>
      <c r="BX1851" s="441"/>
    </row>
    <row r="1852" spans="52:76" x14ac:dyDescent="0.25">
      <c r="AZ1852" s="450">
        <f t="shared" ca="1" si="700"/>
        <v>0.77160202920261911</v>
      </c>
      <c r="BA1852" s="440">
        <f t="shared" ca="1" si="699"/>
        <v>1532</v>
      </c>
      <c r="BB1852" s="440">
        <f t="shared" ca="1" si="701"/>
        <v>556.00000000000034</v>
      </c>
      <c r="BC1852" s="440">
        <f t="shared" ca="1" si="702"/>
        <v>560.4000000000002</v>
      </c>
      <c r="BD1852" s="440">
        <f t="shared" ca="1" si="703"/>
        <v>564.80000000000007</v>
      </c>
      <c r="BE1852" s="440">
        <f t="shared" ca="1" si="704"/>
        <v>569.20000000000027</v>
      </c>
      <c r="BF1852" s="440">
        <f t="shared" ca="1" si="705"/>
        <v>573.60000000000014</v>
      </c>
      <c r="BG1852" s="440">
        <f t="shared" ca="1" si="706"/>
        <v>578.00000000000034</v>
      </c>
      <c r="BH1852" s="440">
        <f t="shared" ca="1" si="707"/>
        <v>582.4000000000002</v>
      </c>
      <c r="BI1852" s="440">
        <f t="shared" ca="1" si="708"/>
        <v>586.80000000000018</v>
      </c>
      <c r="BJ1852" s="440">
        <f t="shared" ca="1" si="709"/>
        <v>591.20000000000027</v>
      </c>
      <c r="BK1852" s="440">
        <f t="shared" ca="1" si="710"/>
        <v>595.60000000000014</v>
      </c>
      <c r="BL1852" s="440">
        <f t="shared" ca="1" si="711"/>
        <v>600.00000000000023</v>
      </c>
      <c r="BM1852" s="440">
        <f t="shared" ca="1" si="712"/>
        <v>604.40000000000009</v>
      </c>
      <c r="BN1852" s="440">
        <f t="shared" ca="1" si="713"/>
        <v>608.80000000000018</v>
      </c>
      <c r="BO1852" s="440">
        <f t="shared" ca="1" si="714"/>
        <v>612.10000000000014</v>
      </c>
      <c r="BP1852" s="440">
        <f t="shared" ca="1" si="715"/>
        <v>604.40000000000009</v>
      </c>
      <c r="BQ1852" s="440">
        <f t="shared" ca="1" si="716"/>
        <v>596.70000000000005</v>
      </c>
      <c r="BR1852" s="440">
        <f t="shared" ca="1" si="717"/>
        <v>589.00000000000023</v>
      </c>
      <c r="BS1852" s="440">
        <f t="shared" ca="1" si="718"/>
        <v>581.30000000000018</v>
      </c>
      <c r="BT1852" s="440">
        <f t="shared" ca="1" si="719"/>
        <v>573.60000000000014</v>
      </c>
      <c r="BU1852" s="440">
        <f t="shared" ca="1" si="720"/>
        <v>565.90000000000009</v>
      </c>
      <c r="BV1852" s="440">
        <f t="shared" ca="1" si="721"/>
        <v>558.20000000000005</v>
      </c>
      <c r="BW1852" s="447">
        <f t="shared" ca="1" si="722"/>
        <v>550.50000000000023</v>
      </c>
      <c r="BX1852" s="441"/>
    </row>
    <row r="1853" spans="52:76" x14ac:dyDescent="0.25">
      <c r="AZ1853" s="450">
        <f t="shared" ca="1" si="700"/>
        <v>0.85941061613341518</v>
      </c>
      <c r="BA1853" s="440">
        <f t="shared" ca="1" si="699"/>
        <v>1547</v>
      </c>
      <c r="BB1853" s="440">
        <f t="shared" ca="1" si="701"/>
        <v>556.00000000000034</v>
      </c>
      <c r="BC1853" s="440">
        <f t="shared" ca="1" si="702"/>
        <v>560.4000000000002</v>
      </c>
      <c r="BD1853" s="440">
        <f t="shared" ca="1" si="703"/>
        <v>564.80000000000007</v>
      </c>
      <c r="BE1853" s="440">
        <f t="shared" ca="1" si="704"/>
        <v>569.20000000000027</v>
      </c>
      <c r="BF1853" s="440">
        <f t="shared" ca="1" si="705"/>
        <v>573.60000000000014</v>
      </c>
      <c r="BG1853" s="440">
        <f t="shared" ca="1" si="706"/>
        <v>578.00000000000034</v>
      </c>
      <c r="BH1853" s="440">
        <f t="shared" ca="1" si="707"/>
        <v>582.4000000000002</v>
      </c>
      <c r="BI1853" s="440">
        <f t="shared" ca="1" si="708"/>
        <v>586.80000000000018</v>
      </c>
      <c r="BJ1853" s="440">
        <f t="shared" ca="1" si="709"/>
        <v>591.20000000000027</v>
      </c>
      <c r="BK1853" s="440">
        <f t="shared" ca="1" si="710"/>
        <v>595.60000000000014</v>
      </c>
      <c r="BL1853" s="440">
        <f t="shared" ca="1" si="711"/>
        <v>600.00000000000023</v>
      </c>
      <c r="BM1853" s="440">
        <f t="shared" ca="1" si="712"/>
        <v>604.40000000000009</v>
      </c>
      <c r="BN1853" s="440">
        <f t="shared" ca="1" si="713"/>
        <v>608.80000000000018</v>
      </c>
      <c r="BO1853" s="440">
        <f t="shared" ca="1" si="714"/>
        <v>613.20000000000027</v>
      </c>
      <c r="BP1853" s="440">
        <f t="shared" ca="1" si="715"/>
        <v>617.60000000000014</v>
      </c>
      <c r="BQ1853" s="440">
        <f t="shared" ca="1" si="716"/>
        <v>613.20000000000005</v>
      </c>
      <c r="BR1853" s="440">
        <f t="shared" ca="1" si="717"/>
        <v>605.50000000000023</v>
      </c>
      <c r="BS1853" s="440">
        <f t="shared" ca="1" si="718"/>
        <v>597.80000000000018</v>
      </c>
      <c r="BT1853" s="440">
        <f t="shared" ca="1" si="719"/>
        <v>590.10000000000014</v>
      </c>
      <c r="BU1853" s="440">
        <f t="shared" ca="1" si="720"/>
        <v>582.40000000000009</v>
      </c>
      <c r="BV1853" s="440">
        <f t="shared" ca="1" si="721"/>
        <v>574.70000000000005</v>
      </c>
      <c r="BW1853" s="447">
        <f t="shared" ca="1" si="722"/>
        <v>567.00000000000023</v>
      </c>
      <c r="BX1853" s="441"/>
    </row>
    <row r="1854" spans="52:76" x14ac:dyDescent="0.25">
      <c r="AZ1854" s="450">
        <f t="shared" ca="1" si="700"/>
        <v>0.72655664690367217</v>
      </c>
      <c r="BA1854" s="440">
        <f t="shared" ca="1" si="699"/>
        <v>1526</v>
      </c>
      <c r="BB1854" s="440">
        <f t="shared" ca="1" si="701"/>
        <v>556.00000000000034</v>
      </c>
      <c r="BC1854" s="440">
        <f t="shared" ca="1" si="702"/>
        <v>560.4000000000002</v>
      </c>
      <c r="BD1854" s="440">
        <f t="shared" ca="1" si="703"/>
        <v>564.80000000000007</v>
      </c>
      <c r="BE1854" s="440">
        <f t="shared" ca="1" si="704"/>
        <v>569.20000000000027</v>
      </c>
      <c r="BF1854" s="440">
        <f t="shared" ca="1" si="705"/>
        <v>573.60000000000014</v>
      </c>
      <c r="BG1854" s="440">
        <f t="shared" ca="1" si="706"/>
        <v>578.00000000000034</v>
      </c>
      <c r="BH1854" s="440">
        <f t="shared" ca="1" si="707"/>
        <v>582.4000000000002</v>
      </c>
      <c r="BI1854" s="440">
        <f t="shared" ca="1" si="708"/>
        <v>586.80000000000018</v>
      </c>
      <c r="BJ1854" s="440">
        <f t="shared" ca="1" si="709"/>
        <v>591.20000000000027</v>
      </c>
      <c r="BK1854" s="440">
        <f t="shared" ca="1" si="710"/>
        <v>595.60000000000014</v>
      </c>
      <c r="BL1854" s="440">
        <f t="shared" ca="1" si="711"/>
        <v>600.00000000000023</v>
      </c>
      <c r="BM1854" s="440">
        <f t="shared" ca="1" si="712"/>
        <v>604.40000000000009</v>
      </c>
      <c r="BN1854" s="440">
        <f t="shared" ca="1" si="713"/>
        <v>608.80000000000018</v>
      </c>
      <c r="BO1854" s="440">
        <f t="shared" ca="1" si="714"/>
        <v>605.50000000000023</v>
      </c>
      <c r="BP1854" s="440">
        <f t="shared" ca="1" si="715"/>
        <v>597.80000000000018</v>
      </c>
      <c r="BQ1854" s="440">
        <f t="shared" ca="1" si="716"/>
        <v>590.10000000000014</v>
      </c>
      <c r="BR1854" s="440">
        <f t="shared" ca="1" si="717"/>
        <v>582.40000000000032</v>
      </c>
      <c r="BS1854" s="440">
        <f t="shared" ca="1" si="718"/>
        <v>574.70000000000027</v>
      </c>
      <c r="BT1854" s="440">
        <f t="shared" ca="1" si="719"/>
        <v>567.00000000000023</v>
      </c>
      <c r="BU1854" s="440">
        <f t="shared" ca="1" si="720"/>
        <v>559.30000000000018</v>
      </c>
      <c r="BV1854" s="440">
        <f t="shared" ca="1" si="721"/>
        <v>551.60000000000014</v>
      </c>
      <c r="BW1854" s="447">
        <f t="shared" ca="1" si="722"/>
        <v>543.90000000000032</v>
      </c>
      <c r="BX1854" s="441"/>
    </row>
    <row r="1855" spans="52:76" x14ac:dyDescent="0.25">
      <c r="AZ1855" s="450">
        <f t="shared" ca="1" si="700"/>
        <v>0.5542192621301576</v>
      </c>
      <c r="BA1855" s="440">
        <f t="shared" ca="1" si="699"/>
        <v>1505</v>
      </c>
      <c r="BB1855" s="440">
        <f t="shared" ca="1" si="701"/>
        <v>556.00000000000034</v>
      </c>
      <c r="BC1855" s="440">
        <f t="shared" ca="1" si="702"/>
        <v>560.4000000000002</v>
      </c>
      <c r="BD1855" s="440">
        <f t="shared" ca="1" si="703"/>
        <v>564.80000000000007</v>
      </c>
      <c r="BE1855" s="440">
        <f t="shared" ca="1" si="704"/>
        <v>569.20000000000027</v>
      </c>
      <c r="BF1855" s="440">
        <f t="shared" ca="1" si="705"/>
        <v>573.60000000000014</v>
      </c>
      <c r="BG1855" s="440">
        <f t="shared" ca="1" si="706"/>
        <v>578.00000000000034</v>
      </c>
      <c r="BH1855" s="440">
        <f t="shared" ca="1" si="707"/>
        <v>582.4000000000002</v>
      </c>
      <c r="BI1855" s="440">
        <f t="shared" ca="1" si="708"/>
        <v>586.80000000000018</v>
      </c>
      <c r="BJ1855" s="440">
        <f t="shared" ca="1" si="709"/>
        <v>591.20000000000027</v>
      </c>
      <c r="BK1855" s="440">
        <f t="shared" ca="1" si="710"/>
        <v>595.60000000000014</v>
      </c>
      <c r="BL1855" s="440">
        <f t="shared" ca="1" si="711"/>
        <v>600.00000000000023</v>
      </c>
      <c r="BM1855" s="440">
        <f t="shared" ca="1" si="712"/>
        <v>597.80000000000018</v>
      </c>
      <c r="BN1855" s="440">
        <f t="shared" ca="1" si="713"/>
        <v>590.10000000000036</v>
      </c>
      <c r="BO1855" s="440">
        <f t="shared" ca="1" si="714"/>
        <v>582.40000000000032</v>
      </c>
      <c r="BP1855" s="440">
        <f t="shared" ca="1" si="715"/>
        <v>574.70000000000027</v>
      </c>
      <c r="BQ1855" s="440">
        <f t="shared" ca="1" si="716"/>
        <v>567.00000000000023</v>
      </c>
      <c r="BR1855" s="440">
        <f t="shared" ca="1" si="717"/>
        <v>559.30000000000041</v>
      </c>
      <c r="BS1855" s="440">
        <f t="shared" ca="1" si="718"/>
        <v>551.60000000000036</v>
      </c>
      <c r="BT1855" s="440">
        <f t="shared" ca="1" si="719"/>
        <v>543.90000000000032</v>
      </c>
      <c r="BU1855" s="440">
        <f t="shared" ca="1" si="720"/>
        <v>536.20000000000027</v>
      </c>
      <c r="BV1855" s="440">
        <f t="shared" ca="1" si="721"/>
        <v>528.50000000000023</v>
      </c>
      <c r="BW1855" s="447">
        <f t="shared" ca="1" si="722"/>
        <v>520.80000000000041</v>
      </c>
      <c r="BX1855" s="441"/>
    </row>
    <row r="1856" spans="52:76" x14ac:dyDescent="0.25">
      <c r="AZ1856" s="450">
        <f t="shared" ca="1" si="700"/>
        <v>0.7960181187636246</v>
      </c>
      <c r="BA1856" s="440">
        <f t="shared" ca="1" si="699"/>
        <v>1536</v>
      </c>
      <c r="BB1856" s="440">
        <f t="shared" ca="1" si="701"/>
        <v>556.00000000000034</v>
      </c>
      <c r="BC1856" s="440">
        <f t="shared" ca="1" si="702"/>
        <v>560.4000000000002</v>
      </c>
      <c r="BD1856" s="440">
        <f t="shared" ca="1" si="703"/>
        <v>564.80000000000007</v>
      </c>
      <c r="BE1856" s="440">
        <f t="shared" ca="1" si="704"/>
        <v>569.20000000000027</v>
      </c>
      <c r="BF1856" s="440">
        <f t="shared" ca="1" si="705"/>
        <v>573.60000000000014</v>
      </c>
      <c r="BG1856" s="440">
        <f t="shared" ca="1" si="706"/>
        <v>578.00000000000034</v>
      </c>
      <c r="BH1856" s="440">
        <f t="shared" ca="1" si="707"/>
        <v>582.4000000000002</v>
      </c>
      <c r="BI1856" s="440">
        <f t="shared" ca="1" si="708"/>
        <v>586.80000000000018</v>
      </c>
      <c r="BJ1856" s="440">
        <f t="shared" ca="1" si="709"/>
        <v>591.20000000000027</v>
      </c>
      <c r="BK1856" s="440">
        <f t="shared" ca="1" si="710"/>
        <v>595.60000000000014</v>
      </c>
      <c r="BL1856" s="440">
        <f t="shared" ca="1" si="711"/>
        <v>600.00000000000023</v>
      </c>
      <c r="BM1856" s="440">
        <f t="shared" ca="1" si="712"/>
        <v>604.40000000000009</v>
      </c>
      <c r="BN1856" s="440">
        <f t="shared" ca="1" si="713"/>
        <v>608.80000000000018</v>
      </c>
      <c r="BO1856" s="440">
        <f t="shared" ca="1" si="714"/>
        <v>613.20000000000027</v>
      </c>
      <c r="BP1856" s="440">
        <f t="shared" ca="1" si="715"/>
        <v>608.80000000000018</v>
      </c>
      <c r="BQ1856" s="440">
        <f t="shared" ca="1" si="716"/>
        <v>601.10000000000014</v>
      </c>
      <c r="BR1856" s="440">
        <f t="shared" ca="1" si="717"/>
        <v>593.40000000000032</v>
      </c>
      <c r="BS1856" s="440">
        <f t="shared" ca="1" si="718"/>
        <v>585.70000000000027</v>
      </c>
      <c r="BT1856" s="440">
        <f t="shared" ca="1" si="719"/>
        <v>578.00000000000023</v>
      </c>
      <c r="BU1856" s="440">
        <f t="shared" ca="1" si="720"/>
        <v>570.30000000000018</v>
      </c>
      <c r="BV1856" s="440">
        <f t="shared" ca="1" si="721"/>
        <v>562.60000000000014</v>
      </c>
      <c r="BW1856" s="447">
        <f t="shared" ca="1" si="722"/>
        <v>554.90000000000032</v>
      </c>
      <c r="BX1856" s="441"/>
    </row>
    <row r="1857" spans="52:76" x14ac:dyDescent="0.25">
      <c r="AZ1857" s="450">
        <f t="shared" ca="1" si="700"/>
        <v>0.18873804874292854</v>
      </c>
      <c r="BA1857" s="440">
        <f t="shared" ca="1" si="699"/>
        <v>1461</v>
      </c>
      <c r="BB1857" s="440">
        <f t="shared" ca="1" si="701"/>
        <v>556.00000000000034</v>
      </c>
      <c r="BC1857" s="440">
        <f t="shared" ca="1" si="702"/>
        <v>560.4000000000002</v>
      </c>
      <c r="BD1857" s="440">
        <f t="shared" ca="1" si="703"/>
        <v>564.80000000000007</v>
      </c>
      <c r="BE1857" s="440">
        <f t="shared" ca="1" si="704"/>
        <v>569.20000000000027</v>
      </c>
      <c r="BF1857" s="440">
        <f t="shared" ca="1" si="705"/>
        <v>573.60000000000014</v>
      </c>
      <c r="BG1857" s="440">
        <f t="shared" ca="1" si="706"/>
        <v>578.00000000000034</v>
      </c>
      <c r="BH1857" s="440">
        <f t="shared" ca="1" si="707"/>
        <v>582.4000000000002</v>
      </c>
      <c r="BI1857" s="440">
        <f t="shared" ca="1" si="708"/>
        <v>580.20000000000027</v>
      </c>
      <c r="BJ1857" s="440">
        <f t="shared" ca="1" si="709"/>
        <v>572.50000000000023</v>
      </c>
      <c r="BK1857" s="440">
        <f t="shared" ca="1" si="710"/>
        <v>564.80000000000018</v>
      </c>
      <c r="BL1857" s="440">
        <f t="shared" ca="1" si="711"/>
        <v>557.10000000000014</v>
      </c>
      <c r="BM1857" s="440">
        <f t="shared" ca="1" si="712"/>
        <v>549.40000000000009</v>
      </c>
      <c r="BN1857" s="440">
        <f t="shared" ca="1" si="713"/>
        <v>541.70000000000027</v>
      </c>
      <c r="BO1857" s="440">
        <f t="shared" ca="1" si="714"/>
        <v>534.00000000000023</v>
      </c>
      <c r="BP1857" s="440">
        <f t="shared" ca="1" si="715"/>
        <v>526.30000000000018</v>
      </c>
      <c r="BQ1857" s="440">
        <f t="shared" ca="1" si="716"/>
        <v>518.60000000000014</v>
      </c>
      <c r="BR1857" s="440">
        <f t="shared" ca="1" si="717"/>
        <v>510.90000000000032</v>
      </c>
      <c r="BS1857" s="440">
        <f t="shared" ca="1" si="718"/>
        <v>503.20000000000027</v>
      </c>
      <c r="BT1857" s="440">
        <f t="shared" ca="1" si="719"/>
        <v>495.50000000000023</v>
      </c>
      <c r="BU1857" s="440">
        <f t="shared" ca="1" si="720"/>
        <v>487.80000000000018</v>
      </c>
      <c r="BV1857" s="440">
        <f t="shared" ca="1" si="721"/>
        <v>480.10000000000014</v>
      </c>
      <c r="BW1857" s="447">
        <f t="shared" ca="1" si="722"/>
        <v>472.40000000000032</v>
      </c>
      <c r="BX1857" s="441"/>
    </row>
    <row r="1858" spans="52:76" x14ac:dyDescent="0.25">
      <c r="AZ1858" s="450">
        <f t="shared" ca="1" si="700"/>
        <v>0.37031441789276176</v>
      </c>
      <c r="BA1858" s="440">
        <f t="shared" ca="1" si="699"/>
        <v>1485</v>
      </c>
      <c r="BB1858" s="440">
        <f t="shared" ca="1" si="701"/>
        <v>556.00000000000034</v>
      </c>
      <c r="BC1858" s="440">
        <f t="shared" ca="1" si="702"/>
        <v>560.4000000000002</v>
      </c>
      <c r="BD1858" s="440">
        <f t="shared" ca="1" si="703"/>
        <v>564.80000000000007</v>
      </c>
      <c r="BE1858" s="440">
        <f t="shared" ca="1" si="704"/>
        <v>569.20000000000027</v>
      </c>
      <c r="BF1858" s="440">
        <f t="shared" ca="1" si="705"/>
        <v>573.60000000000014</v>
      </c>
      <c r="BG1858" s="440">
        <f t="shared" ca="1" si="706"/>
        <v>578.00000000000034</v>
      </c>
      <c r="BH1858" s="440">
        <f t="shared" ca="1" si="707"/>
        <v>582.4000000000002</v>
      </c>
      <c r="BI1858" s="440">
        <f t="shared" ca="1" si="708"/>
        <v>586.80000000000018</v>
      </c>
      <c r="BJ1858" s="440">
        <f t="shared" ca="1" si="709"/>
        <v>591.20000000000027</v>
      </c>
      <c r="BK1858" s="440">
        <f t="shared" ca="1" si="710"/>
        <v>591.20000000000027</v>
      </c>
      <c r="BL1858" s="440">
        <f t="shared" ca="1" si="711"/>
        <v>583.50000000000023</v>
      </c>
      <c r="BM1858" s="440">
        <f t="shared" ca="1" si="712"/>
        <v>575.80000000000018</v>
      </c>
      <c r="BN1858" s="440">
        <f t="shared" ca="1" si="713"/>
        <v>568.10000000000036</v>
      </c>
      <c r="BO1858" s="440">
        <f t="shared" ca="1" si="714"/>
        <v>560.40000000000032</v>
      </c>
      <c r="BP1858" s="440">
        <f t="shared" ca="1" si="715"/>
        <v>552.70000000000027</v>
      </c>
      <c r="BQ1858" s="440">
        <f t="shared" ca="1" si="716"/>
        <v>545.00000000000023</v>
      </c>
      <c r="BR1858" s="440">
        <f t="shared" ca="1" si="717"/>
        <v>537.30000000000041</v>
      </c>
      <c r="BS1858" s="440">
        <f t="shared" ca="1" si="718"/>
        <v>529.60000000000036</v>
      </c>
      <c r="BT1858" s="440">
        <f t="shared" ca="1" si="719"/>
        <v>521.90000000000032</v>
      </c>
      <c r="BU1858" s="440">
        <f t="shared" ca="1" si="720"/>
        <v>514.20000000000027</v>
      </c>
      <c r="BV1858" s="440">
        <f t="shared" ca="1" si="721"/>
        <v>506.50000000000023</v>
      </c>
      <c r="BW1858" s="447">
        <f t="shared" ca="1" si="722"/>
        <v>498.80000000000041</v>
      </c>
      <c r="BX1858" s="441"/>
    </row>
    <row r="1859" spans="52:76" x14ac:dyDescent="0.25">
      <c r="AZ1859" s="450">
        <f t="shared" ca="1" si="700"/>
        <v>0.1873152111817602</v>
      </c>
      <c r="BA1859" s="440">
        <f t="shared" ca="1" si="699"/>
        <v>1460</v>
      </c>
      <c r="BB1859" s="440">
        <f t="shared" ca="1" si="701"/>
        <v>556.00000000000034</v>
      </c>
      <c r="BC1859" s="440">
        <f t="shared" ca="1" si="702"/>
        <v>560.4000000000002</v>
      </c>
      <c r="BD1859" s="440">
        <f t="shared" ca="1" si="703"/>
        <v>564.80000000000007</v>
      </c>
      <c r="BE1859" s="440">
        <f t="shared" ca="1" si="704"/>
        <v>569.20000000000027</v>
      </c>
      <c r="BF1859" s="440">
        <f t="shared" ca="1" si="705"/>
        <v>573.60000000000014</v>
      </c>
      <c r="BG1859" s="440">
        <f t="shared" ca="1" si="706"/>
        <v>578.00000000000034</v>
      </c>
      <c r="BH1859" s="440">
        <f t="shared" ca="1" si="707"/>
        <v>582.4000000000002</v>
      </c>
      <c r="BI1859" s="440">
        <f t="shared" ca="1" si="708"/>
        <v>579.10000000000036</v>
      </c>
      <c r="BJ1859" s="440">
        <f t="shared" ca="1" si="709"/>
        <v>571.40000000000032</v>
      </c>
      <c r="BK1859" s="440">
        <f t="shared" ca="1" si="710"/>
        <v>563.70000000000027</v>
      </c>
      <c r="BL1859" s="440">
        <f t="shared" ca="1" si="711"/>
        <v>556.00000000000023</v>
      </c>
      <c r="BM1859" s="440">
        <f t="shared" ca="1" si="712"/>
        <v>548.30000000000018</v>
      </c>
      <c r="BN1859" s="440">
        <f t="shared" ca="1" si="713"/>
        <v>540.60000000000036</v>
      </c>
      <c r="BO1859" s="440">
        <f t="shared" ca="1" si="714"/>
        <v>532.90000000000032</v>
      </c>
      <c r="BP1859" s="440">
        <f t="shared" ca="1" si="715"/>
        <v>525.20000000000027</v>
      </c>
      <c r="BQ1859" s="440">
        <f t="shared" ca="1" si="716"/>
        <v>517.50000000000023</v>
      </c>
      <c r="BR1859" s="440">
        <f t="shared" ca="1" si="717"/>
        <v>509.80000000000041</v>
      </c>
      <c r="BS1859" s="440">
        <f t="shared" ca="1" si="718"/>
        <v>502.10000000000036</v>
      </c>
      <c r="BT1859" s="440">
        <f t="shared" ca="1" si="719"/>
        <v>494.40000000000032</v>
      </c>
      <c r="BU1859" s="440">
        <f t="shared" ca="1" si="720"/>
        <v>486.70000000000027</v>
      </c>
      <c r="BV1859" s="440">
        <f t="shared" ca="1" si="721"/>
        <v>479.00000000000023</v>
      </c>
      <c r="BW1859" s="447">
        <f t="shared" ca="1" si="722"/>
        <v>471.30000000000041</v>
      </c>
      <c r="BX1859" s="441"/>
    </row>
    <row r="1860" spans="52:76" x14ac:dyDescent="0.25">
      <c r="AZ1860" s="450">
        <f t="shared" ca="1" si="700"/>
        <v>0.81119422810489206</v>
      </c>
      <c r="BA1860" s="440">
        <f t="shared" ref="BA1860:BA1923" ca="1" si="723">INT(_xlfn.NORM.INV(AZ1860,$K$2,$N$2/2*0.8))</f>
        <v>1538</v>
      </c>
      <c r="BB1860" s="440">
        <f t="shared" ca="1" si="701"/>
        <v>556.00000000000034</v>
      </c>
      <c r="BC1860" s="440">
        <f t="shared" ca="1" si="702"/>
        <v>560.4000000000002</v>
      </c>
      <c r="BD1860" s="440">
        <f t="shared" ca="1" si="703"/>
        <v>564.80000000000007</v>
      </c>
      <c r="BE1860" s="440">
        <f t="shared" ca="1" si="704"/>
        <v>569.20000000000027</v>
      </c>
      <c r="BF1860" s="440">
        <f t="shared" ca="1" si="705"/>
        <v>573.60000000000014</v>
      </c>
      <c r="BG1860" s="440">
        <f t="shared" ca="1" si="706"/>
        <v>578.00000000000034</v>
      </c>
      <c r="BH1860" s="440">
        <f t="shared" ca="1" si="707"/>
        <v>582.4000000000002</v>
      </c>
      <c r="BI1860" s="440">
        <f t="shared" ca="1" si="708"/>
        <v>586.80000000000018</v>
      </c>
      <c r="BJ1860" s="440">
        <f t="shared" ca="1" si="709"/>
        <v>591.20000000000027</v>
      </c>
      <c r="BK1860" s="440">
        <f t="shared" ca="1" si="710"/>
        <v>595.60000000000014</v>
      </c>
      <c r="BL1860" s="440">
        <f t="shared" ca="1" si="711"/>
        <v>600.00000000000023</v>
      </c>
      <c r="BM1860" s="440">
        <f t="shared" ca="1" si="712"/>
        <v>604.40000000000009</v>
      </c>
      <c r="BN1860" s="440">
        <f t="shared" ca="1" si="713"/>
        <v>608.80000000000018</v>
      </c>
      <c r="BO1860" s="440">
        <f t="shared" ca="1" si="714"/>
        <v>613.20000000000027</v>
      </c>
      <c r="BP1860" s="440">
        <f t="shared" ca="1" si="715"/>
        <v>611.00000000000023</v>
      </c>
      <c r="BQ1860" s="440">
        <f t="shared" ca="1" si="716"/>
        <v>603.30000000000018</v>
      </c>
      <c r="BR1860" s="440">
        <f t="shared" ca="1" si="717"/>
        <v>595.60000000000036</v>
      </c>
      <c r="BS1860" s="440">
        <f t="shared" ca="1" si="718"/>
        <v>587.90000000000032</v>
      </c>
      <c r="BT1860" s="440">
        <f t="shared" ca="1" si="719"/>
        <v>580.20000000000027</v>
      </c>
      <c r="BU1860" s="440">
        <f t="shared" ca="1" si="720"/>
        <v>572.50000000000023</v>
      </c>
      <c r="BV1860" s="440">
        <f t="shared" ca="1" si="721"/>
        <v>564.80000000000018</v>
      </c>
      <c r="BW1860" s="447">
        <f t="shared" ca="1" si="722"/>
        <v>557.10000000000036</v>
      </c>
      <c r="BX1860" s="441"/>
    </row>
    <row r="1861" spans="52:76" x14ac:dyDescent="0.25">
      <c r="AZ1861" s="450">
        <f t="shared" ref="AZ1861:AZ1924" ca="1" si="724">RAND()</f>
        <v>0.49589188461324174</v>
      </c>
      <c r="BA1861" s="440">
        <f t="shared" ca="1" si="723"/>
        <v>1499</v>
      </c>
      <c r="BB1861" s="440">
        <f t="shared" ca="1" si="701"/>
        <v>556.00000000000034</v>
      </c>
      <c r="BC1861" s="440">
        <f t="shared" ca="1" si="702"/>
        <v>560.4000000000002</v>
      </c>
      <c r="BD1861" s="440">
        <f t="shared" ca="1" si="703"/>
        <v>564.80000000000007</v>
      </c>
      <c r="BE1861" s="440">
        <f t="shared" ca="1" si="704"/>
        <v>569.20000000000027</v>
      </c>
      <c r="BF1861" s="440">
        <f t="shared" ca="1" si="705"/>
        <v>573.60000000000014</v>
      </c>
      <c r="BG1861" s="440">
        <f t="shared" ca="1" si="706"/>
        <v>578.00000000000034</v>
      </c>
      <c r="BH1861" s="440">
        <f t="shared" ca="1" si="707"/>
        <v>582.4000000000002</v>
      </c>
      <c r="BI1861" s="440">
        <f t="shared" ca="1" si="708"/>
        <v>586.80000000000018</v>
      </c>
      <c r="BJ1861" s="440">
        <f t="shared" ca="1" si="709"/>
        <v>591.20000000000027</v>
      </c>
      <c r="BK1861" s="440">
        <f t="shared" ca="1" si="710"/>
        <v>595.60000000000014</v>
      </c>
      <c r="BL1861" s="440">
        <f t="shared" ca="1" si="711"/>
        <v>598.90000000000009</v>
      </c>
      <c r="BM1861" s="440">
        <f t="shared" ca="1" si="712"/>
        <v>591.20000000000005</v>
      </c>
      <c r="BN1861" s="440">
        <f t="shared" ca="1" si="713"/>
        <v>583.50000000000023</v>
      </c>
      <c r="BO1861" s="440">
        <f t="shared" ca="1" si="714"/>
        <v>575.80000000000018</v>
      </c>
      <c r="BP1861" s="440">
        <f t="shared" ca="1" si="715"/>
        <v>568.10000000000014</v>
      </c>
      <c r="BQ1861" s="440">
        <f t="shared" ca="1" si="716"/>
        <v>560.40000000000009</v>
      </c>
      <c r="BR1861" s="440">
        <f t="shared" ca="1" si="717"/>
        <v>552.70000000000027</v>
      </c>
      <c r="BS1861" s="440">
        <f t="shared" ca="1" si="718"/>
        <v>545.00000000000023</v>
      </c>
      <c r="BT1861" s="440">
        <f t="shared" ca="1" si="719"/>
        <v>537.30000000000018</v>
      </c>
      <c r="BU1861" s="440">
        <f t="shared" ca="1" si="720"/>
        <v>529.60000000000014</v>
      </c>
      <c r="BV1861" s="440">
        <f t="shared" ca="1" si="721"/>
        <v>521.90000000000009</v>
      </c>
      <c r="BW1861" s="447">
        <f t="shared" ca="1" si="722"/>
        <v>514.20000000000027</v>
      </c>
      <c r="BX1861" s="441"/>
    </row>
    <row r="1862" spans="52:76" x14ac:dyDescent="0.25">
      <c r="AZ1862" s="450">
        <f t="shared" ca="1" si="724"/>
        <v>0.788382551581854</v>
      </c>
      <c r="BA1862" s="440">
        <f t="shared" ca="1" si="723"/>
        <v>1535</v>
      </c>
      <c r="BB1862" s="440">
        <f t="shared" ca="1" si="701"/>
        <v>556.00000000000034</v>
      </c>
      <c r="BC1862" s="440">
        <f t="shared" ca="1" si="702"/>
        <v>560.4000000000002</v>
      </c>
      <c r="BD1862" s="440">
        <f t="shared" ca="1" si="703"/>
        <v>564.80000000000007</v>
      </c>
      <c r="BE1862" s="440">
        <f t="shared" ca="1" si="704"/>
        <v>569.20000000000027</v>
      </c>
      <c r="BF1862" s="440">
        <f t="shared" ca="1" si="705"/>
        <v>573.60000000000014</v>
      </c>
      <c r="BG1862" s="440">
        <f t="shared" ca="1" si="706"/>
        <v>578.00000000000034</v>
      </c>
      <c r="BH1862" s="440">
        <f t="shared" ca="1" si="707"/>
        <v>582.4000000000002</v>
      </c>
      <c r="BI1862" s="440">
        <f t="shared" ca="1" si="708"/>
        <v>586.80000000000018</v>
      </c>
      <c r="BJ1862" s="440">
        <f t="shared" ca="1" si="709"/>
        <v>591.20000000000027</v>
      </c>
      <c r="BK1862" s="440">
        <f t="shared" ca="1" si="710"/>
        <v>595.60000000000014</v>
      </c>
      <c r="BL1862" s="440">
        <f t="shared" ca="1" si="711"/>
        <v>600.00000000000023</v>
      </c>
      <c r="BM1862" s="440">
        <f t="shared" ca="1" si="712"/>
        <v>604.40000000000009</v>
      </c>
      <c r="BN1862" s="440">
        <f t="shared" ca="1" si="713"/>
        <v>608.80000000000018</v>
      </c>
      <c r="BO1862" s="440">
        <f t="shared" ca="1" si="714"/>
        <v>613.20000000000027</v>
      </c>
      <c r="BP1862" s="440">
        <f t="shared" ca="1" si="715"/>
        <v>607.70000000000027</v>
      </c>
      <c r="BQ1862" s="440">
        <f t="shared" ca="1" si="716"/>
        <v>600.00000000000023</v>
      </c>
      <c r="BR1862" s="440">
        <f t="shared" ca="1" si="717"/>
        <v>592.30000000000041</v>
      </c>
      <c r="BS1862" s="440">
        <f t="shared" ca="1" si="718"/>
        <v>584.60000000000036</v>
      </c>
      <c r="BT1862" s="440">
        <f t="shared" ca="1" si="719"/>
        <v>576.90000000000032</v>
      </c>
      <c r="BU1862" s="440">
        <f t="shared" ca="1" si="720"/>
        <v>569.20000000000027</v>
      </c>
      <c r="BV1862" s="440">
        <f t="shared" ca="1" si="721"/>
        <v>561.50000000000023</v>
      </c>
      <c r="BW1862" s="447">
        <f t="shared" ca="1" si="722"/>
        <v>553.80000000000041</v>
      </c>
      <c r="BX1862" s="441"/>
    </row>
    <row r="1863" spans="52:76" x14ac:dyDescent="0.25">
      <c r="AZ1863" s="450">
        <f t="shared" ca="1" si="724"/>
        <v>0.27588655554686514</v>
      </c>
      <c r="BA1863" s="440">
        <f t="shared" ca="1" si="723"/>
        <v>1473</v>
      </c>
      <c r="BB1863" s="440">
        <f t="shared" ca="1" si="701"/>
        <v>556.00000000000034</v>
      </c>
      <c r="BC1863" s="440">
        <f t="shared" ca="1" si="702"/>
        <v>560.4000000000002</v>
      </c>
      <c r="BD1863" s="440">
        <f t="shared" ca="1" si="703"/>
        <v>564.80000000000007</v>
      </c>
      <c r="BE1863" s="440">
        <f t="shared" ca="1" si="704"/>
        <v>569.20000000000027</v>
      </c>
      <c r="BF1863" s="440">
        <f t="shared" ca="1" si="705"/>
        <v>573.60000000000014</v>
      </c>
      <c r="BG1863" s="440">
        <f t="shared" ca="1" si="706"/>
        <v>578.00000000000034</v>
      </c>
      <c r="BH1863" s="440">
        <f t="shared" ca="1" si="707"/>
        <v>582.4000000000002</v>
      </c>
      <c r="BI1863" s="440">
        <f t="shared" ca="1" si="708"/>
        <v>586.80000000000018</v>
      </c>
      <c r="BJ1863" s="440">
        <f t="shared" ca="1" si="709"/>
        <v>585.70000000000027</v>
      </c>
      <c r="BK1863" s="440">
        <f t="shared" ca="1" si="710"/>
        <v>578.00000000000023</v>
      </c>
      <c r="BL1863" s="440">
        <f t="shared" ca="1" si="711"/>
        <v>570.30000000000018</v>
      </c>
      <c r="BM1863" s="440">
        <f t="shared" ca="1" si="712"/>
        <v>562.60000000000014</v>
      </c>
      <c r="BN1863" s="440">
        <f t="shared" ca="1" si="713"/>
        <v>554.90000000000032</v>
      </c>
      <c r="BO1863" s="440">
        <f t="shared" ca="1" si="714"/>
        <v>547.20000000000027</v>
      </c>
      <c r="BP1863" s="440">
        <f t="shared" ca="1" si="715"/>
        <v>539.50000000000023</v>
      </c>
      <c r="BQ1863" s="440">
        <f t="shared" ca="1" si="716"/>
        <v>531.80000000000018</v>
      </c>
      <c r="BR1863" s="440">
        <f t="shared" ca="1" si="717"/>
        <v>524.10000000000036</v>
      </c>
      <c r="BS1863" s="440">
        <f t="shared" ca="1" si="718"/>
        <v>516.40000000000032</v>
      </c>
      <c r="BT1863" s="440">
        <f t="shared" ca="1" si="719"/>
        <v>508.70000000000027</v>
      </c>
      <c r="BU1863" s="440">
        <f t="shared" ca="1" si="720"/>
        <v>501.00000000000023</v>
      </c>
      <c r="BV1863" s="440">
        <f t="shared" ca="1" si="721"/>
        <v>493.30000000000018</v>
      </c>
      <c r="BW1863" s="447">
        <f t="shared" ca="1" si="722"/>
        <v>485.60000000000036</v>
      </c>
      <c r="BX1863" s="441"/>
    </row>
    <row r="1864" spans="52:76" x14ac:dyDescent="0.25">
      <c r="AZ1864" s="450">
        <f t="shared" ca="1" si="724"/>
        <v>0.1952450236604093</v>
      </c>
      <c r="BA1864" s="440">
        <f t="shared" ca="1" si="723"/>
        <v>1462</v>
      </c>
      <c r="BB1864" s="440">
        <f t="shared" ca="1" si="701"/>
        <v>556.00000000000034</v>
      </c>
      <c r="BC1864" s="440">
        <f t="shared" ca="1" si="702"/>
        <v>560.4000000000002</v>
      </c>
      <c r="BD1864" s="440">
        <f t="shared" ca="1" si="703"/>
        <v>564.80000000000007</v>
      </c>
      <c r="BE1864" s="440">
        <f t="shared" ca="1" si="704"/>
        <v>569.20000000000027</v>
      </c>
      <c r="BF1864" s="440">
        <f t="shared" ca="1" si="705"/>
        <v>573.60000000000014</v>
      </c>
      <c r="BG1864" s="440">
        <f t="shared" ca="1" si="706"/>
        <v>578.00000000000034</v>
      </c>
      <c r="BH1864" s="440">
        <f t="shared" ca="1" si="707"/>
        <v>582.4000000000002</v>
      </c>
      <c r="BI1864" s="440">
        <f t="shared" ca="1" si="708"/>
        <v>581.30000000000018</v>
      </c>
      <c r="BJ1864" s="440">
        <f t="shared" ca="1" si="709"/>
        <v>573.60000000000014</v>
      </c>
      <c r="BK1864" s="440">
        <f t="shared" ca="1" si="710"/>
        <v>565.90000000000009</v>
      </c>
      <c r="BL1864" s="440">
        <f t="shared" ca="1" si="711"/>
        <v>558.20000000000005</v>
      </c>
      <c r="BM1864" s="440">
        <f t="shared" ca="1" si="712"/>
        <v>550.5</v>
      </c>
      <c r="BN1864" s="440">
        <f t="shared" ca="1" si="713"/>
        <v>542.80000000000018</v>
      </c>
      <c r="BO1864" s="440">
        <f t="shared" ca="1" si="714"/>
        <v>535.10000000000014</v>
      </c>
      <c r="BP1864" s="440">
        <f t="shared" ca="1" si="715"/>
        <v>527.40000000000009</v>
      </c>
      <c r="BQ1864" s="440">
        <f t="shared" ca="1" si="716"/>
        <v>519.70000000000005</v>
      </c>
      <c r="BR1864" s="440">
        <f t="shared" ca="1" si="717"/>
        <v>512.00000000000023</v>
      </c>
      <c r="BS1864" s="440">
        <f t="shared" ca="1" si="718"/>
        <v>504.30000000000018</v>
      </c>
      <c r="BT1864" s="440">
        <f t="shared" ca="1" si="719"/>
        <v>496.60000000000014</v>
      </c>
      <c r="BU1864" s="440">
        <f t="shared" ca="1" si="720"/>
        <v>488.90000000000009</v>
      </c>
      <c r="BV1864" s="440">
        <f t="shared" ca="1" si="721"/>
        <v>481.20000000000005</v>
      </c>
      <c r="BW1864" s="447">
        <f t="shared" ca="1" si="722"/>
        <v>473.50000000000023</v>
      </c>
      <c r="BX1864" s="441"/>
    </row>
    <row r="1865" spans="52:76" x14ac:dyDescent="0.25">
      <c r="AZ1865" s="450">
        <f t="shared" ca="1" si="724"/>
        <v>3.9460907290309377E-2</v>
      </c>
      <c r="BA1865" s="440">
        <f t="shared" ca="1" si="723"/>
        <v>1422</v>
      </c>
      <c r="BB1865" s="440">
        <f t="shared" ca="1" si="701"/>
        <v>556.00000000000034</v>
      </c>
      <c r="BC1865" s="440">
        <f t="shared" ca="1" si="702"/>
        <v>560.4000000000002</v>
      </c>
      <c r="BD1865" s="440">
        <f t="shared" ca="1" si="703"/>
        <v>564.80000000000007</v>
      </c>
      <c r="BE1865" s="440">
        <f t="shared" ca="1" si="704"/>
        <v>568.10000000000014</v>
      </c>
      <c r="BF1865" s="440">
        <f t="shared" ca="1" si="705"/>
        <v>560.40000000000009</v>
      </c>
      <c r="BG1865" s="440">
        <f t="shared" ca="1" si="706"/>
        <v>552.70000000000016</v>
      </c>
      <c r="BH1865" s="440">
        <f t="shared" ca="1" si="707"/>
        <v>545.00000000000011</v>
      </c>
      <c r="BI1865" s="440">
        <f t="shared" ca="1" si="708"/>
        <v>537.30000000000018</v>
      </c>
      <c r="BJ1865" s="440">
        <f t="shared" ca="1" si="709"/>
        <v>529.60000000000014</v>
      </c>
      <c r="BK1865" s="440">
        <f t="shared" ca="1" si="710"/>
        <v>521.90000000000009</v>
      </c>
      <c r="BL1865" s="440">
        <f t="shared" ca="1" si="711"/>
        <v>514.20000000000005</v>
      </c>
      <c r="BM1865" s="440">
        <f t="shared" ca="1" si="712"/>
        <v>506.5</v>
      </c>
      <c r="BN1865" s="440">
        <f t="shared" ca="1" si="713"/>
        <v>498.80000000000018</v>
      </c>
      <c r="BO1865" s="440">
        <f t="shared" ca="1" si="714"/>
        <v>491.10000000000014</v>
      </c>
      <c r="BP1865" s="440">
        <f t="shared" ca="1" si="715"/>
        <v>483.40000000000009</v>
      </c>
      <c r="BQ1865" s="440">
        <f t="shared" ca="1" si="716"/>
        <v>475.70000000000005</v>
      </c>
      <c r="BR1865" s="440">
        <f t="shared" ca="1" si="717"/>
        <v>468.00000000000023</v>
      </c>
      <c r="BS1865" s="440">
        <f t="shared" ca="1" si="718"/>
        <v>460.30000000000018</v>
      </c>
      <c r="BT1865" s="440">
        <f t="shared" ca="1" si="719"/>
        <v>452.60000000000014</v>
      </c>
      <c r="BU1865" s="440">
        <f t="shared" ca="1" si="720"/>
        <v>444.90000000000009</v>
      </c>
      <c r="BV1865" s="440">
        <f t="shared" ca="1" si="721"/>
        <v>437.20000000000005</v>
      </c>
      <c r="BW1865" s="447">
        <f t="shared" ca="1" si="722"/>
        <v>429.50000000000023</v>
      </c>
      <c r="BX1865" s="441"/>
    </row>
    <row r="1866" spans="52:76" x14ac:dyDescent="0.25">
      <c r="AZ1866" s="450">
        <f t="shared" ca="1" si="724"/>
        <v>0.8137968417018665</v>
      </c>
      <c r="BA1866" s="440">
        <f t="shared" ca="1" si="723"/>
        <v>1539</v>
      </c>
      <c r="BB1866" s="440">
        <f t="shared" ca="1" si="701"/>
        <v>556.00000000000034</v>
      </c>
      <c r="BC1866" s="440">
        <f t="shared" ca="1" si="702"/>
        <v>560.4000000000002</v>
      </c>
      <c r="BD1866" s="440">
        <f t="shared" ca="1" si="703"/>
        <v>564.80000000000007</v>
      </c>
      <c r="BE1866" s="440">
        <f t="shared" ca="1" si="704"/>
        <v>569.20000000000027</v>
      </c>
      <c r="BF1866" s="440">
        <f t="shared" ca="1" si="705"/>
        <v>573.60000000000014</v>
      </c>
      <c r="BG1866" s="440">
        <f t="shared" ca="1" si="706"/>
        <v>578.00000000000034</v>
      </c>
      <c r="BH1866" s="440">
        <f t="shared" ca="1" si="707"/>
        <v>582.4000000000002</v>
      </c>
      <c r="BI1866" s="440">
        <f t="shared" ca="1" si="708"/>
        <v>586.80000000000018</v>
      </c>
      <c r="BJ1866" s="440">
        <f t="shared" ca="1" si="709"/>
        <v>591.20000000000027</v>
      </c>
      <c r="BK1866" s="440">
        <f t="shared" ca="1" si="710"/>
        <v>595.60000000000014</v>
      </c>
      <c r="BL1866" s="440">
        <f t="shared" ca="1" si="711"/>
        <v>600.00000000000023</v>
      </c>
      <c r="BM1866" s="440">
        <f t="shared" ca="1" si="712"/>
        <v>604.40000000000009</v>
      </c>
      <c r="BN1866" s="440">
        <f t="shared" ca="1" si="713"/>
        <v>608.80000000000018</v>
      </c>
      <c r="BO1866" s="440">
        <f t="shared" ca="1" si="714"/>
        <v>613.20000000000027</v>
      </c>
      <c r="BP1866" s="440">
        <f t="shared" ca="1" si="715"/>
        <v>612.10000000000014</v>
      </c>
      <c r="BQ1866" s="440">
        <f t="shared" ca="1" si="716"/>
        <v>604.40000000000009</v>
      </c>
      <c r="BR1866" s="440">
        <f t="shared" ca="1" si="717"/>
        <v>596.70000000000027</v>
      </c>
      <c r="BS1866" s="440">
        <f t="shared" ca="1" si="718"/>
        <v>589.00000000000023</v>
      </c>
      <c r="BT1866" s="440">
        <f t="shared" ca="1" si="719"/>
        <v>581.30000000000018</v>
      </c>
      <c r="BU1866" s="440">
        <f t="shared" ca="1" si="720"/>
        <v>573.60000000000014</v>
      </c>
      <c r="BV1866" s="440">
        <f t="shared" ca="1" si="721"/>
        <v>565.90000000000009</v>
      </c>
      <c r="BW1866" s="447">
        <f t="shared" ca="1" si="722"/>
        <v>558.20000000000027</v>
      </c>
      <c r="BX1866" s="441"/>
    </row>
    <row r="1867" spans="52:76" x14ac:dyDescent="0.25">
      <c r="AZ1867" s="450">
        <f t="shared" ca="1" si="724"/>
        <v>0.81600724138164382</v>
      </c>
      <c r="BA1867" s="440">
        <f t="shared" ca="1" si="723"/>
        <v>1539</v>
      </c>
      <c r="BB1867" s="440">
        <f t="shared" ca="1" si="701"/>
        <v>556.00000000000034</v>
      </c>
      <c r="BC1867" s="440">
        <f t="shared" ca="1" si="702"/>
        <v>560.4000000000002</v>
      </c>
      <c r="BD1867" s="440">
        <f t="shared" ca="1" si="703"/>
        <v>564.80000000000007</v>
      </c>
      <c r="BE1867" s="440">
        <f t="shared" ca="1" si="704"/>
        <v>569.20000000000027</v>
      </c>
      <c r="BF1867" s="440">
        <f t="shared" ca="1" si="705"/>
        <v>573.60000000000014</v>
      </c>
      <c r="BG1867" s="440">
        <f t="shared" ca="1" si="706"/>
        <v>578.00000000000034</v>
      </c>
      <c r="BH1867" s="440">
        <f t="shared" ca="1" si="707"/>
        <v>582.4000000000002</v>
      </c>
      <c r="BI1867" s="440">
        <f t="shared" ca="1" si="708"/>
        <v>586.80000000000018</v>
      </c>
      <c r="BJ1867" s="440">
        <f t="shared" ca="1" si="709"/>
        <v>591.20000000000027</v>
      </c>
      <c r="BK1867" s="440">
        <f t="shared" ca="1" si="710"/>
        <v>595.60000000000014</v>
      </c>
      <c r="BL1867" s="440">
        <f t="shared" ca="1" si="711"/>
        <v>600.00000000000023</v>
      </c>
      <c r="BM1867" s="440">
        <f t="shared" ca="1" si="712"/>
        <v>604.40000000000009</v>
      </c>
      <c r="BN1867" s="440">
        <f t="shared" ca="1" si="713"/>
        <v>608.80000000000018</v>
      </c>
      <c r="BO1867" s="440">
        <f t="shared" ca="1" si="714"/>
        <v>613.20000000000027</v>
      </c>
      <c r="BP1867" s="440">
        <f t="shared" ca="1" si="715"/>
        <v>612.10000000000014</v>
      </c>
      <c r="BQ1867" s="440">
        <f t="shared" ca="1" si="716"/>
        <v>604.40000000000009</v>
      </c>
      <c r="BR1867" s="440">
        <f t="shared" ca="1" si="717"/>
        <v>596.70000000000027</v>
      </c>
      <c r="BS1867" s="440">
        <f t="shared" ca="1" si="718"/>
        <v>589.00000000000023</v>
      </c>
      <c r="BT1867" s="440">
        <f t="shared" ca="1" si="719"/>
        <v>581.30000000000018</v>
      </c>
      <c r="BU1867" s="440">
        <f t="shared" ca="1" si="720"/>
        <v>573.60000000000014</v>
      </c>
      <c r="BV1867" s="440">
        <f t="shared" ca="1" si="721"/>
        <v>565.90000000000009</v>
      </c>
      <c r="BW1867" s="447">
        <f t="shared" ca="1" si="722"/>
        <v>558.20000000000027</v>
      </c>
      <c r="BX1867" s="441"/>
    </row>
    <row r="1868" spans="52:76" x14ac:dyDescent="0.25">
      <c r="AZ1868" s="450">
        <f t="shared" ca="1" si="724"/>
        <v>7.8045157327295445E-2</v>
      </c>
      <c r="BA1868" s="440">
        <f t="shared" ca="1" si="723"/>
        <v>1437</v>
      </c>
      <c r="BB1868" s="440">
        <f t="shared" ca="1" si="701"/>
        <v>556.00000000000034</v>
      </c>
      <c r="BC1868" s="440">
        <f t="shared" ca="1" si="702"/>
        <v>560.4000000000002</v>
      </c>
      <c r="BD1868" s="440">
        <f t="shared" ca="1" si="703"/>
        <v>564.80000000000007</v>
      </c>
      <c r="BE1868" s="440">
        <f t="shared" ca="1" si="704"/>
        <v>569.20000000000027</v>
      </c>
      <c r="BF1868" s="440">
        <f t="shared" ca="1" si="705"/>
        <v>573.60000000000014</v>
      </c>
      <c r="BG1868" s="440">
        <f t="shared" ca="1" si="706"/>
        <v>569.20000000000016</v>
      </c>
      <c r="BH1868" s="440">
        <f t="shared" ca="1" si="707"/>
        <v>561.50000000000011</v>
      </c>
      <c r="BI1868" s="440">
        <f t="shared" ca="1" si="708"/>
        <v>553.80000000000018</v>
      </c>
      <c r="BJ1868" s="440">
        <f t="shared" ca="1" si="709"/>
        <v>546.10000000000014</v>
      </c>
      <c r="BK1868" s="440">
        <f t="shared" ca="1" si="710"/>
        <v>538.40000000000009</v>
      </c>
      <c r="BL1868" s="440">
        <f t="shared" ca="1" si="711"/>
        <v>530.70000000000005</v>
      </c>
      <c r="BM1868" s="440">
        <f t="shared" ca="1" si="712"/>
        <v>523</v>
      </c>
      <c r="BN1868" s="440">
        <f t="shared" ca="1" si="713"/>
        <v>515.30000000000018</v>
      </c>
      <c r="BO1868" s="440">
        <f t="shared" ca="1" si="714"/>
        <v>507.60000000000014</v>
      </c>
      <c r="BP1868" s="440">
        <f t="shared" ca="1" si="715"/>
        <v>499.90000000000009</v>
      </c>
      <c r="BQ1868" s="440">
        <f t="shared" ca="1" si="716"/>
        <v>492.20000000000005</v>
      </c>
      <c r="BR1868" s="440">
        <f t="shared" ca="1" si="717"/>
        <v>484.50000000000023</v>
      </c>
      <c r="BS1868" s="440">
        <f t="shared" ca="1" si="718"/>
        <v>476.80000000000018</v>
      </c>
      <c r="BT1868" s="440">
        <f t="shared" ca="1" si="719"/>
        <v>469.10000000000014</v>
      </c>
      <c r="BU1868" s="440">
        <f t="shared" ca="1" si="720"/>
        <v>461.40000000000009</v>
      </c>
      <c r="BV1868" s="440">
        <f t="shared" ca="1" si="721"/>
        <v>453.70000000000005</v>
      </c>
      <c r="BW1868" s="447">
        <f t="shared" ca="1" si="722"/>
        <v>446.00000000000023</v>
      </c>
      <c r="BX1868" s="441"/>
    </row>
    <row r="1869" spans="52:76" x14ac:dyDescent="0.25">
      <c r="AZ1869" s="450">
        <f t="shared" ca="1" si="724"/>
        <v>0.39614945623309594</v>
      </c>
      <c r="BA1869" s="440">
        <f t="shared" ca="1" si="723"/>
        <v>1488</v>
      </c>
      <c r="BB1869" s="440">
        <f t="shared" ca="1" si="701"/>
        <v>556.00000000000034</v>
      </c>
      <c r="BC1869" s="440">
        <f t="shared" ca="1" si="702"/>
        <v>560.4000000000002</v>
      </c>
      <c r="BD1869" s="440">
        <f t="shared" ca="1" si="703"/>
        <v>564.80000000000007</v>
      </c>
      <c r="BE1869" s="440">
        <f t="shared" ca="1" si="704"/>
        <v>569.20000000000027</v>
      </c>
      <c r="BF1869" s="440">
        <f t="shared" ca="1" si="705"/>
        <v>573.60000000000014</v>
      </c>
      <c r="BG1869" s="440">
        <f t="shared" ca="1" si="706"/>
        <v>578.00000000000034</v>
      </c>
      <c r="BH1869" s="440">
        <f t="shared" ca="1" si="707"/>
        <v>582.4000000000002</v>
      </c>
      <c r="BI1869" s="440">
        <f t="shared" ca="1" si="708"/>
        <v>586.80000000000018</v>
      </c>
      <c r="BJ1869" s="440">
        <f t="shared" ca="1" si="709"/>
        <v>591.20000000000027</v>
      </c>
      <c r="BK1869" s="440">
        <f t="shared" ca="1" si="710"/>
        <v>594.50000000000023</v>
      </c>
      <c r="BL1869" s="440">
        <f t="shared" ca="1" si="711"/>
        <v>586.80000000000018</v>
      </c>
      <c r="BM1869" s="440">
        <f t="shared" ca="1" si="712"/>
        <v>579.10000000000014</v>
      </c>
      <c r="BN1869" s="440">
        <f t="shared" ca="1" si="713"/>
        <v>571.40000000000032</v>
      </c>
      <c r="BO1869" s="440">
        <f t="shared" ca="1" si="714"/>
        <v>563.70000000000027</v>
      </c>
      <c r="BP1869" s="440">
        <f t="shared" ca="1" si="715"/>
        <v>556.00000000000023</v>
      </c>
      <c r="BQ1869" s="440">
        <f t="shared" ca="1" si="716"/>
        <v>548.30000000000018</v>
      </c>
      <c r="BR1869" s="440">
        <f t="shared" ca="1" si="717"/>
        <v>540.60000000000036</v>
      </c>
      <c r="BS1869" s="440">
        <f t="shared" ca="1" si="718"/>
        <v>532.90000000000032</v>
      </c>
      <c r="BT1869" s="440">
        <f t="shared" ca="1" si="719"/>
        <v>525.20000000000027</v>
      </c>
      <c r="BU1869" s="440">
        <f t="shared" ca="1" si="720"/>
        <v>517.50000000000023</v>
      </c>
      <c r="BV1869" s="440">
        <f t="shared" ca="1" si="721"/>
        <v>509.80000000000018</v>
      </c>
      <c r="BW1869" s="447">
        <f t="shared" ca="1" si="722"/>
        <v>502.10000000000036</v>
      </c>
      <c r="BX1869" s="441"/>
    </row>
    <row r="1870" spans="52:76" x14ac:dyDescent="0.25">
      <c r="AZ1870" s="450">
        <f t="shared" ca="1" si="724"/>
        <v>0.7438459637561895</v>
      </c>
      <c r="BA1870" s="440">
        <f t="shared" ca="1" si="723"/>
        <v>1528</v>
      </c>
      <c r="BB1870" s="440">
        <f t="shared" ca="1" si="701"/>
        <v>556.00000000000034</v>
      </c>
      <c r="BC1870" s="440">
        <f t="shared" ca="1" si="702"/>
        <v>560.4000000000002</v>
      </c>
      <c r="BD1870" s="440">
        <f t="shared" ca="1" si="703"/>
        <v>564.80000000000007</v>
      </c>
      <c r="BE1870" s="440">
        <f t="shared" ca="1" si="704"/>
        <v>569.20000000000027</v>
      </c>
      <c r="BF1870" s="440">
        <f t="shared" ca="1" si="705"/>
        <v>573.60000000000014</v>
      </c>
      <c r="BG1870" s="440">
        <f t="shared" ca="1" si="706"/>
        <v>578.00000000000034</v>
      </c>
      <c r="BH1870" s="440">
        <f t="shared" ca="1" si="707"/>
        <v>582.4000000000002</v>
      </c>
      <c r="BI1870" s="440">
        <f t="shared" ca="1" si="708"/>
        <v>586.80000000000018</v>
      </c>
      <c r="BJ1870" s="440">
        <f t="shared" ca="1" si="709"/>
        <v>591.20000000000027</v>
      </c>
      <c r="BK1870" s="440">
        <f t="shared" ca="1" si="710"/>
        <v>595.60000000000014</v>
      </c>
      <c r="BL1870" s="440">
        <f t="shared" ca="1" si="711"/>
        <v>600.00000000000023</v>
      </c>
      <c r="BM1870" s="440">
        <f t="shared" ca="1" si="712"/>
        <v>604.40000000000009</v>
      </c>
      <c r="BN1870" s="440">
        <f t="shared" ca="1" si="713"/>
        <v>608.80000000000018</v>
      </c>
      <c r="BO1870" s="440">
        <f t="shared" ca="1" si="714"/>
        <v>607.70000000000027</v>
      </c>
      <c r="BP1870" s="440">
        <f t="shared" ca="1" si="715"/>
        <v>600.00000000000023</v>
      </c>
      <c r="BQ1870" s="440">
        <f t="shared" ca="1" si="716"/>
        <v>592.30000000000018</v>
      </c>
      <c r="BR1870" s="440">
        <f t="shared" ca="1" si="717"/>
        <v>584.60000000000036</v>
      </c>
      <c r="BS1870" s="440">
        <f t="shared" ca="1" si="718"/>
        <v>576.90000000000032</v>
      </c>
      <c r="BT1870" s="440">
        <f t="shared" ca="1" si="719"/>
        <v>569.20000000000027</v>
      </c>
      <c r="BU1870" s="440">
        <f t="shared" ca="1" si="720"/>
        <v>561.50000000000023</v>
      </c>
      <c r="BV1870" s="440">
        <f t="shared" ca="1" si="721"/>
        <v>553.80000000000018</v>
      </c>
      <c r="BW1870" s="447">
        <f t="shared" ca="1" si="722"/>
        <v>546.10000000000036</v>
      </c>
      <c r="BX1870" s="441"/>
    </row>
    <row r="1871" spans="52:76" x14ac:dyDescent="0.25">
      <c r="AZ1871" s="450">
        <f t="shared" ca="1" si="724"/>
        <v>0.5972668118793717</v>
      </c>
      <c r="BA1871" s="440">
        <f t="shared" ca="1" si="723"/>
        <v>1510</v>
      </c>
      <c r="BB1871" s="440">
        <f t="shared" ca="1" si="701"/>
        <v>556.00000000000034</v>
      </c>
      <c r="BC1871" s="440">
        <f t="shared" ca="1" si="702"/>
        <v>560.4000000000002</v>
      </c>
      <c r="BD1871" s="440">
        <f t="shared" ca="1" si="703"/>
        <v>564.80000000000007</v>
      </c>
      <c r="BE1871" s="440">
        <f t="shared" ca="1" si="704"/>
        <v>569.20000000000027</v>
      </c>
      <c r="BF1871" s="440">
        <f t="shared" ca="1" si="705"/>
        <v>573.60000000000014</v>
      </c>
      <c r="BG1871" s="440">
        <f t="shared" ca="1" si="706"/>
        <v>578.00000000000034</v>
      </c>
      <c r="BH1871" s="440">
        <f t="shared" ca="1" si="707"/>
        <v>582.4000000000002</v>
      </c>
      <c r="BI1871" s="440">
        <f t="shared" ca="1" si="708"/>
        <v>586.80000000000018</v>
      </c>
      <c r="BJ1871" s="440">
        <f t="shared" ca="1" si="709"/>
        <v>591.20000000000027</v>
      </c>
      <c r="BK1871" s="440">
        <f t="shared" ca="1" si="710"/>
        <v>595.60000000000014</v>
      </c>
      <c r="BL1871" s="440">
        <f t="shared" ca="1" si="711"/>
        <v>600.00000000000023</v>
      </c>
      <c r="BM1871" s="440">
        <f t="shared" ca="1" si="712"/>
        <v>603.30000000000018</v>
      </c>
      <c r="BN1871" s="440">
        <f t="shared" ca="1" si="713"/>
        <v>595.60000000000036</v>
      </c>
      <c r="BO1871" s="440">
        <f t="shared" ca="1" si="714"/>
        <v>587.90000000000032</v>
      </c>
      <c r="BP1871" s="440">
        <f t="shared" ca="1" si="715"/>
        <v>580.20000000000027</v>
      </c>
      <c r="BQ1871" s="440">
        <f t="shared" ca="1" si="716"/>
        <v>572.50000000000023</v>
      </c>
      <c r="BR1871" s="440">
        <f t="shared" ca="1" si="717"/>
        <v>564.80000000000041</v>
      </c>
      <c r="BS1871" s="440">
        <f t="shared" ca="1" si="718"/>
        <v>557.10000000000036</v>
      </c>
      <c r="BT1871" s="440">
        <f t="shared" ca="1" si="719"/>
        <v>549.40000000000032</v>
      </c>
      <c r="BU1871" s="440">
        <f t="shared" ca="1" si="720"/>
        <v>541.70000000000027</v>
      </c>
      <c r="BV1871" s="440">
        <f t="shared" ca="1" si="721"/>
        <v>534.00000000000023</v>
      </c>
      <c r="BW1871" s="447">
        <f t="shared" ca="1" si="722"/>
        <v>526.30000000000041</v>
      </c>
      <c r="BX1871" s="441"/>
    </row>
    <row r="1872" spans="52:76" x14ac:dyDescent="0.25">
      <c r="AZ1872" s="450">
        <f t="shared" ca="1" si="724"/>
        <v>0.58374188179495701</v>
      </c>
      <c r="BA1872" s="440">
        <f t="shared" ca="1" si="723"/>
        <v>1509</v>
      </c>
      <c r="BB1872" s="440">
        <f t="shared" ca="1" si="701"/>
        <v>556.00000000000034</v>
      </c>
      <c r="BC1872" s="440">
        <f t="shared" ca="1" si="702"/>
        <v>560.4000000000002</v>
      </c>
      <c r="BD1872" s="440">
        <f t="shared" ca="1" si="703"/>
        <v>564.80000000000007</v>
      </c>
      <c r="BE1872" s="440">
        <f t="shared" ca="1" si="704"/>
        <v>569.20000000000027</v>
      </c>
      <c r="BF1872" s="440">
        <f t="shared" ca="1" si="705"/>
        <v>573.60000000000014</v>
      </c>
      <c r="BG1872" s="440">
        <f t="shared" ca="1" si="706"/>
        <v>578.00000000000034</v>
      </c>
      <c r="BH1872" s="440">
        <f t="shared" ca="1" si="707"/>
        <v>582.4000000000002</v>
      </c>
      <c r="BI1872" s="440">
        <f t="shared" ca="1" si="708"/>
        <v>586.80000000000018</v>
      </c>
      <c r="BJ1872" s="440">
        <f t="shared" ca="1" si="709"/>
        <v>591.20000000000027</v>
      </c>
      <c r="BK1872" s="440">
        <f t="shared" ca="1" si="710"/>
        <v>595.60000000000014</v>
      </c>
      <c r="BL1872" s="440">
        <f t="shared" ca="1" si="711"/>
        <v>600.00000000000023</v>
      </c>
      <c r="BM1872" s="440">
        <f t="shared" ca="1" si="712"/>
        <v>602.20000000000005</v>
      </c>
      <c r="BN1872" s="440">
        <f t="shared" ca="1" si="713"/>
        <v>594.50000000000023</v>
      </c>
      <c r="BO1872" s="440">
        <f t="shared" ca="1" si="714"/>
        <v>586.80000000000018</v>
      </c>
      <c r="BP1872" s="440">
        <f t="shared" ca="1" si="715"/>
        <v>579.10000000000014</v>
      </c>
      <c r="BQ1872" s="440">
        <f t="shared" ca="1" si="716"/>
        <v>571.40000000000009</v>
      </c>
      <c r="BR1872" s="440">
        <f t="shared" ca="1" si="717"/>
        <v>563.70000000000027</v>
      </c>
      <c r="BS1872" s="440">
        <f t="shared" ca="1" si="718"/>
        <v>556.00000000000023</v>
      </c>
      <c r="BT1872" s="440">
        <f t="shared" ca="1" si="719"/>
        <v>548.30000000000018</v>
      </c>
      <c r="BU1872" s="440">
        <f t="shared" ca="1" si="720"/>
        <v>540.60000000000014</v>
      </c>
      <c r="BV1872" s="440">
        <f t="shared" ca="1" si="721"/>
        <v>532.90000000000009</v>
      </c>
      <c r="BW1872" s="447">
        <f t="shared" ca="1" si="722"/>
        <v>525.20000000000027</v>
      </c>
      <c r="BX1872" s="441"/>
    </row>
    <row r="1873" spans="52:76" x14ac:dyDescent="0.25">
      <c r="AZ1873" s="450">
        <f t="shared" ca="1" si="724"/>
        <v>0.40150027193986038</v>
      </c>
      <c r="BA1873" s="440">
        <f t="shared" ca="1" si="723"/>
        <v>1489</v>
      </c>
      <c r="BB1873" s="440">
        <f t="shared" ca="1" si="701"/>
        <v>556.00000000000034</v>
      </c>
      <c r="BC1873" s="440">
        <f t="shared" ca="1" si="702"/>
        <v>560.4000000000002</v>
      </c>
      <c r="BD1873" s="440">
        <f t="shared" ca="1" si="703"/>
        <v>564.80000000000007</v>
      </c>
      <c r="BE1873" s="440">
        <f t="shared" ca="1" si="704"/>
        <v>569.20000000000027</v>
      </c>
      <c r="BF1873" s="440">
        <f t="shared" ca="1" si="705"/>
        <v>573.60000000000014</v>
      </c>
      <c r="BG1873" s="440">
        <f t="shared" ca="1" si="706"/>
        <v>578.00000000000034</v>
      </c>
      <c r="BH1873" s="440">
        <f t="shared" ca="1" si="707"/>
        <v>582.4000000000002</v>
      </c>
      <c r="BI1873" s="440">
        <f t="shared" ca="1" si="708"/>
        <v>586.80000000000018</v>
      </c>
      <c r="BJ1873" s="440">
        <f t="shared" ca="1" si="709"/>
        <v>591.20000000000027</v>
      </c>
      <c r="BK1873" s="440">
        <f t="shared" ca="1" si="710"/>
        <v>595.60000000000014</v>
      </c>
      <c r="BL1873" s="440">
        <f t="shared" ca="1" si="711"/>
        <v>587.90000000000009</v>
      </c>
      <c r="BM1873" s="440">
        <f t="shared" ca="1" si="712"/>
        <v>580.20000000000005</v>
      </c>
      <c r="BN1873" s="440">
        <f t="shared" ca="1" si="713"/>
        <v>572.50000000000023</v>
      </c>
      <c r="BO1873" s="440">
        <f t="shared" ca="1" si="714"/>
        <v>564.80000000000018</v>
      </c>
      <c r="BP1873" s="440">
        <f t="shared" ca="1" si="715"/>
        <v>557.10000000000014</v>
      </c>
      <c r="BQ1873" s="440">
        <f t="shared" ca="1" si="716"/>
        <v>549.40000000000009</v>
      </c>
      <c r="BR1873" s="440">
        <f t="shared" ca="1" si="717"/>
        <v>541.70000000000027</v>
      </c>
      <c r="BS1873" s="440">
        <f t="shared" ca="1" si="718"/>
        <v>534.00000000000023</v>
      </c>
      <c r="BT1873" s="440">
        <f t="shared" ca="1" si="719"/>
        <v>526.30000000000018</v>
      </c>
      <c r="BU1873" s="440">
        <f t="shared" ca="1" si="720"/>
        <v>518.60000000000014</v>
      </c>
      <c r="BV1873" s="440">
        <f t="shared" ca="1" si="721"/>
        <v>510.90000000000009</v>
      </c>
      <c r="BW1873" s="447">
        <f t="shared" ca="1" si="722"/>
        <v>503.20000000000027</v>
      </c>
      <c r="BX1873" s="441"/>
    </row>
    <row r="1874" spans="52:76" x14ac:dyDescent="0.25">
      <c r="AZ1874" s="450">
        <f t="shared" ca="1" si="724"/>
        <v>9.5019789298163126E-2</v>
      </c>
      <c r="BA1874" s="440">
        <f t="shared" ca="1" si="723"/>
        <v>1442</v>
      </c>
      <c r="BB1874" s="440">
        <f t="shared" ca="1" si="701"/>
        <v>556.00000000000034</v>
      </c>
      <c r="BC1874" s="440">
        <f t="shared" ca="1" si="702"/>
        <v>560.4000000000002</v>
      </c>
      <c r="BD1874" s="440">
        <f t="shared" ca="1" si="703"/>
        <v>564.80000000000007</v>
      </c>
      <c r="BE1874" s="440">
        <f t="shared" ca="1" si="704"/>
        <v>569.20000000000027</v>
      </c>
      <c r="BF1874" s="440">
        <f t="shared" ca="1" si="705"/>
        <v>573.60000000000014</v>
      </c>
      <c r="BG1874" s="440">
        <f t="shared" ca="1" si="706"/>
        <v>574.70000000000016</v>
      </c>
      <c r="BH1874" s="440">
        <f t="shared" ca="1" si="707"/>
        <v>567.00000000000011</v>
      </c>
      <c r="BI1874" s="440">
        <f t="shared" ca="1" si="708"/>
        <v>559.30000000000018</v>
      </c>
      <c r="BJ1874" s="440">
        <f t="shared" ca="1" si="709"/>
        <v>551.60000000000014</v>
      </c>
      <c r="BK1874" s="440">
        <f t="shared" ca="1" si="710"/>
        <v>543.90000000000009</v>
      </c>
      <c r="BL1874" s="440">
        <f t="shared" ca="1" si="711"/>
        <v>536.20000000000005</v>
      </c>
      <c r="BM1874" s="440">
        <f t="shared" ca="1" si="712"/>
        <v>528.5</v>
      </c>
      <c r="BN1874" s="440">
        <f t="shared" ca="1" si="713"/>
        <v>520.80000000000018</v>
      </c>
      <c r="BO1874" s="440">
        <f t="shared" ca="1" si="714"/>
        <v>513.10000000000014</v>
      </c>
      <c r="BP1874" s="440">
        <f t="shared" ca="1" si="715"/>
        <v>505.40000000000009</v>
      </c>
      <c r="BQ1874" s="440">
        <f t="shared" ca="1" si="716"/>
        <v>497.70000000000005</v>
      </c>
      <c r="BR1874" s="440">
        <f t="shared" ca="1" si="717"/>
        <v>490.00000000000023</v>
      </c>
      <c r="BS1874" s="440">
        <f t="shared" ca="1" si="718"/>
        <v>482.30000000000018</v>
      </c>
      <c r="BT1874" s="440">
        <f t="shared" ca="1" si="719"/>
        <v>474.60000000000014</v>
      </c>
      <c r="BU1874" s="440">
        <f t="shared" ca="1" si="720"/>
        <v>466.90000000000009</v>
      </c>
      <c r="BV1874" s="440">
        <f t="shared" ca="1" si="721"/>
        <v>459.20000000000005</v>
      </c>
      <c r="BW1874" s="447">
        <f t="shared" ca="1" si="722"/>
        <v>451.50000000000023</v>
      </c>
      <c r="BX1874" s="441"/>
    </row>
    <row r="1875" spans="52:76" x14ac:dyDescent="0.25">
      <c r="AZ1875" s="450">
        <f t="shared" ca="1" si="724"/>
        <v>0.81746549631753573</v>
      </c>
      <c r="BA1875" s="440">
        <f t="shared" ca="1" si="723"/>
        <v>1539</v>
      </c>
      <c r="BB1875" s="440">
        <f t="shared" ca="1" si="701"/>
        <v>556.00000000000034</v>
      </c>
      <c r="BC1875" s="440">
        <f t="shared" ca="1" si="702"/>
        <v>560.4000000000002</v>
      </c>
      <c r="BD1875" s="440">
        <f t="shared" ca="1" si="703"/>
        <v>564.80000000000007</v>
      </c>
      <c r="BE1875" s="440">
        <f t="shared" ca="1" si="704"/>
        <v>569.20000000000027</v>
      </c>
      <c r="BF1875" s="440">
        <f t="shared" ca="1" si="705"/>
        <v>573.60000000000014</v>
      </c>
      <c r="BG1875" s="440">
        <f t="shared" ca="1" si="706"/>
        <v>578.00000000000034</v>
      </c>
      <c r="BH1875" s="440">
        <f t="shared" ca="1" si="707"/>
        <v>582.4000000000002</v>
      </c>
      <c r="BI1875" s="440">
        <f t="shared" ca="1" si="708"/>
        <v>586.80000000000018</v>
      </c>
      <c r="BJ1875" s="440">
        <f t="shared" ca="1" si="709"/>
        <v>591.20000000000027</v>
      </c>
      <c r="BK1875" s="440">
        <f t="shared" ca="1" si="710"/>
        <v>595.60000000000014</v>
      </c>
      <c r="BL1875" s="440">
        <f t="shared" ca="1" si="711"/>
        <v>600.00000000000023</v>
      </c>
      <c r="BM1875" s="440">
        <f t="shared" ca="1" si="712"/>
        <v>604.40000000000009</v>
      </c>
      <c r="BN1875" s="440">
        <f t="shared" ca="1" si="713"/>
        <v>608.80000000000018</v>
      </c>
      <c r="BO1875" s="440">
        <f t="shared" ca="1" si="714"/>
        <v>613.20000000000027</v>
      </c>
      <c r="BP1875" s="440">
        <f t="shared" ca="1" si="715"/>
        <v>612.10000000000014</v>
      </c>
      <c r="BQ1875" s="440">
        <f t="shared" ca="1" si="716"/>
        <v>604.40000000000009</v>
      </c>
      <c r="BR1875" s="440">
        <f t="shared" ca="1" si="717"/>
        <v>596.70000000000027</v>
      </c>
      <c r="BS1875" s="440">
        <f t="shared" ca="1" si="718"/>
        <v>589.00000000000023</v>
      </c>
      <c r="BT1875" s="440">
        <f t="shared" ca="1" si="719"/>
        <v>581.30000000000018</v>
      </c>
      <c r="BU1875" s="440">
        <f t="shared" ca="1" si="720"/>
        <v>573.60000000000014</v>
      </c>
      <c r="BV1875" s="440">
        <f t="shared" ca="1" si="721"/>
        <v>565.90000000000009</v>
      </c>
      <c r="BW1875" s="447">
        <f t="shared" ca="1" si="722"/>
        <v>558.20000000000027</v>
      </c>
      <c r="BX1875" s="441"/>
    </row>
    <row r="1876" spans="52:76" x14ac:dyDescent="0.25">
      <c r="AZ1876" s="450">
        <f t="shared" ca="1" si="724"/>
        <v>2.0136164074198937E-2</v>
      </c>
      <c r="BA1876" s="440">
        <f t="shared" ca="1" si="723"/>
        <v>1409</v>
      </c>
      <c r="BB1876" s="440">
        <f t="shared" ref="BB1876:BB1939" ca="1" si="725">$C$4*MIN(B$9,$BA1876)-B$9*$G$4</f>
        <v>556.00000000000034</v>
      </c>
      <c r="BC1876" s="440">
        <f t="shared" ref="BC1876:BC1939" ca="1" si="726">$C$4*MIN(C$9,$BA1876)-C$9*$G$4</f>
        <v>560.4000000000002</v>
      </c>
      <c r="BD1876" s="440">
        <f t="shared" ref="BD1876:BD1939" ca="1" si="727">$C$4*MIN(D$9,$BA1876)-D$9*$G$4</f>
        <v>561.50000000000011</v>
      </c>
      <c r="BE1876" s="440">
        <f t="shared" ref="BE1876:BE1939" ca="1" si="728">$C$4*MIN(E$9,$BA1876)-E$9*$G$4</f>
        <v>553.80000000000018</v>
      </c>
      <c r="BF1876" s="440">
        <f t="shared" ref="BF1876:BF1939" ca="1" si="729">$C$4*MIN(F$9,$BA1876)-F$9*$G$4</f>
        <v>546.10000000000014</v>
      </c>
      <c r="BG1876" s="440">
        <f t="shared" ref="BG1876:BG1939" ca="1" si="730">$C$4*MIN(G$9,$BA1876)-G$9*$G$4</f>
        <v>538.4000000000002</v>
      </c>
      <c r="BH1876" s="440">
        <f t="shared" ref="BH1876:BH1939" ca="1" si="731">$C$4*MIN(H$9,$BA1876)-H$9*$G$4</f>
        <v>530.70000000000016</v>
      </c>
      <c r="BI1876" s="440">
        <f t="shared" ref="BI1876:BI1939" ca="1" si="732">$C$4*MIN(I$9,$BA1876)-I$9*$G$4</f>
        <v>523.00000000000023</v>
      </c>
      <c r="BJ1876" s="440">
        <f t="shared" ref="BJ1876:BJ1939" ca="1" si="733">$C$4*MIN(J$9,$BA1876)-J$9*$G$4</f>
        <v>515.30000000000018</v>
      </c>
      <c r="BK1876" s="440">
        <f t="shared" ref="BK1876:BK1939" ca="1" si="734">$C$4*MIN(K$9,$BA1876)-K$9*$G$4</f>
        <v>507.60000000000014</v>
      </c>
      <c r="BL1876" s="440">
        <f t="shared" ref="BL1876:BL1939" ca="1" si="735">$C$4*MIN(L$9,$BA1876)-L$9*$G$4</f>
        <v>499.90000000000009</v>
      </c>
      <c r="BM1876" s="440">
        <f t="shared" ref="BM1876:BM1939" ca="1" si="736">$C$4*MIN(M$9,$BA1876)-M$9*$G$4</f>
        <v>492.20000000000005</v>
      </c>
      <c r="BN1876" s="440">
        <f t="shared" ref="BN1876:BN1939" ca="1" si="737">$C$4*MIN(N$9,$BA1876)-N$9*$G$4</f>
        <v>484.50000000000023</v>
      </c>
      <c r="BO1876" s="440">
        <f t="shared" ref="BO1876:BO1939" ca="1" si="738">$C$4*MIN(O$9,$BA1876)-O$9*$G$4</f>
        <v>476.80000000000018</v>
      </c>
      <c r="BP1876" s="440">
        <f t="shared" ref="BP1876:BP1939" ca="1" si="739">$C$4*MIN(P$9,$BA1876)-P$9*$G$4</f>
        <v>469.10000000000014</v>
      </c>
      <c r="BQ1876" s="440">
        <f t="shared" ref="BQ1876:BQ1939" ca="1" si="740">$C$4*MIN(Q$9,$BA1876)-Q$9*$G$4</f>
        <v>461.40000000000009</v>
      </c>
      <c r="BR1876" s="440">
        <f t="shared" ref="BR1876:BR1939" ca="1" si="741">$C$4*MIN(R$9,$BA1876)-R$9*$G$4</f>
        <v>453.70000000000027</v>
      </c>
      <c r="BS1876" s="440">
        <f t="shared" ref="BS1876:BS1939" ca="1" si="742">$C$4*MIN(S$9,$BA1876)-S$9*$G$4</f>
        <v>446.00000000000023</v>
      </c>
      <c r="BT1876" s="440">
        <f t="shared" ref="BT1876:BT1939" ca="1" si="743">$C$4*MIN(T$9,$BA1876)-T$9*$G$4</f>
        <v>438.30000000000018</v>
      </c>
      <c r="BU1876" s="440">
        <f t="shared" ref="BU1876:BU1939" ca="1" si="744">$C$4*MIN(U$9,$BA1876)-U$9*$G$4</f>
        <v>430.60000000000014</v>
      </c>
      <c r="BV1876" s="440">
        <f t="shared" ref="BV1876:BV1939" ca="1" si="745">$C$4*MIN(V$9,$BA1876)-V$9*$G$4</f>
        <v>422.90000000000009</v>
      </c>
      <c r="BW1876" s="447">
        <f t="shared" ref="BW1876:BW1939" ca="1" si="746">$C$4*MIN(W$9,$BA1876)-W$9*$G$4</f>
        <v>415.20000000000027</v>
      </c>
      <c r="BX1876" s="441"/>
    </row>
    <row r="1877" spans="52:76" x14ac:dyDescent="0.25">
      <c r="AZ1877" s="450">
        <f t="shared" ca="1" si="724"/>
        <v>0.28366946146957905</v>
      </c>
      <c r="BA1877" s="440">
        <f t="shared" ca="1" si="723"/>
        <v>1474</v>
      </c>
      <c r="BB1877" s="440">
        <f t="shared" ca="1" si="725"/>
        <v>556.00000000000034</v>
      </c>
      <c r="BC1877" s="440">
        <f t="shared" ca="1" si="726"/>
        <v>560.4000000000002</v>
      </c>
      <c r="BD1877" s="440">
        <f t="shared" ca="1" si="727"/>
        <v>564.80000000000007</v>
      </c>
      <c r="BE1877" s="440">
        <f t="shared" ca="1" si="728"/>
        <v>569.20000000000027</v>
      </c>
      <c r="BF1877" s="440">
        <f t="shared" ca="1" si="729"/>
        <v>573.60000000000014</v>
      </c>
      <c r="BG1877" s="440">
        <f t="shared" ca="1" si="730"/>
        <v>578.00000000000034</v>
      </c>
      <c r="BH1877" s="440">
        <f t="shared" ca="1" si="731"/>
        <v>582.4000000000002</v>
      </c>
      <c r="BI1877" s="440">
        <f t="shared" ca="1" si="732"/>
        <v>586.80000000000018</v>
      </c>
      <c r="BJ1877" s="440">
        <f t="shared" ca="1" si="733"/>
        <v>586.80000000000018</v>
      </c>
      <c r="BK1877" s="440">
        <f t="shared" ca="1" si="734"/>
        <v>579.10000000000014</v>
      </c>
      <c r="BL1877" s="440">
        <f t="shared" ca="1" si="735"/>
        <v>571.40000000000009</v>
      </c>
      <c r="BM1877" s="440">
        <f t="shared" ca="1" si="736"/>
        <v>563.70000000000005</v>
      </c>
      <c r="BN1877" s="440">
        <f t="shared" ca="1" si="737"/>
        <v>556.00000000000023</v>
      </c>
      <c r="BO1877" s="440">
        <f t="shared" ca="1" si="738"/>
        <v>548.30000000000018</v>
      </c>
      <c r="BP1877" s="440">
        <f t="shared" ca="1" si="739"/>
        <v>540.60000000000014</v>
      </c>
      <c r="BQ1877" s="440">
        <f t="shared" ca="1" si="740"/>
        <v>532.90000000000009</v>
      </c>
      <c r="BR1877" s="440">
        <f t="shared" ca="1" si="741"/>
        <v>525.20000000000027</v>
      </c>
      <c r="BS1877" s="440">
        <f t="shared" ca="1" si="742"/>
        <v>517.50000000000023</v>
      </c>
      <c r="BT1877" s="440">
        <f t="shared" ca="1" si="743"/>
        <v>509.80000000000018</v>
      </c>
      <c r="BU1877" s="440">
        <f t="shared" ca="1" si="744"/>
        <v>502.10000000000014</v>
      </c>
      <c r="BV1877" s="440">
        <f t="shared" ca="1" si="745"/>
        <v>494.40000000000009</v>
      </c>
      <c r="BW1877" s="447">
        <f t="shared" ca="1" si="746"/>
        <v>486.70000000000027</v>
      </c>
      <c r="BX1877" s="441"/>
    </row>
    <row r="1878" spans="52:76" x14ac:dyDescent="0.25">
      <c r="AZ1878" s="450">
        <f t="shared" ca="1" si="724"/>
        <v>0.65782510901400604</v>
      </c>
      <c r="BA1878" s="440">
        <f t="shared" ca="1" si="723"/>
        <v>1517</v>
      </c>
      <c r="BB1878" s="440">
        <f t="shared" ca="1" si="725"/>
        <v>556.00000000000034</v>
      </c>
      <c r="BC1878" s="440">
        <f t="shared" ca="1" si="726"/>
        <v>560.4000000000002</v>
      </c>
      <c r="BD1878" s="440">
        <f t="shared" ca="1" si="727"/>
        <v>564.80000000000007</v>
      </c>
      <c r="BE1878" s="440">
        <f t="shared" ca="1" si="728"/>
        <v>569.20000000000027</v>
      </c>
      <c r="BF1878" s="440">
        <f t="shared" ca="1" si="729"/>
        <v>573.60000000000014</v>
      </c>
      <c r="BG1878" s="440">
        <f t="shared" ca="1" si="730"/>
        <v>578.00000000000034</v>
      </c>
      <c r="BH1878" s="440">
        <f t="shared" ca="1" si="731"/>
        <v>582.4000000000002</v>
      </c>
      <c r="BI1878" s="440">
        <f t="shared" ca="1" si="732"/>
        <v>586.80000000000018</v>
      </c>
      <c r="BJ1878" s="440">
        <f t="shared" ca="1" si="733"/>
        <v>591.20000000000027</v>
      </c>
      <c r="BK1878" s="440">
        <f t="shared" ca="1" si="734"/>
        <v>595.60000000000014</v>
      </c>
      <c r="BL1878" s="440">
        <f t="shared" ca="1" si="735"/>
        <v>600.00000000000023</v>
      </c>
      <c r="BM1878" s="440">
        <f t="shared" ca="1" si="736"/>
        <v>604.40000000000009</v>
      </c>
      <c r="BN1878" s="440">
        <f t="shared" ca="1" si="737"/>
        <v>603.30000000000018</v>
      </c>
      <c r="BO1878" s="440">
        <f t="shared" ca="1" si="738"/>
        <v>595.60000000000014</v>
      </c>
      <c r="BP1878" s="440">
        <f t="shared" ca="1" si="739"/>
        <v>587.90000000000009</v>
      </c>
      <c r="BQ1878" s="440">
        <f t="shared" ca="1" si="740"/>
        <v>580.20000000000005</v>
      </c>
      <c r="BR1878" s="440">
        <f t="shared" ca="1" si="741"/>
        <v>572.50000000000023</v>
      </c>
      <c r="BS1878" s="440">
        <f t="shared" ca="1" si="742"/>
        <v>564.80000000000018</v>
      </c>
      <c r="BT1878" s="440">
        <f t="shared" ca="1" si="743"/>
        <v>557.10000000000014</v>
      </c>
      <c r="BU1878" s="440">
        <f t="shared" ca="1" si="744"/>
        <v>549.40000000000009</v>
      </c>
      <c r="BV1878" s="440">
        <f t="shared" ca="1" si="745"/>
        <v>541.70000000000005</v>
      </c>
      <c r="BW1878" s="447">
        <f t="shared" ca="1" si="746"/>
        <v>534.00000000000023</v>
      </c>
      <c r="BX1878" s="441"/>
    </row>
    <row r="1879" spans="52:76" x14ac:dyDescent="0.25">
      <c r="AZ1879" s="450">
        <f t="shared" ca="1" si="724"/>
        <v>0.83171017932325142</v>
      </c>
      <c r="BA1879" s="440">
        <f t="shared" ca="1" si="723"/>
        <v>1542</v>
      </c>
      <c r="BB1879" s="440">
        <f t="shared" ca="1" si="725"/>
        <v>556.00000000000034</v>
      </c>
      <c r="BC1879" s="440">
        <f t="shared" ca="1" si="726"/>
        <v>560.4000000000002</v>
      </c>
      <c r="BD1879" s="440">
        <f t="shared" ca="1" si="727"/>
        <v>564.80000000000007</v>
      </c>
      <c r="BE1879" s="440">
        <f t="shared" ca="1" si="728"/>
        <v>569.20000000000027</v>
      </c>
      <c r="BF1879" s="440">
        <f t="shared" ca="1" si="729"/>
        <v>573.60000000000014</v>
      </c>
      <c r="BG1879" s="440">
        <f t="shared" ca="1" si="730"/>
        <v>578.00000000000034</v>
      </c>
      <c r="BH1879" s="440">
        <f t="shared" ca="1" si="731"/>
        <v>582.4000000000002</v>
      </c>
      <c r="BI1879" s="440">
        <f t="shared" ca="1" si="732"/>
        <v>586.80000000000018</v>
      </c>
      <c r="BJ1879" s="440">
        <f t="shared" ca="1" si="733"/>
        <v>591.20000000000027</v>
      </c>
      <c r="BK1879" s="440">
        <f t="shared" ca="1" si="734"/>
        <v>595.60000000000014</v>
      </c>
      <c r="BL1879" s="440">
        <f t="shared" ca="1" si="735"/>
        <v>600.00000000000023</v>
      </c>
      <c r="BM1879" s="440">
        <f t="shared" ca="1" si="736"/>
        <v>604.40000000000009</v>
      </c>
      <c r="BN1879" s="440">
        <f t="shared" ca="1" si="737"/>
        <v>608.80000000000018</v>
      </c>
      <c r="BO1879" s="440">
        <f t="shared" ca="1" si="738"/>
        <v>613.20000000000027</v>
      </c>
      <c r="BP1879" s="440">
        <f t="shared" ca="1" si="739"/>
        <v>615.40000000000009</v>
      </c>
      <c r="BQ1879" s="440">
        <f t="shared" ca="1" si="740"/>
        <v>607.70000000000005</v>
      </c>
      <c r="BR1879" s="440">
        <f t="shared" ca="1" si="741"/>
        <v>600.00000000000023</v>
      </c>
      <c r="BS1879" s="440">
        <f t="shared" ca="1" si="742"/>
        <v>592.30000000000018</v>
      </c>
      <c r="BT1879" s="440">
        <f t="shared" ca="1" si="743"/>
        <v>584.60000000000014</v>
      </c>
      <c r="BU1879" s="440">
        <f t="shared" ca="1" si="744"/>
        <v>576.90000000000009</v>
      </c>
      <c r="BV1879" s="440">
        <f t="shared" ca="1" si="745"/>
        <v>569.20000000000005</v>
      </c>
      <c r="BW1879" s="447">
        <f t="shared" ca="1" si="746"/>
        <v>561.50000000000023</v>
      </c>
      <c r="BX1879" s="441"/>
    </row>
    <row r="1880" spans="52:76" x14ac:dyDescent="0.25">
      <c r="AZ1880" s="450">
        <f t="shared" ca="1" si="724"/>
        <v>0.23543093337755217</v>
      </c>
      <c r="BA1880" s="440">
        <f t="shared" ca="1" si="723"/>
        <v>1468</v>
      </c>
      <c r="BB1880" s="440">
        <f t="shared" ca="1" si="725"/>
        <v>556.00000000000034</v>
      </c>
      <c r="BC1880" s="440">
        <f t="shared" ca="1" si="726"/>
        <v>560.4000000000002</v>
      </c>
      <c r="BD1880" s="440">
        <f t="shared" ca="1" si="727"/>
        <v>564.80000000000007</v>
      </c>
      <c r="BE1880" s="440">
        <f t="shared" ca="1" si="728"/>
        <v>569.20000000000027</v>
      </c>
      <c r="BF1880" s="440">
        <f t="shared" ca="1" si="729"/>
        <v>573.60000000000014</v>
      </c>
      <c r="BG1880" s="440">
        <f t="shared" ca="1" si="730"/>
        <v>578.00000000000034</v>
      </c>
      <c r="BH1880" s="440">
        <f t="shared" ca="1" si="731"/>
        <v>582.4000000000002</v>
      </c>
      <c r="BI1880" s="440">
        <f t="shared" ca="1" si="732"/>
        <v>586.80000000000018</v>
      </c>
      <c r="BJ1880" s="440">
        <f t="shared" ca="1" si="733"/>
        <v>580.20000000000027</v>
      </c>
      <c r="BK1880" s="440">
        <f t="shared" ca="1" si="734"/>
        <v>572.50000000000023</v>
      </c>
      <c r="BL1880" s="440">
        <f t="shared" ca="1" si="735"/>
        <v>564.80000000000018</v>
      </c>
      <c r="BM1880" s="440">
        <f t="shared" ca="1" si="736"/>
        <v>557.10000000000014</v>
      </c>
      <c r="BN1880" s="440">
        <f t="shared" ca="1" si="737"/>
        <v>549.40000000000032</v>
      </c>
      <c r="BO1880" s="440">
        <f t="shared" ca="1" si="738"/>
        <v>541.70000000000027</v>
      </c>
      <c r="BP1880" s="440">
        <f t="shared" ca="1" si="739"/>
        <v>534.00000000000023</v>
      </c>
      <c r="BQ1880" s="440">
        <f t="shared" ca="1" si="740"/>
        <v>526.30000000000018</v>
      </c>
      <c r="BR1880" s="440">
        <f t="shared" ca="1" si="741"/>
        <v>518.60000000000036</v>
      </c>
      <c r="BS1880" s="440">
        <f t="shared" ca="1" si="742"/>
        <v>510.90000000000032</v>
      </c>
      <c r="BT1880" s="440">
        <f t="shared" ca="1" si="743"/>
        <v>503.20000000000027</v>
      </c>
      <c r="BU1880" s="440">
        <f t="shared" ca="1" si="744"/>
        <v>495.50000000000023</v>
      </c>
      <c r="BV1880" s="440">
        <f t="shared" ca="1" si="745"/>
        <v>487.80000000000018</v>
      </c>
      <c r="BW1880" s="447">
        <f t="shared" ca="1" si="746"/>
        <v>480.10000000000036</v>
      </c>
      <c r="BX1880" s="441"/>
    </row>
    <row r="1881" spans="52:76" x14ac:dyDescent="0.25">
      <c r="AZ1881" s="450">
        <f t="shared" ca="1" si="724"/>
        <v>0.40006053247560436</v>
      </c>
      <c r="BA1881" s="440">
        <f t="shared" ca="1" si="723"/>
        <v>1488</v>
      </c>
      <c r="BB1881" s="440">
        <f t="shared" ca="1" si="725"/>
        <v>556.00000000000034</v>
      </c>
      <c r="BC1881" s="440">
        <f t="shared" ca="1" si="726"/>
        <v>560.4000000000002</v>
      </c>
      <c r="BD1881" s="440">
        <f t="shared" ca="1" si="727"/>
        <v>564.80000000000007</v>
      </c>
      <c r="BE1881" s="440">
        <f t="shared" ca="1" si="728"/>
        <v>569.20000000000027</v>
      </c>
      <c r="BF1881" s="440">
        <f t="shared" ca="1" si="729"/>
        <v>573.60000000000014</v>
      </c>
      <c r="BG1881" s="440">
        <f t="shared" ca="1" si="730"/>
        <v>578.00000000000034</v>
      </c>
      <c r="BH1881" s="440">
        <f t="shared" ca="1" si="731"/>
        <v>582.4000000000002</v>
      </c>
      <c r="BI1881" s="440">
        <f t="shared" ca="1" si="732"/>
        <v>586.80000000000018</v>
      </c>
      <c r="BJ1881" s="440">
        <f t="shared" ca="1" si="733"/>
        <v>591.20000000000027</v>
      </c>
      <c r="BK1881" s="440">
        <f t="shared" ca="1" si="734"/>
        <v>594.50000000000023</v>
      </c>
      <c r="BL1881" s="440">
        <f t="shared" ca="1" si="735"/>
        <v>586.80000000000018</v>
      </c>
      <c r="BM1881" s="440">
        <f t="shared" ca="1" si="736"/>
        <v>579.10000000000014</v>
      </c>
      <c r="BN1881" s="440">
        <f t="shared" ca="1" si="737"/>
        <v>571.40000000000032</v>
      </c>
      <c r="BO1881" s="440">
        <f t="shared" ca="1" si="738"/>
        <v>563.70000000000027</v>
      </c>
      <c r="BP1881" s="440">
        <f t="shared" ca="1" si="739"/>
        <v>556.00000000000023</v>
      </c>
      <c r="BQ1881" s="440">
        <f t="shared" ca="1" si="740"/>
        <v>548.30000000000018</v>
      </c>
      <c r="BR1881" s="440">
        <f t="shared" ca="1" si="741"/>
        <v>540.60000000000036</v>
      </c>
      <c r="BS1881" s="440">
        <f t="shared" ca="1" si="742"/>
        <v>532.90000000000032</v>
      </c>
      <c r="BT1881" s="440">
        <f t="shared" ca="1" si="743"/>
        <v>525.20000000000027</v>
      </c>
      <c r="BU1881" s="440">
        <f t="shared" ca="1" si="744"/>
        <v>517.50000000000023</v>
      </c>
      <c r="BV1881" s="440">
        <f t="shared" ca="1" si="745"/>
        <v>509.80000000000018</v>
      </c>
      <c r="BW1881" s="447">
        <f t="shared" ca="1" si="746"/>
        <v>502.10000000000036</v>
      </c>
      <c r="BX1881" s="441"/>
    </row>
    <row r="1882" spans="52:76" x14ac:dyDescent="0.25">
      <c r="AZ1882" s="450">
        <f t="shared" ca="1" si="724"/>
        <v>0.93783450070647689</v>
      </c>
      <c r="BA1882" s="440">
        <f t="shared" ca="1" si="723"/>
        <v>1567</v>
      </c>
      <c r="BB1882" s="440">
        <f t="shared" ca="1" si="725"/>
        <v>556.00000000000034</v>
      </c>
      <c r="BC1882" s="440">
        <f t="shared" ca="1" si="726"/>
        <v>560.4000000000002</v>
      </c>
      <c r="BD1882" s="440">
        <f t="shared" ca="1" si="727"/>
        <v>564.80000000000007</v>
      </c>
      <c r="BE1882" s="440">
        <f t="shared" ca="1" si="728"/>
        <v>569.20000000000027</v>
      </c>
      <c r="BF1882" s="440">
        <f t="shared" ca="1" si="729"/>
        <v>573.60000000000014</v>
      </c>
      <c r="BG1882" s="440">
        <f t="shared" ca="1" si="730"/>
        <v>578.00000000000034</v>
      </c>
      <c r="BH1882" s="440">
        <f t="shared" ca="1" si="731"/>
        <v>582.4000000000002</v>
      </c>
      <c r="BI1882" s="440">
        <f t="shared" ca="1" si="732"/>
        <v>586.80000000000018</v>
      </c>
      <c r="BJ1882" s="440">
        <f t="shared" ca="1" si="733"/>
        <v>591.20000000000027</v>
      </c>
      <c r="BK1882" s="440">
        <f t="shared" ca="1" si="734"/>
        <v>595.60000000000014</v>
      </c>
      <c r="BL1882" s="440">
        <f t="shared" ca="1" si="735"/>
        <v>600.00000000000023</v>
      </c>
      <c r="BM1882" s="440">
        <f t="shared" ca="1" si="736"/>
        <v>604.40000000000009</v>
      </c>
      <c r="BN1882" s="440">
        <f t="shared" ca="1" si="737"/>
        <v>608.80000000000018</v>
      </c>
      <c r="BO1882" s="440">
        <f t="shared" ca="1" si="738"/>
        <v>613.20000000000027</v>
      </c>
      <c r="BP1882" s="440">
        <f t="shared" ca="1" si="739"/>
        <v>617.60000000000014</v>
      </c>
      <c r="BQ1882" s="440">
        <f t="shared" ca="1" si="740"/>
        <v>622.00000000000023</v>
      </c>
      <c r="BR1882" s="440">
        <f t="shared" ca="1" si="741"/>
        <v>626.40000000000032</v>
      </c>
      <c r="BS1882" s="440">
        <f t="shared" ca="1" si="742"/>
        <v>619.80000000000018</v>
      </c>
      <c r="BT1882" s="440">
        <f t="shared" ca="1" si="743"/>
        <v>612.10000000000014</v>
      </c>
      <c r="BU1882" s="440">
        <f t="shared" ca="1" si="744"/>
        <v>604.40000000000009</v>
      </c>
      <c r="BV1882" s="440">
        <f t="shared" ca="1" si="745"/>
        <v>596.70000000000005</v>
      </c>
      <c r="BW1882" s="447">
        <f t="shared" ca="1" si="746"/>
        <v>589.00000000000023</v>
      </c>
      <c r="BX1882" s="441"/>
    </row>
    <row r="1883" spans="52:76" x14ac:dyDescent="0.25">
      <c r="AZ1883" s="450">
        <f t="shared" ca="1" si="724"/>
        <v>0.84167587853051096</v>
      </c>
      <c r="BA1883" s="440">
        <f t="shared" ca="1" si="723"/>
        <v>1544</v>
      </c>
      <c r="BB1883" s="440">
        <f t="shared" ca="1" si="725"/>
        <v>556.00000000000034</v>
      </c>
      <c r="BC1883" s="440">
        <f t="shared" ca="1" si="726"/>
        <v>560.4000000000002</v>
      </c>
      <c r="BD1883" s="440">
        <f t="shared" ca="1" si="727"/>
        <v>564.80000000000007</v>
      </c>
      <c r="BE1883" s="440">
        <f t="shared" ca="1" si="728"/>
        <v>569.20000000000027</v>
      </c>
      <c r="BF1883" s="440">
        <f t="shared" ca="1" si="729"/>
        <v>573.60000000000014</v>
      </c>
      <c r="BG1883" s="440">
        <f t="shared" ca="1" si="730"/>
        <v>578.00000000000034</v>
      </c>
      <c r="BH1883" s="440">
        <f t="shared" ca="1" si="731"/>
        <v>582.4000000000002</v>
      </c>
      <c r="BI1883" s="440">
        <f t="shared" ca="1" si="732"/>
        <v>586.80000000000018</v>
      </c>
      <c r="BJ1883" s="440">
        <f t="shared" ca="1" si="733"/>
        <v>591.20000000000027</v>
      </c>
      <c r="BK1883" s="440">
        <f t="shared" ca="1" si="734"/>
        <v>595.60000000000014</v>
      </c>
      <c r="BL1883" s="440">
        <f t="shared" ca="1" si="735"/>
        <v>600.00000000000023</v>
      </c>
      <c r="BM1883" s="440">
        <f t="shared" ca="1" si="736"/>
        <v>604.40000000000009</v>
      </c>
      <c r="BN1883" s="440">
        <f t="shared" ca="1" si="737"/>
        <v>608.80000000000018</v>
      </c>
      <c r="BO1883" s="440">
        <f t="shared" ca="1" si="738"/>
        <v>613.20000000000027</v>
      </c>
      <c r="BP1883" s="440">
        <f t="shared" ca="1" si="739"/>
        <v>617.60000000000014</v>
      </c>
      <c r="BQ1883" s="440">
        <f t="shared" ca="1" si="740"/>
        <v>609.90000000000009</v>
      </c>
      <c r="BR1883" s="440">
        <f t="shared" ca="1" si="741"/>
        <v>602.20000000000027</v>
      </c>
      <c r="BS1883" s="440">
        <f t="shared" ca="1" si="742"/>
        <v>594.50000000000023</v>
      </c>
      <c r="BT1883" s="440">
        <f t="shared" ca="1" si="743"/>
        <v>586.80000000000018</v>
      </c>
      <c r="BU1883" s="440">
        <f t="shared" ca="1" si="744"/>
        <v>579.10000000000014</v>
      </c>
      <c r="BV1883" s="440">
        <f t="shared" ca="1" si="745"/>
        <v>571.40000000000009</v>
      </c>
      <c r="BW1883" s="447">
        <f t="shared" ca="1" si="746"/>
        <v>563.70000000000027</v>
      </c>
      <c r="BX1883" s="441"/>
    </row>
    <row r="1884" spans="52:76" x14ac:dyDescent="0.25">
      <c r="AZ1884" s="450">
        <f t="shared" ca="1" si="724"/>
        <v>0.65803226985705499</v>
      </c>
      <c r="BA1884" s="440">
        <f t="shared" ca="1" si="723"/>
        <v>1517</v>
      </c>
      <c r="BB1884" s="440">
        <f t="shared" ca="1" si="725"/>
        <v>556.00000000000034</v>
      </c>
      <c r="BC1884" s="440">
        <f t="shared" ca="1" si="726"/>
        <v>560.4000000000002</v>
      </c>
      <c r="BD1884" s="440">
        <f t="shared" ca="1" si="727"/>
        <v>564.80000000000007</v>
      </c>
      <c r="BE1884" s="440">
        <f t="shared" ca="1" si="728"/>
        <v>569.20000000000027</v>
      </c>
      <c r="BF1884" s="440">
        <f t="shared" ca="1" si="729"/>
        <v>573.60000000000014</v>
      </c>
      <c r="BG1884" s="440">
        <f t="shared" ca="1" si="730"/>
        <v>578.00000000000034</v>
      </c>
      <c r="BH1884" s="440">
        <f t="shared" ca="1" si="731"/>
        <v>582.4000000000002</v>
      </c>
      <c r="BI1884" s="440">
        <f t="shared" ca="1" si="732"/>
        <v>586.80000000000018</v>
      </c>
      <c r="BJ1884" s="440">
        <f t="shared" ca="1" si="733"/>
        <v>591.20000000000027</v>
      </c>
      <c r="BK1884" s="440">
        <f t="shared" ca="1" si="734"/>
        <v>595.60000000000014</v>
      </c>
      <c r="BL1884" s="440">
        <f t="shared" ca="1" si="735"/>
        <v>600.00000000000023</v>
      </c>
      <c r="BM1884" s="440">
        <f t="shared" ca="1" si="736"/>
        <v>604.40000000000009</v>
      </c>
      <c r="BN1884" s="440">
        <f t="shared" ca="1" si="737"/>
        <v>603.30000000000018</v>
      </c>
      <c r="BO1884" s="440">
        <f t="shared" ca="1" si="738"/>
        <v>595.60000000000014</v>
      </c>
      <c r="BP1884" s="440">
        <f t="shared" ca="1" si="739"/>
        <v>587.90000000000009</v>
      </c>
      <c r="BQ1884" s="440">
        <f t="shared" ca="1" si="740"/>
        <v>580.20000000000005</v>
      </c>
      <c r="BR1884" s="440">
        <f t="shared" ca="1" si="741"/>
        <v>572.50000000000023</v>
      </c>
      <c r="BS1884" s="440">
        <f t="shared" ca="1" si="742"/>
        <v>564.80000000000018</v>
      </c>
      <c r="BT1884" s="440">
        <f t="shared" ca="1" si="743"/>
        <v>557.10000000000014</v>
      </c>
      <c r="BU1884" s="440">
        <f t="shared" ca="1" si="744"/>
        <v>549.40000000000009</v>
      </c>
      <c r="BV1884" s="440">
        <f t="shared" ca="1" si="745"/>
        <v>541.70000000000005</v>
      </c>
      <c r="BW1884" s="447">
        <f t="shared" ca="1" si="746"/>
        <v>534.00000000000023</v>
      </c>
      <c r="BX1884" s="441"/>
    </row>
    <row r="1885" spans="52:76" x14ac:dyDescent="0.25">
      <c r="AZ1885" s="450">
        <f t="shared" ca="1" si="724"/>
        <v>8.6314748880006897E-2</v>
      </c>
      <c r="BA1885" s="440">
        <f t="shared" ca="1" si="723"/>
        <v>1439</v>
      </c>
      <c r="BB1885" s="440">
        <f t="shared" ca="1" si="725"/>
        <v>556.00000000000034</v>
      </c>
      <c r="BC1885" s="440">
        <f t="shared" ca="1" si="726"/>
        <v>560.4000000000002</v>
      </c>
      <c r="BD1885" s="440">
        <f t="shared" ca="1" si="727"/>
        <v>564.80000000000007</v>
      </c>
      <c r="BE1885" s="440">
        <f t="shared" ca="1" si="728"/>
        <v>569.20000000000027</v>
      </c>
      <c r="BF1885" s="440">
        <f t="shared" ca="1" si="729"/>
        <v>573.60000000000014</v>
      </c>
      <c r="BG1885" s="440">
        <f t="shared" ca="1" si="730"/>
        <v>571.4000000000002</v>
      </c>
      <c r="BH1885" s="440">
        <f t="shared" ca="1" si="731"/>
        <v>563.70000000000016</v>
      </c>
      <c r="BI1885" s="440">
        <f t="shared" ca="1" si="732"/>
        <v>556.00000000000023</v>
      </c>
      <c r="BJ1885" s="440">
        <f t="shared" ca="1" si="733"/>
        <v>548.30000000000018</v>
      </c>
      <c r="BK1885" s="440">
        <f t="shared" ca="1" si="734"/>
        <v>540.60000000000014</v>
      </c>
      <c r="BL1885" s="440">
        <f t="shared" ca="1" si="735"/>
        <v>532.90000000000009</v>
      </c>
      <c r="BM1885" s="440">
        <f t="shared" ca="1" si="736"/>
        <v>525.20000000000005</v>
      </c>
      <c r="BN1885" s="440">
        <f t="shared" ca="1" si="737"/>
        <v>517.50000000000023</v>
      </c>
      <c r="BO1885" s="440">
        <f t="shared" ca="1" si="738"/>
        <v>509.80000000000018</v>
      </c>
      <c r="BP1885" s="440">
        <f t="shared" ca="1" si="739"/>
        <v>502.10000000000014</v>
      </c>
      <c r="BQ1885" s="440">
        <f t="shared" ca="1" si="740"/>
        <v>494.40000000000009</v>
      </c>
      <c r="BR1885" s="440">
        <f t="shared" ca="1" si="741"/>
        <v>486.70000000000027</v>
      </c>
      <c r="BS1885" s="440">
        <f t="shared" ca="1" si="742"/>
        <v>479.00000000000023</v>
      </c>
      <c r="BT1885" s="440">
        <f t="shared" ca="1" si="743"/>
        <v>471.30000000000018</v>
      </c>
      <c r="BU1885" s="440">
        <f t="shared" ca="1" si="744"/>
        <v>463.60000000000014</v>
      </c>
      <c r="BV1885" s="440">
        <f t="shared" ca="1" si="745"/>
        <v>455.90000000000009</v>
      </c>
      <c r="BW1885" s="447">
        <f t="shared" ca="1" si="746"/>
        <v>448.20000000000027</v>
      </c>
      <c r="BX1885" s="441"/>
    </row>
    <row r="1886" spans="52:76" x14ac:dyDescent="0.25">
      <c r="AZ1886" s="450">
        <f t="shared" ca="1" si="724"/>
        <v>0.9045382948422872</v>
      </c>
      <c r="BA1886" s="440">
        <f t="shared" ca="1" si="723"/>
        <v>1557</v>
      </c>
      <c r="BB1886" s="440">
        <f t="shared" ca="1" si="725"/>
        <v>556.00000000000034</v>
      </c>
      <c r="BC1886" s="440">
        <f t="shared" ca="1" si="726"/>
        <v>560.4000000000002</v>
      </c>
      <c r="BD1886" s="440">
        <f t="shared" ca="1" si="727"/>
        <v>564.80000000000007</v>
      </c>
      <c r="BE1886" s="440">
        <f t="shared" ca="1" si="728"/>
        <v>569.20000000000027</v>
      </c>
      <c r="BF1886" s="440">
        <f t="shared" ca="1" si="729"/>
        <v>573.60000000000014</v>
      </c>
      <c r="BG1886" s="440">
        <f t="shared" ca="1" si="730"/>
        <v>578.00000000000034</v>
      </c>
      <c r="BH1886" s="440">
        <f t="shared" ca="1" si="731"/>
        <v>582.4000000000002</v>
      </c>
      <c r="BI1886" s="440">
        <f t="shared" ca="1" si="732"/>
        <v>586.80000000000018</v>
      </c>
      <c r="BJ1886" s="440">
        <f t="shared" ca="1" si="733"/>
        <v>591.20000000000027</v>
      </c>
      <c r="BK1886" s="440">
        <f t="shared" ca="1" si="734"/>
        <v>595.60000000000014</v>
      </c>
      <c r="BL1886" s="440">
        <f t="shared" ca="1" si="735"/>
        <v>600.00000000000023</v>
      </c>
      <c r="BM1886" s="440">
        <f t="shared" ca="1" si="736"/>
        <v>604.40000000000009</v>
      </c>
      <c r="BN1886" s="440">
        <f t="shared" ca="1" si="737"/>
        <v>608.80000000000018</v>
      </c>
      <c r="BO1886" s="440">
        <f t="shared" ca="1" si="738"/>
        <v>613.20000000000027</v>
      </c>
      <c r="BP1886" s="440">
        <f t="shared" ca="1" si="739"/>
        <v>617.60000000000014</v>
      </c>
      <c r="BQ1886" s="440">
        <f t="shared" ca="1" si="740"/>
        <v>622.00000000000023</v>
      </c>
      <c r="BR1886" s="440">
        <f t="shared" ca="1" si="741"/>
        <v>616.50000000000023</v>
      </c>
      <c r="BS1886" s="440">
        <f t="shared" ca="1" si="742"/>
        <v>608.80000000000018</v>
      </c>
      <c r="BT1886" s="440">
        <f t="shared" ca="1" si="743"/>
        <v>601.10000000000014</v>
      </c>
      <c r="BU1886" s="440">
        <f t="shared" ca="1" si="744"/>
        <v>593.40000000000009</v>
      </c>
      <c r="BV1886" s="440">
        <f t="shared" ca="1" si="745"/>
        <v>585.70000000000005</v>
      </c>
      <c r="BW1886" s="447">
        <f t="shared" ca="1" si="746"/>
        <v>578.00000000000023</v>
      </c>
      <c r="BX1886" s="441"/>
    </row>
    <row r="1887" spans="52:76" x14ac:dyDescent="0.25">
      <c r="AZ1887" s="450">
        <f t="shared" ca="1" si="724"/>
        <v>0.52720340171056845</v>
      </c>
      <c r="BA1887" s="440">
        <f t="shared" ca="1" si="723"/>
        <v>1503</v>
      </c>
      <c r="BB1887" s="440">
        <f t="shared" ca="1" si="725"/>
        <v>556.00000000000034</v>
      </c>
      <c r="BC1887" s="440">
        <f t="shared" ca="1" si="726"/>
        <v>560.4000000000002</v>
      </c>
      <c r="BD1887" s="440">
        <f t="shared" ca="1" si="727"/>
        <v>564.80000000000007</v>
      </c>
      <c r="BE1887" s="440">
        <f t="shared" ca="1" si="728"/>
        <v>569.20000000000027</v>
      </c>
      <c r="BF1887" s="440">
        <f t="shared" ca="1" si="729"/>
        <v>573.60000000000014</v>
      </c>
      <c r="BG1887" s="440">
        <f t="shared" ca="1" si="730"/>
        <v>578.00000000000034</v>
      </c>
      <c r="BH1887" s="440">
        <f t="shared" ca="1" si="731"/>
        <v>582.4000000000002</v>
      </c>
      <c r="BI1887" s="440">
        <f t="shared" ca="1" si="732"/>
        <v>586.80000000000018</v>
      </c>
      <c r="BJ1887" s="440">
        <f t="shared" ca="1" si="733"/>
        <v>591.20000000000027</v>
      </c>
      <c r="BK1887" s="440">
        <f t="shared" ca="1" si="734"/>
        <v>595.60000000000014</v>
      </c>
      <c r="BL1887" s="440">
        <f t="shared" ca="1" si="735"/>
        <v>600.00000000000023</v>
      </c>
      <c r="BM1887" s="440">
        <f t="shared" ca="1" si="736"/>
        <v>595.60000000000014</v>
      </c>
      <c r="BN1887" s="440">
        <f t="shared" ca="1" si="737"/>
        <v>587.90000000000032</v>
      </c>
      <c r="BO1887" s="440">
        <f t="shared" ca="1" si="738"/>
        <v>580.20000000000027</v>
      </c>
      <c r="BP1887" s="440">
        <f t="shared" ca="1" si="739"/>
        <v>572.50000000000023</v>
      </c>
      <c r="BQ1887" s="440">
        <f t="shared" ca="1" si="740"/>
        <v>564.80000000000018</v>
      </c>
      <c r="BR1887" s="440">
        <f t="shared" ca="1" si="741"/>
        <v>557.10000000000036</v>
      </c>
      <c r="BS1887" s="440">
        <f t="shared" ca="1" si="742"/>
        <v>549.40000000000032</v>
      </c>
      <c r="BT1887" s="440">
        <f t="shared" ca="1" si="743"/>
        <v>541.70000000000027</v>
      </c>
      <c r="BU1887" s="440">
        <f t="shared" ca="1" si="744"/>
        <v>534.00000000000023</v>
      </c>
      <c r="BV1887" s="440">
        <f t="shared" ca="1" si="745"/>
        <v>526.30000000000018</v>
      </c>
      <c r="BW1887" s="447">
        <f t="shared" ca="1" si="746"/>
        <v>518.60000000000036</v>
      </c>
      <c r="BX1887" s="441"/>
    </row>
    <row r="1888" spans="52:76" x14ac:dyDescent="0.25">
      <c r="AZ1888" s="450">
        <f t="shared" ca="1" si="724"/>
        <v>0.47262689103262778</v>
      </c>
      <c r="BA1888" s="440">
        <f t="shared" ca="1" si="723"/>
        <v>1496</v>
      </c>
      <c r="BB1888" s="440">
        <f t="shared" ca="1" si="725"/>
        <v>556.00000000000034</v>
      </c>
      <c r="BC1888" s="440">
        <f t="shared" ca="1" si="726"/>
        <v>560.4000000000002</v>
      </c>
      <c r="BD1888" s="440">
        <f t="shared" ca="1" si="727"/>
        <v>564.80000000000007</v>
      </c>
      <c r="BE1888" s="440">
        <f t="shared" ca="1" si="728"/>
        <v>569.20000000000027</v>
      </c>
      <c r="BF1888" s="440">
        <f t="shared" ca="1" si="729"/>
        <v>573.60000000000014</v>
      </c>
      <c r="BG1888" s="440">
        <f t="shared" ca="1" si="730"/>
        <v>578.00000000000034</v>
      </c>
      <c r="BH1888" s="440">
        <f t="shared" ca="1" si="731"/>
        <v>582.4000000000002</v>
      </c>
      <c r="BI1888" s="440">
        <f t="shared" ca="1" si="732"/>
        <v>586.80000000000018</v>
      </c>
      <c r="BJ1888" s="440">
        <f t="shared" ca="1" si="733"/>
        <v>591.20000000000027</v>
      </c>
      <c r="BK1888" s="440">
        <f t="shared" ca="1" si="734"/>
        <v>595.60000000000014</v>
      </c>
      <c r="BL1888" s="440">
        <f t="shared" ca="1" si="735"/>
        <v>595.60000000000014</v>
      </c>
      <c r="BM1888" s="440">
        <f t="shared" ca="1" si="736"/>
        <v>587.90000000000009</v>
      </c>
      <c r="BN1888" s="440">
        <f t="shared" ca="1" si="737"/>
        <v>580.20000000000027</v>
      </c>
      <c r="BO1888" s="440">
        <f t="shared" ca="1" si="738"/>
        <v>572.50000000000023</v>
      </c>
      <c r="BP1888" s="440">
        <f t="shared" ca="1" si="739"/>
        <v>564.80000000000018</v>
      </c>
      <c r="BQ1888" s="440">
        <f t="shared" ca="1" si="740"/>
        <v>557.10000000000014</v>
      </c>
      <c r="BR1888" s="440">
        <f t="shared" ca="1" si="741"/>
        <v>549.40000000000032</v>
      </c>
      <c r="BS1888" s="440">
        <f t="shared" ca="1" si="742"/>
        <v>541.70000000000027</v>
      </c>
      <c r="BT1888" s="440">
        <f t="shared" ca="1" si="743"/>
        <v>534.00000000000023</v>
      </c>
      <c r="BU1888" s="440">
        <f t="shared" ca="1" si="744"/>
        <v>526.30000000000018</v>
      </c>
      <c r="BV1888" s="440">
        <f t="shared" ca="1" si="745"/>
        <v>518.60000000000014</v>
      </c>
      <c r="BW1888" s="447">
        <f t="shared" ca="1" si="746"/>
        <v>510.90000000000032</v>
      </c>
      <c r="BX1888" s="441"/>
    </row>
    <row r="1889" spans="52:76" x14ac:dyDescent="0.25">
      <c r="AZ1889" s="450">
        <f t="shared" ca="1" si="724"/>
        <v>0.84098981654517724</v>
      </c>
      <c r="BA1889" s="440">
        <f t="shared" ca="1" si="723"/>
        <v>1543</v>
      </c>
      <c r="BB1889" s="440">
        <f t="shared" ca="1" si="725"/>
        <v>556.00000000000034</v>
      </c>
      <c r="BC1889" s="440">
        <f t="shared" ca="1" si="726"/>
        <v>560.4000000000002</v>
      </c>
      <c r="BD1889" s="440">
        <f t="shared" ca="1" si="727"/>
        <v>564.80000000000007</v>
      </c>
      <c r="BE1889" s="440">
        <f t="shared" ca="1" si="728"/>
        <v>569.20000000000027</v>
      </c>
      <c r="BF1889" s="440">
        <f t="shared" ca="1" si="729"/>
        <v>573.60000000000014</v>
      </c>
      <c r="BG1889" s="440">
        <f t="shared" ca="1" si="730"/>
        <v>578.00000000000034</v>
      </c>
      <c r="BH1889" s="440">
        <f t="shared" ca="1" si="731"/>
        <v>582.4000000000002</v>
      </c>
      <c r="BI1889" s="440">
        <f t="shared" ca="1" si="732"/>
        <v>586.80000000000018</v>
      </c>
      <c r="BJ1889" s="440">
        <f t="shared" ca="1" si="733"/>
        <v>591.20000000000027</v>
      </c>
      <c r="BK1889" s="440">
        <f t="shared" ca="1" si="734"/>
        <v>595.60000000000014</v>
      </c>
      <c r="BL1889" s="440">
        <f t="shared" ca="1" si="735"/>
        <v>600.00000000000023</v>
      </c>
      <c r="BM1889" s="440">
        <f t="shared" ca="1" si="736"/>
        <v>604.40000000000009</v>
      </c>
      <c r="BN1889" s="440">
        <f t="shared" ca="1" si="737"/>
        <v>608.80000000000018</v>
      </c>
      <c r="BO1889" s="440">
        <f t="shared" ca="1" si="738"/>
        <v>613.20000000000027</v>
      </c>
      <c r="BP1889" s="440">
        <f t="shared" ca="1" si="739"/>
        <v>616.50000000000023</v>
      </c>
      <c r="BQ1889" s="440">
        <f t="shared" ca="1" si="740"/>
        <v>608.80000000000018</v>
      </c>
      <c r="BR1889" s="440">
        <f t="shared" ca="1" si="741"/>
        <v>601.10000000000036</v>
      </c>
      <c r="BS1889" s="440">
        <f t="shared" ca="1" si="742"/>
        <v>593.40000000000032</v>
      </c>
      <c r="BT1889" s="440">
        <f t="shared" ca="1" si="743"/>
        <v>585.70000000000027</v>
      </c>
      <c r="BU1889" s="440">
        <f t="shared" ca="1" si="744"/>
        <v>578.00000000000023</v>
      </c>
      <c r="BV1889" s="440">
        <f t="shared" ca="1" si="745"/>
        <v>570.30000000000018</v>
      </c>
      <c r="BW1889" s="447">
        <f t="shared" ca="1" si="746"/>
        <v>562.60000000000036</v>
      </c>
      <c r="BX1889" s="441"/>
    </row>
    <row r="1890" spans="52:76" x14ac:dyDescent="0.25">
      <c r="AZ1890" s="450">
        <f t="shared" ca="1" si="724"/>
        <v>0.55111245360351457</v>
      </c>
      <c r="BA1890" s="440">
        <f t="shared" ca="1" si="723"/>
        <v>1505</v>
      </c>
      <c r="BB1890" s="440">
        <f t="shared" ca="1" si="725"/>
        <v>556.00000000000034</v>
      </c>
      <c r="BC1890" s="440">
        <f t="shared" ca="1" si="726"/>
        <v>560.4000000000002</v>
      </c>
      <c r="BD1890" s="440">
        <f t="shared" ca="1" si="727"/>
        <v>564.80000000000007</v>
      </c>
      <c r="BE1890" s="440">
        <f t="shared" ca="1" si="728"/>
        <v>569.20000000000027</v>
      </c>
      <c r="BF1890" s="440">
        <f t="shared" ca="1" si="729"/>
        <v>573.60000000000014</v>
      </c>
      <c r="BG1890" s="440">
        <f t="shared" ca="1" si="730"/>
        <v>578.00000000000034</v>
      </c>
      <c r="BH1890" s="440">
        <f t="shared" ca="1" si="731"/>
        <v>582.4000000000002</v>
      </c>
      <c r="BI1890" s="440">
        <f t="shared" ca="1" si="732"/>
        <v>586.80000000000018</v>
      </c>
      <c r="BJ1890" s="440">
        <f t="shared" ca="1" si="733"/>
        <v>591.20000000000027</v>
      </c>
      <c r="BK1890" s="440">
        <f t="shared" ca="1" si="734"/>
        <v>595.60000000000014</v>
      </c>
      <c r="BL1890" s="440">
        <f t="shared" ca="1" si="735"/>
        <v>600.00000000000023</v>
      </c>
      <c r="BM1890" s="440">
        <f t="shared" ca="1" si="736"/>
        <v>597.80000000000018</v>
      </c>
      <c r="BN1890" s="440">
        <f t="shared" ca="1" si="737"/>
        <v>590.10000000000036</v>
      </c>
      <c r="BO1890" s="440">
        <f t="shared" ca="1" si="738"/>
        <v>582.40000000000032</v>
      </c>
      <c r="BP1890" s="440">
        <f t="shared" ca="1" si="739"/>
        <v>574.70000000000027</v>
      </c>
      <c r="BQ1890" s="440">
        <f t="shared" ca="1" si="740"/>
        <v>567.00000000000023</v>
      </c>
      <c r="BR1890" s="440">
        <f t="shared" ca="1" si="741"/>
        <v>559.30000000000041</v>
      </c>
      <c r="BS1890" s="440">
        <f t="shared" ca="1" si="742"/>
        <v>551.60000000000036</v>
      </c>
      <c r="BT1890" s="440">
        <f t="shared" ca="1" si="743"/>
        <v>543.90000000000032</v>
      </c>
      <c r="BU1890" s="440">
        <f t="shared" ca="1" si="744"/>
        <v>536.20000000000027</v>
      </c>
      <c r="BV1890" s="440">
        <f t="shared" ca="1" si="745"/>
        <v>528.50000000000023</v>
      </c>
      <c r="BW1890" s="447">
        <f t="shared" ca="1" si="746"/>
        <v>520.80000000000041</v>
      </c>
      <c r="BX1890" s="441"/>
    </row>
    <row r="1891" spans="52:76" x14ac:dyDescent="0.25">
      <c r="AZ1891" s="450">
        <f t="shared" ca="1" si="724"/>
        <v>0.45526703237994448</v>
      </c>
      <c r="BA1891" s="440">
        <f t="shared" ca="1" si="723"/>
        <v>1495</v>
      </c>
      <c r="BB1891" s="440">
        <f t="shared" ca="1" si="725"/>
        <v>556.00000000000034</v>
      </c>
      <c r="BC1891" s="440">
        <f t="shared" ca="1" si="726"/>
        <v>560.4000000000002</v>
      </c>
      <c r="BD1891" s="440">
        <f t="shared" ca="1" si="727"/>
        <v>564.80000000000007</v>
      </c>
      <c r="BE1891" s="440">
        <f t="shared" ca="1" si="728"/>
        <v>569.20000000000027</v>
      </c>
      <c r="BF1891" s="440">
        <f t="shared" ca="1" si="729"/>
        <v>573.60000000000014</v>
      </c>
      <c r="BG1891" s="440">
        <f t="shared" ca="1" si="730"/>
        <v>578.00000000000034</v>
      </c>
      <c r="BH1891" s="440">
        <f t="shared" ca="1" si="731"/>
        <v>582.4000000000002</v>
      </c>
      <c r="BI1891" s="440">
        <f t="shared" ca="1" si="732"/>
        <v>586.80000000000018</v>
      </c>
      <c r="BJ1891" s="440">
        <f t="shared" ca="1" si="733"/>
        <v>591.20000000000027</v>
      </c>
      <c r="BK1891" s="440">
        <f t="shared" ca="1" si="734"/>
        <v>595.60000000000014</v>
      </c>
      <c r="BL1891" s="440">
        <f t="shared" ca="1" si="735"/>
        <v>594.50000000000023</v>
      </c>
      <c r="BM1891" s="440">
        <f t="shared" ca="1" si="736"/>
        <v>586.80000000000018</v>
      </c>
      <c r="BN1891" s="440">
        <f t="shared" ca="1" si="737"/>
        <v>579.10000000000036</v>
      </c>
      <c r="BO1891" s="440">
        <f t="shared" ca="1" si="738"/>
        <v>571.40000000000032</v>
      </c>
      <c r="BP1891" s="440">
        <f t="shared" ca="1" si="739"/>
        <v>563.70000000000027</v>
      </c>
      <c r="BQ1891" s="440">
        <f t="shared" ca="1" si="740"/>
        <v>556.00000000000023</v>
      </c>
      <c r="BR1891" s="440">
        <f t="shared" ca="1" si="741"/>
        <v>548.30000000000041</v>
      </c>
      <c r="BS1891" s="440">
        <f t="shared" ca="1" si="742"/>
        <v>540.60000000000036</v>
      </c>
      <c r="BT1891" s="440">
        <f t="shared" ca="1" si="743"/>
        <v>532.90000000000032</v>
      </c>
      <c r="BU1891" s="440">
        <f t="shared" ca="1" si="744"/>
        <v>525.20000000000027</v>
      </c>
      <c r="BV1891" s="440">
        <f t="shared" ca="1" si="745"/>
        <v>517.50000000000023</v>
      </c>
      <c r="BW1891" s="447">
        <f t="shared" ca="1" si="746"/>
        <v>509.80000000000041</v>
      </c>
      <c r="BX1891" s="441"/>
    </row>
    <row r="1892" spans="52:76" x14ac:dyDescent="0.25">
      <c r="AZ1892" s="450">
        <f t="shared" ca="1" si="724"/>
        <v>0.29998469744369749</v>
      </c>
      <c r="BA1892" s="440">
        <f t="shared" ca="1" si="723"/>
        <v>1476</v>
      </c>
      <c r="BB1892" s="440">
        <f t="shared" ca="1" si="725"/>
        <v>556.00000000000034</v>
      </c>
      <c r="BC1892" s="440">
        <f t="shared" ca="1" si="726"/>
        <v>560.4000000000002</v>
      </c>
      <c r="BD1892" s="440">
        <f t="shared" ca="1" si="727"/>
        <v>564.80000000000007</v>
      </c>
      <c r="BE1892" s="440">
        <f t="shared" ca="1" si="728"/>
        <v>569.20000000000027</v>
      </c>
      <c r="BF1892" s="440">
        <f t="shared" ca="1" si="729"/>
        <v>573.60000000000014</v>
      </c>
      <c r="BG1892" s="440">
        <f t="shared" ca="1" si="730"/>
        <v>578.00000000000034</v>
      </c>
      <c r="BH1892" s="440">
        <f t="shared" ca="1" si="731"/>
        <v>582.4000000000002</v>
      </c>
      <c r="BI1892" s="440">
        <f t="shared" ca="1" si="732"/>
        <v>586.80000000000018</v>
      </c>
      <c r="BJ1892" s="440">
        <f t="shared" ca="1" si="733"/>
        <v>589.00000000000023</v>
      </c>
      <c r="BK1892" s="440">
        <f t="shared" ca="1" si="734"/>
        <v>581.30000000000018</v>
      </c>
      <c r="BL1892" s="440">
        <f t="shared" ca="1" si="735"/>
        <v>573.60000000000014</v>
      </c>
      <c r="BM1892" s="440">
        <f t="shared" ca="1" si="736"/>
        <v>565.90000000000009</v>
      </c>
      <c r="BN1892" s="440">
        <f t="shared" ca="1" si="737"/>
        <v>558.20000000000027</v>
      </c>
      <c r="BO1892" s="440">
        <f t="shared" ca="1" si="738"/>
        <v>550.50000000000023</v>
      </c>
      <c r="BP1892" s="440">
        <f t="shared" ca="1" si="739"/>
        <v>542.80000000000018</v>
      </c>
      <c r="BQ1892" s="440">
        <f t="shared" ca="1" si="740"/>
        <v>535.10000000000014</v>
      </c>
      <c r="BR1892" s="440">
        <f t="shared" ca="1" si="741"/>
        <v>527.40000000000032</v>
      </c>
      <c r="BS1892" s="440">
        <f t="shared" ca="1" si="742"/>
        <v>519.70000000000027</v>
      </c>
      <c r="BT1892" s="440">
        <f t="shared" ca="1" si="743"/>
        <v>512.00000000000023</v>
      </c>
      <c r="BU1892" s="440">
        <f t="shared" ca="1" si="744"/>
        <v>504.30000000000018</v>
      </c>
      <c r="BV1892" s="440">
        <f t="shared" ca="1" si="745"/>
        <v>496.60000000000014</v>
      </c>
      <c r="BW1892" s="447">
        <f t="shared" ca="1" si="746"/>
        <v>488.90000000000032</v>
      </c>
      <c r="BX1892" s="441"/>
    </row>
    <row r="1893" spans="52:76" x14ac:dyDescent="0.25">
      <c r="AZ1893" s="450">
        <f t="shared" ca="1" si="724"/>
        <v>0.84784947962552704</v>
      </c>
      <c r="BA1893" s="440">
        <f t="shared" ca="1" si="723"/>
        <v>1545</v>
      </c>
      <c r="BB1893" s="440">
        <f t="shared" ca="1" si="725"/>
        <v>556.00000000000034</v>
      </c>
      <c r="BC1893" s="440">
        <f t="shared" ca="1" si="726"/>
        <v>560.4000000000002</v>
      </c>
      <c r="BD1893" s="440">
        <f t="shared" ca="1" si="727"/>
        <v>564.80000000000007</v>
      </c>
      <c r="BE1893" s="440">
        <f t="shared" ca="1" si="728"/>
        <v>569.20000000000027</v>
      </c>
      <c r="BF1893" s="440">
        <f t="shared" ca="1" si="729"/>
        <v>573.60000000000014</v>
      </c>
      <c r="BG1893" s="440">
        <f t="shared" ca="1" si="730"/>
        <v>578.00000000000034</v>
      </c>
      <c r="BH1893" s="440">
        <f t="shared" ca="1" si="731"/>
        <v>582.4000000000002</v>
      </c>
      <c r="BI1893" s="440">
        <f t="shared" ca="1" si="732"/>
        <v>586.80000000000018</v>
      </c>
      <c r="BJ1893" s="440">
        <f t="shared" ca="1" si="733"/>
        <v>591.20000000000027</v>
      </c>
      <c r="BK1893" s="440">
        <f t="shared" ca="1" si="734"/>
        <v>595.60000000000014</v>
      </c>
      <c r="BL1893" s="440">
        <f t="shared" ca="1" si="735"/>
        <v>600.00000000000023</v>
      </c>
      <c r="BM1893" s="440">
        <f t="shared" ca="1" si="736"/>
        <v>604.40000000000009</v>
      </c>
      <c r="BN1893" s="440">
        <f t="shared" ca="1" si="737"/>
        <v>608.80000000000018</v>
      </c>
      <c r="BO1893" s="440">
        <f t="shared" ca="1" si="738"/>
        <v>613.20000000000027</v>
      </c>
      <c r="BP1893" s="440">
        <f t="shared" ca="1" si="739"/>
        <v>617.60000000000014</v>
      </c>
      <c r="BQ1893" s="440">
        <f t="shared" ca="1" si="740"/>
        <v>611.00000000000023</v>
      </c>
      <c r="BR1893" s="440">
        <f t="shared" ca="1" si="741"/>
        <v>603.30000000000041</v>
      </c>
      <c r="BS1893" s="440">
        <f t="shared" ca="1" si="742"/>
        <v>595.60000000000036</v>
      </c>
      <c r="BT1893" s="440">
        <f t="shared" ca="1" si="743"/>
        <v>587.90000000000032</v>
      </c>
      <c r="BU1893" s="440">
        <f t="shared" ca="1" si="744"/>
        <v>580.20000000000027</v>
      </c>
      <c r="BV1893" s="440">
        <f t="shared" ca="1" si="745"/>
        <v>572.50000000000023</v>
      </c>
      <c r="BW1893" s="447">
        <f t="shared" ca="1" si="746"/>
        <v>564.80000000000041</v>
      </c>
      <c r="BX1893" s="441"/>
    </row>
    <row r="1894" spans="52:76" x14ac:dyDescent="0.25">
      <c r="AZ1894" s="450">
        <f t="shared" ca="1" si="724"/>
        <v>0.91389729602334835</v>
      </c>
      <c r="BA1894" s="440">
        <f t="shared" ca="1" si="723"/>
        <v>1560</v>
      </c>
      <c r="BB1894" s="440">
        <f t="shared" ca="1" si="725"/>
        <v>556.00000000000034</v>
      </c>
      <c r="BC1894" s="440">
        <f t="shared" ca="1" si="726"/>
        <v>560.4000000000002</v>
      </c>
      <c r="BD1894" s="440">
        <f t="shared" ca="1" si="727"/>
        <v>564.80000000000007</v>
      </c>
      <c r="BE1894" s="440">
        <f t="shared" ca="1" si="728"/>
        <v>569.20000000000027</v>
      </c>
      <c r="BF1894" s="440">
        <f t="shared" ca="1" si="729"/>
        <v>573.60000000000014</v>
      </c>
      <c r="BG1894" s="440">
        <f t="shared" ca="1" si="730"/>
        <v>578.00000000000034</v>
      </c>
      <c r="BH1894" s="440">
        <f t="shared" ca="1" si="731"/>
        <v>582.4000000000002</v>
      </c>
      <c r="BI1894" s="440">
        <f t="shared" ca="1" si="732"/>
        <v>586.80000000000018</v>
      </c>
      <c r="BJ1894" s="440">
        <f t="shared" ca="1" si="733"/>
        <v>591.20000000000027</v>
      </c>
      <c r="BK1894" s="440">
        <f t="shared" ca="1" si="734"/>
        <v>595.60000000000014</v>
      </c>
      <c r="BL1894" s="440">
        <f t="shared" ca="1" si="735"/>
        <v>600.00000000000023</v>
      </c>
      <c r="BM1894" s="440">
        <f t="shared" ca="1" si="736"/>
        <v>604.40000000000009</v>
      </c>
      <c r="BN1894" s="440">
        <f t="shared" ca="1" si="737"/>
        <v>608.80000000000018</v>
      </c>
      <c r="BO1894" s="440">
        <f t="shared" ca="1" si="738"/>
        <v>613.20000000000027</v>
      </c>
      <c r="BP1894" s="440">
        <f t="shared" ca="1" si="739"/>
        <v>617.60000000000014</v>
      </c>
      <c r="BQ1894" s="440">
        <f t="shared" ca="1" si="740"/>
        <v>622.00000000000023</v>
      </c>
      <c r="BR1894" s="440">
        <f t="shared" ca="1" si="741"/>
        <v>619.80000000000041</v>
      </c>
      <c r="BS1894" s="440">
        <f t="shared" ca="1" si="742"/>
        <v>612.10000000000036</v>
      </c>
      <c r="BT1894" s="440">
        <f t="shared" ca="1" si="743"/>
        <v>604.40000000000032</v>
      </c>
      <c r="BU1894" s="440">
        <f t="shared" ca="1" si="744"/>
        <v>596.70000000000027</v>
      </c>
      <c r="BV1894" s="440">
        <f t="shared" ca="1" si="745"/>
        <v>589.00000000000023</v>
      </c>
      <c r="BW1894" s="447">
        <f t="shared" ca="1" si="746"/>
        <v>581.30000000000041</v>
      </c>
      <c r="BX1894" s="441"/>
    </row>
    <row r="1895" spans="52:76" x14ac:dyDescent="0.25">
      <c r="AZ1895" s="450">
        <f t="shared" ca="1" si="724"/>
        <v>0.20466334550888232</v>
      </c>
      <c r="BA1895" s="440">
        <f t="shared" ca="1" si="723"/>
        <v>1463</v>
      </c>
      <c r="BB1895" s="440">
        <f t="shared" ca="1" si="725"/>
        <v>556.00000000000034</v>
      </c>
      <c r="BC1895" s="440">
        <f t="shared" ca="1" si="726"/>
        <v>560.4000000000002</v>
      </c>
      <c r="BD1895" s="440">
        <f t="shared" ca="1" si="727"/>
        <v>564.80000000000007</v>
      </c>
      <c r="BE1895" s="440">
        <f t="shared" ca="1" si="728"/>
        <v>569.20000000000027</v>
      </c>
      <c r="BF1895" s="440">
        <f t="shared" ca="1" si="729"/>
        <v>573.60000000000014</v>
      </c>
      <c r="BG1895" s="440">
        <f t="shared" ca="1" si="730"/>
        <v>578.00000000000034</v>
      </c>
      <c r="BH1895" s="440">
        <f t="shared" ca="1" si="731"/>
        <v>582.4000000000002</v>
      </c>
      <c r="BI1895" s="440">
        <f t="shared" ca="1" si="732"/>
        <v>582.40000000000032</v>
      </c>
      <c r="BJ1895" s="440">
        <f t="shared" ca="1" si="733"/>
        <v>574.70000000000027</v>
      </c>
      <c r="BK1895" s="440">
        <f t="shared" ca="1" si="734"/>
        <v>567.00000000000023</v>
      </c>
      <c r="BL1895" s="440">
        <f t="shared" ca="1" si="735"/>
        <v>559.30000000000018</v>
      </c>
      <c r="BM1895" s="440">
        <f t="shared" ca="1" si="736"/>
        <v>551.60000000000014</v>
      </c>
      <c r="BN1895" s="440">
        <f t="shared" ca="1" si="737"/>
        <v>543.90000000000032</v>
      </c>
      <c r="BO1895" s="440">
        <f t="shared" ca="1" si="738"/>
        <v>536.20000000000027</v>
      </c>
      <c r="BP1895" s="440">
        <f t="shared" ca="1" si="739"/>
        <v>528.50000000000023</v>
      </c>
      <c r="BQ1895" s="440">
        <f t="shared" ca="1" si="740"/>
        <v>520.80000000000018</v>
      </c>
      <c r="BR1895" s="440">
        <f t="shared" ca="1" si="741"/>
        <v>513.10000000000036</v>
      </c>
      <c r="BS1895" s="440">
        <f t="shared" ca="1" si="742"/>
        <v>505.40000000000032</v>
      </c>
      <c r="BT1895" s="440">
        <f t="shared" ca="1" si="743"/>
        <v>497.70000000000027</v>
      </c>
      <c r="BU1895" s="440">
        <f t="shared" ca="1" si="744"/>
        <v>490.00000000000023</v>
      </c>
      <c r="BV1895" s="440">
        <f t="shared" ca="1" si="745"/>
        <v>482.30000000000018</v>
      </c>
      <c r="BW1895" s="447">
        <f t="shared" ca="1" si="746"/>
        <v>474.60000000000036</v>
      </c>
      <c r="BX1895" s="441"/>
    </row>
    <row r="1896" spans="52:76" x14ac:dyDescent="0.25">
      <c r="AZ1896" s="450">
        <f t="shared" ca="1" si="724"/>
        <v>0.27854286310511989</v>
      </c>
      <c r="BA1896" s="440">
        <f t="shared" ca="1" si="723"/>
        <v>1474</v>
      </c>
      <c r="BB1896" s="440">
        <f t="shared" ca="1" si="725"/>
        <v>556.00000000000034</v>
      </c>
      <c r="BC1896" s="440">
        <f t="shared" ca="1" si="726"/>
        <v>560.4000000000002</v>
      </c>
      <c r="BD1896" s="440">
        <f t="shared" ca="1" si="727"/>
        <v>564.80000000000007</v>
      </c>
      <c r="BE1896" s="440">
        <f t="shared" ca="1" si="728"/>
        <v>569.20000000000027</v>
      </c>
      <c r="BF1896" s="440">
        <f t="shared" ca="1" si="729"/>
        <v>573.60000000000014</v>
      </c>
      <c r="BG1896" s="440">
        <f t="shared" ca="1" si="730"/>
        <v>578.00000000000034</v>
      </c>
      <c r="BH1896" s="440">
        <f t="shared" ca="1" si="731"/>
        <v>582.4000000000002</v>
      </c>
      <c r="BI1896" s="440">
        <f t="shared" ca="1" si="732"/>
        <v>586.80000000000018</v>
      </c>
      <c r="BJ1896" s="440">
        <f t="shared" ca="1" si="733"/>
        <v>586.80000000000018</v>
      </c>
      <c r="BK1896" s="440">
        <f t="shared" ca="1" si="734"/>
        <v>579.10000000000014</v>
      </c>
      <c r="BL1896" s="440">
        <f t="shared" ca="1" si="735"/>
        <v>571.40000000000009</v>
      </c>
      <c r="BM1896" s="440">
        <f t="shared" ca="1" si="736"/>
        <v>563.70000000000005</v>
      </c>
      <c r="BN1896" s="440">
        <f t="shared" ca="1" si="737"/>
        <v>556.00000000000023</v>
      </c>
      <c r="BO1896" s="440">
        <f t="shared" ca="1" si="738"/>
        <v>548.30000000000018</v>
      </c>
      <c r="BP1896" s="440">
        <f t="shared" ca="1" si="739"/>
        <v>540.60000000000014</v>
      </c>
      <c r="BQ1896" s="440">
        <f t="shared" ca="1" si="740"/>
        <v>532.90000000000009</v>
      </c>
      <c r="BR1896" s="440">
        <f t="shared" ca="1" si="741"/>
        <v>525.20000000000027</v>
      </c>
      <c r="BS1896" s="440">
        <f t="shared" ca="1" si="742"/>
        <v>517.50000000000023</v>
      </c>
      <c r="BT1896" s="440">
        <f t="shared" ca="1" si="743"/>
        <v>509.80000000000018</v>
      </c>
      <c r="BU1896" s="440">
        <f t="shared" ca="1" si="744"/>
        <v>502.10000000000014</v>
      </c>
      <c r="BV1896" s="440">
        <f t="shared" ca="1" si="745"/>
        <v>494.40000000000009</v>
      </c>
      <c r="BW1896" s="447">
        <f t="shared" ca="1" si="746"/>
        <v>486.70000000000027</v>
      </c>
      <c r="BX1896" s="441"/>
    </row>
    <row r="1897" spans="52:76" x14ac:dyDescent="0.25">
      <c r="AZ1897" s="450">
        <f t="shared" ca="1" si="724"/>
        <v>0.2375204107106148</v>
      </c>
      <c r="BA1897" s="440">
        <f t="shared" ca="1" si="723"/>
        <v>1468</v>
      </c>
      <c r="BB1897" s="440">
        <f t="shared" ca="1" si="725"/>
        <v>556.00000000000034</v>
      </c>
      <c r="BC1897" s="440">
        <f t="shared" ca="1" si="726"/>
        <v>560.4000000000002</v>
      </c>
      <c r="BD1897" s="440">
        <f t="shared" ca="1" si="727"/>
        <v>564.80000000000007</v>
      </c>
      <c r="BE1897" s="440">
        <f t="shared" ca="1" si="728"/>
        <v>569.20000000000027</v>
      </c>
      <c r="BF1897" s="440">
        <f t="shared" ca="1" si="729"/>
        <v>573.60000000000014</v>
      </c>
      <c r="BG1897" s="440">
        <f t="shared" ca="1" si="730"/>
        <v>578.00000000000034</v>
      </c>
      <c r="BH1897" s="440">
        <f t="shared" ca="1" si="731"/>
        <v>582.4000000000002</v>
      </c>
      <c r="BI1897" s="440">
        <f t="shared" ca="1" si="732"/>
        <v>586.80000000000018</v>
      </c>
      <c r="BJ1897" s="440">
        <f t="shared" ca="1" si="733"/>
        <v>580.20000000000027</v>
      </c>
      <c r="BK1897" s="440">
        <f t="shared" ca="1" si="734"/>
        <v>572.50000000000023</v>
      </c>
      <c r="BL1897" s="440">
        <f t="shared" ca="1" si="735"/>
        <v>564.80000000000018</v>
      </c>
      <c r="BM1897" s="440">
        <f t="shared" ca="1" si="736"/>
        <v>557.10000000000014</v>
      </c>
      <c r="BN1897" s="440">
        <f t="shared" ca="1" si="737"/>
        <v>549.40000000000032</v>
      </c>
      <c r="BO1897" s="440">
        <f t="shared" ca="1" si="738"/>
        <v>541.70000000000027</v>
      </c>
      <c r="BP1897" s="440">
        <f t="shared" ca="1" si="739"/>
        <v>534.00000000000023</v>
      </c>
      <c r="BQ1897" s="440">
        <f t="shared" ca="1" si="740"/>
        <v>526.30000000000018</v>
      </c>
      <c r="BR1897" s="440">
        <f t="shared" ca="1" si="741"/>
        <v>518.60000000000036</v>
      </c>
      <c r="BS1897" s="440">
        <f t="shared" ca="1" si="742"/>
        <v>510.90000000000032</v>
      </c>
      <c r="BT1897" s="440">
        <f t="shared" ca="1" si="743"/>
        <v>503.20000000000027</v>
      </c>
      <c r="BU1897" s="440">
        <f t="shared" ca="1" si="744"/>
        <v>495.50000000000023</v>
      </c>
      <c r="BV1897" s="440">
        <f t="shared" ca="1" si="745"/>
        <v>487.80000000000018</v>
      </c>
      <c r="BW1897" s="447">
        <f t="shared" ca="1" si="746"/>
        <v>480.10000000000036</v>
      </c>
      <c r="BX1897" s="441"/>
    </row>
    <row r="1898" spans="52:76" x14ac:dyDescent="0.25">
      <c r="AZ1898" s="450">
        <f t="shared" ca="1" si="724"/>
        <v>0.53161475645529466</v>
      </c>
      <c r="BA1898" s="440">
        <f t="shared" ca="1" si="723"/>
        <v>1503</v>
      </c>
      <c r="BB1898" s="440">
        <f t="shared" ca="1" si="725"/>
        <v>556.00000000000034</v>
      </c>
      <c r="BC1898" s="440">
        <f t="shared" ca="1" si="726"/>
        <v>560.4000000000002</v>
      </c>
      <c r="BD1898" s="440">
        <f t="shared" ca="1" si="727"/>
        <v>564.80000000000007</v>
      </c>
      <c r="BE1898" s="440">
        <f t="shared" ca="1" si="728"/>
        <v>569.20000000000027</v>
      </c>
      <c r="BF1898" s="440">
        <f t="shared" ca="1" si="729"/>
        <v>573.60000000000014</v>
      </c>
      <c r="BG1898" s="440">
        <f t="shared" ca="1" si="730"/>
        <v>578.00000000000034</v>
      </c>
      <c r="BH1898" s="440">
        <f t="shared" ca="1" si="731"/>
        <v>582.4000000000002</v>
      </c>
      <c r="BI1898" s="440">
        <f t="shared" ca="1" si="732"/>
        <v>586.80000000000018</v>
      </c>
      <c r="BJ1898" s="440">
        <f t="shared" ca="1" si="733"/>
        <v>591.20000000000027</v>
      </c>
      <c r="BK1898" s="440">
        <f t="shared" ca="1" si="734"/>
        <v>595.60000000000014</v>
      </c>
      <c r="BL1898" s="440">
        <f t="shared" ca="1" si="735"/>
        <v>600.00000000000023</v>
      </c>
      <c r="BM1898" s="440">
        <f t="shared" ca="1" si="736"/>
        <v>595.60000000000014</v>
      </c>
      <c r="BN1898" s="440">
        <f t="shared" ca="1" si="737"/>
        <v>587.90000000000032</v>
      </c>
      <c r="BO1898" s="440">
        <f t="shared" ca="1" si="738"/>
        <v>580.20000000000027</v>
      </c>
      <c r="BP1898" s="440">
        <f t="shared" ca="1" si="739"/>
        <v>572.50000000000023</v>
      </c>
      <c r="BQ1898" s="440">
        <f t="shared" ca="1" si="740"/>
        <v>564.80000000000018</v>
      </c>
      <c r="BR1898" s="440">
        <f t="shared" ca="1" si="741"/>
        <v>557.10000000000036</v>
      </c>
      <c r="BS1898" s="440">
        <f t="shared" ca="1" si="742"/>
        <v>549.40000000000032</v>
      </c>
      <c r="BT1898" s="440">
        <f t="shared" ca="1" si="743"/>
        <v>541.70000000000027</v>
      </c>
      <c r="BU1898" s="440">
        <f t="shared" ca="1" si="744"/>
        <v>534.00000000000023</v>
      </c>
      <c r="BV1898" s="440">
        <f t="shared" ca="1" si="745"/>
        <v>526.30000000000018</v>
      </c>
      <c r="BW1898" s="447">
        <f t="shared" ca="1" si="746"/>
        <v>518.60000000000036</v>
      </c>
      <c r="BX1898" s="441"/>
    </row>
    <row r="1899" spans="52:76" x14ac:dyDescent="0.25">
      <c r="AZ1899" s="450">
        <f t="shared" ca="1" si="724"/>
        <v>0.30495431969318743</v>
      </c>
      <c r="BA1899" s="440">
        <f t="shared" ca="1" si="723"/>
        <v>1477</v>
      </c>
      <c r="BB1899" s="440">
        <f t="shared" ca="1" si="725"/>
        <v>556.00000000000034</v>
      </c>
      <c r="BC1899" s="440">
        <f t="shared" ca="1" si="726"/>
        <v>560.4000000000002</v>
      </c>
      <c r="BD1899" s="440">
        <f t="shared" ca="1" si="727"/>
        <v>564.80000000000007</v>
      </c>
      <c r="BE1899" s="440">
        <f t="shared" ca="1" si="728"/>
        <v>569.20000000000027</v>
      </c>
      <c r="BF1899" s="440">
        <f t="shared" ca="1" si="729"/>
        <v>573.60000000000014</v>
      </c>
      <c r="BG1899" s="440">
        <f t="shared" ca="1" si="730"/>
        <v>578.00000000000034</v>
      </c>
      <c r="BH1899" s="440">
        <f t="shared" ca="1" si="731"/>
        <v>582.4000000000002</v>
      </c>
      <c r="BI1899" s="440">
        <f t="shared" ca="1" si="732"/>
        <v>586.80000000000018</v>
      </c>
      <c r="BJ1899" s="440">
        <f t="shared" ca="1" si="733"/>
        <v>590.10000000000014</v>
      </c>
      <c r="BK1899" s="440">
        <f t="shared" ca="1" si="734"/>
        <v>582.40000000000009</v>
      </c>
      <c r="BL1899" s="440">
        <f t="shared" ca="1" si="735"/>
        <v>574.70000000000005</v>
      </c>
      <c r="BM1899" s="440">
        <f t="shared" ca="1" si="736"/>
        <v>567</v>
      </c>
      <c r="BN1899" s="440">
        <f t="shared" ca="1" si="737"/>
        <v>559.30000000000018</v>
      </c>
      <c r="BO1899" s="440">
        <f t="shared" ca="1" si="738"/>
        <v>551.60000000000014</v>
      </c>
      <c r="BP1899" s="440">
        <f t="shared" ca="1" si="739"/>
        <v>543.90000000000009</v>
      </c>
      <c r="BQ1899" s="440">
        <f t="shared" ca="1" si="740"/>
        <v>536.20000000000005</v>
      </c>
      <c r="BR1899" s="440">
        <f t="shared" ca="1" si="741"/>
        <v>528.50000000000023</v>
      </c>
      <c r="BS1899" s="440">
        <f t="shared" ca="1" si="742"/>
        <v>520.80000000000018</v>
      </c>
      <c r="BT1899" s="440">
        <f t="shared" ca="1" si="743"/>
        <v>513.10000000000014</v>
      </c>
      <c r="BU1899" s="440">
        <f t="shared" ca="1" si="744"/>
        <v>505.40000000000009</v>
      </c>
      <c r="BV1899" s="440">
        <f t="shared" ca="1" si="745"/>
        <v>497.70000000000005</v>
      </c>
      <c r="BW1899" s="447">
        <f t="shared" ca="1" si="746"/>
        <v>490.00000000000023</v>
      </c>
      <c r="BX1899" s="441"/>
    </row>
    <row r="1900" spans="52:76" x14ac:dyDescent="0.25">
      <c r="AZ1900" s="450">
        <f t="shared" ca="1" si="724"/>
        <v>0.97724946633135124</v>
      </c>
      <c r="BA1900" s="440">
        <f t="shared" ca="1" si="723"/>
        <v>1587</v>
      </c>
      <c r="BB1900" s="440">
        <f t="shared" ca="1" si="725"/>
        <v>556.00000000000034</v>
      </c>
      <c r="BC1900" s="440">
        <f t="shared" ca="1" si="726"/>
        <v>560.4000000000002</v>
      </c>
      <c r="BD1900" s="440">
        <f t="shared" ca="1" si="727"/>
        <v>564.80000000000007</v>
      </c>
      <c r="BE1900" s="440">
        <f t="shared" ca="1" si="728"/>
        <v>569.20000000000027</v>
      </c>
      <c r="BF1900" s="440">
        <f t="shared" ca="1" si="729"/>
        <v>573.60000000000014</v>
      </c>
      <c r="BG1900" s="440">
        <f t="shared" ca="1" si="730"/>
        <v>578.00000000000034</v>
      </c>
      <c r="BH1900" s="440">
        <f t="shared" ca="1" si="731"/>
        <v>582.4000000000002</v>
      </c>
      <c r="BI1900" s="440">
        <f t="shared" ca="1" si="732"/>
        <v>586.80000000000018</v>
      </c>
      <c r="BJ1900" s="440">
        <f t="shared" ca="1" si="733"/>
        <v>591.20000000000027</v>
      </c>
      <c r="BK1900" s="440">
        <f t="shared" ca="1" si="734"/>
        <v>595.60000000000014</v>
      </c>
      <c r="BL1900" s="440">
        <f t="shared" ca="1" si="735"/>
        <v>600.00000000000023</v>
      </c>
      <c r="BM1900" s="440">
        <f t="shared" ca="1" si="736"/>
        <v>604.40000000000009</v>
      </c>
      <c r="BN1900" s="440">
        <f t="shared" ca="1" si="737"/>
        <v>608.80000000000018</v>
      </c>
      <c r="BO1900" s="440">
        <f t="shared" ca="1" si="738"/>
        <v>613.20000000000027</v>
      </c>
      <c r="BP1900" s="440">
        <f t="shared" ca="1" si="739"/>
        <v>617.60000000000014</v>
      </c>
      <c r="BQ1900" s="440">
        <f t="shared" ca="1" si="740"/>
        <v>622.00000000000023</v>
      </c>
      <c r="BR1900" s="440">
        <f t="shared" ca="1" si="741"/>
        <v>626.40000000000032</v>
      </c>
      <c r="BS1900" s="440">
        <f t="shared" ca="1" si="742"/>
        <v>630.80000000000018</v>
      </c>
      <c r="BT1900" s="440">
        <f t="shared" ca="1" si="743"/>
        <v>634.10000000000014</v>
      </c>
      <c r="BU1900" s="440">
        <f t="shared" ca="1" si="744"/>
        <v>626.40000000000009</v>
      </c>
      <c r="BV1900" s="440">
        <f t="shared" ca="1" si="745"/>
        <v>618.70000000000005</v>
      </c>
      <c r="BW1900" s="447">
        <f t="shared" ca="1" si="746"/>
        <v>611.00000000000023</v>
      </c>
      <c r="BX1900" s="441"/>
    </row>
    <row r="1901" spans="52:76" x14ac:dyDescent="0.25">
      <c r="AZ1901" s="450">
        <f t="shared" ca="1" si="724"/>
        <v>6.0674412571351533E-2</v>
      </c>
      <c r="BA1901" s="440">
        <f t="shared" ca="1" si="723"/>
        <v>1431</v>
      </c>
      <c r="BB1901" s="440">
        <f t="shared" ca="1" si="725"/>
        <v>556.00000000000034</v>
      </c>
      <c r="BC1901" s="440">
        <f t="shared" ca="1" si="726"/>
        <v>560.4000000000002</v>
      </c>
      <c r="BD1901" s="440">
        <f t="shared" ca="1" si="727"/>
        <v>564.80000000000007</v>
      </c>
      <c r="BE1901" s="440">
        <f t="shared" ca="1" si="728"/>
        <v>569.20000000000027</v>
      </c>
      <c r="BF1901" s="440">
        <f t="shared" ca="1" si="729"/>
        <v>570.30000000000018</v>
      </c>
      <c r="BG1901" s="440">
        <f t="shared" ca="1" si="730"/>
        <v>562.60000000000025</v>
      </c>
      <c r="BH1901" s="440">
        <f t="shared" ca="1" si="731"/>
        <v>554.9000000000002</v>
      </c>
      <c r="BI1901" s="440">
        <f t="shared" ca="1" si="732"/>
        <v>547.20000000000027</v>
      </c>
      <c r="BJ1901" s="440">
        <f t="shared" ca="1" si="733"/>
        <v>539.50000000000023</v>
      </c>
      <c r="BK1901" s="440">
        <f t="shared" ca="1" si="734"/>
        <v>531.80000000000018</v>
      </c>
      <c r="BL1901" s="440">
        <f t="shared" ca="1" si="735"/>
        <v>524.10000000000014</v>
      </c>
      <c r="BM1901" s="440">
        <f t="shared" ca="1" si="736"/>
        <v>516.40000000000009</v>
      </c>
      <c r="BN1901" s="440">
        <f t="shared" ca="1" si="737"/>
        <v>508.70000000000027</v>
      </c>
      <c r="BO1901" s="440">
        <f t="shared" ca="1" si="738"/>
        <v>501.00000000000023</v>
      </c>
      <c r="BP1901" s="440">
        <f t="shared" ca="1" si="739"/>
        <v>493.30000000000018</v>
      </c>
      <c r="BQ1901" s="440">
        <f t="shared" ca="1" si="740"/>
        <v>485.60000000000014</v>
      </c>
      <c r="BR1901" s="440">
        <f t="shared" ca="1" si="741"/>
        <v>477.90000000000032</v>
      </c>
      <c r="BS1901" s="440">
        <f t="shared" ca="1" si="742"/>
        <v>470.20000000000027</v>
      </c>
      <c r="BT1901" s="440">
        <f t="shared" ca="1" si="743"/>
        <v>462.50000000000023</v>
      </c>
      <c r="BU1901" s="440">
        <f t="shared" ca="1" si="744"/>
        <v>454.80000000000018</v>
      </c>
      <c r="BV1901" s="440">
        <f t="shared" ca="1" si="745"/>
        <v>447.10000000000014</v>
      </c>
      <c r="BW1901" s="447">
        <f t="shared" ca="1" si="746"/>
        <v>439.40000000000032</v>
      </c>
      <c r="BX1901" s="441"/>
    </row>
    <row r="1902" spans="52:76" x14ac:dyDescent="0.25">
      <c r="AZ1902" s="450">
        <f t="shared" ca="1" si="724"/>
        <v>0.31624558073981401</v>
      </c>
      <c r="BA1902" s="440">
        <f t="shared" ca="1" si="723"/>
        <v>1478</v>
      </c>
      <c r="BB1902" s="440">
        <f t="shared" ca="1" si="725"/>
        <v>556.00000000000034</v>
      </c>
      <c r="BC1902" s="440">
        <f t="shared" ca="1" si="726"/>
        <v>560.4000000000002</v>
      </c>
      <c r="BD1902" s="440">
        <f t="shared" ca="1" si="727"/>
        <v>564.80000000000007</v>
      </c>
      <c r="BE1902" s="440">
        <f t="shared" ca="1" si="728"/>
        <v>569.20000000000027</v>
      </c>
      <c r="BF1902" s="440">
        <f t="shared" ca="1" si="729"/>
        <v>573.60000000000014</v>
      </c>
      <c r="BG1902" s="440">
        <f t="shared" ca="1" si="730"/>
        <v>578.00000000000034</v>
      </c>
      <c r="BH1902" s="440">
        <f t="shared" ca="1" si="731"/>
        <v>582.4000000000002</v>
      </c>
      <c r="BI1902" s="440">
        <f t="shared" ca="1" si="732"/>
        <v>586.80000000000018</v>
      </c>
      <c r="BJ1902" s="440">
        <f t="shared" ca="1" si="733"/>
        <v>591.20000000000027</v>
      </c>
      <c r="BK1902" s="440">
        <f t="shared" ca="1" si="734"/>
        <v>583.50000000000023</v>
      </c>
      <c r="BL1902" s="440">
        <f t="shared" ca="1" si="735"/>
        <v>575.80000000000018</v>
      </c>
      <c r="BM1902" s="440">
        <f t="shared" ca="1" si="736"/>
        <v>568.10000000000014</v>
      </c>
      <c r="BN1902" s="440">
        <f t="shared" ca="1" si="737"/>
        <v>560.40000000000032</v>
      </c>
      <c r="BO1902" s="440">
        <f t="shared" ca="1" si="738"/>
        <v>552.70000000000027</v>
      </c>
      <c r="BP1902" s="440">
        <f t="shared" ca="1" si="739"/>
        <v>545.00000000000023</v>
      </c>
      <c r="BQ1902" s="440">
        <f t="shared" ca="1" si="740"/>
        <v>537.30000000000018</v>
      </c>
      <c r="BR1902" s="440">
        <f t="shared" ca="1" si="741"/>
        <v>529.60000000000036</v>
      </c>
      <c r="BS1902" s="440">
        <f t="shared" ca="1" si="742"/>
        <v>521.90000000000032</v>
      </c>
      <c r="BT1902" s="440">
        <f t="shared" ca="1" si="743"/>
        <v>514.20000000000027</v>
      </c>
      <c r="BU1902" s="440">
        <f t="shared" ca="1" si="744"/>
        <v>506.50000000000023</v>
      </c>
      <c r="BV1902" s="440">
        <f t="shared" ca="1" si="745"/>
        <v>498.80000000000018</v>
      </c>
      <c r="BW1902" s="447">
        <f t="shared" ca="1" si="746"/>
        <v>491.10000000000036</v>
      </c>
      <c r="BX1902" s="441"/>
    </row>
    <row r="1903" spans="52:76" x14ac:dyDescent="0.25">
      <c r="AZ1903" s="450">
        <f t="shared" ca="1" si="724"/>
        <v>1.2107941427301205E-2</v>
      </c>
      <c r="BA1903" s="440">
        <f t="shared" ca="1" si="723"/>
        <v>1400</v>
      </c>
      <c r="BB1903" s="440">
        <f t="shared" ca="1" si="725"/>
        <v>556.00000000000034</v>
      </c>
      <c r="BC1903" s="440">
        <f t="shared" ca="1" si="726"/>
        <v>559.3000000000003</v>
      </c>
      <c r="BD1903" s="440">
        <f t="shared" ca="1" si="727"/>
        <v>551.60000000000025</v>
      </c>
      <c r="BE1903" s="440">
        <f t="shared" ca="1" si="728"/>
        <v>543.90000000000032</v>
      </c>
      <c r="BF1903" s="440">
        <f t="shared" ca="1" si="729"/>
        <v>536.20000000000027</v>
      </c>
      <c r="BG1903" s="440">
        <f t="shared" ca="1" si="730"/>
        <v>528.50000000000034</v>
      </c>
      <c r="BH1903" s="440">
        <f t="shared" ca="1" si="731"/>
        <v>520.8000000000003</v>
      </c>
      <c r="BI1903" s="440">
        <f t="shared" ca="1" si="732"/>
        <v>513.10000000000036</v>
      </c>
      <c r="BJ1903" s="440">
        <f t="shared" ca="1" si="733"/>
        <v>505.40000000000032</v>
      </c>
      <c r="BK1903" s="440">
        <f t="shared" ca="1" si="734"/>
        <v>497.70000000000027</v>
      </c>
      <c r="BL1903" s="440">
        <f t="shared" ca="1" si="735"/>
        <v>490.00000000000023</v>
      </c>
      <c r="BM1903" s="440">
        <f t="shared" ca="1" si="736"/>
        <v>482.30000000000018</v>
      </c>
      <c r="BN1903" s="440">
        <f t="shared" ca="1" si="737"/>
        <v>474.60000000000036</v>
      </c>
      <c r="BO1903" s="440">
        <f t="shared" ca="1" si="738"/>
        <v>466.90000000000032</v>
      </c>
      <c r="BP1903" s="440">
        <f t="shared" ca="1" si="739"/>
        <v>459.20000000000027</v>
      </c>
      <c r="BQ1903" s="440">
        <f t="shared" ca="1" si="740"/>
        <v>451.50000000000023</v>
      </c>
      <c r="BR1903" s="440">
        <f t="shared" ca="1" si="741"/>
        <v>443.80000000000041</v>
      </c>
      <c r="BS1903" s="440">
        <f t="shared" ca="1" si="742"/>
        <v>436.10000000000036</v>
      </c>
      <c r="BT1903" s="440">
        <f t="shared" ca="1" si="743"/>
        <v>428.40000000000032</v>
      </c>
      <c r="BU1903" s="440">
        <f t="shared" ca="1" si="744"/>
        <v>420.70000000000027</v>
      </c>
      <c r="BV1903" s="440">
        <f t="shared" ca="1" si="745"/>
        <v>413.00000000000023</v>
      </c>
      <c r="BW1903" s="447">
        <f t="shared" ca="1" si="746"/>
        <v>405.30000000000041</v>
      </c>
      <c r="BX1903" s="441"/>
    </row>
    <row r="1904" spans="52:76" x14ac:dyDescent="0.25">
      <c r="AZ1904" s="450">
        <f t="shared" ca="1" si="724"/>
        <v>6.5634989641331631E-2</v>
      </c>
      <c r="BA1904" s="440">
        <f t="shared" ca="1" si="723"/>
        <v>1433</v>
      </c>
      <c r="BB1904" s="440">
        <f t="shared" ca="1" si="725"/>
        <v>556.00000000000034</v>
      </c>
      <c r="BC1904" s="440">
        <f t="shared" ca="1" si="726"/>
        <v>560.4000000000002</v>
      </c>
      <c r="BD1904" s="440">
        <f t="shared" ca="1" si="727"/>
        <v>564.80000000000007</v>
      </c>
      <c r="BE1904" s="440">
        <f t="shared" ca="1" si="728"/>
        <v>569.20000000000027</v>
      </c>
      <c r="BF1904" s="440">
        <f t="shared" ca="1" si="729"/>
        <v>572.50000000000023</v>
      </c>
      <c r="BG1904" s="440">
        <f t="shared" ca="1" si="730"/>
        <v>564.8000000000003</v>
      </c>
      <c r="BH1904" s="440">
        <f t="shared" ca="1" si="731"/>
        <v>557.10000000000025</v>
      </c>
      <c r="BI1904" s="440">
        <f t="shared" ca="1" si="732"/>
        <v>549.40000000000032</v>
      </c>
      <c r="BJ1904" s="440">
        <f t="shared" ca="1" si="733"/>
        <v>541.70000000000027</v>
      </c>
      <c r="BK1904" s="440">
        <f t="shared" ca="1" si="734"/>
        <v>534.00000000000023</v>
      </c>
      <c r="BL1904" s="440">
        <f t="shared" ca="1" si="735"/>
        <v>526.30000000000018</v>
      </c>
      <c r="BM1904" s="440">
        <f t="shared" ca="1" si="736"/>
        <v>518.60000000000014</v>
      </c>
      <c r="BN1904" s="440">
        <f t="shared" ca="1" si="737"/>
        <v>510.90000000000032</v>
      </c>
      <c r="BO1904" s="440">
        <f t="shared" ca="1" si="738"/>
        <v>503.20000000000027</v>
      </c>
      <c r="BP1904" s="440">
        <f t="shared" ca="1" si="739"/>
        <v>495.50000000000023</v>
      </c>
      <c r="BQ1904" s="440">
        <f t="shared" ca="1" si="740"/>
        <v>487.80000000000018</v>
      </c>
      <c r="BR1904" s="440">
        <f t="shared" ca="1" si="741"/>
        <v>480.10000000000036</v>
      </c>
      <c r="BS1904" s="440">
        <f t="shared" ca="1" si="742"/>
        <v>472.40000000000032</v>
      </c>
      <c r="BT1904" s="440">
        <f t="shared" ca="1" si="743"/>
        <v>464.70000000000027</v>
      </c>
      <c r="BU1904" s="440">
        <f t="shared" ca="1" si="744"/>
        <v>457.00000000000023</v>
      </c>
      <c r="BV1904" s="440">
        <f t="shared" ca="1" si="745"/>
        <v>449.30000000000018</v>
      </c>
      <c r="BW1904" s="447">
        <f t="shared" ca="1" si="746"/>
        <v>441.60000000000036</v>
      </c>
      <c r="BX1904" s="441"/>
    </row>
    <row r="1905" spans="52:76" x14ac:dyDescent="0.25">
      <c r="AZ1905" s="450">
        <f t="shared" ca="1" si="724"/>
        <v>0.36145784371624512</v>
      </c>
      <c r="BA1905" s="440">
        <f t="shared" ca="1" si="723"/>
        <v>1484</v>
      </c>
      <c r="BB1905" s="440">
        <f t="shared" ca="1" si="725"/>
        <v>556.00000000000034</v>
      </c>
      <c r="BC1905" s="440">
        <f t="shared" ca="1" si="726"/>
        <v>560.4000000000002</v>
      </c>
      <c r="BD1905" s="440">
        <f t="shared" ca="1" si="727"/>
        <v>564.80000000000007</v>
      </c>
      <c r="BE1905" s="440">
        <f t="shared" ca="1" si="728"/>
        <v>569.20000000000027</v>
      </c>
      <c r="BF1905" s="440">
        <f t="shared" ca="1" si="729"/>
        <v>573.60000000000014</v>
      </c>
      <c r="BG1905" s="440">
        <f t="shared" ca="1" si="730"/>
        <v>578.00000000000034</v>
      </c>
      <c r="BH1905" s="440">
        <f t="shared" ca="1" si="731"/>
        <v>582.4000000000002</v>
      </c>
      <c r="BI1905" s="440">
        <f t="shared" ca="1" si="732"/>
        <v>586.80000000000018</v>
      </c>
      <c r="BJ1905" s="440">
        <f t="shared" ca="1" si="733"/>
        <v>591.20000000000027</v>
      </c>
      <c r="BK1905" s="440">
        <f t="shared" ca="1" si="734"/>
        <v>590.10000000000014</v>
      </c>
      <c r="BL1905" s="440">
        <f t="shared" ca="1" si="735"/>
        <v>582.40000000000009</v>
      </c>
      <c r="BM1905" s="440">
        <f t="shared" ca="1" si="736"/>
        <v>574.70000000000005</v>
      </c>
      <c r="BN1905" s="440">
        <f t="shared" ca="1" si="737"/>
        <v>567.00000000000023</v>
      </c>
      <c r="BO1905" s="440">
        <f t="shared" ca="1" si="738"/>
        <v>559.30000000000018</v>
      </c>
      <c r="BP1905" s="440">
        <f t="shared" ca="1" si="739"/>
        <v>551.60000000000014</v>
      </c>
      <c r="BQ1905" s="440">
        <f t="shared" ca="1" si="740"/>
        <v>543.90000000000009</v>
      </c>
      <c r="BR1905" s="440">
        <f t="shared" ca="1" si="741"/>
        <v>536.20000000000027</v>
      </c>
      <c r="BS1905" s="440">
        <f t="shared" ca="1" si="742"/>
        <v>528.50000000000023</v>
      </c>
      <c r="BT1905" s="440">
        <f t="shared" ca="1" si="743"/>
        <v>520.80000000000018</v>
      </c>
      <c r="BU1905" s="440">
        <f t="shared" ca="1" si="744"/>
        <v>513.10000000000014</v>
      </c>
      <c r="BV1905" s="440">
        <f t="shared" ca="1" si="745"/>
        <v>505.40000000000009</v>
      </c>
      <c r="BW1905" s="447">
        <f t="shared" ca="1" si="746"/>
        <v>497.70000000000027</v>
      </c>
      <c r="BX1905" s="441"/>
    </row>
    <row r="1906" spans="52:76" x14ac:dyDescent="0.25">
      <c r="AZ1906" s="450">
        <f t="shared" ca="1" si="724"/>
        <v>0.96365316338773754</v>
      </c>
      <c r="BA1906" s="440">
        <f t="shared" ca="1" si="723"/>
        <v>1578</v>
      </c>
      <c r="BB1906" s="440">
        <f t="shared" ca="1" si="725"/>
        <v>556.00000000000034</v>
      </c>
      <c r="BC1906" s="440">
        <f t="shared" ca="1" si="726"/>
        <v>560.4000000000002</v>
      </c>
      <c r="BD1906" s="440">
        <f t="shared" ca="1" si="727"/>
        <v>564.80000000000007</v>
      </c>
      <c r="BE1906" s="440">
        <f t="shared" ca="1" si="728"/>
        <v>569.20000000000027</v>
      </c>
      <c r="BF1906" s="440">
        <f t="shared" ca="1" si="729"/>
        <v>573.60000000000014</v>
      </c>
      <c r="BG1906" s="440">
        <f t="shared" ca="1" si="730"/>
        <v>578.00000000000034</v>
      </c>
      <c r="BH1906" s="440">
        <f t="shared" ca="1" si="731"/>
        <v>582.4000000000002</v>
      </c>
      <c r="BI1906" s="440">
        <f t="shared" ca="1" si="732"/>
        <v>586.80000000000018</v>
      </c>
      <c r="BJ1906" s="440">
        <f t="shared" ca="1" si="733"/>
        <v>591.20000000000027</v>
      </c>
      <c r="BK1906" s="440">
        <f t="shared" ca="1" si="734"/>
        <v>595.60000000000014</v>
      </c>
      <c r="BL1906" s="440">
        <f t="shared" ca="1" si="735"/>
        <v>600.00000000000023</v>
      </c>
      <c r="BM1906" s="440">
        <f t="shared" ca="1" si="736"/>
        <v>604.40000000000009</v>
      </c>
      <c r="BN1906" s="440">
        <f t="shared" ca="1" si="737"/>
        <v>608.80000000000018</v>
      </c>
      <c r="BO1906" s="440">
        <f t="shared" ca="1" si="738"/>
        <v>613.20000000000027</v>
      </c>
      <c r="BP1906" s="440">
        <f t="shared" ca="1" si="739"/>
        <v>617.60000000000014</v>
      </c>
      <c r="BQ1906" s="440">
        <f t="shared" ca="1" si="740"/>
        <v>622.00000000000023</v>
      </c>
      <c r="BR1906" s="440">
        <f t="shared" ca="1" si="741"/>
        <v>626.40000000000032</v>
      </c>
      <c r="BS1906" s="440">
        <f t="shared" ca="1" si="742"/>
        <v>630.80000000000018</v>
      </c>
      <c r="BT1906" s="440">
        <f t="shared" ca="1" si="743"/>
        <v>624.20000000000027</v>
      </c>
      <c r="BU1906" s="440">
        <f t="shared" ca="1" si="744"/>
        <v>616.50000000000023</v>
      </c>
      <c r="BV1906" s="440">
        <f t="shared" ca="1" si="745"/>
        <v>608.80000000000018</v>
      </c>
      <c r="BW1906" s="447">
        <f t="shared" ca="1" si="746"/>
        <v>601.10000000000036</v>
      </c>
      <c r="BX1906" s="441"/>
    </row>
    <row r="1907" spans="52:76" x14ac:dyDescent="0.25">
      <c r="AZ1907" s="450">
        <f t="shared" ca="1" si="724"/>
        <v>0.66264701964734141</v>
      </c>
      <c r="BA1907" s="440">
        <f t="shared" ca="1" si="723"/>
        <v>1518</v>
      </c>
      <c r="BB1907" s="440">
        <f t="shared" ca="1" si="725"/>
        <v>556.00000000000034</v>
      </c>
      <c r="BC1907" s="440">
        <f t="shared" ca="1" si="726"/>
        <v>560.4000000000002</v>
      </c>
      <c r="BD1907" s="440">
        <f t="shared" ca="1" si="727"/>
        <v>564.80000000000007</v>
      </c>
      <c r="BE1907" s="440">
        <f t="shared" ca="1" si="728"/>
        <v>569.20000000000027</v>
      </c>
      <c r="BF1907" s="440">
        <f t="shared" ca="1" si="729"/>
        <v>573.60000000000014</v>
      </c>
      <c r="BG1907" s="440">
        <f t="shared" ca="1" si="730"/>
        <v>578.00000000000034</v>
      </c>
      <c r="BH1907" s="440">
        <f t="shared" ca="1" si="731"/>
        <v>582.4000000000002</v>
      </c>
      <c r="BI1907" s="440">
        <f t="shared" ca="1" si="732"/>
        <v>586.80000000000018</v>
      </c>
      <c r="BJ1907" s="440">
        <f t="shared" ca="1" si="733"/>
        <v>591.20000000000027</v>
      </c>
      <c r="BK1907" s="440">
        <f t="shared" ca="1" si="734"/>
        <v>595.60000000000014</v>
      </c>
      <c r="BL1907" s="440">
        <f t="shared" ca="1" si="735"/>
        <v>600.00000000000023</v>
      </c>
      <c r="BM1907" s="440">
        <f t="shared" ca="1" si="736"/>
        <v>604.40000000000009</v>
      </c>
      <c r="BN1907" s="440">
        <f t="shared" ca="1" si="737"/>
        <v>604.40000000000032</v>
      </c>
      <c r="BO1907" s="440">
        <f t="shared" ca="1" si="738"/>
        <v>596.70000000000027</v>
      </c>
      <c r="BP1907" s="440">
        <f t="shared" ca="1" si="739"/>
        <v>589.00000000000023</v>
      </c>
      <c r="BQ1907" s="440">
        <f t="shared" ca="1" si="740"/>
        <v>581.30000000000018</v>
      </c>
      <c r="BR1907" s="440">
        <f t="shared" ca="1" si="741"/>
        <v>573.60000000000036</v>
      </c>
      <c r="BS1907" s="440">
        <f t="shared" ca="1" si="742"/>
        <v>565.90000000000032</v>
      </c>
      <c r="BT1907" s="440">
        <f t="shared" ca="1" si="743"/>
        <v>558.20000000000027</v>
      </c>
      <c r="BU1907" s="440">
        <f t="shared" ca="1" si="744"/>
        <v>550.50000000000023</v>
      </c>
      <c r="BV1907" s="440">
        <f t="shared" ca="1" si="745"/>
        <v>542.80000000000018</v>
      </c>
      <c r="BW1907" s="447">
        <f t="shared" ca="1" si="746"/>
        <v>535.10000000000036</v>
      </c>
      <c r="BX1907" s="441"/>
    </row>
    <row r="1908" spans="52:76" x14ac:dyDescent="0.25">
      <c r="AZ1908" s="450">
        <f t="shared" ca="1" si="724"/>
        <v>0.2212334453342768</v>
      </c>
      <c r="BA1908" s="440">
        <f t="shared" ca="1" si="723"/>
        <v>1466</v>
      </c>
      <c r="BB1908" s="440">
        <f t="shared" ca="1" si="725"/>
        <v>556.00000000000034</v>
      </c>
      <c r="BC1908" s="440">
        <f t="shared" ca="1" si="726"/>
        <v>560.4000000000002</v>
      </c>
      <c r="BD1908" s="440">
        <f t="shared" ca="1" si="727"/>
        <v>564.80000000000007</v>
      </c>
      <c r="BE1908" s="440">
        <f t="shared" ca="1" si="728"/>
        <v>569.20000000000027</v>
      </c>
      <c r="BF1908" s="440">
        <f t="shared" ca="1" si="729"/>
        <v>573.60000000000014</v>
      </c>
      <c r="BG1908" s="440">
        <f t="shared" ca="1" si="730"/>
        <v>578.00000000000034</v>
      </c>
      <c r="BH1908" s="440">
        <f t="shared" ca="1" si="731"/>
        <v>582.4000000000002</v>
      </c>
      <c r="BI1908" s="440">
        <f t="shared" ca="1" si="732"/>
        <v>585.70000000000027</v>
      </c>
      <c r="BJ1908" s="440">
        <f t="shared" ca="1" si="733"/>
        <v>578.00000000000023</v>
      </c>
      <c r="BK1908" s="440">
        <f t="shared" ca="1" si="734"/>
        <v>570.30000000000018</v>
      </c>
      <c r="BL1908" s="440">
        <f t="shared" ca="1" si="735"/>
        <v>562.60000000000014</v>
      </c>
      <c r="BM1908" s="440">
        <f t="shared" ca="1" si="736"/>
        <v>554.90000000000009</v>
      </c>
      <c r="BN1908" s="440">
        <f t="shared" ca="1" si="737"/>
        <v>547.20000000000027</v>
      </c>
      <c r="BO1908" s="440">
        <f t="shared" ca="1" si="738"/>
        <v>539.50000000000023</v>
      </c>
      <c r="BP1908" s="440">
        <f t="shared" ca="1" si="739"/>
        <v>531.80000000000018</v>
      </c>
      <c r="BQ1908" s="440">
        <f t="shared" ca="1" si="740"/>
        <v>524.10000000000014</v>
      </c>
      <c r="BR1908" s="440">
        <f t="shared" ca="1" si="741"/>
        <v>516.40000000000032</v>
      </c>
      <c r="BS1908" s="440">
        <f t="shared" ca="1" si="742"/>
        <v>508.70000000000027</v>
      </c>
      <c r="BT1908" s="440">
        <f t="shared" ca="1" si="743"/>
        <v>501.00000000000023</v>
      </c>
      <c r="BU1908" s="440">
        <f t="shared" ca="1" si="744"/>
        <v>493.30000000000018</v>
      </c>
      <c r="BV1908" s="440">
        <f t="shared" ca="1" si="745"/>
        <v>485.60000000000014</v>
      </c>
      <c r="BW1908" s="447">
        <f t="shared" ca="1" si="746"/>
        <v>477.90000000000032</v>
      </c>
      <c r="BX1908" s="441"/>
    </row>
    <row r="1909" spans="52:76" x14ac:dyDescent="0.25">
      <c r="AZ1909" s="450">
        <f t="shared" ca="1" si="724"/>
        <v>0.76644307847420778</v>
      </c>
      <c r="BA1909" s="440">
        <f t="shared" ca="1" si="723"/>
        <v>1531</v>
      </c>
      <c r="BB1909" s="440">
        <f t="shared" ca="1" si="725"/>
        <v>556.00000000000034</v>
      </c>
      <c r="BC1909" s="440">
        <f t="shared" ca="1" si="726"/>
        <v>560.4000000000002</v>
      </c>
      <c r="BD1909" s="440">
        <f t="shared" ca="1" si="727"/>
        <v>564.80000000000007</v>
      </c>
      <c r="BE1909" s="440">
        <f t="shared" ca="1" si="728"/>
        <v>569.20000000000027</v>
      </c>
      <c r="BF1909" s="440">
        <f t="shared" ca="1" si="729"/>
        <v>573.60000000000014</v>
      </c>
      <c r="BG1909" s="440">
        <f t="shared" ca="1" si="730"/>
        <v>578.00000000000034</v>
      </c>
      <c r="BH1909" s="440">
        <f t="shared" ca="1" si="731"/>
        <v>582.4000000000002</v>
      </c>
      <c r="BI1909" s="440">
        <f t="shared" ca="1" si="732"/>
        <v>586.80000000000018</v>
      </c>
      <c r="BJ1909" s="440">
        <f t="shared" ca="1" si="733"/>
        <v>591.20000000000027</v>
      </c>
      <c r="BK1909" s="440">
        <f t="shared" ca="1" si="734"/>
        <v>595.60000000000014</v>
      </c>
      <c r="BL1909" s="440">
        <f t="shared" ca="1" si="735"/>
        <v>600.00000000000023</v>
      </c>
      <c r="BM1909" s="440">
        <f t="shared" ca="1" si="736"/>
        <v>604.40000000000009</v>
      </c>
      <c r="BN1909" s="440">
        <f t="shared" ca="1" si="737"/>
        <v>608.80000000000018</v>
      </c>
      <c r="BO1909" s="440">
        <f t="shared" ca="1" si="738"/>
        <v>611.00000000000023</v>
      </c>
      <c r="BP1909" s="440">
        <f t="shared" ca="1" si="739"/>
        <v>603.30000000000018</v>
      </c>
      <c r="BQ1909" s="440">
        <f t="shared" ca="1" si="740"/>
        <v>595.60000000000014</v>
      </c>
      <c r="BR1909" s="440">
        <f t="shared" ca="1" si="741"/>
        <v>587.90000000000032</v>
      </c>
      <c r="BS1909" s="440">
        <f t="shared" ca="1" si="742"/>
        <v>580.20000000000027</v>
      </c>
      <c r="BT1909" s="440">
        <f t="shared" ca="1" si="743"/>
        <v>572.50000000000023</v>
      </c>
      <c r="BU1909" s="440">
        <f t="shared" ca="1" si="744"/>
        <v>564.80000000000018</v>
      </c>
      <c r="BV1909" s="440">
        <f t="shared" ca="1" si="745"/>
        <v>557.10000000000014</v>
      </c>
      <c r="BW1909" s="447">
        <f t="shared" ca="1" si="746"/>
        <v>549.40000000000032</v>
      </c>
      <c r="BX1909" s="441"/>
    </row>
    <row r="1910" spans="52:76" x14ac:dyDescent="0.25">
      <c r="AZ1910" s="450">
        <f t="shared" ca="1" si="724"/>
        <v>0.24013491346715077</v>
      </c>
      <c r="BA1910" s="440">
        <f t="shared" ca="1" si="723"/>
        <v>1468</v>
      </c>
      <c r="BB1910" s="440">
        <f t="shared" ca="1" si="725"/>
        <v>556.00000000000034</v>
      </c>
      <c r="BC1910" s="440">
        <f t="shared" ca="1" si="726"/>
        <v>560.4000000000002</v>
      </c>
      <c r="BD1910" s="440">
        <f t="shared" ca="1" si="727"/>
        <v>564.80000000000007</v>
      </c>
      <c r="BE1910" s="440">
        <f t="shared" ca="1" si="728"/>
        <v>569.20000000000027</v>
      </c>
      <c r="BF1910" s="440">
        <f t="shared" ca="1" si="729"/>
        <v>573.60000000000014</v>
      </c>
      <c r="BG1910" s="440">
        <f t="shared" ca="1" si="730"/>
        <v>578.00000000000034</v>
      </c>
      <c r="BH1910" s="440">
        <f t="shared" ca="1" si="731"/>
        <v>582.4000000000002</v>
      </c>
      <c r="BI1910" s="440">
        <f t="shared" ca="1" si="732"/>
        <v>586.80000000000018</v>
      </c>
      <c r="BJ1910" s="440">
        <f t="shared" ca="1" si="733"/>
        <v>580.20000000000027</v>
      </c>
      <c r="BK1910" s="440">
        <f t="shared" ca="1" si="734"/>
        <v>572.50000000000023</v>
      </c>
      <c r="BL1910" s="440">
        <f t="shared" ca="1" si="735"/>
        <v>564.80000000000018</v>
      </c>
      <c r="BM1910" s="440">
        <f t="shared" ca="1" si="736"/>
        <v>557.10000000000014</v>
      </c>
      <c r="BN1910" s="440">
        <f t="shared" ca="1" si="737"/>
        <v>549.40000000000032</v>
      </c>
      <c r="BO1910" s="440">
        <f t="shared" ca="1" si="738"/>
        <v>541.70000000000027</v>
      </c>
      <c r="BP1910" s="440">
        <f t="shared" ca="1" si="739"/>
        <v>534.00000000000023</v>
      </c>
      <c r="BQ1910" s="440">
        <f t="shared" ca="1" si="740"/>
        <v>526.30000000000018</v>
      </c>
      <c r="BR1910" s="440">
        <f t="shared" ca="1" si="741"/>
        <v>518.60000000000036</v>
      </c>
      <c r="BS1910" s="440">
        <f t="shared" ca="1" si="742"/>
        <v>510.90000000000032</v>
      </c>
      <c r="BT1910" s="440">
        <f t="shared" ca="1" si="743"/>
        <v>503.20000000000027</v>
      </c>
      <c r="BU1910" s="440">
        <f t="shared" ca="1" si="744"/>
        <v>495.50000000000023</v>
      </c>
      <c r="BV1910" s="440">
        <f t="shared" ca="1" si="745"/>
        <v>487.80000000000018</v>
      </c>
      <c r="BW1910" s="447">
        <f t="shared" ca="1" si="746"/>
        <v>480.10000000000036</v>
      </c>
      <c r="BX1910" s="441"/>
    </row>
    <row r="1911" spans="52:76" x14ac:dyDescent="0.25">
      <c r="AZ1911" s="450">
        <f t="shared" ca="1" si="724"/>
        <v>0.88503259667937439</v>
      </c>
      <c r="BA1911" s="440">
        <f t="shared" ca="1" si="723"/>
        <v>1552</v>
      </c>
      <c r="BB1911" s="440">
        <f t="shared" ca="1" si="725"/>
        <v>556.00000000000034</v>
      </c>
      <c r="BC1911" s="440">
        <f t="shared" ca="1" si="726"/>
        <v>560.4000000000002</v>
      </c>
      <c r="BD1911" s="440">
        <f t="shared" ca="1" si="727"/>
        <v>564.80000000000007</v>
      </c>
      <c r="BE1911" s="440">
        <f t="shared" ca="1" si="728"/>
        <v>569.20000000000027</v>
      </c>
      <c r="BF1911" s="440">
        <f t="shared" ca="1" si="729"/>
        <v>573.60000000000014</v>
      </c>
      <c r="BG1911" s="440">
        <f t="shared" ca="1" si="730"/>
        <v>578.00000000000034</v>
      </c>
      <c r="BH1911" s="440">
        <f t="shared" ca="1" si="731"/>
        <v>582.4000000000002</v>
      </c>
      <c r="BI1911" s="440">
        <f t="shared" ca="1" si="732"/>
        <v>586.80000000000018</v>
      </c>
      <c r="BJ1911" s="440">
        <f t="shared" ca="1" si="733"/>
        <v>591.20000000000027</v>
      </c>
      <c r="BK1911" s="440">
        <f t="shared" ca="1" si="734"/>
        <v>595.60000000000014</v>
      </c>
      <c r="BL1911" s="440">
        <f t="shared" ca="1" si="735"/>
        <v>600.00000000000023</v>
      </c>
      <c r="BM1911" s="440">
        <f t="shared" ca="1" si="736"/>
        <v>604.40000000000009</v>
      </c>
      <c r="BN1911" s="440">
        <f t="shared" ca="1" si="737"/>
        <v>608.80000000000018</v>
      </c>
      <c r="BO1911" s="440">
        <f t="shared" ca="1" si="738"/>
        <v>613.20000000000027</v>
      </c>
      <c r="BP1911" s="440">
        <f t="shared" ca="1" si="739"/>
        <v>617.60000000000014</v>
      </c>
      <c r="BQ1911" s="440">
        <f t="shared" ca="1" si="740"/>
        <v>618.70000000000005</v>
      </c>
      <c r="BR1911" s="440">
        <f t="shared" ca="1" si="741"/>
        <v>611.00000000000023</v>
      </c>
      <c r="BS1911" s="440">
        <f t="shared" ca="1" si="742"/>
        <v>603.30000000000018</v>
      </c>
      <c r="BT1911" s="440">
        <f t="shared" ca="1" si="743"/>
        <v>595.60000000000014</v>
      </c>
      <c r="BU1911" s="440">
        <f t="shared" ca="1" si="744"/>
        <v>587.90000000000009</v>
      </c>
      <c r="BV1911" s="440">
        <f t="shared" ca="1" si="745"/>
        <v>580.20000000000005</v>
      </c>
      <c r="BW1911" s="447">
        <f t="shared" ca="1" si="746"/>
        <v>572.50000000000023</v>
      </c>
      <c r="BX1911" s="441"/>
    </row>
    <row r="1912" spans="52:76" x14ac:dyDescent="0.25">
      <c r="AZ1912" s="450">
        <f t="shared" ca="1" si="724"/>
        <v>0.11471205651880789</v>
      </c>
      <c r="BA1912" s="440">
        <f t="shared" ca="1" si="723"/>
        <v>1447</v>
      </c>
      <c r="BB1912" s="440">
        <f t="shared" ca="1" si="725"/>
        <v>556.00000000000034</v>
      </c>
      <c r="BC1912" s="440">
        <f t="shared" ca="1" si="726"/>
        <v>560.4000000000002</v>
      </c>
      <c r="BD1912" s="440">
        <f t="shared" ca="1" si="727"/>
        <v>564.80000000000007</v>
      </c>
      <c r="BE1912" s="440">
        <f t="shared" ca="1" si="728"/>
        <v>569.20000000000027</v>
      </c>
      <c r="BF1912" s="440">
        <f t="shared" ca="1" si="729"/>
        <v>573.60000000000014</v>
      </c>
      <c r="BG1912" s="440">
        <f t="shared" ca="1" si="730"/>
        <v>578.00000000000034</v>
      </c>
      <c r="BH1912" s="440">
        <f t="shared" ca="1" si="731"/>
        <v>572.50000000000011</v>
      </c>
      <c r="BI1912" s="440">
        <f t="shared" ca="1" si="732"/>
        <v>564.80000000000018</v>
      </c>
      <c r="BJ1912" s="440">
        <f t="shared" ca="1" si="733"/>
        <v>557.10000000000014</v>
      </c>
      <c r="BK1912" s="440">
        <f t="shared" ca="1" si="734"/>
        <v>549.40000000000009</v>
      </c>
      <c r="BL1912" s="440">
        <f t="shared" ca="1" si="735"/>
        <v>541.70000000000005</v>
      </c>
      <c r="BM1912" s="440">
        <f t="shared" ca="1" si="736"/>
        <v>534</v>
      </c>
      <c r="BN1912" s="440">
        <f t="shared" ca="1" si="737"/>
        <v>526.30000000000018</v>
      </c>
      <c r="BO1912" s="440">
        <f t="shared" ca="1" si="738"/>
        <v>518.60000000000014</v>
      </c>
      <c r="BP1912" s="440">
        <f t="shared" ca="1" si="739"/>
        <v>510.90000000000009</v>
      </c>
      <c r="BQ1912" s="440">
        <f t="shared" ca="1" si="740"/>
        <v>503.20000000000005</v>
      </c>
      <c r="BR1912" s="440">
        <f t="shared" ca="1" si="741"/>
        <v>495.50000000000023</v>
      </c>
      <c r="BS1912" s="440">
        <f t="shared" ca="1" si="742"/>
        <v>487.80000000000018</v>
      </c>
      <c r="BT1912" s="440">
        <f t="shared" ca="1" si="743"/>
        <v>480.10000000000014</v>
      </c>
      <c r="BU1912" s="440">
        <f t="shared" ca="1" si="744"/>
        <v>472.40000000000009</v>
      </c>
      <c r="BV1912" s="440">
        <f t="shared" ca="1" si="745"/>
        <v>464.70000000000005</v>
      </c>
      <c r="BW1912" s="447">
        <f t="shared" ca="1" si="746"/>
        <v>457.00000000000023</v>
      </c>
      <c r="BX1912" s="441"/>
    </row>
    <row r="1913" spans="52:76" x14ac:dyDescent="0.25">
      <c r="AZ1913" s="450">
        <f t="shared" ca="1" si="724"/>
        <v>1.0169785668272535E-2</v>
      </c>
      <c r="BA1913" s="440">
        <f t="shared" ca="1" si="723"/>
        <v>1397</v>
      </c>
      <c r="BB1913" s="440">
        <f t="shared" ca="1" si="725"/>
        <v>556.00000000000034</v>
      </c>
      <c r="BC1913" s="440">
        <f t="shared" ca="1" si="726"/>
        <v>556.00000000000011</v>
      </c>
      <c r="BD1913" s="440">
        <f t="shared" ca="1" si="727"/>
        <v>548.30000000000007</v>
      </c>
      <c r="BE1913" s="440">
        <f t="shared" ca="1" si="728"/>
        <v>540.60000000000014</v>
      </c>
      <c r="BF1913" s="440">
        <f t="shared" ca="1" si="729"/>
        <v>532.90000000000009</v>
      </c>
      <c r="BG1913" s="440">
        <f t="shared" ca="1" si="730"/>
        <v>525.20000000000016</v>
      </c>
      <c r="BH1913" s="440">
        <f t="shared" ca="1" si="731"/>
        <v>517.50000000000011</v>
      </c>
      <c r="BI1913" s="440">
        <f t="shared" ca="1" si="732"/>
        <v>509.80000000000018</v>
      </c>
      <c r="BJ1913" s="440">
        <f t="shared" ca="1" si="733"/>
        <v>502.10000000000014</v>
      </c>
      <c r="BK1913" s="440">
        <f t="shared" ca="1" si="734"/>
        <v>494.40000000000009</v>
      </c>
      <c r="BL1913" s="440">
        <f t="shared" ca="1" si="735"/>
        <v>486.70000000000005</v>
      </c>
      <c r="BM1913" s="440">
        <f t="shared" ca="1" si="736"/>
        <v>479</v>
      </c>
      <c r="BN1913" s="440">
        <f t="shared" ca="1" si="737"/>
        <v>471.30000000000018</v>
      </c>
      <c r="BO1913" s="440">
        <f t="shared" ca="1" si="738"/>
        <v>463.60000000000014</v>
      </c>
      <c r="BP1913" s="440">
        <f t="shared" ca="1" si="739"/>
        <v>455.90000000000009</v>
      </c>
      <c r="BQ1913" s="440">
        <f t="shared" ca="1" si="740"/>
        <v>448.20000000000005</v>
      </c>
      <c r="BR1913" s="440">
        <f t="shared" ca="1" si="741"/>
        <v>440.50000000000023</v>
      </c>
      <c r="BS1913" s="440">
        <f t="shared" ca="1" si="742"/>
        <v>432.80000000000018</v>
      </c>
      <c r="BT1913" s="440">
        <f t="shared" ca="1" si="743"/>
        <v>425.10000000000014</v>
      </c>
      <c r="BU1913" s="440">
        <f t="shared" ca="1" si="744"/>
        <v>417.40000000000009</v>
      </c>
      <c r="BV1913" s="440">
        <f t="shared" ca="1" si="745"/>
        <v>409.70000000000005</v>
      </c>
      <c r="BW1913" s="447">
        <f t="shared" ca="1" si="746"/>
        <v>402.00000000000023</v>
      </c>
      <c r="BX1913" s="441"/>
    </row>
    <row r="1914" spans="52:76" x14ac:dyDescent="0.25">
      <c r="AZ1914" s="450">
        <f t="shared" ca="1" si="724"/>
        <v>0.71020618711753913</v>
      </c>
      <c r="BA1914" s="440">
        <f t="shared" ca="1" si="723"/>
        <v>1524</v>
      </c>
      <c r="BB1914" s="440">
        <f t="shared" ca="1" si="725"/>
        <v>556.00000000000034</v>
      </c>
      <c r="BC1914" s="440">
        <f t="shared" ca="1" si="726"/>
        <v>560.4000000000002</v>
      </c>
      <c r="BD1914" s="440">
        <f t="shared" ca="1" si="727"/>
        <v>564.80000000000007</v>
      </c>
      <c r="BE1914" s="440">
        <f t="shared" ca="1" si="728"/>
        <v>569.20000000000027</v>
      </c>
      <c r="BF1914" s="440">
        <f t="shared" ca="1" si="729"/>
        <v>573.60000000000014</v>
      </c>
      <c r="BG1914" s="440">
        <f t="shared" ca="1" si="730"/>
        <v>578.00000000000034</v>
      </c>
      <c r="BH1914" s="440">
        <f t="shared" ca="1" si="731"/>
        <v>582.4000000000002</v>
      </c>
      <c r="BI1914" s="440">
        <f t="shared" ca="1" si="732"/>
        <v>586.80000000000018</v>
      </c>
      <c r="BJ1914" s="440">
        <f t="shared" ca="1" si="733"/>
        <v>591.20000000000027</v>
      </c>
      <c r="BK1914" s="440">
        <f t="shared" ca="1" si="734"/>
        <v>595.60000000000014</v>
      </c>
      <c r="BL1914" s="440">
        <f t="shared" ca="1" si="735"/>
        <v>600.00000000000023</v>
      </c>
      <c r="BM1914" s="440">
        <f t="shared" ca="1" si="736"/>
        <v>604.40000000000009</v>
      </c>
      <c r="BN1914" s="440">
        <f t="shared" ca="1" si="737"/>
        <v>608.80000000000018</v>
      </c>
      <c r="BO1914" s="440">
        <f t="shared" ca="1" si="738"/>
        <v>603.30000000000018</v>
      </c>
      <c r="BP1914" s="440">
        <f t="shared" ca="1" si="739"/>
        <v>595.60000000000014</v>
      </c>
      <c r="BQ1914" s="440">
        <f t="shared" ca="1" si="740"/>
        <v>587.90000000000009</v>
      </c>
      <c r="BR1914" s="440">
        <f t="shared" ca="1" si="741"/>
        <v>580.20000000000027</v>
      </c>
      <c r="BS1914" s="440">
        <f t="shared" ca="1" si="742"/>
        <v>572.50000000000023</v>
      </c>
      <c r="BT1914" s="440">
        <f t="shared" ca="1" si="743"/>
        <v>564.80000000000018</v>
      </c>
      <c r="BU1914" s="440">
        <f t="shared" ca="1" si="744"/>
        <v>557.10000000000014</v>
      </c>
      <c r="BV1914" s="440">
        <f t="shared" ca="1" si="745"/>
        <v>549.40000000000009</v>
      </c>
      <c r="BW1914" s="447">
        <f t="shared" ca="1" si="746"/>
        <v>541.70000000000027</v>
      </c>
      <c r="BX1914" s="441"/>
    </row>
    <row r="1915" spans="52:76" x14ac:dyDescent="0.25">
      <c r="AZ1915" s="450">
        <f t="shared" ca="1" si="724"/>
        <v>0.94057034913072268</v>
      </c>
      <c r="BA1915" s="440">
        <f t="shared" ca="1" si="723"/>
        <v>1568</v>
      </c>
      <c r="BB1915" s="440">
        <f t="shared" ca="1" si="725"/>
        <v>556.00000000000034</v>
      </c>
      <c r="BC1915" s="440">
        <f t="shared" ca="1" si="726"/>
        <v>560.4000000000002</v>
      </c>
      <c r="BD1915" s="440">
        <f t="shared" ca="1" si="727"/>
        <v>564.80000000000007</v>
      </c>
      <c r="BE1915" s="440">
        <f t="shared" ca="1" si="728"/>
        <v>569.20000000000027</v>
      </c>
      <c r="BF1915" s="440">
        <f t="shared" ca="1" si="729"/>
        <v>573.60000000000014</v>
      </c>
      <c r="BG1915" s="440">
        <f t="shared" ca="1" si="730"/>
        <v>578.00000000000034</v>
      </c>
      <c r="BH1915" s="440">
        <f t="shared" ca="1" si="731"/>
        <v>582.4000000000002</v>
      </c>
      <c r="BI1915" s="440">
        <f t="shared" ca="1" si="732"/>
        <v>586.80000000000018</v>
      </c>
      <c r="BJ1915" s="440">
        <f t="shared" ca="1" si="733"/>
        <v>591.20000000000027</v>
      </c>
      <c r="BK1915" s="440">
        <f t="shared" ca="1" si="734"/>
        <v>595.60000000000014</v>
      </c>
      <c r="BL1915" s="440">
        <f t="shared" ca="1" si="735"/>
        <v>600.00000000000023</v>
      </c>
      <c r="BM1915" s="440">
        <f t="shared" ca="1" si="736"/>
        <v>604.40000000000009</v>
      </c>
      <c r="BN1915" s="440">
        <f t="shared" ca="1" si="737"/>
        <v>608.80000000000018</v>
      </c>
      <c r="BO1915" s="440">
        <f t="shared" ca="1" si="738"/>
        <v>613.20000000000027</v>
      </c>
      <c r="BP1915" s="440">
        <f t="shared" ca="1" si="739"/>
        <v>617.60000000000014</v>
      </c>
      <c r="BQ1915" s="440">
        <f t="shared" ca="1" si="740"/>
        <v>622.00000000000023</v>
      </c>
      <c r="BR1915" s="440">
        <f t="shared" ca="1" si="741"/>
        <v>626.40000000000032</v>
      </c>
      <c r="BS1915" s="440">
        <f t="shared" ca="1" si="742"/>
        <v>620.90000000000032</v>
      </c>
      <c r="BT1915" s="440">
        <f t="shared" ca="1" si="743"/>
        <v>613.20000000000027</v>
      </c>
      <c r="BU1915" s="440">
        <f t="shared" ca="1" si="744"/>
        <v>605.50000000000023</v>
      </c>
      <c r="BV1915" s="440">
        <f t="shared" ca="1" si="745"/>
        <v>597.80000000000018</v>
      </c>
      <c r="BW1915" s="447">
        <f t="shared" ca="1" si="746"/>
        <v>590.10000000000036</v>
      </c>
      <c r="BX1915" s="441"/>
    </row>
    <row r="1916" spans="52:76" x14ac:dyDescent="0.25">
      <c r="AZ1916" s="450">
        <f t="shared" ca="1" si="724"/>
        <v>0.3911883780410178</v>
      </c>
      <c r="BA1916" s="440">
        <f t="shared" ca="1" si="723"/>
        <v>1487</v>
      </c>
      <c r="BB1916" s="440">
        <f t="shared" ca="1" si="725"/>
        <v>556.00000000000034</v>
      </c>
      <c r="BC1916" s="440">
        <f t="shared" ca="1" si="726"/>
        <v>560.4000000000002</v>
      </c>
      <c r="BD1916" s="440">
        <f t="shared" ca="1" si="727"/>
        <v>564.80000000000007</v>
      </c>
      <c r="BE1916" s="440">
        <f t="shared" ca="1" si="728"/>
        <v>569.20000000000027</v>
      </c>
      <c r="BF1916" s="440">
        <f t="shared" ca="1" si="729"/>
        <v>573.60000000000014</v>
      </c>
      <c r="BG1916" s="440">
        <f t="shared" ca="1" si="730"/>
        <v>578.00000000000034</v>
      </c>
      <c r="BH1916" s="440">
        <f t="shared" ca="1" si="731"/>
        <v>582.4000000000002</v>
      </c>
      <c r="BI1916" s="440">
        <f t="shared" ca="1" si="732"/>
        <v>586.80000000000018</v>
      </c>
      <c r="BJ1916" s="440">
        <f t="shared" ca="1" si="733"/>
        <v>591.20000000000027</v>
      </c>
      <c r="BK1916" s="440">
        <f t="shared" ca="1" si="734"/>
        <v>593.40000000000009</v>
      </c>
      <c r="BL1916" s="440">
        <f t="shared" ca="1" si="735"/>
        <v>585.70000000000005</v>
      </c>
      <c r="BM1916" s="440">
        <f t="shared" ca="1" si="736"/>
        <v>578</v>
      </c>
      <c r="BN1916" s="440">
        <f t="shared" ca="1" si="737"/>
        <v>570.30000000000018</v>
      </c>
      <c r="BO1916" s="440">
        <f t="shared" ca="1" si="738"/>
        <v>562.60000000000014</v>
      </c>
      <c r="BP1916" s="440">
        <f t="shared" ca="1" si="739"/>
        <v>554.90000000000009</v>
      </c>
      <c r="BQ1916" s="440">
        <f t="shared" ca="1" si="740"/>
        <v>547.20000000000005</v>
      </c>
      <c r="BR1916" s="440">
        <f t="shared" ca="1" si="741"/>
        <v>539.50000000000023</v>
      </c>
      <c r="BS1916" s="440">
        <f t="shared" ca="1" si="742"/>
        <v>531.80000000000018</v>
      </c>
      <c r="BT1916" s="440">
        <f t="shared" ca="1" si="743"/>
        <v>524.10000000000014</v>
      </c>
      <c r="BU1916" s="440">
        <f t="shared" ca="1" si="744"/>
        <v>516.40000000000009</v>
      </c>
      <c r="BV1916" s="440">
        <f t="shared" ca="1" si="745"/>
        <v>508.70000000000005</v>
      </c>
      <c r="BW1916" s="447">
        <f t="shared" ca="1" si="746"/>
        <v>501.00000000000023</v>
      </c>
      <c r="BX1916" s="441"/>
    </row>
    <row r="1917" spans="52:76" x14ac:dyDescent="0.25">
      <c r="AZ1917" s="450">
        <f t="shared" ca="1" si="724"/>
        <v>0.90707286488860928</v>
      </c>
      <c r="BA1917" s="440">
        <f t="shared" ca="1" si="723"/>
        <v>1558</v>
      </c>
      <c r="BB1917" s="440">
        <f t="shared" ca="1" si="725"/>
        <v>556.00000000000034</v>
      </c>
      <c r="BC1917" s="440">
        <f t="shared" ca="1" si="726"/>
        <v>560.4000000000002</v>
      </c>
      <c r="BD1917" s="440">
        <f t="shared" ca="1" si="727"/>
        <v>564.80000000000007</v>
      </c>
      <c r="BE1917" s="440">
        <f t="shared" ca="1" si="728"/>
        <v>569.20000000000027</v>
      </c>
      <c r="BF1917" s="440">
        <f t="shared" ca="1" si="729"/>
        <v>573.60000000000014</v>
      </c>
      <c r="BG1917" s="440">
        <f t="shared" ca="1" si="730"/>
        <v>578.00000000000034</v>
      </c>
      <c r="BH1917" s="440">
        <f t="shared" ca="1" si="731"/>
        <v>582.4000000000002</v>
      </c>
      <c r="BI1917" s="440">
        <f t="shared" ca="1" si="732"/>
        <v>586.80000000000018</v>
      </c>
      <c r="BJ1917" s="440">
        <f t="shared" ca="1" si="733"/>
        <v>591.20000000000027</v>
      </c>
      <c r="BK1917" s="440">
        <f t="shared" ca="1" si="734"/>
        <v>595.60000000000014</v>
      </c>
      <c r="BL1917" s="440">
        <f t="shared" ca="1" si="735"/>
        <v>600.00000000000023</v>
      </c>
      <c r="BM1917" s="440">
        <f t="shared" ca="1" si="736"/>
        <v>604.40000000000009</v>
      </c>
      <c r="BN1917" s="440">
        <f t="shared" ca="1" si="737"/>
        <v>608.80000000000018</v>
      </c>
      <c r="BO1917" s="440">
        <f t="shared" ca="1" si="738"/>
        <v>613.20000000000027</v>
      </c>
      <c r="BP1917" s="440">
        <f t="shared" ca="1" si="739"/>
        <v>617.60000000000014</v>
      </c>
      <c r="BQ1917" s="440">
        <f t="shared" ca="1" si="740"/>
        <v>622.00000000000023</v>
      </c>
      <c r="BR1917" s="440">
        <f t="shared" ca="1" si="741"/>
        <v>617.60000000000036</v>
      </c>
      <c r="BS1917" s="440">
        <f t="shared" ca="1" si="742"/>
        <v>609.90000000000032</v>
      </c>
      <c r="BT1917" s="440">
        <f t="shared" ca="1" si="743"/>
        <v>602.20000000000027</v>
      </c>
      <c r="BU1917" s="440">
        <f t="shared" ca="1" si="744"/>
        <v>594.50000000000023</v>
      </c>
      <c r="BV1917" s="440">
        <f t="shared" ca="1" si="745"/>
        <v>586.80000000000018</v>
      </c>
      <c r="BW1917" s="447">
        <f t="shared" ca="1" si="746"/>
        <v>579.10000000000036</v>
      </c>
      <c r="BX1917" s="441"/>
    </row>
    <row r="1918" spans="52:76" x14ac:dyDescent="0.25">
      <c r="AZ1918" s="450">
        <f t="shared" ca="1" si="724"/>
        <v>0.50003005220651997</v>
      </c>
      <c r="BA1918" s="440">
        <f t="shared" ca="1" si="723"/>
        <v>1500</v>
      </c>
      <c r="BB1918" s="440">
        <f t="shared" ca="1" si="725"/>
        <v>556.00000000000034</v>
      </c>
      <c r="BC1918" s="440">
        <f t="shared" ca="1" si="726"/>
        <v>560.4000000000002</v>
      </c>
      <c r="BD1918" s="440">
        <f t="shared" ca="1" si="727"/>
        <v>564.80000000000007</v>
      </c>
      <c r="BE1918" s="440">
        <f t="shared" ca="1" si="728"/>
        <v>569.20000000000027</v>
      </c>
      <c r="BF1918" s="440">
        <f t="shared" ca="1" si="729"/>
        <v>573.60000000000014</v>
      </c>
      <c r="BG1918" s="440">
        <f t="shared" ca="1" si="730"/>
        <v>578.00000000000034</v>
      </c>
      <c r="BH1918" s="440">
        <f t="shared" ca="1" si="731"/>
        <v>582.4000000000002</v>
      </c>
      <c r="BI1918" s="440">
        <f t="shared" ca="1" si="732"/>
        <v>586.80000000000018</v>
      </c>
      <c r="BJ1918" s="440">
        <f t="shared" ca="1" si="733"/>
        <v>591.20000000000027</v>
      </c>
      <c r="BK1918" s="440">
        <f t="shared" ca="1" si="734"/>
        <v>595.60000000000014</v>
      </c>
      <c r="BL1918" s="440">
        <f t="shared" ca="1" si="735"/>
        <v>600.00000000000023</v>
      </c>
      <c r="BM1918" s="440">
        <f t="shared" ca="1" si="736"/>
        <v>592.30000000000018</v>
      </c>
      <c r="BN1918" s="440">
        <f t="shared" ca="1" si="737"/>
        <v>584.60000000000036</v>
      </c>
      <c r="BO1918" s="440">
        <f t="shared" ca="1" si="738"/>
        <v>576.90000000000032</v>
      </c>
      <c r="BP1918" s="440">
        <f t="shared" ca="1" si="739"/>
        <v>569.20000000000027</v>
      </c>
      <c r="BQ1918" s="440">
        <f t="shared" ca="1" si="740"/>
        <v>561.50000000000023</v>
      </c>
      <c r="BR1918" s="440">
        <f t="shared" ca="1" si="741"/>
        <v>553.80000000000041</v>
      </c>
      <c r="BS1918" s="440">
        <f t="shared" ca="1" si="742"/>
        <v>546.10000000000036</v>
      </c>
      <c r="BT1918" s="440">
        <f t="shared" ca="1" si="743"/>
        <v>538.40000000000032</v>
      </c>
      <c r="BU1918" s="440">
        <f t="shared" ca="1" si="744"/>
        <v>530.70000000000027</v>
      </c>
      <c r="BV1918" s="440">
        <f t="shared" ca="1" si="745"/>
        <v>523.00000000000023</v>
      </c>
      <c r="BW1918" s="447">
        <f t="shared" ca="1" si="746"/>
        <v>515.30000000000041</v>
      </c>
      <c r="BX1918" s="441"/>
    </row>
    <row r="1919" spans="52:76" x14ac:dyDescent="0.25">
      <c r="AZ1919" s="450">
        <f t="shared" ca="1" si="724"/>
        <v>0.28921693451540398</v>
      </c>
      <c r="BA1919" s="440">
        <f t="shared" ca="1" si="723"/>
        <v>1475</v>
      </c>
      <c r="BB1919" s="440">
        <f t="shared" ca="1" si="725"/>
        <v>556.00000000000034</v>
      </c>
      <c r="BC1919" s="440">
        <f t="shared" ca="1" si="726"/>
        <v>560.4000000000002</v>
      </c>
      <c r="BD1919" s="440">
        <f t="shared" ca="1" si="727"/>
        <v>564.80000000000007</v>
      </c>
      <c r="BE1919" s="440">
        <f t="shared" ca="1" si="728"/>
        <v>569.20000000000027</v>
      </c>
      <c r="BF1919" s="440">
        <f t="shared" ca="1" si="729"/>
        <v>573.60000000000014</v>
      </c>
      <c r="BG1919" s="440">
        <f t="shared" ca="1" si="730"/>
        <v>578.00000000000034</v>
      </c>
      <c r="BH1919" s="440">
        <f t="shared" ca="1" si="731"/>
        <v>582.4000000000002</v>
      </c>
      <c r="BI1919" s="440">
        <f t="shared" ca="1" si="732"/>
        <v>586.80000000000018</v>
      </c>
      <c r="BJ1919" s="440">
        <f t="shared" ca="1" si="733"/>
        <v>587.90000000000032</v>
      </c>
      <c r="BK1919" s="440">
        <f t="shared" ca="1" si="734"/>
        <v>580.20000000000027</v>
      </c>
      <c r="BL1919" s="440">
        <f t="shared" ca="1" si="735"/>
        <v>572.50000000000023</v>
      </c>
      <c r="BM1919" s="440">
        <f t="shared" ca="1" si="736"/>
        <v>564.80000000000018</v>
      </c>
      <c r="BN1919" s="440">
        <f t="shared" ca="1" si="737"/>
        <v>557.10000000000036</v>
      </c>
      <c r="BO1919" s="440">
        <f t="shared" ca="1" si="738"/>
        <v>549.40000000000032</v>
      </c>
      <c r="BP1919" s="440">
        <f t="shared" ca="1" si="739"/>
        <v>541.70000000000027</v>
      </c>
      <c r="BQ1919" s="440">
        <f t="shared" ca="1" si="740"/>
        <v>534.00000000000023</v>
      </c>
      <c r="BR1919" s="440">
        <f t="shared" ca="1" si="741"/>
        <v>526.30000000000041</v>
      </c>
      <c r="BS1919" s="440">
        <f t="shared" ca="1" si="742"/>
        <v>518.60000000000036</v>
      </c>
      <c r="BT1919" s="440">
        <f t="shared" ca="1" si="743"/>
        <v>510.90000000000032</v>
      </c>
      <c r="BU1919" s="440">
        <f t="shared" ca="1" si="744"/>
        <v>503.20000000000027</v>
      </c>
      <c r="BV1919" s="440">
        <f t="shared" ca="1" si="745"/>
        <v>495.50000000000023</v>
      </c>
      <c r="BW1919" s="447">
        <f t="shared" ca="1" si="746"/>
        <v>487.80000000000041</v>
      </c>
      <c r="BX1919" s="441"/>
    </row>
    <row r="1920" spans="52:76" x14ac:dyDescent="0.25">
      <c r="AZ1920" s="450">
        <f t="shared" ca="1" si="724"/>
        <v>0.65616030232897482</v>
      </c>
      <c r="BA1920" s="440">
        <f t="shared" ca="1" si="723"/>
        <v>1517</v>
      </c>
      <c r="BB1920" s="440">
        <f t="shared" ca="1" si="725"/>
        <v>556.00000000000034</v>
      </c>
      <c r="BC1920" s="440">
        <f t="shared" ca="1" si="726"/>
        <v>560.4000000000002</v>
      </c>
      <c r="BD1920" s="440">
        <f t="shared" ca="1" si="727"/>
        <v>564.80000000000007</v>
      </c>
      <c r="BE1920" s="440">
        <f t="shared" ca="1" si="728"/>
        <v>569.20000000000027</v>
      </c>
      <c r="BF1920" s="440">
        <f t="shared" ca="1" si="729"/>
        <v>573.60000000000014</v>
      </c>
      <c r="BG1920" s="440">
        <f t="shared" ca="1" si="730"/>
        <v>578.00000000000034</v>
      </c>
      <c r="BH1920" s="440">
        <f t="shared" ca="1" si="731"/>
        <v>582.4000000000002</v>
      </c>
      <c r="BI1920" s="440">
        <f t="shared" ca="1" si="732"/>
        <v>586.80000000000018</v>
      </c>
      <c r="BJ1920" s="440">
        <f t="shared" ca="1" si="733"/>
        <v>591.20000000000027</v>
      </c>
      <c r="BK1920" s="440">
        <f t="shared" ca="1" si="734"/>
        <v>595.60000000000014</v>
      </c>
      <c r="BL1920" s="440">
        <f t="shared" ca="1" si="735"/>
        <v>600.00000000000023</v>
      </c>
      <c r="BM1920" s="440">
        <f t="shared" ca="1" si="736"/>
        <v>604.40000000000009</v>
      </c>
      <c r="BN1920" s="440">
        <f t="shared" ca="1" si="737"/>
        <v>603.30000000000018</v>
      </c>
      <c r="BO1920" s="440">
        <f t="shared" ca="1" si="738"/>
        <v>595.60000000000014</v>
      </c>
      <c r="BP1920" s="440">
        <f t="shared" ca="1" si="739"/>
        <v>587.90000000000009</v>
      </c>
      <c r="BQ1920" s="440">
        <f t="shared" ca="1" si="740"/>
        <v>580.20000000000005</v>
      </c>
      <c r="BR1920" s="440">
        <f t="shared" ca="1" si="741"/>
        <v>572.50000000000023</v>
      </c>
      <c r="BS1920" s="440">
        <f t="shared" ca="1" si="742"/>
        <v>564.80000000000018</v>
      </c>
      <c r="BT1920" s="440">
        <f t="shared" ca="1" si="743"/>
        <v>557.10000000000014</v>
      </c>
      <c r="BU1920" s="440">
        <f t="shared" ca="1" si="744"/>
        <v>549.40000000000009</v>
      </c>
      <c r="BV1920" s="440">
        <f t="shared" ca="1" si="745"/>
        <v>541.70000000000005</v>
      </c>
      <c r="BW1920" s="447">
        <f t="shared" ca="1" si="746"/>
        <v>534.00000000000023</v>
      </c>
      <c r="BX1920" s="441"/>
    </row>
    <row r="1921" spans="52:76" x14ac:dyDescent="0.25">
      <c r="AZ1921" s="450">
        <f t="shared" ca="1" si="724"/>
        <v>0.45163143372624825</v>
      </c>
      <c r="BA1921" s="440">
        <f t="shared" ca="1" si="723"/>
        <v>1494</v>
      </c>
      <c r="BB1921" s="440">
        <f t="shared" ca="1" si="725"/>
        <v>556.00000000000034</v>
      </c>
      <c r="BC1921" s="440">
        <f t="shared" ca="1" si="726"/>
        <v>560.4000000000002</v>
      </c>
      <c r="BD1921" s="440">
        <f t="shared" ca="1" si="727"/>
        <v>564.80000000000007</v>
      </c>
      <c r="BE1921" s="440">
        <f t="shared" ca="1" si="728"/>
        <v>569.20000000000027</v>
      </c>
      <c r="BF1921" s="440">
        <f t="shared" ca="1" si="729"/>
        <v>573.60000000000014</v>
      </c>
      <c r="BG1921" s="440">
        <f t="shared" ca="1" si="730"/>
        <v>578.00000000000034</v>
      </c>
      <c r="BH1921" s="440">
        <f t="shared" ca="1" si="731"/>
        <v>582.4000000000002</v>
      </c>
      <c r="BI1921" s="440">
        <f t="shared" ca="1" si="732"/>
        <v>586.80000000000018</v>
      </c>
      <c r="BJ1921" s="440">
        <f t="shared" ca="1" si="733"/>
        <v>591.20000000000027</v>
      </c>
      <c r="BK1921" s="440">
        <f t="shared" ca="1" si="734"/>
        <v>595.60000000000014</v>
      </c>
      <c r="BL1921" s="440">
        <f t="shared" ca="1" si="735"/>
        <v>593.40000000000009</v>
      </c>
      <c r="BM1921" s="440">
        <f t="shared" ca="1" si="736"/>
        <v>585.70000000000005</v>
      </c>
      <c r="BN1921" s="440">
        <f t="shared" ca="1" si="737"/>
        <v>578.00000000000023</v>
      </c>
      <c r="BO1921" s="440">
        <f t="shared" ca="1" si="738"/>
        <v>570.30000000000018</v>
      </c>
      <c r="BP1921" s="440">
        <f t="shared" ca="1" si="739"/>
        <v>562.60000000000014</v>
      </c>
      <c r="BQ1921" s="440">
        <f t="shared" ca="1" si="740"/>
        <v>554.90000000000009</v>
      </c>
      <c r="BR1921" s="440">
        <f t="shared" ca="1" si="741"/>
        <v>547.20000000000027</v>
      </c>
      <c r="BS1921" s="440">
        <f t="shared" ca="1" si="742"/>
        <v>539.50000000000023</v>
      </c>
      <c r="BT1921" s="440">
        <f t="shared" ca="1" si="743"/>
        <v>531.80000000000018</v>
      </c>
      <c r="BU1921" s="440">
        <f t="shared" ca="1" si="744"/>
        <v>524.10000000000014</v>
      </c>
      <c r="BV1921" s="440">
        <f t="shared" ca="1" si="745"/>
        <v>516.40000000000009</v>
      </c>
      <c r="BW1921" s="447">
        <f t="shared" ca="1" si="746"/>
        <v>508.70000000000027</v>
      </c>
      <c r="BX1921" s="441"/>
    </row>
    <row r="1922" spans="52:76" x14ac:dyDescent="0.25">
      <c r="AZ1922" s="450">
        <f t="shared" ca="1" si="724"/>
        <v>0.45097148623415095</v>
      </c>
      <c r="BA1922" s="440">
        <f t="shared" ca="1" si="723"/>
        <v>1494</v>
      </c>
      <c r="BB1922" s="440">
        <f t="shared" ca="1" si="725"/>
        <v>556.00000000000034</v>
      </c>
      <c r="BC1922" s="440">
        <f t="shared" ca="1" si="726"/>
        <v>560.4000000000002</v>
      </c>
      <c r="BD1922" s="440">
        <f t="shared" ca="1" si="727"/>
        <v>564.80000000000007</v>
      </c>
      <c r="BE1922" s="440">
        <f t="shared" ca="1" si="728"/>
        <v>569.20000000000027</v>
      </c>
      <c r="BF1922" s="440">
        <f t="shared" ca="1" si="729"/>
        <v>573.60000000000014</v>
      </c>
      <c r="BG1922" s="440">
        <f t="shared" ca="1" si="730"/>
        <v>578.00000000000034</v>
      </c>
      <c r="BH1922" s="440">
        <f t="shared" ca="1" si="731"/>
        <v>582.4000000000002</v>
      </c>
      <c r="BI1922" s="440">
        <f t="shared" ca="1" si="732"/>
        <v>586.80000000000018</v>
      </c>
      <c r="BJ1922" s="440">
        <f t="shared" ca="1" si="733"/>
        <v>591.20000000000027</v>
      </c>
      <c r="BK1922" s="440">
        <f t="shared" ca="1" si="734"/>
        <v>595.60000000000014</v>
      </c>
      <c r="BL1922" s="440">
        <f t="shared" ca="1" si="735"/>
        <v>593.40000000000009</v>
      </c>
      <c r="BM1922" s="440">
        <f t="shared" ca="1" si="736"/>
        <v>585.70000000000005</v>
      </c>
      <c r="BN1922" s="440">
        <f t="shared" ca="1" si="737"/>
        <v>578.00000000000023</v>
      </c>
      <c r="BO1922" s="440">
        <f t="shared" ca="1" si="738"/>
        <v>570.30000000000018</v>
      </c>
      <c r="BP1922" s="440">
        <f t="shared" ca="1" si="739"/>
        <v>562.60000000000014</v>
      </c>
      <c r="BQ1922" s="440">
        <f t="shared" ca="1" si="740"/>
        <v>554.90000000000009</v>
      </c>
      <c r="BR1922" s="440">
        <f t="shared" ca="1" si="741"/>
        <v>547.20000000000027</v>
      </c>
      <c r="BS1922" s="440">
        <f t="shared" ca="1" si="742"/>
        <v>539.50000000000023</v>
      </c>
      <c r="BT1922" s="440">
        <f t="shared" ca="1" si="743"/>
        <v>531.80000000000018</v>
      </c>
      <c r="BU1922" s="440">
        <f t="shared" ca="1" si="744"/>
        <v>524.10000000000014</v>
      </c>
      <c r="BV1922" s="440">
        <f t="shared" ca="1" si="745"/>
        <v>516.40000000000009</v>
      </c>
      <c r="BW1922" s="447">
        <f t="shared" ca="1" si="746"/>
        <v>508.70000000000027</v>
      </c>
      <c r="BX1922" s="441"/>
    </row>
    <row r="1923" spans="52:76" x14ac:dyDescent="0.25">
      <c r="AZ1923" s="450">
        <f t="shared" ca="1" si="724"/>
        <v>0.95470622471943489</v>
      </c>
      <c r="BA1923" s="440">
        <f t="shared" ca="1" si="723"/>
        <v>1574</v>
      </c>
      <c r="BB1923" s="440">
        <f t="shared" ca="1" si="725"/>
        <v>556.00000000000034</v>
      </c>
      <c r="BC1923" s="440">
        <f t="shared" ca="1" si="726"/>
        <v>560.4000000000002</v>
      </c>
      <c r="BD1923" s="440">
        <f t="shared" ca="1" si="727"/>
        <v>564.80000000000007</v>
      </c>
      <c r="BE1923" s="440">
        <f t="shared" ca="1" si="728"/>
        <v>569.20000000000027</v>
      </c>
      <c r="BF1923" s="440">
        <f t="shared" ca="1" si="729"/>
        <v>573.60000000000014</v>
      </c>
      <c r="BG1923" s="440">
        <f t="shared" ca="1" si="730"/>
        <v>578.00000000000034</v>
      </c>
      <c r="BH1923" s="440">
        <f t="shared" ca="1" si="731"/>
        <v>582.4000000000002</v>
      </c>
      <c r="BI1923" s="440">
        <f t="shared" ca="1" si="732"/>
        <v>586.80000000000018</v>
      </c>
      <c r="BJ1923" s="440">
        <f t="shared" ca="1" si="733"/>
        <v>591.20000000000027</v>
      </c>
      <c r="BK1923" s="440">
        <f t="shared" ca="1" si="734"/>
        <v>595.60000000000014</v>
      </c>
      <c r="BL1923" s="440">
        <f t="shared" ca="1" si="735"/>
        <v>600.00000000000023</v>
      </c>
      <c r="BM1923" s="440">
        <f t="shared" ca="1" si="736"/>
        <v>604.40000000000009</v>
      </c>
      <c r="BN1923" s="440">
        <f t="shared" ca="1" si="737"/>
        <v>608.80000000000018</v>
      </c>
      <c r="BO1923" s="440">
        <f t="shared" ca="1" si="738"/>
        <v>613.20000000000027</v>
      </c>
      <c r="BP1923" s="440">
        <f t="shared" ca="1" si="739"/>
        <v>617.60000000000014</v>
      </c>
      <c r="BQ1923" s="440">
        <f t="shared" ca="1" si="740"/>
        <v>622.00000000000023</v>
      </c>
      <c r="BR1923" s="440">
        <f t="shared" ca="1" si="741"/>
        <v>626.40000000000032</v>
      </c>
      <c r="BS1923" s="440">
        <f t="shared" ca="1" si="742"/>
        <v>627.50000000000023</v>
      </c>
      <c r="BT1923" s="440">
        <f t="shared" ca="1" si="743"/>
        <v>619.80000000000018</v>
      </c>
      <c r="BU1923" s="440">
        <f t="shared" ca="1" si="744"/>
        <v>612.10000000000014</v>
      </c>
      <c r="BV1923" s="440">
        <f t="shared" ca="1" si="745"/>
        <v>604.40000000000009</v>
      </c>
      <c r="BW1923" s="447">
        <f t="shared" ca="1" si="746"/>
        <v>596.70000000000027</v>
      </c>
      <c r="BX1923" s="441"/>
    </row>
    <row r="1924" spans="52:76" x14ac:dyDescent="0.25">
      <c r="AZ1924" s="450">
        <f t="shared" ca="1" si="724"/>
        <v>6.4979204478942565E-2</v>
      </c>
      <c r="BA1924" s="440">
        <f t="shared" ref="BA1924:BA1987" ca="1" si="747">INT(_xlfn.NORM.INV(AZ1924,$K$2,$N$2/2*0.8))</f>
        <v>1433</v>
      </c>
      <c r="BB1924" s="440">
        <f t="shared" ca="1" si="725"/>
        <v>556.00000000000034</v>
      </c>
      <c r="BC1924" s="440">
        <f t="shared" ca="1" si="726"/>
        <v>560.4000000000002</v>
      </c>
      <c r="BD1924" s="440">
        <f t="shared" ca="1" si="727"/>
        <v>564.80000000000007</v>
      </c>
      <c r="BE1924" s="440">
        <f t="shared" ca="1" si="728"/>
        <v>569.20000000000027</v>
      </c>
      <c r="BF1924" s="440">
        <f t="shared" ca="1" si="729"/>
        <v>572.50000000000023</v>
      </c>
      <c r="BG1924" s="440">
        <f t="shared" ca="1" si="730"/>
        <v>564.8000000000003</v>
      </c>
      <c r="BH1924" s="440">
        <f t="shared" ca="1" si="731"/>
        <v>557.10000000000025</v>
      </c>
      <c r="BI1924" s="440">
        <f t="shared" ca="1" si="732"/>
        <v>549.40000000000032</v>
      </c>
      <c r="BJ1924" s="440">
        <f t="shared" ca="1" si="733"/>
        <v>541.70000000000027</v>
      </c>
      <c r="BK1924" s="440">
        <f t="shared" ca="1" si="734"/>
        <v>534.00000000000023</v>
      </c>
      <c r="BL1924" s="440">
        <f t="shared" ca="1" si="735"/>
        <v>526.30000000000018</v>
      </c>
      <c r="BM1924" s="440">
        <f t="shared" ca="1" si="736"/>
        <v>518.60000000000014</v>
      </c>
      <c r="BN1924" s="440">
        <f t="shared" ca="1" si="737"/>
        <v>510.90000000000032</v>
      </c>
      <c r="BO1924" s="440">
        <f t="shared" ca="1" si="738"/>
        <v>503.20000000000027</v>
      </c>
      <c r="BP1924" s="440">
        <f t="shared" ca="1" si="739"/>
        <v>495.50000000000023</v>
      </c>
      <c r="BQ1924" s="440">
        <f t="shared" ca="1" si="740"/>
        <v>487.80000000000018</v>
      </c>
      <c r="BR1924" s="440">
        <f t="shared" ca="1" si="741"/>
        <v>480.10000000000036</v>
      </c>
      <c r="BS1924" s="440">
        <f t="shared" ca="1" si="742"/>
        <v>472.40000000000032</v>
      </c>
      <c r="BT1924" s="440">
        <f t="shared" ca="1" si="743"/>
        <v>464.70000000000027</v>
      </c>
      <c r="BU1924" s="440">
        <f t="shared" ca="1" si="744"/>
        <v>457.00000000000023</v>
      </c>
      <c r="BV1924" s="440">
        <f t="shared" ca="1" si="745"/>
        <v>449.30000000000018</v>
      </c>
      <c r="BW1924" s="447">
        <f t="shared" ca="1" si="746"/>
        <v>441.60000000000036</v>
      </c>
      <c r="BX1924" s="441"/>
    </row>
    <row r="1925" spans="52:76" x14ac:dyDescent="0.25">
      <c r="AZ1925" s="450">
        <f t="shared" ref="AZ1925:AZ1988" ca="1" si="748">RAND()</f>
        <v>0.83985604672871073</v>
      </c>
      <c r="BA1925" s="440">
        <f t="shared" ca="1" si="747"/>
        <v>1543</v>
      </c>
      <c r="BB1925" s="440">
        <f t="shared" ca="1" si="725"/>
        <v>556.00000000000034</v>
      </c>
      <c r="BC1925" s="440">
        <f t="shared" ca="1" si="726"/>
        <v>560.4000000000002</v>
      </c>
      <c r="BD1925" s="440">
        <f t="shared" ca="1" si="727"/>
        <v>564.80000000000007</v>
      </c>
      <c r="BE1925" s="440">
        <f t="shared" ca="1" si="728"/>
        <v>569.20000000000027</v>
      </c>
      <c r="BF1925" s="440">
        <f t="shared" ca="1" si="729"/>
        <v>573.60000000000014</v>
      </c>
      <c r="BG1925" s="440">
        <f t="shared" ca="1" si="730"/>
        <v>578.00000000000034</v>
      </c>
      <c r="BH1925" s="440">
        <f t="shared" ca="1" si="731"/>
        <v>582.4000000000002</v>
      </c>
      <c r="BI1925" s="440">
        <f t="shared" ca="1" si="732"/>
        <v>586.80000000000018</v>
      </c>
      <c r="BJ1925" s="440">
        <f t="shared" ca="1" si="733"/>
        <v>591.20000000000027</v>
      </c>
      <c r="BK1925" s="440">
        <f t="shared" ca="1" si="734"/>
        <v>595.60000000000014</v>
      </c>
      <c r="BL1925" s="440">
        <f t="shared" ca="1" si="735"/>
        <v>600.00000000000023</v>
      </c>
      <c r="BM1925" s="440">
        <f t="shared" ca="1" si="736"/>
        <v>604.40000000000009</v>
      </c>
      <c r="BN1925" s="440">
        <f t="shared" ca="1" si="737"/>
        <v>608.80000000000018</v>
      </c>
      <c r="BO1925" s="440">
        <f t="shared" ca="1" si="738"/>
        <v>613.20000000000027</v>
      </c>
      <c r="BP1925" s="440">
        <f t="shared" ca="1" si="739"/>
        <v>616.50000000000023</v>
      </c>
      <c r="BQ1925" s="440">
        <f t="shared" ca="1" si="740"/>
        <v>608.80000000000018</v>
      </c>
      <c r="BR1925" s="440">
        <f t="shared" ca="1" si="741"/>
        <v>601.10000000000036</v>
      </c>
      <c r="BS1925" s="440">
        <f t="shared" ca="1" si="742"/>
        <v>593.40000000000032</v>
      </c>
      <c r="BT1925" s="440">
        <f t="shared" ca="1" si="743"/>
        <v>585.70000000000027</v>
      </c>
      <c r="BU1925" s="440">
        <f t="shared" ca="1" si="744"/>
        <v>578.00000000000023</v>
      </c>
      <c r="BV1925" s="440">
        <f t="shared" ca="1" si="745"/>
        <v>570.30000000000018</v>
      </c>
      <c r="BW1925" s="447">
        <f t="shared" ca="1" si="746"/>
        <v>562.60000000000036</v>
      </c>
      <c r="BX1925" s="441"/>
    </row>
    <row r="1926" spans="52:76" x14ac:dyDescent="0.25">
      <c r="AZ1926" s="450">
        <f t="shared" ca="1" si="748"/>
        <v>0.81750198010605379</v>
      </c>
      <c r="BA1926" s="440">
        <f t="shared" ca="1" si="747"/>
        <v>1539</v>
      </c>
      <c r="BB1926" s="440">
        <f t="shared" ca="1" si="725"/>
        <v>556.00000000000034</v>
      </c>
      <c r="BC1926" s="440">
        <f t="shared" ca="1" si="726"/>
        <v>560.4000000000002</v>
      </c>
      <c r="BD1926" s="440">
        <f t="shared" ca="1" si="727"/>
        <v>564.80000000000007</v>
      </c>
      <c r="BE1926" s="440">
        <f t="shared" ca="1" si="728"/>
        <v>569.20000000000027</v>
      </c>
      <c r="BF1926" s="440">
        <f t="shared" ca="1" si="729"/>
        <v>573.60000000000014</v>
      </c>
      <c r="BG1926" s="440">
        <f t="shared" ca="1" si="730"/>
        <v>578.00000000000034</v>
      </c>
      <c r="BH1926" s="440">
        <f t="shared" ca="1" si="731"/>
        <v>582.4000000000002</v>
      </c>
      <c r="BI1926" s="440">
        <f t="shared" ca="1" si="732"/>
        <v>586.80000000000018</v>
      </c>
      <c r="BJ1926" s="440">
        <f t="shared" ca="1" si="733"/>
        <v>591.20000000000027</v>
      </c>
      <c r="BK1926" s="440">
        <f t="shared" ca="1" si="734"/>
        <v>595.60000000000014</v>
      </c>
      <c r="BL1926" s="440">
        <f t="shared" ca="1" si="735"/>
        <v>600.00000000000023</v>
      </c>
      <c r="BM1926" s="440">
        <f t="shared" ca="1" si="736"/>
        <v>604.40000000000009</v>
      </c>
      <c r="BN1926" s="440">
        <f t="shared" ca="1" si="737"/>
        <v>608.80000000000018</v>
      </c>
      <c r="BO1926" s="440">
        <f t="shared" ca="1" si="738"/>
        <v>613.20000000000027</v>
      </c>
      <c r="BP1926" s="440">
        <f t="shared" ca="1" si="739"/>
        <v>612.10000000000014</v>
      </c>
      <c r="BQ1926" s="440">
        <f t="shared" ca="1" si="740"/>
        <v>604.40000000000009</v>
      </c>
      <c r="BR1926" s="440">
        <f t="shared" ca="1" si="741"/>
        <v>596.70000000000027</v>
      </c>
      <c r="BS1926" s="440">
        <f t="shared" ca="1" si="742"/>
        <v>589.00000000000023</v>
      </c>
      <c r="BT1926" s="440">
        <f t="shared" ca="1" si="743"/>
        <v>581.30000000000018</v>
      </c>
      <c r="BU1926" s="440">
        <f t="shared" ca="1" si="744"/>
        <v>573.60000000000014</v>
      </c>
      <c r="BV1926" s="440">
        <f t="shared" ca="1" si="745"/>
        <v>565.90000000000009</v>
      </c>
      <c r="BW1926" s="447">
        <f t="shared" ca="1" si="746"/>
        <v>558.20000000000027</v>
      </c>
      <c r="BX1926" s="441"/>
    </row>
    <row r="1927" spans="52:76" x14ac:dyDescent="0.25">
      <c r="AZ1927" s="450">
        <f t="shared" ca="1" si="748"/>
        <v>0.38346003000402529</v>
      </c>
      <c r="BA1927" s="440">
        <f t="shared" ca="1" si="747"/>
        <v>1486</v>
      </c>
      <c r="BB1927" s="440">
        <f t="shared" ca="1" si="725"/>
        <v>556.00000000000034</v>
      </c>
      <c r="BC1927" s="440">
        <f t="shared" ca="1" si="726"/>
        <v>560.4000000000002</v>
      </c>
      <c r="BD1927" s="440">
        <f t="shared" ca="1" si="727"/>
        <v>564.80000000000007</v>
      </c>
      <c r="BE1927" s="440">
        <f t="shared" ca="1" si="728"/>
        <v>569.20000000000027</v>
      </c>
      <c r="BF1927" s="440">
        <f t="shared" ca="1" si="729"/>
        <v>573.60000000000014</v>
      </c>
      <c r="BG1927" s="440">
        <f t="shared" ca="1" si="730"/>
        <v>578.00000000000034</v>
      </c>
      <c r="BH1927" s="440">
        <f t="shared" ca="1" si="731"/>
        <v>582.4000000000002</v>
      </c>
      <c r="BI1927" s="440">
        <f t="shared" ca="1" si="732"/>
        <v>586.80000000000018</v>
      </c>
      <c r="BJ1927" s="440">
        <f t="shared" ca="1" si="733"/>
        <v>591.20000000000027</v>
      </c>
      <c r="BK1927" s="440">
        <f t="shared" ca="1" si="734"/>
        <v>592.30000000000018</v>
      </c>
      <c r="BL1927" s="440">
        <f t="shared" ca="1" si="735"/>
        <v>584.60000000000014</v>
      </c>
      <c r="BM1927" s="440">
        <f t="shared" ca="1" si="736"/>
        <v>576.90000000000009</v>
      </c>
      <c r="BN1927" s="440">
        <f t="shared" ca="1" si="737"/>
        <v>569.20000000000027</v>
      </c>
      <c r="BO1927" s="440">
        <f t="shared" ca="1" si="738"/>
        <v>561.50000000000023</v>
      </c>
      <c r="BP1927" s="440">
        <f t="shared" ca="1" si="739"/>
        <v>553.80000000000018</v>
      </c>
      <c r="BQ1927" s="440">
        <f t="shared" ca="1" si="740"/>
        <v>546.10000000000014</v>
      </c>
      <c r="BR1927" s="440">
        <f t="shared" ca="1" si="741"/>
        <v>538.40000000000032</v>
      </c>
      <c r="BS1927" s="440">
        <f t="shared" ca="1" si="742"/>
        <v>530.70000000000027</v>
      </c>
      <c r="BT1927" s="440">
        <f t="shared" ca="1" si="743"/>
        <v>523.00000000000023</v>
      </c>
      <c r="BU1927" s="440">
        <f t="shared" ca="1" si="744"/>
        <v>515.30000000000018</v>
      </c>
      <c r="BV1927" s="440">
        <f t="shared" ca="1" si="745"/>
        <v>507.60000000000014</v>
      </c>
      <c r="BW1927" s="447">
        <f t="shared" ca="1" si="746"/>
        <v>499.90000000000032</v>
      </c>
      <c r="BX1927" s="441"/>
    </row>
    <row r="1928" spans="52:76" x14ac:dyDescent="0.25">
      <c r="AZ1928" s="450">
        <f t="shared" ca="1" si="748"/>
        <v>9.6845425128547991E-2</v>
      </c>
      <c r="BA1928" s="440">
        <f t="shared" ca="1" si="747"/>
        <v>1442</v>
      </c>
      <c r="BB1928" s="440">
        <f t="shared" ca="1" si="725"/>
        <v>556.00000000000034</v>
      </c>
      <c r="BC1928" s="440">
        <f t="shared" ca="1" si="726"/>
        <v>560.4000000000002</v>
      </c>
      <c r="BD1928" s="440">
        <f t="shared" ca="1" si="727"/>
        <v>564.80000000000007</v>
      </c>
      <c r="BE1928" s="440">
        <f t="shared" ca="1" si="728"/>
        <v>569.20000000000027</v>
      </c>
      <c r="BF1928" s="440">
        <f t="shared" ca="1" si="729"/>
        <v>573.60000000000014</v>
      </c>
      <c r="BG1928" s="440">
        <f t="shared" ca="1" si="730"/>
        <v>574.70000000000016</v>
      </c>
      <c r="BH1928" s="440">
        <f t="shared" ca="1" si="731"/>
        <v>567.00000000000011</v>
      </c>
      <c r="BI1928" s="440">
        <f t="shared" ca="1" si="732"/>
        <v>559.30000000000018</v>
      </c>
      <c r="BJ1928" s="440">
        <f t="shared" ca="1" si="733"/>
        <v>551.60000000000014</v>
      </c>
      <c r="BK1928" s="440">
        <f t="shared" ca="1" si="734"/>
        <v>543.90000000000009</v>
      </c>
      <c r="BL1928" s="440">
        <f t="shared" ca="1" si="735"/>
        <v>536.20000000000005</v>
      </c>
      <c r="BM1928" s="440">
        <f t="shared" ca="1" si="736"/>
        <v>528.5</v>
      </c>
      <c r="BN1928" s="440">
        <f t="shared" ca="1" si="737"/>
        <v>520.80000000000018</v>
      </c>
      <c r="BO1928" s="440">
        <f t="shared" ca="1" si="738"/>
        <v>513.10000000000014</v>
      </c>
      <c r="BP1928" s="440">
        <f t="shared" ca="1" si="739"/>
        <v>505.40000000000009</v>
      </c>
      <c r="BQ1928" s="440">
        <f t="shared" ca="1" si="740"/>
        <v>497.70000000000005</v>
      </c>
      <c r="BR1928" s="440">
        <f t="shared" ca="1" si="741"/>
        <v>490.00000000000023</v>
      </c>
      <c r="BS1928" s="440">
        <f t="shared" ca="1" si="742"/>
        <v>482.30000000000018</v>
      </c>
      <c r="BT1928" s="440">
        <f t="shared" ca="1" si="743"/>
        <v>474.60000000000014</v>
      </c>
      <c r="BU1928" s="440">
        <f t="shared" ca="1" si="744"/>
        <v>466.90000000000009</v>
      </c>
      <c r="BV1928" s="440">
        <f t="shared" ca="1" si="745"/>
        <v>459.20000000000005</v>
      </c>
      <c r="BW1928" s="447">
        <f t="shared" ca="1" si="746"/>
        <v>451.50000000000023</v>
      </c>
      <c r="BX1928" s="441"/>
    </row>
    <row r="1929" spans="52:76" x14ac:dyDescent="0.25">
      <c r="AZ1929" s="450">
        <f t="shared" ca="1" si="748"/>
        <v>0.8168613021348361</v>
      </c>
      <c r="BA1929" s="440">
        <f t="shared" ca="1" si="747"/>
        <v>1539</v>
      </c>
      <c r="BB1929" s="440">
        <f t="shared" ca="1" si="725"/>
        <v>556.00000000000034</v>
      </c>
      <c r="BC1929" s="440">
        <f t="shared" ca="1" si="726"/>
        <v>560.4000000000002</v>
      </c>
      <c r="BD1929" s="440">
        <f t="shared" ca="1" si="727"/>
        <v>564.80000000000007</v>
      </c>
      <c r="BE1929" s="440">
        <f t="shared" ca="1" si="728"/>
        <v>569.20000000000027</v>
      </c>
      <c r="BF1929" s="440">
        <f t="shared" ca="1" si="729"/>
        <v>573.60000000000014</v>
      </c>
      <c r="BG1929" s="440">
        <f t="shared" ca="1" si="730"/>
        <v>578.00000000000034</v>
      </c>
      <c r="BH1929" s="440">
        <f t="shared" ca="1" si="731"/>
        <v>582.4000000000002</v>
      </c>
      <c r="BI1929" s="440">
        <f t="shared" ca="1" si="732"/>
        <v>586.80000000000018</v>
      </c>
      <c r="BJ1929" s="440">
        <f t="shared" ca="1" si="733"/>
        <v>591.20000000000027</v>
      </c>
      <c r="BK1929" s="440">
        <f t="shared" ca="1" si="734"/>
        <v>595.60000000000014</v>
      </c>
      <c r="BL1929" s="440">
        <f t="shared" ca="1" si="735"/>
        <v>600.00000000000023</v>
      </c>
      <c r="BM1929" s="440">
        <f t="shared" ca="1" si="736"/>
        <v>604.40000000000009</v>
      </c>
      <c r="BN1929" s="440">
        <f t="shared" ca="1" si="737"/>
        <v>608.80000000000018</v>
      </c>
      <c r="BO1929" s="440">
        <f t="shared" ca="1" si="738"/>
        <v>613.20000000000027</v>
      </c>
      <c r="BP1929" s="440">
        <f t="shared" ca="1" si="739"/>
        <v>612.10000000000014</v>
      </c>
      <c r="BQ1929" s="440">
        <f t="shared" ca="1" si="740"/>
        <v>604.40000000000009</v>
      </c>
      <c r="BR1929" s="440">
        <f t="shared" ca="1" si="741"/>
        <v>596.70000000000027</v>
      </c>
      <c r="BS1929" s="440">
        <f t="shared" ca="1" si="742"/>
        <v>589.00000000000023</v>
      </c>
      <c r="BT1929" s="440">
        <f t="shared" ca="1" si="743"/>
        <v>581.30000000000018</v>
      </c>
      <c r="BU1929" s="440">
        <f t="shared" ca="1" si="744"/>
        <v>573.60000000000014</v>
      </c>
      <c r="BV1929" s="440">
        <f t="shared" ca="1" si="745"/>
        <v>565.90000000000009</v>
      </c>
      <c r="BW1929" s="447">
        <f t="shared" ca="1" si="746"/>
        <v>558.20000000000027</v>
      </c>
      <c r="BX1929" s="441"/>
    </row>
    <row r="1930" spans="52:76" x14ac:dyDescent="0.25">
      <c r="AZ1930" s="450">
        <f t="shared" ca="1" si="748"/>
        <v>0.82567909930240435</v>
      </c>
      <c r="BA1930" s="440">
        <f t="shared" ca="1" si="747"/>
        <v>1541</v>
      </c>
      <c r="BB1930" s="440">
        <f t="shared" ca="1" si="725"/>
        <v>556.00000000000034</v>
      </c>
      <c r="BC1930" s="440">
        <f t="shared" ca="1" si="726"/>
        <v>560.4000000000002</v>
      </c>
      <c r="BD1930" s="440">
        <f t="shared" ca="1" si="727"/>
        <v>564.80000000000007</v>
      </c>
      <c r="BE1930" s="440">
        <f t="shared" ca="1" si="728"/>
        <v>569.20000000000027</v>
      </c>
      <c r="BF1930" s="440">
        <f t="shared" ca="1" si="729"/>
        <v>573.60000000000014</v>
      </c>
      <c r="BG1930" s="440">
        <f t="shared" ca="1" si="730"/>
        <v>578.00000000000034</v>
      </c>
      <c r="BH1930" s="440">
        <f t="shared" ca="1" si="731"/>
        <v>582.4000000000002</v>
      </c>
      <c r="BI1930" s="440">
        <f t="shared" ca="1" si="732"/>
        <v>586.80000000000018</v>
      </c>
      <c r="BJ1930" s="440">
        <f t="shared" ca="1" si="733"/>
        <v>591.20000000000027</v>
      </c>
      <c r="BK1930" s="440">
        <f t="shared" ca="1" si="734"/>
        <v>595.60000000000014</v>
      </c>
      <c r="BL1930" s="440">
        <f t="shared" ca="1" si="735"/>
        <v>600.00000000000023</v>
      </c>
      <c r="BM1930" s="440">
        <f t="shared" ca="1" si="736"/>
        <v>604.40000000000009</v>
      </c>
      <c r="BN1930" s="440">
        <f t="shared" ca="1" si="737"/>
        <v>608.80000000000018</v>
      </c>
      <c r="BO1930" s="440">
        <f t="shared" ca="1" si="738"/>
        <v>613.20000000000027</v>
      </c>
      <c r="BP1930" s="440">
        <f t="shared" ca="1" si="739"/>
        <v>614.30000000000018</v>
      </c>
      <c r="BQ1930" s="440">
        <f t="shared" ca="1" si="740"/>
        <v>606.60000000000014</v>
      </c>
      <c r="BR1930" s="440">
        <f t="shared" ca="1" si="741"/>
        <v>598.90000000000032</v>
      </c>
      <c r="BS1930" s="440">
        <f t="shared" ca="1" si="742"/>
        <v>591.20000000000027</v>
      </c>
      <c r="BT1930" s="440">
        <f t="shared" ca="1" si="743"/>
        <v>583.50000000000023</v>
      </c>
      <c r="BU1930" s="440">
        <f t="shared" ca="1" si="744"/>
        <v>575.80000000000018</v>
      </c>
      <c r="BV1930" s="440">
        <f t="shared" ca="1" si="745"/>
        <v>568.10000000000014</v>
      </c>
      <c r="BW1930" s="447">
        <f t="shared" ca="1" si="746"/>
        <v>560.40000000000032</v>
      </c>
      <c r="BX1930" s="441"/>
    </row>
    <row r="1931" spans="52:76" x14ac:dyDescent="0.25">
      <c r="AZ1931" s="450">
        <f t="shared" ca="1" si="748"/>
        <v>0.26254133749868436</v>
      </c>
      <c r="BA1931" s="440">
        <f t="shared" ca="1" si="747"/>
        <v>1472</v>
      </c>
      <c r="BB1931" s="440">
        <f t="shared" ca="1" si="725"/>
        <v>556.00000000000034</v>
      </c>
      <c r="BC1931" s="440">
        <f t="shared" ca="1" si="726"/>
        <v>560.4000000000002</v>
      </c>
      <c r="BD1931" s="440">
        <f t="shared" ca="1" si="727"/>
        <v>564.80000000000007</v>
      </c>
      <c r="BE1931" s="440">
        <f t="shared" ca="1" si="728"/>
        <v>569.20000000000027</v>
      </c>
      <c r="BF1931" s="440">
        <f t="shared" ca="1" si="729"/>
        <v>573.60000000000014</v>
      </c>
      <c r="BG1931" s="440">
        <f t="shared" ca="1" si="730"/>
        <v>578.00000000000034</v>
      </c>
      <c r="BH1931" s="440">
        <f t="shared" ca="1" si="731"/>
        <v>582.4000000000002</v>
      </c>
      <c r="BI1931" s="440">
        <f t="shared" ca="1" si="732"/>
        <v>586.80000000000018</v>
      </c>
      <c r="BJ1931" s="440">
        <f t="shared" ca="1" si="733"/>
        <v>584.60000000000014</v>
      </c>
      <c r="BK1931" s="440">
        <f t="shared" ca="1" si="734"/>
        <v>576.90000000000009</v>
      </c>
      <c r="BL1931" s="440">
        <f t="shared" ca="1" si="735"/>
        <v>569.20000000000005</v>
      </c>
      <c r="BM1931" s="440">
        <f t="shared" ca="1" si="736"/>
        <v>561.5</v>
      </c>
      <c r="BN1931" s="440">
        <f t="shared" ca="1" si="737"/>
        <v>553.80000000000018</v>
      </c>
      <c r="BO1931" s="440">
        <f t="shared" ca="1" si="738"/>
        <v>546.10000000000014</v>
      </c>
      <c r="BP1931" s="440">
        <f t="shared" ca="1" si="739"/>
        <v>538.40000000000009</v>
      </c>
      <c r="BQ1931" s="440">
        <f t="shared" ca="1" si="740"/>
        <v>530.70000000000005</v>
      </c>
      <c r="BR1931" s="440">
        <f t="shared" ca="1" si="741"/>
        <v>523.00000000000023</v>
      </c>
      <c r="BS1931" s="440">
        <f t="shared" ca="1" si="742"/>
        <v>515.30000000000018</v>
      </c>
      <c r="BT1931" s="440">
        <f t="shared" ca="1" si="743"/>
        <v>507.60000000000014</v>
      </c>
      <c r="BU1931" s="440">
        <f t="shared" ca="1" si="744"/>
        <v>499.90000000000009</v>
      </c>
      <c r="BV1931" s="440">
        <f t="shared" ca="1" si="745"/>
        <v>492.20000000000005</v>
      </c>
      <c r="BW1931" s="447">
        <f t="shared" ca="1" si="746"/>
        <v>484.50000000000023</v>
      </c>
      <c r="BX1931" s="441"/>
    </row>
    <row r="1932" spans="52:76" x14ac:dyDescent="0.25">
      <c r="AZ1932" s="450">
        <f t="shared" ca="1" si="748"/>
        <v>0.44033462815911295</v>
      </c>
      <c r="BA1932" s="440">
        <f t="shared" ca="1" si="747"/>
        <v>1493</v>
      </c>
      <c r="BB1932" s="440">
        <f t="shared" ca="1" si="725"/>
        <v>556.00000000000034</v>
      </c>
      <c r="BC1932" s="440">
        <f t="shared" ca="1" si="726"/>
        <v>560.4000000000002</v>
      </c>
      <c r="BD1932" s="440">
        <f t="shared" ca="1" si="727"/>
        <v>564.80000000000007</v>
      </c>
      <c r="BE1932" s="440">
        <f t="shared" ca="1" si="728"/>
        <v>569.20000000000027</v>
      </c>
      <c r="BF1932" s="440">
        <f t="shared" ca="1" si="729"/>
        <v>573.60000000000014</v>
      </c>
      <c r="BG1932" s="440">
        <f t="shared" ca="1" si="730"/>
        <v>578.00000000000034</v>
      </c>
      <c r="BH1932" s="440">
        <f t="shared" ca="1" si="731"/>
        <v>582.4000000000002</v>
      </c>
      <c r="BI1932" s="440">
        <f t="shared" ca="1" si="732"/>
        <v>586.80000000000018</v>
      </c>
      <c r="BJ1932" s="440">
        <f t="shared" ca="1" si="733"/>
        <v>591.20000000000027</v>
      </c>
      <c r="BK1932" s="440">
        <f t="shared" ca="1" si="734"/>
        <v>595.60000000000014</v>
      </c>
      <c r="BL1932" s="440">
        <f t="shared" ca="1" si="735"/>
        <v>592.30000000000018</v>
      </c>
      <c r="BM1932" s="440">
        <f t="shared" ca="1" si="736"/>
        <v>584.60000000000014</v>
      </c>
      <c r="BN1932" s="440">
        <f t="shared" ca="1" si="737"/>
        <v>576.90000000000032</v>
      </c>
      <c r="BO1932" s="440">
        <f t="shared" ca="1" si="738"/>
        <v>569.20000000000027</v>
      </c>
      <c r="BP1932" s="440">
        <f t="shared" ca="1" si="739"/>
        <v>561.50000000000023</v>
      </c>
      <c r="BQ1932" s="440">
        <f t="shared" ca="1" si="740"/>
        <v>553.80000000000018</v>
      </c>
      <c r="BR1932" s="440">
        <f t="shared" ca="1" si="741"/>
        <v>546.10000000000036</v>
      </c>
      <c r="BS1932" s="440">
        <f t="shared" ca="1" si="742"/>
        <v>538.40000000000032</v>
      </c>
      <c r="BT1932" s="440">
        <f t="shared" ca="1" si="743"/>
        <v>530.70000000000027</v>
      </c>
      <c r="BU1932" s="440">
        <f t="shared" ca="1" si="744"/>
        <v>523.00000000000023</v>
      </c>
      <c r="BV1932" s="440">
        <f t="shared" ca="1" si="745"/>
        <v>515.30000000000018</v>
      </c>
      <c r="BW1932" s="447">
        <f t="shared" ca="1" si="746"/>
        <v>507.60000000000036</v>
      </c>
      <c r="BX1932" s="441"/>
    </row>
    <row r="1933" spans="52:76" x14ac:dyDescent="0.25">
      <c r="AZ1933" s="450">
        <f t="shared" ca="1" si="748"/>
        <v>0.7170599036123112</v>
      </c>
      <c r="BA1933" s="440">
        <f t="shared" ca="1" si="747"/>
        <v>1525</v>
      </c>
      <c r="BB1933" s="440">
        <f t="shared" ca="1" si="725"/>
        <v>556.00000000000034</v>
      </c>
      <c r="BC1933" s="440">
        <f t="shared" ca="1" si="726"/>
        <v>560.4000000000002</v>
      </c>
      <c r="BD1933" s="440">
        <f t="shared" ca="1" si="727"/>
        <v>564.80000000000007</v>
      </c>
      <c r="BE1933" s="440">
        <f t="shared" ca="1" si="728"/>
        <v>569.20000000000027</v>
      </c>
      <c r="BF1933" s="440">
        <f t="shared" ca="1" si="729"/>
        <v>573.60000000000014</v>
      </c>
      <c r="BG1933" s="440">
        <f t="shared" ca="1" si="730"/>
        <v>578.00000000000034</v>
      </c>
      <c r="BH1933" s="440">
        <f t="shared" ca="1" si="731"/>
        <v>582.4000000000002</v>
      </c>
      <c r="BI1933" s="440">
        <f t="shared" ca="1" si="732"/>
        <v>586.80000000000018</v>
      </c>
      <c r="BJ1933" s="440">
        <f t="shared" ca="1" si="733"/>
        <v>591.20000000000027</v>
      </c>
      <c r="BK1933" s="440">
        <f t="shared" ca="1" si="734"/>
        <v>595.60000000000014</v>
      </c>
      <c r="BL1933" s="440">
        <f t="shared" ca="1" si="735"/>
        <v>600.00000000000023</v>
      </c>
      <c r="BM1933" s="440">
        <f t="shared" ca="1" si="736"/>
        <v>604.40000000000009</v>
      </c>
      <c r="BN1933" s="440">
        <f t="shared" ca="1" si="737"/>
        <v>608.80000000000018</v>
      </c>
      <c r="BO1933" s="440">
        <f t="shared" ca="1" si="738"/>
        <v>604.40000000000032</v>
      </c>
      <c r="BP1933" s="440">
        <f t="shared" ca="1" si="739"/>
        <v>596.70000000000027</v>
      </c>
      <c r="BQ1933" s="440">
        <f t="shared" ca="1" si="740"/>
        <v>589.00000000000023</v>
      </c>
      <c r="BR1933" s="440">
        <f t="shared" ca="1" si="741"/>
        <v>581.30000000000041</v>
      </c>
      <c r="BS1933" s="440">
        <f t="shared" ca="1" si="742"/>
        <v>573.60000000000036</v>
      </c>
      <c r="BT1933" s="440">
        <f t="shared" ca="1" si="743"/>
        <v>565.90000000000032</v>
      </c>
      <c r="BU1933" s="440">
        <f t="shared" ca="1" si="744"/>
        <v>558.20000000000027</v>
      </c>
      <c r="BV1933" s="440">
        <f t="shared" ca="1" si="745"/>
        <v>550.50000000000023</v>
      </c>
      <c r="BW1933" s="447">
        <f t="shared" ca="1" si="746"/>
        <v>542.80000000000041</v>
      </c>
      <c r="BX1933" s="441"/>
    </row>
    <row r="1934" spans="52:76" x14ac:dyDescent="0.25">
      <c r="AZ1934" s="450">
        <f t="shared" ca="1" si="748"/>
        <v>0.15769314657672229</v>
      </c>
      <c r="BA1934" s="440">
        <f t="shared" ca="1" si="747"/>
        <v>1455</v>
      </c>
      <c r="BB1934" s="440">
        <f t="shared" ca="1" si="725"/>
        <v>556.00000000000034</v>
      </c>
      <c r="BC1934" s="440">
        <f t="shared" ca="1" si="726"/>
        <v>560.4000000000002</v>
      </c>
      <c r="BD1934" s="440">
        <f t="shared" ca="1" si="727"/>
        <v>564.80000000000007</v>
      </c>
      <c r="BE1934" s="440">
        <f t="shared" ca="1" si="728"/>
        <v>569.20000000000027</v>
      </c>
      <c r="BF1934" s="440">
        <f t="shared" ca="1" si="729"/>
        <v>573.60000000000014</v>
      </c>
      <c r="BG1934" s="440">
        <f t="shared" ca="1" si="730"/>
        <v>578.00000000000034</v>
      </c>
      <c r="BH1934" s="440">
        <f t="shared" ca="1" si="731"/>
        <v>581.3000000000003</v>
      </c>
      <c r="BI1934" s="440">
        <f t="shared" ca="1" si="732"/>
        <v>573.60000000000036</v>
      </c>
      <c r="BJ1934" s="440">
        <f t="shared" ca="1" si="733"/>
        <v>565.90000000000032</v>
      </c>
      <c r="BK1934" s="440">
        <f t="shared" ca="1" si="734"/>
        <v>558.20000000000027</v>
      </c>
      <c r="BL1934" s="440">
        <f t="shared" ca="1" si="735"/>
        <v>550.50000000000023</v>
      </c>
      <c r="BM1934" s="440">
        <f t="shared" ca="1" si="736"/>
        <v>542.80000000000018</v>
      </c>
      <c r="BN1934" s="440">
        <f t="shared" ca="1" si="737"/>
        <v>535.10000000000036</v>
      </c>
      <c r="BO1934" s="440">
        <f t="shared" ca="1" si="738"/>
        <v>527.40000000000032</v>
      </c>
      <c r="BP1934" s="440">
        <f t="shared" ca="1" si="739"/>
        <v>519.70000000000027</v>
      </c>
      <c r="BQ1934" s="440">
        <f t="shared" ca="1" si="740"/>
        <v>512.00000000000023</v>
      </c>
      <c r="BR1934" s="440">
        <f t="shared" ca="1" si="741"/>
        <v>504.30000000000041</v>
      </c>
      <c r="BS1934" s="440">
        <f t="shared" ca="1" si="742"/>
        <v>496.60000000000036</v>
      </c>
      <c r="BT1934" s="440">
        <f t="shared" ca="1" si="743"/>
        <v>488.90000000000032</v>
      </c>
      <c r="BU1934" s="440">
        <f t="shared" ca="1" si="744"/>
        <v>481.20000000000027</v>
      </c>
      <c r="BV1934" s="440">
        <f t="shared" ca="1" si="745"/>
        <v>473.50000000000023</v>
      </c>
      <c r="BW1934" s="447">
        <f t="shared" ca="1" si="746"/>
        <v>465.80000000000041</v>
      </c>
      <c r="BX1934" s="441"/>
    </row>
    <row r="1935" spans="52:76" x14ac:dyDescent="0.25">
      <c r="AZ1935" s="450">
        <f t="shared" ca="1" si="748"/>
        <v>0.95153386038886512</v>
      </c>
      <c r="BA1935" s="440">
        <f t="shared" ca="1" si="747"/>
        <v>1573</v>
      </c>
      <c r="BB1935" s="440">
        <f t="shared" ca="1" si="725"/>
        <v>556.00000000000034</v>
      </c>
      <c r="BC1935" s="440">
        <f t="shared" ca="1" si="726"/>
        <v>560.4000000000002</v>
      </c>
      <c r="BD1935" s="440">
        <f t="shared" ca="1" si="727"/>
        <v>564.80000000000007</v>
      </c>
      <c r="BE1935" s="440">
        <f t="shared" ca="1" si="728"/>
        <v>569.20000000000027</v>
      </c>
      <c r="BF1935" s="440">
        <f t="shared" ca="1" si="729"/>
        <v>573.60000000000014</v>
      </c>
      <c r="BG1935" s="440">
        <f t="shared" ca="1" si="730"/>
        <v>578.00000000000034</v>
      </c>
      <c r="BH1935" s="440">
        <f t="shared" ca="1" si="731"/>
        <v>582.4000000000002</v>
      </c>
      <c r="BI1935" s="440">
        <f t="shared" ca="1" si="732"/>
        <v>586.80000000000018</v>
      </c>
      <c r="BJ1935" s="440">
        <f t="shared" ca="1" si="733"/>
        <v>591.20000000000027</v>
      </c>
      <c r="BK1935" s="440">
        <f t="shared" ca="1" si="734"/>
        <v>595.60000000000014</v>
      </c>
      <c r="BL1935" s="440">
        <f t="shared" ca="1" si="735"/>
        <v>600.00000000000023</v>
      </c>
      <c r="BM1935" s="440">
        <f t="shared" ca="1" si="736"/>
        <v>604.40000000000009</v>
      </c>
      <c r="BN1935" s="440">
        <f t="shared" ca="1" si="737"/>
        <v>608.80000000000018</v>
      </c>
      <c r="BO1935" s="440">
        <f t="shared" ca="1" si="738"/>
        <v>613.20000000000027</v>
      </c>
      <c r="BP1935" s="440">
        <f t="shared" ca="1" si="739"/>
        <v>617.60000000000014</v>
      </c>
      <c r="BQ1935" s="440">
        <f t="shared" ca="1" si="740"/>
        <v>622.00000000000023</v>
      </c>
      <c r="BR1935" s="440">
        <f t="shared" ca="1" si="741"/>
        <v>626.40000000000032</v>
      </c>
      <c r="BS1935" s="440">
        <f t="shared" ca="1" si="742"/>
        <v>626.40000000000032</v>
      </c>
      <c r="BT1935" s="440">
        <f t="shared" ca="1" si="743"/>
        <v>618.70000000000027</v>
      </c>
      <c r="BU1935" s="440">
        <f t="shared" ca="1" si="744"/>
        <v>611.00000000000023</v>
      </c>
      <c r="BV1935" s="440">
        <f t="shared" ca="1" si="745"/>
        <v>603.30000000000018</v>
      </c>
      <c r="BW1935" s="447">
        <f t="shared" ca="1" si="746"/>
        <v>595.60000000000036</v>
      </c>
      <c r="BX1935" s="441"/>
    </row>
    <row r="1936" spans="52:76" x14ac:dyDescent="0.25">
      <c r="AZ1936" s="450">
        <f t="shared" ca="1" si="748"/>
        <v>0.56254482846396203</v>
      </c>
      <c r="BA1936" s="440">
        <f t="shared" ca="1" si="747"/>
        <v>1506</v>
      </c>
      <c r="BB1936" s="440">
        <f t="shared" ca="1" si="725"/>
        <v>556.00000000000034</v>
      </c>
      <c r="BC1936" s="440">
        <f t="shared" ca="1" si="726"/>
        <v>560.4000000000002</v>
      </c>
      <c r="BD1936" s="440">
        <f t="shared" ca="1" si="727"/>
        <v>564.80000000000007</v>
      </c>
      <c r="BE1936" s="440">
        <f t="shared" ca="1" si="728"/>
        <v>569.20000000000027</v>
      </c>
      <c r="BF1936" s="440">
        <f t="shared" ca="1" si="729"/>
        <v>573.60000000000014</v>
      </c>
      <c r="BG1936" s="440">
        <f t="shared" ca="1" si="730"/>
        <v>578.00000000000034</v>
      </c>
      <c r="BH1936" s="440">
        <f t="shared" ca="1" si="731"/>
        <v>582.4000000000002</v>
      </c>
      <c r="BI1936" s="440">
        <f t="shared" ca="1" si="732"/>
        <v>586.80000000000018</v>
      </c>
      <c r="BJ1936" s="440">
        <f t="shared" ca="1" si="733"/>
        <v>591.20000000000027</v>
      </c>
      <c r="BK1936" s="440">
        <f t="shared" ca="1" si="734"/>
        <v>595.60000000000014</v>
      </c>
      <c r="BL1936" s="440">
        <f t="shared" ca="1" si="735"/>
        <v>600.00000000000023</v>
      </c>
      <c r="BM1936" s="440">
        <f t="shared" ca="1" si="736"/>
        <v>598.90000000000009</v>
      </c>
      <c r="BN1936" s="440">
        <f t="shared" ca="1" si="737"/>
        <v>591.20000000000027</v>
      </c>
      <c r="BO1936" s="440">
        <f t="shared" ca="1" si="738"/>
        <v>583.50000000000023</v>
      </c>
      <c r="BP1936" s="440">
        <f t="shared" ca="1" si="739"/>
        <v>575.80000000000018</v>
      </c>
      <c r="BQ1936" s="440">
        <f t="shared" ca="1" si="740"/>
        <v>568.10000000000014</v>
      </c>
      <c r="BR1936" s="440">
        <f t="shared" ca="1" si="741"/>
        <v>560.40000000000032</v>
      </c>
      <c r="BS1936" s="440">
        <f t="shared" ca="1" si="742"/>
        <v>552.70000000000027</v>
      </c>
      <c r="BT1936" s="440">
        <f t="shared" ca="1" si="743"/>
        <v>545.00000000000023</v>
      </c>
      <c r="BU1936" s="440">
        <f t="shared" ca="1" si="744"/>
        <v>537.30000000000018</v>
      </c>
      <c r="BV1936" s="440">
        <f t="shared" ca="1" si="745"/>
        <v>529.60000000000014</v>
      </c>
      <c r="BW1936" s="447">
        <f t="shared" ca="1" si="746"/>
        <v>521.90000000000032</v>
      </c>
      <c r="BX1936" s="441"/>
    </row>
    <row r="1937" spans="52:76" x14ac:dyDescent="0.25">
      <c r="AZ1937" s="450">
        <f t="shared" ca="1" si="748"/>
        <v>0.53099557273474118</v>
      </c>
      <c r="BA1937" s="440">
        <f t="shared" ca="1" si="747"/>
        <v>1503</v>
      </c>
      <c r="BB1937" s="440">
        <f t="shared" ca="1" si="725"/>
        <v>556.00000000000034</v>
      </c>
      <c r="BC1937" s="440">
        <f t="shared" ca="1" si="726"/>
        <v>560.4000000000002</v>
      </c>
      <c r="BD1937" s="440">
        <f t="shared" ca="1" si="727"/>
        <v>564.80000000000007</v>
      </c>
      <c r="BE1937" s="440">
        <f t="shared" ca="1" si="728"/>
        <v>569.20000000000027</v>
      </c>
      <c r="BF1937" s="440">
        <f t="shared" ca="1" si="729"/>
        <v>573.60000000000014</v>
      </c>
      <c r="BG1937" s="440">
        <f t="shared" ca="1" si="730"/>
        <v>578.00000000000034</v>
      </c>
      <c r="BH1937" s="440">
        <f t="shared" ca="1" si="731"/>
        <v>582.4000000000002</v>
      </c>
      <c r="BI1937" s="440">
        <f t="shared" ca="1" si="732"/>
        <v>586.80000000000018</v>
      </c>
      <c r="BJ1937" s="440">
        <f t="shared" ca="1" si="733"/>
        <v>591.20000000000027</v>
      </c>
      <c r="BK1937" s="440">
        <f t="shared" ca="1" si="734"/>
        <v>595.60000000000014</v>
      </c>
      <c r="BL1937" s="440">
        <f t="shared" ca="1" si="735"/>
        <v>600.00000000000023</v>
      </c>
      <c r="BM1937" s="440">
        <f t="shared" ca="1" si="736"/>
        <v>595.60000000000014</v>
      </c>
      <c r="BN1937" s="440">
        <f t="shared" ca="1" si="737"/>
        <v>587.90000000000032</v>
      </c>
      <c r="BO1937" s="440">
        <f t="shared" ca="1" si="738"/>
        <v>580.20000000000027</v>
      </c>
      <c r="BP1937" s="440">
        <f t="shared" ca="1" si="739"/>
        <v>572.50000000000023</v>
      </c>
      <c r="BQ1937" s="440">
        <f t="shared" ca="1" si="740"/>
        <v>564.80000000000018</v>
      </c>
      <c r="BR1937" s="440">
        <f t="shared" ca="1" si="741"/>
        <v>557.10000000000036</v>
      </c>
      <c r="BS1937" s="440">
        <f t="shared" ca="1" si="742"/>
        <v>549.40000000000032</v>
      </c>
      <c r="BT1937" s="440">
        <f t="shared" ca="1" si="743"/>
        <v>541.70000000000027</v>
      </c>
      <c r="BU1937" s="440">
        <f t="shared" ca="1" si="744"/>
        <v>534.00000000000023</v>
      </c>
      <c r="BV1937" s="440">
        <f t="shared" ca="1" si="745"/>
        <v>526.30000000000018</v>
      </c>
      <c r="BW1937" s="447">
        <f t="shared" ca="1" si="746"/>
        <v>518.60000000000036</v>
      </c>
      <c r="BX1937" s="441"/>
    </row>
    <row r="1938" spans="52:76" x14ac:dyDescent="0.25">
      <c r="AZ1938" s="450">
        <f t="shared" ca="1" si="748"/>
        <v>0.68010842390034565</v>
      </c>
      <c r="BA1938" s="440">
        <f t="shared" ca="1" si="747"/>
        <v>1520</v>
      </c>
      <c r="BB1938" s="440">
        <f t="shared" ca="1" si="725"/>
        <v>556.00000000000034</v>
      </c>
      <c r="BC1938" s="440">
        <f t="shared" ca="1" si="726"/>
        <v>560.4000000000002</v>
      </c>
      <c r="BD1938" s="440">
        <f t="shared" ca="1" si="727"/>
        <v>564.80000000000007</v>
      </c>
      <c r="BE1938" s="440">
        <f t="shared" ca="1" si="728"/>
        <v>569.20000000000027</v>
      </c>
      <c r="BF1938" s="440">
        <f t="shared" ca="1" si="729"/>
        <v>573.60000000000014</v>
      </c>
      <c r="BG1938" s="440">
        <f t="shared" ca="1" si="730"/>
        <v>578.00000000000034</v>
      </c>
      <c r="BH1938" s="440">
        <f t="shared" ca="1" si="731"/>
        <v>582.4000000000002</v>
      </c>
      <c r="BI1938" s="440">
        <f t="shared" ca="1" si="732"/>
        <v>586.80000000000018</v>
      </c>
      <c r="BJ1938" s="440">
        <f t="shared" ca="1" si="733"/>
        <v>591.20000000000027</v>
      </c>
      <c r="BK1938" s="440">
        <f t="shared" ca="1" si="734"/>
        <v>595.60000000000014</v>
      </c>
      <c r="BL1938" s="440">
        <f t="shared" ca="1" si="735"/>
        <v>600.00000000000023</v>
      </c>
      <c r="BM1938" s="440">
        <f t="shared" ca="1" si="736"/>
        <v>604.40000000000009</v>
      </c>
      <c r="BN1938" s="440">
        <f t="shared" ca="1" si="737"/>
        <v>606.60000000000036</v>
      </c>
      <c r="BO1938" s="440">
        <f t="shared" ca="1" si="738"/>
        <v>598.90000000000032</v>
      </c>
      <c r="BP1938" s="440">
        <f t="shared" ca="1" si="739"/>
        <v>591.20000000000027</v>
      </c>
      <c r="BQ1938" s="440">
        <f t="shared" ca="1" si="740"/>
        <v>583.50000000000023</v>
      </c>
      <c r="BR1938" s="440">
        <f t="shared" ca="1" si="741"/>
        <v>575.80000000000041</v>
      </c>
      <c r="BS1938" s="440">
        <f t="shared" ca="1" si="742"/>
        <v>568.10000000000036</v>
      </c>
      <c r="BT1938" s="440">
        <f t="shared" ca="1" si="743"/>
        <v>560.40000000000032</v>
      </c>
      <c r="BU1938" s="440">
        <f t="shared" ca="1" si="744"/>
        <v>552.70000000000027</v>
      </c>
      <c r="BV1938" s="440">
        <f t="shared" ca="1" si="745"/>
        <v>545.00000000000023</v>
      </c>
      <c r="BW1938" s="447">
        <f t="shared" ca="1" si="746"/>
        <v>537.30000000000041</v>
      </c>
      <c r="BX1938" s="441"/>
    </row>
    <row r="1939" spans="52:76" x14ac:dyDescent="0.25">
      <c r="AZ1939" s="450">
        <f t="shared" ca="1" si="748"/>
        <v>0.87695593169907882</v>
      </c>
      <c r="BA1939" s="440">
        <f t="shared" ca="1" si="747"/>
        <v>1551</v>
      </c>
      <c r="BB1939" s="440">
        <f t="shared" ca="1" si="725"/>
        <v>556.00000000000034</v>
      </c>
      <c r="BC1939" s="440">
        <f t="shared" ca="1" si="726"/>
        <v>560.4000000000002</v>
      </c>
      <c r="BD1939" s="440">
        <f t="shared" ca="1" si="727"/>
        <v>564.80000000000007</v>
      </c>
      <c r="BE1939" s="440">
        <f t="shared" ca="1" si="728"/>
        <v>569.20000000000027</v>
      </c>
      <c r="BF1939" s="440">
        <f t="shared" ca="1" si="729"/>
        <v>573.60000000000014</v>
      </c>
      <c r="BG1939" s="440">
        <f t="shared" ca="1" si="730"/>
        <v>578.00000000000034</v>
      </c>
      <c r="BH1939" s="440">
        <f t="shared" ca="1" si="731"/>
        <v>582.4000000000002</v>
      </c>
      <c r="BI1939" s="440">
        <f t="shared" ca="1" si="732"/>
        <v>586.80000000000018</v>
      </c>
      <c r="BJ1939" s="440">
        <f t="shared" ca="1" si="733"/>
        <v>591.20000000000027</v>
      </c>
      <c r="BK1939" s="440">
        <f t="shared" ca="1" si="734"/>
        <v>595.60000000000014</v>
      </c>
      <c r="BL1939" s="440">
        <f t="shared" ca="1" si="735"/>
        <v>600.00000000000023</v>
      </c>
      <c r="BM1939" s="440">
        <f t="shared" ca="1" si="736"/>
        <v>604.40000000000009</v>
      </c>
      <c r="BN1939" s="440">
        <f t="shared" ca="1" si="737"/>
        <v>608.80000000000018</v>
      </c>
      <c r="BO1939" s="440">
        <f t="shared" ca="1" si="738"/>
        <v>613.20000000000027</v>
      </c>
      <c r="BP1939" s="440">
        <f t="shared" ca="1" si="739"/>
        <v>617.60000000000014</v>
      </c>
      <c r="BQ1939" s="440">
        <f t="shared" ca="1" si="740"/>
        <v>617.60000000000014</v>
      </c>
      <c r="BR1939" s="440">
        <f t="shared" ca="1" si="741"/>
        <v>609.90000000000032</v>
      </c>
      <c r="BS1939" s="440">
        <f t="shared" ca="1" si="742"/>
        <v>602.20000000000027</v>
      </c>
      <c r="BT1939" s="440">
        <f t="shared" ca="1" si="743"/>
        <v>594.50000000000023</v>
      </c>
      <c r="BU1939" s="440">
        <f t="shared" ca="1" si="744"/>
        <v>586.80000000000018</v>
      </c>
      <c r="BV1939" s="440">
        <f t="shared" ca="1" si="745"/>
        <v>579.10000000000014</v>
      </c>
      <c r="BW1939" s="447">
        <f t="shared" ca="1" si="746"/>
        <v>571.40000000000032</v>
      </c>
      <c r="BX1939" s="441"/>
    </row>
    <row r="1940" spans="52:76" x14ac:dyDescent="0.25">
      <c r="AZ1940" s="450">
        <f t="shared" ca="1" si="748"/>
        <v>0.22913231542103307</v>
      </c>
      <c r="BA1940" s="440">
        <f t="shared" ca="1" si="747"/>
        <v>1467</v>
      </c>
      <c r="BB1940" s="440">
        <f t="shared" ref="BB1940:BB2003" ca="1" si="749">$C$4*MIN(B$9,$BA1940)-B$9*$G$4</f>
        <v>556.00000000000034</v>
      </c>
      <c r="BC1940" s="440">
        <f t="shared" ref="BC1940:BC2003" ca="1" si="750">$C$4*MIN(C$9,$BA1940)-C$9*$G$4</f>
        <v>560.4000000000002</v>
      </c>
      <c r="BD1940" s="440">
        <f t="shared" ref="BD1940:BD2003" ca="1" si="751">$C$4*MIN(D$9,$BA1940)-D$9*$G$4</f>
        <v>564.80000000000007</v>
      </c>
      <c r="BE1940" s="440">
        <f t="shared" ref="BE1940:BE2003" ca="1" si="752">$C$4*MIN(E$9,$BA1940)-E$9*$G$4</f>
        <v>569.20000000000027</v>
      </c>
      <c r="BF1940" s="440">
        <f t="shared" ref="BF1940:BF2003" ca="1" si="753">$C$4*MIN(F$9,$BA1940)-F$9*$G$4</f>
        <v>573.60000000000014</v>
      </c>
      <c r="BG1940" s="440">
        <f t="shared" ref="BG1940:BG2003" ca="1" si="754">$C$4*MIN(G$9,$BA1940)-G$9*$G$4</f>
        <v>578.00000000000034</v>
      </c>
      <c r="BH1940" s="440">
        <f t="shared" ref="BH1940:BH2003" ca="1" si="755">$C$4*MIN(H$9,$BA1940)-H$9*$G$4</f>
        <v>582.4000000000002</v>
      </c>
      <c r="BI1940" s="440">
        <f t="shared" ref="BI1940:BI2003" ca="1" si="756">$C$4*MIN(I$9,$BA1940)-I$9*$G$4</f>
        <v>586.80000000000018</v>
      </c>
      <c r="BJ1940" s="440">
        <f t="shared" ref="BJ1940:BJ2003" ca="1" si="757">$C$4*MIN(J$9,$BA1940)-J$9*$G$4</f>
        <v>579.10000000000014</v>
      </c>
      <c r="BK1940" s="440">
        <f t="shared" ref="BK1940:BK2003" ca="1" si="758">$C$4*MIN(K$9,$BA1940)-K$9*$G$4</f>
        <v>571.40000000000009</v>
      </c>
      <c r="BL1940" s="440">
        <f t="shared" ref="BL1940:BL2003" ca="1" si="759">$C$4*MIN(L$9,$BA1940)-L$9*$G$4</f>
        <v>563.70000000000005</v>
      </c>
      <c r="BM1940" s="440">
        <f t="shared" ref="BM1940:BM2003" ca="1" si="760">$C$4*MIN(M$9,$BA1940)-M$9*$G$4</f>
        <v>556</v>
      </c>
      <c r="BN1940" s="440">
        <f t="shared" ref="BN1940:BN2003" ca="1" si="761">$C$4*MIN(N$9,$BA1940)-N$9*$G$4</f>
        <v>548.30000000000018</v>
      </c>
      <c r="BO1940" s="440">
        <f t="shared" ref="BO1940:BO2003" ca="1" si="762">$C$4*MIN(O$9,$BA1940)-O$9*$G$4</f>
        <v>540.60000000000014</v>
      </c>
      <c r="BP1940" s="440">
        <f t="shared" ref="BP1940:BP2003" ca="1" si="763">$C$4*MIN(P$9,$BA1940)-P$9*$G$4</f>
        <v>532.90000000000009</v>
      </c>
      <c r="BQ1940" s="440">
        <f t="shared" ref="BQ1940:BQ2003" ca="1" si="764">$C$4*MIN(Q$9,$BA1940)-Q$9*$G$4</f>
        <v>525.20000000000005</v>
      </c>
      <c r="BR1940" s="440">
        <f t="shared" ref="BR1940:BR2003" ca="1" si="765">$C$4*MIN(R$9,$BA1940)-R$9*$G$4</f>
        <v>517.50000000000023</v>
      </c>
      <c r="BS1940" s="440">
        <f t="shared" ref="BS1940:BS2003" ca="1" si="766">$C$4*MIN(S$9,$BA1940)-S$9*$G$4</f>
        <v>509.80000000000018</v>
      </c>
      <c r="BT1940" s="440">
        <f t="shared" ref="BT1940:BT2003" ca="1" si="767">$C$4*MIN(T$9,$BA1940)-T$9*$G$4</f>
        <v>502.10000000000014</v>
      </c>
      <c r="BU1940" s="440">
        <f t="shared" ref="BU1940:BU2003" ca="1" si="768">$C$4*MIN(U$9,$BA1940)-U$9*$G$4</f>
        <v>494.40000000000009</v>
      </c>
      <c r="BV1940" s="440">
        <f t="shared" ref="BV1940:BV2003" ca="1" si="769">$C$4*MIN(V$9,$BA1940)-V$9*$G$4</f>
        <v>486.70000000000005</v>
      </c>
      <c r="BW1940" s="447">
        <f t="shared" ref="BW1940:BW2003" ca="1" si="770">$C$4*MIN(W$9,$BA1940)-W$9*$G$4</f>
        <v>479.00000000000023</v>
      </c>
      <c r="BX1940" s="441"/>
    </row>
    <row r="1941" spans="52:76" x14ac:dyDescent="0.25">
      <c r="AZ1941" s="450">
        <f t="shared" ca="1" si="748"/>
        <v>0.89777341573976643</v>
      </c>
      <c r="BA1941" s="440">
        <f t="shared" ca="1" si="747"/>
        <v>1555</v>
      </c>
      <c r="BB1941" s="440">
        <f t="shared" ca="1" si="749"/>
        <v>556.00000000000034</v>
      </c>
      <c r="BC1941" s="440">
        <f t="shared" ca="1" si="750"/>
        <v>560.4000000000002</v>
      </c>
      <c r="BD1941" s="440">
        <f t="shared" ca="1" si="751"/>
        <v>564.80000000000007</v>
      </c>
      <c r="BE1941" s="440">
        <f t="shared" ca="1" si="752"/>
        <v>569.20000000000027</v>
      </c>
      <c r="BF1941" s="440">
        <f t="shared" ca="1" si="753"/>
        <v>573.60000000000014</v>
      </c>
      <c r="BG1941" s="440">
        <f t="shared" ca="1" si="754"/>
        <v>578.00000000000034</v>
      </c>
      <c r="BH1941" s="440">
        <f t="shared" ca="1" si="755"/>
        <v>582.4000000000002</v>
      </c>
      <c r="BI1941" s="440">
        <f t="shared" ca="1" si="756"/>
        <v>586.80000000000018</v>
      </c>
      <c r="BJ1941" s="440">
        <f t="shared" ca="1" si="757"/>
        <v>591.20000000000027</v>
      </c>
      <c r="BK1941" s="440">
        <f t="shared" ca="1" si="758"/>
        <v>595.60000000000014</v>
      </c>
      <c r="BL1941" s="440">
        <f t="shared" ca="1" si="759"/>
        <v>600.00000000000023</v>
      </c>
      <c r="BM1941" s="440">
        <f t="shared" ca="1" si="760"/>
        <v>604.40000000000009</v>
      </c>
      <c r="BN1941" s="440">
        <f t="shared" ca="1" si="761"/>
        <v>608.80000000000018</v>
      </c>
      <c r="BO1941" s="440">
        <f t="shared" ca="1" si="762"/>
        <v>613.20000000000027</v>
      </c>
      <c r="BP1941" s="440">
        <f t="shared" ca="1" si="763"/>
        <v>617.60000000000014</v>
      </c>
      <c r="BQ1941" s="440">
        <f t="shared" ca="1" si="764"/>
        <v>622.00000000000023</v>
      </c>
      <c r="BR1941" s="440">
        <f t="shared" ca="1" si="765"/>
        <v>614.30000000000041</v>
      </c>
      <c r="BS1941" s="440">
        <f t="shared" ca="1" si="766"/>
        <v>606.60000000000036</v>
      </c>
      <c r="BT1941" s="440">
        <f t="shared" ca="1" si="767"/>
        <v>598.90000000000032</v>
      </c>
      <c r="BU1941" s="440">
        <f t="shared" ca="1" si="768"/>
        <v>591.20000000000027</v>
      </c>
      <c r="BV1941" s="440">
        <f t="shared" ca="1" si="769"/>
        <v>583.50000000000023</v>
      </c>
      <c r="BW1941" s="447">
        <f t="shared" ca="1" si="770"/>
        <v>575.80000000000041</v>
      </c>
      <c r="BX1941" s="441"/>
    </row>
    <row r="1942" spans="52:76" x14ac:dyDescent="0.25">
      <c r="AZ1942" s="450">
        <f t="shared" ca="1" si="748"/>
        <v>0.52945027200291861</v>
      </c>
      <c r="BA1942" s="440">
        <f t="shared" ca="1" si="747"/>
        <v>1503</v>
      </c>
      <c r="BB1942" s="440">
        <f t="shared" ca="1" si="749"/>
        <v>556.00000000000034</v>
      </c>
      <c r="BC1942" s="440">
        <f t="shared" ca="1" si="750"/>
        <v>560.4000000000002</v>
      </c>
      <c r="BD1942" s="440">
        <f t="shared" ca="1" si="751"/>
        <v>564.80000000000007</v>
      </c>
      <c r="BE1942" s="440">
        <f t="shared" ca="1" si="752"/>
        <v>569.20000000000027</v>
      </c>
      <c r="BF1942" s="440">
        <f t="shared" ca="1" si="753"/>
        <v>573.60000000000014</v>
      </c>
      <c r="BG1942" s="440">
        <f t="shared" ca="1" si="754"/>
        <v>578.00000000000034</v>
      </c>
      <c r="BH1942" s="440">
        <f t="shared" ca="1" si="755"/>
        <v>582.4000000000002</v>
      </c>
      <c r="BI1942" s="440">
        <f t="shared" ca="1" si="756"/>
        <v>586.80000000000018</v>
      </c>
      <c r="BJ1942" s="440">
        <f t="shared" ca="1" si="757"/>
        <v>591.20000000000027</v>
      </c>
      <c r="BK1942" s="440">
        <f t="shared" ca="1" si="758"/>
        <v>595.60000000000014</v>
      </c>
      <c r="BL1942" s="440">
        <f t="shared" ca="1" si="759"/>
        <v>600.00000000000023</v>
      </c>
      <c r="BM1942" s="440">
        <f t="shared" ca="1" si="760"/>
        <v>595.60000000000014</v>
      </c>
      <c r="BN1942" s="440">
        <f t="shared" ca="1" si="761"/>
        <v>587.90000000000032</v>
      </c>
      <c r="BO1942" s="440">
        <f t="shared" ca="1" si="762"/>
        <v>580.20000000000027</v>
      </c>
      <c r="BP1942" s="440">
        <f t="shared" ca="1" si="763"/>
        <v>572.50000000000023</v>
      </c>
      <c r="BQ1942" s="440">
        <f t="shared" ca="1" si="764"/>
        <v>564.80000000000018</v>
      </c>
      <c r="BR1942" s="440">
        <f t="shared" ca="1" si="765"/>
        <v>557.10000000000036</v>
      </c>
      <c r="BS1942" s="440">
        <f t="shared" ca="1" si="766"/>
        <v>549.40000000000032</v>
      </c>
      <c r="BT1942" s="440">
        <f t="shared" ca="1" si="767"/>
        <v>541.70000000000027</v>
      </c>
      <c r="BU1942" s="440">
        <f t="shared" ca="1" si="768"/>
        <v>534.00000000000023</v>
      </c>
      <c r="BV1942" s="440">
        <f t="shared" ca="1" si="769"/>
        <v>526.30000000000018</v>
      </c>
      <c r="BW1942" s="447">
        <f t="shared" ca="1" si="770"/>
        <v>518.60000000000036</v>
      </c>
      <c r="BX1942" s="441"/>
    </row>
    <row r="1943" spans="52:76" x14ac:dyDescent="0.25">
      <c r="AZ1943" s="450">
        <f t="shared" ca="1" si="748"/>
        <v>0.58954721625973816</v>
      </c>
      <c r="BA1943" s="440">
        <f t="shared" ca="1" si="747"/>
        <v>1509</v>
      </c>
      <c r="BB1943" s="440">
        <f t="shared" ca="1" si="749"/>
        <v>556.00000000000034</v>
      </c>
      <c r="BC1943" s="440">
        <f t="shared" ca="1" si="750"/>
        <v>560.4000000000002</v>
      </c>
      <c r="BD1943" s="440">
        <f t="shared" ca="1" si="751"/>
        <v>564.80000000000007</v>
      </c>
      <c r="BE1943" s="440">
        <f t="shared" ca="1" si="752"/>
        <v>569.20000000000027</v>
      </c>
      <c r="BF1943" s="440">
        <f t="shared" ca="1" si="753"/>
        <v>573.60000000000014</v>
      </c>
      <c r="BG1943" s="440">
        <f t="shared" ca="1" si="754"/>
        <v>578.00000000000034</v>
      </c>
      <c r="BH1943" s="440">
        <f t="shared" ca="1" si="755"/>
        <v>582.4000000000002</v>
      </c>
      <c r="BI1943" s="440">
        <f t="shared" ca="1" si="756"/>
        <v>586.80000000000018</v>
      </c>
      <c r="BJ1943" s="440">
        <f t="shared" ca="1" si="757"/>
        <v>591.20000000000027</v>
      </c>
      <c r="BK1943" s="440">
        <f t="shared" ca="1" si="758"/>
        <v>595.60000000000014</v>
      </c>
      <c r="BL1943" s="440">
        <f t="shared" ca="1" si="759"/>
        <v>600.00000000000023</v>
      </c>
      <c r="BM1943" s="440">
        <f t="shared" ca="1" si="760"/>
        <v>602.20000000000005</v>
      </c>
      <c r="BN1943" s="440">
        <f t="shared" ca="1" si="761"/>
        <v>594.50000000000023</v>
      </c>
      <c r="BO1943" s="440">
        <f t="shared" ca="1" si="762"/>
        <v>586.80000000000018</v>
      </c>
      <c r="BP1943" s="440">
        <f t="shared" ca="1" si="763"/>
        <v>579.10000000000014</v>
      </c>
      <c r="BQ1943" s="440">
        <f t="shared" ca="1" si="764"/>
        <v>571.40000000000009</v>
      </c>
      <c r="BR1943" s="440">
        <f t="shared" ca="1" si="765"/>
        <v>563.70000000000027</v>
      </c>
      <c r="BS1943" s="440">
        <f t="shared" ca="1" si="766"/>
        <v>556.00000000000023</v>
      </c>
      <c r="BT1943" s="440">
        <f t="shared" ca="1" si="767"/>
        <v>548.30000000000018</v>
      </c>
      <c r="BU1943" s="440">
        <f t="shared" ca="1" si="768"/>
        <v>540.60000000000014</v>
      </c>
      <c r="BV1943" s="440">
        <f t="shared" ca="1" si="769"/>
        <v>532.90000000000009</v>
      </c>
      <c r="BW1943" s="447">
        <f t="shared" ca="1" si="770"/>
        <v>525.20000000000027</v>
      </c>
      <c r="BX1943" s="441"/>
    </row>
    <row r="1944" spans="52:76" x14ac:dyDescent="0.25">
      <c r="AZ1944" s="450">
        <f t="shared" ca="1" si="748"/>
        <v>0.97562417523932388</v>
      </c>
      <c r="BA1944" s="440">
        <f t="shared" ca="1" si="747"/>
        <v>1586</v>
      </c>
      <c r="BB1944" s="440">
        <f t="shared" ca="1" si="749"/>
        <v>556.00000000000034</v>
      </c>
      <c r="BC1944" s="440">
        <f t="shared" ca="1" si="750"/>
        <v>560.4000000000002</v>
      </c>
      <c r="BD1944" s="440">
        <f t="shared" ca="1" si="751"/>
        <v>564.80000000000007</v>
      </c>
      <c r="BE1944" s="440">
        <f t="shared" ca="1" si="752"/>
        <v>569.20000000000027</v>
      </c>
      <c r="BF1944" s="440">
        <f t="shared" ca="1" si="753"/>
        <v>573.60000000000014</v>
      </c>
      <c r="BG1944" s="440">
        <f t="shared" ca="1" si="754"/>
        <v>578.00000000000034</v>
      </c>
      <c r="BH1944" s="440">
        <f t="shared" ca="1" si="755"/>
        <v>582.4000000000002</v>
      </c>
      <c r="BI1944" s="440">
        <f t="shared" ca="1" si="756"/>
        <v>586.80000000000018</v>
      </c>
      <c r="BJ1944" s="440">
        <f t="shared" ca="1" si="757"/>
        <v>591.20000000000027</v>
      </c>
      <c r="BK1944" s="440">
        <f t="shared" ca="1" si="758"/>
        <v>595.60000000000014</v>
      </c>
      <c r="BL1944" s="440">
        <f t="shared" ca="1" si="759"/>
        <v>600.00000000000023</v>
      </c>
      <c r="BM1944" s="440">
        <f t="shared" ca="1" si="760"/>
        <v>604.40000000000009</v>
      </c>
      <c r="BN1944" s="440">
        <f t="shared" ca="1" si="761"/>
        <v>608.80000000000018</v>
      </c>
      <c r="BO1944" s="440">
        <f t="shared" ca="1" si="762"/>
        <v>613.20000000000027</v>
      </c>
      <c r="BP1944" s="440">
        <f t="shared" ca="1" si="763"/>
        <v>617.60000000000014</v>
      </c>
      <c r="BQ1944" s="440">
        <f t="shared" ca="1" si="764"/>
        <v>622.00000000000023</v>
      </c>
      <c r="BR1944" s="440">
        <f t="shared" ca="1" si="765"/>
        <v>626.40000000000032</v>
      </c>
      <c r="BS1944" s="440">
        <f t="shared" ca="1" si="766"/>
        <v>630.80000000000018</v>
      </c>
      <c r="BT1944" s="440">
        <f t="shared" ca="1" si="767"/>
        <v>633.00000000000023</v>
      </c>
      <c r="BU1944" s="440">
        <f t="shared" ca="1" si="768"/>
        <v>625.30000000000018</v>
      </c>
      <c r="BV1944" s="440">
        <f t="shared" ca="1" si="769"/>
        <v>617.60000000000014</v>
      </c>
      <c r="BW1944" s="447">
        <f t="shared" ca="1" si="770"/>
        <v>609.90000000000032</v>
      </c>
      <c r="BX1944" s="441"/>
    </row>
    <row r="1945" spans="52:76" x14ac:dyDescent="0.25">
      <c r="AZ1945" s="450">
        <f t="shared" ca="1" si="748"/>
        <v>0.55640244631357039</v>
      </c>
      <c r="BA1945" s="440">
        <f t="shared" ca="1" si="747"/>
        <v>1506</v>
      </c>
      <c r="BB1945" s="440">
        <f t="shared" ca="1" si="749"/>
        <v>556.00000000000034</v>
      </c>
      <c r="BC1945" s="440">
        <f t="shared" ca="1" si="750"/>
        <v>560.4000000000002</v>
      </c>
      <c r="BD1945" s="440">
        <f t="shared" ca="1" si="751"/>
        <v>564.80000000000007</v>
      </c>
      <c r="BE1945" s="440">
        <f t="shared" ca="1" si="752"/>
        <v>569.20000000000027</v>
      </c>
      <c r="BF1945" s="440">
        <f t="shared" ca="1" si="753"/>
        <v>573.60000000000014</v>
      </c>
      <c r="BG1945" s="440">
        <f t="shared" ca="1" si="754"/>
        <v>578.00000000000034</v>
      </c>
      <c r="BH1945" s="440">
        <f t="shared" ca="1" si="755"/>
        <v>582.4000000000002</v>
      </c>
      <c r="BI1945" s="440">
        <f t="shared" ca="1" si="756"/>
        <v>586.80000000000018</v>
      </c>
      <c r="BJ1945" s="440">
        <f t="shared" ca="1" si="757"/>
        <v>591.20000000000027</v>
      </c>
      <c r="BK1945" s="440">
        <f t="shared" ca="1" si="758"/>
        <v>595.60000000000014</v>
      </c>
      <c r="BL1945" s="440">
        <f t="shared" ca="1" si="759"/>
        <v>600.00000000000023</v>
      </c>
      <c r="BM1945" s="440">
        <f t="shared" ca="1" si="760"/>
        <v>598.90000000000009</v>
      </c>
      <c r="BN1945" s="440">
        <f t="shared" ca="1" si="761"/>
        <v>591.20000000000027</v>
      </c>
      <c r="BO1945" s="440">
        <f t="shared" ca="1" si="762"/>
        <v>583.50000000000023</v>
      </c>
      <c r="BP1945" s="440">
        <f t="shared" ca="1" si="763"/>
        <v>575.80000000000018</v>
      </c>
      <c r="BQ1945" s="440">
        <f t="shared" ca="1" si="764"/>
        <v>568.10000000000014</v>
      </c>
      <c r="BR1945" s="440">
        <f t="shared" ca="1" si="765"/>
        <v>560.40000000000032</v>
      </c>
      <c r="BS1945" s="440">
        <f t="shared" ca="1" si="766"/>
        <v>552.70000000000027</v>
      </c>
      <c r="BT1945" s="440">
        <f t="shared" ca="1" si="767"/>
        <v>545.00000000000023</v>
      </c>
      <c r="BU1945" s="440">
        <f t="shared" ca="1" si="768"/>
        <v>537.30000000000018</v>
      </c>
      <c r="BV1945" s="440">
        <f t="shared" ca="1" si="769"/>
        <v>529.60000000000014</v>
      </c>
      <c r="BW1945" s="447">
        <f t="shared" ca="1" si="770"/>
        <v>521.90000000000032</v>
      </c>
      <c r="BX1945" s="441"/>
    </row>
    <row r="1946" spans="52:76" x14ac:dyDescent="0.25">
      <c r="AZ1946" s="450">
        <f t="shared" ca="1" si="748"/>
        <v>0.41297123732575702</v>
      </c>
      <c r="BA1946" s="440">
        <f t="shared" ca="1" si="747"/>
        <v>1490</v>
      </c>
      <c r="BB1946" s="440">
        <f t="shared" ca="1" si="749"/>
        <v>556.00000000000034</v>
      </c>
      <c r="BC1946" s="440">
        <f t="shared" ca="1" si="750"/>
        <v>560.4000000000002</v>
      </c>
      <c r="BD1946" s="440">
        <f t="shared" ca="1" si="751"/>
        <v>564.80000000000007</v>
      </c>
      <c r="BE1946" s="440">
        <f t="shared" ca="1" si="752"/>
        <v>569.20000000000027</v>
      </c>
      <c r="BF1946" s="440">
        <f t="shared" ca="1" si="753"/>
        <v>573.60000000000014</v>
      </c>
      <c r="BG1946" s="440">
        <f t="shared" ca="1" si="754"/>
        <v>578.00000000000034</v>
      </c>
      <c r="BH1946" s="440">
        <f t="shared" ca="1" si="755"/>
        <v>582.4000000000002</v>
      </c>
      <c r="BI1946" s="440">
        <f t="shared" ca="1" si="756"/>
        <v>586.80000000000018</v>
      </c>
      <c r="BJ1946" s="440">
        <f t="shared" ca="1" si="757"/>
        <v>591.20000000000027</v>
      </c>
      <c r="BK1946" s="440">
        <f t="shared" ca="1" si="758"/>
        <v>595.60000000000014</v>
      </c>
      <c r="BL1946" s="440">
        <f t="shared" ca="1" si="759"/>
        <v>589.00000000000023</v>
      </c>
      <c r="BM1946" s="440">
        <f t="shared" ca="1" si="760"/>
        <v>581.30000000000018</v>
      </c>
      <c r="BN1946" s="440">
        <f t="shared" ca="1" si="761"/>
        <v>573.60000000000036</v>
      </c>
      <c r="BO1946" s="440">
        <f t="shared" ca="1" si="762"/>
        <v>565.90000000000032</v>
      </c>
      <c r="BP1946" s="440">
        <f t="shared" ca="1" si="763"/>
        <v>558.20000000000027</v>
      </c>
      <c r="BQ1946" s="440">
        <f t="shared" ca="1" si="764"/>
        <v>550.50000000000023</v>
      </c>
      <c r="BR1946" s="440">
        <f t="shared" ca="1" si="765"/>
        <v>542.80000000000041</v>
      </c>
      <c r="BS1946" s="440">
        <f t="shared" ca="1" si="766"/>
        <v>535.10000000000036</v>
      </c>
      <c r="BT1946" s="440">
        <f t="shared" ca="1" si="767"/>
        <v>527.40000000000032</v>
      </c>
      <c r="BU1946" s="440">
        <f t="shared" ca="1" si="768"/>
        <v>519.70000000000027</v>
      </c>
      <c r="BV1946" s="440">
        <f t="shared" ca="1" si="769"/>
        <v>512.00000000000023</v>
      </c>
      <c r="BW1946" s="447">
        <f t="shared" ca="1" si="770"/>
        <v>504.30000000000041</v>
      </c>
      <c r="BX1946" s="441"/>
    </row>
    <row r="1947" spans="52:76" x14ac:dyDescent="0.25">
      <c r="AZ1947" s="450">
        <f t="shared" ca="1" si="748"/>
        <v>0.17707168121332428</v>
      </c>
      <c r="BA1947" s="440">
        <f t="shared" ca="1" si="747"/>
        <v>1459</v>
      </c>
      <c r="BB1947" s="440">
        <f t="shared" ca="1" si="749"/>
        <v>556.00000000000034</v>
      </c>
      <c r="BC1947" s="440">
        <f t="shared" ca="1" si="750"/>
        <v>560.4000000000002</v>
      </c>
      <c r="BD1947" s="440">
        <f t="shared" ca="1" si="751"/>
        <v>564.80000000000007</v>
      </c>
      <c r="BE1947" s="440">
        <f t="shared" ca="1" si="752"/>
        <v>569.20000000000027</v>
      </c>
      <c r="BF1947" s="440">
        <f t="shared" ca="1" si="753"/>
        <v>573.60000000000014</v>
      </c>
      <c r="BG1947" s="440">
        <f t="shared" ca="1" si="754"/>
        <v>578.00000000000034</v>
      </c>
      <c r="BH1947" s="440">
        <f t="shared" ca="1" si="755"/>
        <v>582.4000000000002</v>
      </c>
      <c r="BI1947" s="440">
        <f t="shared" ca="1" si="756"/>
        <v>578.00000000000023</v>
      </c>
      <c r="BJ1947" s="440">
        <f t="shared" ca="1" si="757"/>
        <v>570.30000000000018</v>
      </c>
      <c r="BK1947" s="440">
        <f t="shared" ca="1" si="758"/>
        <v>562.60000000000014</v>
      </c>
      <c r="BL1947" s="440">
        <f t="shared" ca="1" si="759"/>
        <v>554.90000000000009</v>
      </c>
      <c r="BM1947" s="440">
        <f t="shared" ca="1" si="760"/>
        <v>547.20000000000005</v>
      </c>
      <c r="BN1947" s="440">
        <f t="shared" ca="1" si="761"/>
        <v>539.50000000000023</v>
      </c>
      <c r="BO1947" s="440">
        <f t="shared" ca="1" si="762"/>
        <v>531.80000000000018</v>
      </c>
      <c r="BP1947" s="440">
        <f t="shared" ca="1" si="763"/>
        <v>524.10000000000014</v>
      </c>
      <c r="BQ1947" s="440">
        <f t="shared" ca="1" si="764"/>
        <v>516.40000000000009</v>
      </c>
      <c r="BR1947" s="440">
        <f t="shared" ca="1" si="765"/>
        <v>508.70000000000027</v>
      </c>
      <c r="BS1947" s="440">
        <f t="shared" ca="1" si="766"/>
        <v>501.00000000000023</v>
      </c>
      <c r="BT1947" s="440">
        <f t="shared" ca="1" si="767"/>
        <v>493.30000000000018</v>
      </c>
      <c r="BU1947" s="440">
        <f t="shared" ca="1" si="768"/>
        <v>485.60000000000014</v>
      </c>
      <c r="BV1947" s="440">
        <f t="shared" ca="1" si="769"/>
        <v>477.90000000000009</v>
      </c>
      <c r="BW1947" s="447">
        <f t="shared" ca="1" si="770"/>
        <v>470.20000000000027</v>
      </c>
      <c r="BX1947" s="441"/>
    </row>
    <row r="1948" spans="52:76" x14ac:dyDescent="0.25">
      <c r="AZ1948" s="450">
        <f t="shared" ca="1" si="748"/>
        <v>0.63097442834941542</v>
      </c>
      <c r="BA1948" s="440">
        <f t="shared" ca="1" si="747"/>
        <v>1514</v>
      </c>
      <c r="BB1948" s="440">
        <f t="shared" ca="1" si="749"/>
        <v>556.00000000000034</v>
      </c>
      <c r="BC1948" s="440">
        <f t="shared" ca="1" si="750"/>
        <v>560.4000000000002</v>
      </c>
      <c r="BD1948" s="440">
        <f t="shared" ca="1" si="751"/>
        <v>564.80000000000007</v>
      </c>
      <c r="BE1948" s="440">
        <f t="shared" ca="1" si="752"/>
        <v>569.20000000000027</v>
      </c>
      <c r="BF1948" s="440">
        <f t="shared" ca="1" si="753"/>
        <v>573.60000000000014</v>
      </c>
      <c r="BG1948" s="440">
        <f t="shared" ca="1" si="754"/>
        <v>578.00000000000034</v>
      </c>
      <c r="BH1948" s="440">
        <f t="shared" ca="1" si="755"/>
        <v>582.4000000000002</v>
      </c>
      <c r="BI1948" s="440">
        <f t="shared" ca="1" si="756"/>
        <v>586.80000000000018</v>
      </c>
      <c r="BJ1948" s="440">
        <f t="shared" ca="1" si="757"/>
        <v>591.20000000000027</v>
      </c>
      <c r="BK1948" s="440">
        <f t="shared" ca="1" si="758"/>
        <v>595.60000000000014</v>
      </c>
      <c r="BL1948" s="440">
        <f t="shared" ca="1" si="759"/>
        <v>600.00000000000023</v>
      </c>
      <c r="BM1948" s="440">
        <f t="shared" ca="1" si="760"/>
        <v>604.40000000000009</v>
      </c>
      <c r="BN1948" s="440">
        <f t="shared" ca="1" si="761"/>
        <v>600.00000000000023</v>
      </c>
      <c r="BO1948" s="440">
        <f t="shared" ca="1" si="762"/>
        <v>592.30000000000018</v>
      </c>
      <c r="BP1948" s="440">
        <f t="shared" ca="1" si="763"/>
        <v>584.60000000000014</v>
      </c>
      <c r="BQ1948" s="440">
        <f t="shared" ca="1" si="764"/>
        <v>576.90000000000009</v>
      </c>
      <c r="BR1948" s="440">
        <f t="shared" ca="1" si="765"/>
        <v>569.20000000000027</v>
      </c>
      <c r="BS1948" s="440">
        <f t="shared" ca="1" si="766"/>
        <v>561.50000000000023</v>
      </c>
      <c r="BT1948" s="440">
        <f t="shared" ca="1" si="767"/>
        <v>553.80000000000018</v>
      </c>
      <c r="BU1948" s="440">
        <f t="shared" ca="1" si="768"/>
        <v>546.10000000000014</v>
      </c>
      <c r="BV1948" s="440">
        <f t="shared" ca="1" si="769"/>
        <v>538.40000000000009</v>
      </c>
      <c r="BW1948" s="447">
        <f t="shared" ca="1" si="770"/>
        <v>530.70000000000027</v>
      </c>
      <c r="BX1948" s="441"/>
    </row>
    <row r="1949" spans="52:76" x14ac:dyDescent="0.25">
      <c r="AZ1949" s="450">
        <f t="shared" ca="1" si="748"/>
        <v>0.56623108053650451</v>
      </c>
      <c r="BA1949" s="440">
        <f t="shared" ca="1" si="747"/>
        <v>1507</v>
      </c>
      <c r="BB1949" s="440">
        <f t="shared" ca="1" si="749"/>
        <v>556.00000000000034</v>
      </c>
      <c r="BC1949" s="440">
        <f t="shared" ca="1" si="750"/>
        <v>560.4000000000002</v>
      </c>
      <c r="BD1949" s="440">
        <f t="shared" ca="1" si="751"/>
        <v>564.80000000000007</v>
      </c>
      <c r="BE1949" s="440">
        <f t="shared" ca="1" si="752"/>
        <v>569.20000000000027</v>
      </c>
      <c r="BF1949" s="440">
        <f t="shared" ca="1" si="753"/>
        <v>573.60000000000014</v>
      </c>
      <c r="BG1949" s="440">
        <f t="shared" ca="1" si="754"/>
        <v>578.00000000000034</v>
      </c>
      <c r="BH1949" s="440">
        <f t="shared" ca="1" si="755"/>
        <v>582.4000000000002</v>
      </c>
      <c r="BI1949" s="440">
        <f t="shared" ca="1" si="756"/>
        <v>586.80000000000018</v>
      </c>
      <c r="BJ1949" s="440">
        <f t="shared" ca="1" si="757"/>
        <v>591.20000000000027</v>
      </c>
      <c r="BK1949" s="440">
        <f t="shared" ca="1" si="758"/>
        <v>595.60000000000014</v>
      </c>
      <c r="BL1949" s="440">
        <f t="shared" ca="1" si="759"/>
        <v>600.00000000000023</v>
      </c>
      <c r="BM1949" s="440">
        <f t="shared" ca="1" si="760"/>
        <v>600</v>
      </c>
      <c r="BN1949" s="440">
        <f t="shared" ca="1" si="761"/>
        <v>592.30000000000018</v>
      </c>
      <c r="BO1949" s="440">
        <f t="shared" ca="1" si="762"/>
        <v>584.60000000000014</v>
      </c>
      <c r="BP1949" s="440">
        <f t="shared" ca="1" si="763"/>
        <v>576.90000000000009</v>
      </c>
      <c r="BQ1949" s="440">
        <f t="shared" ca="1" si="764"/>
        <v>569.20000000000005</v>
      </c>
      <c r="BR1949" s="440">
        <f t="shared" ca="1" si="765"/>
        <v>561.50000000000023</v>
      </c>
      <c r="BS1949" s="440">
        <f t="shared" ca="1" si="766"/>
        <v>553.80000000000018</v>
      </c>
      <c r="BT1949" s="440">
        <f t="shared" ca="1" si="767"/>
        <v>546.10000000000014</v>
      </c>
      <c r="BU1949" s="440">
        <f t="shared" ca="1" si="768"/>
        <v>538.40000000000009</v>
      </c>
      <c r="BV1949" s="440">
        <f t="shared" ca="1" si="769"/>
        <v>530.70000000000005</v>
      </c>
      <c r="BW1949" s="447">
        <f t="shared" ca="1" si="770"/>
        <v>523.00000000000023</v>
      </c>
      <c r="BX1949" s="441"/>
    </row>
    <row r="1950" spans="52:76" x14ac:dyDescent="0.25">
      <c r="AZ1950" s="450">
        <f t="shared" ca="1" si="748"/>
        <v>0.91533688434395488</v>
      </c>
      <c r="BA1950" s="440">
        <f t="shared" ca="1" si="747"/>
        <v>1560</v>
      </c>
      <c r="BB1950" s="440">
        <f t="shared" ca="1" si="749"/>
        <v>556.00000000000034</v>
      </c>
      <c r="BC1950" s="440">
        <f t="shared" ca="1" si="750"/>
        <v>560.4000000000002</v>
      </c>
      <c r="BD1950" s="440">
        <f t="shared" ca="1" si="751"/>
        <v>564.80000000000007</v>
      </c>
      <c r="BE1950" s="440">
        <f t="shared" ca="1" si="752"/>
        <v>569.20000000000027</v>
      </c>
      <c r="BF1950" s="440">
        <f t="shared" ca="1" si="753"/>
        <v>573.60000000000014</v>
      </c>
      <c r="BG1950" s="440">
        <f t="shared" ca="1" si="754"/>
        <v>578.00000000000034</v>
      </c>
      <c r="BH1950" s="440">
        <f t="shared" ca="1" si="755"/>
        <v>582.4000000000002</v>
      </c>
      <c r="BI1950" s="440">
        <f t="shared" ca="1" si="756"/>
        <v>586.80000000000018</v>
      </c>
      <c r="BJ1950" s="440">
        <f t="shared" ca="1" si="757"/>
        <v>591.20000000000027</v>
      </c>
      <c r="BK1950" s="440">
        <f t="shared" ca="1" si="758"/>
        <v>595.60000000000014</v>
      </c>
      <c r="BL1950" s="440">
        <f t="shared" ca="1" si="759"/>
        <v>600.00000000000023</v>
      </c>
      <c r="BM1950" s="440">
        <f t="shared" ca="1" si="760"/>
        <v>604.40000000000009</v>
      </c>
      <c r="BN1950" s="440">
        <f t="shared" ca="1" si="761"/>
        <v>608.80000000000018</v>
      </c>
      <c r="BO1950" s="440">
        <f t="shared" ca="1" si="762"/>
        <v>613.20000000000027</v>
      </c>
      <c r="BP1950" s="440">
        <f t="shared" ca="1" si="763"/>
        <v>617.60000000000014</v>
      </c>
      <c r="BQ1950" s="440">
        <f t="shared" ca="1" si="764"/>
        <v>622.00000000000023</v>
      </c>
      <c r="BR1950" s="440">
        <f t="shared" ca="1" si="765"/>
        <v>619.80000000000041</v>
      </c>
      <c r="BS1950" s="440">
        <f t="shared" ca="1" si="766"/>
        <v>612.10000000000036</v>
      </c>
      <c r="BT1950" s="440">
        <f t="shared" ca="1" si="767"/>
        <v>604.40000000000032</v>
      </c>
      <c r="BU1950" s="440">
        <f t="shared" ca="1" si="768"/>
        <v>596.70000000000027</v>
      </c>
      <c r="BV1950" s="440">
        <f t="shared" ca="1" si="769"/>
        <v>589.00000000000023</v>
      </c>
      <c r="BW1950" s="447">
        <f t="shared" ca="1" si="770"/>
        <v>581.30000000000041</v>
      </c>
      <c r="BX1950" s="441"/>
    </row>
    <row r="1951" spans="52:76" x14ac:dyDescent="0.25">
      <c r="AZ1951" s="450">
        <f t="shared" ca="1" si="748"/>
        <v>0.49563674413512793</v>
      </c>
      <c r="BA1951" s="440">
        <f t="shared" ca="1" si="747"/>
        <v>1499</v>
      </c>
      <c r="BB1951" s="440">
        <f t="shared" ca="1" si="749"/>
        <v>556.00000000000034</v>
      </c>
      <c r="BC1951" s="440">
        <f t="shared" ca="1" si="750"/>
        <v>560.4000000000002</v>
      </c>
      <c r="BD1951" s="440">
        <f t="shared" ca="1" si="751"/>
        <v>564.80000000000007</v>
      </c>
      <c r="BE1951" s="440">
        <f t="shared" ca="1" si="752"/>
        <v>569.20000000000027</v>
      </c>
      <c r="BF1951" s="440">
        <f t="shared" ca="1" si="753"/>
        <v>573.60000000000014</v>
      </c>
      <c r="BG1951" s="440">
        <f t="shared" ca="1" si="754"/>
        <v>578.00000000000034</v>
      </c>
      <c r="BH1951" s="440">
        <f t="shared" ca="1" si="755"/>
        <v>582.4000000000002</v>
      </c>
      <c r="BI1951" s="440">
        <f t="shared" ca="1" si="756"/>
        <v>586.80000000000018</v>
      </c>
      <c r="BJ1951" s="440">
        <f t="shared" ca="1" si="757"/>
        <v>591.20000000000027</v>
      </c>
      <c r="BK1951" s="440">
        <f t="shared" ca="1" si="758"/>
        <v>595.60000000000014</v>
      </c>
      <c r="BL1951" s="440">
        <f t="shared" ca="1" si="759"/>
        <v>598.90000000000009</v>
      </c>
      <c r="BM1951" s="440">
        <f t="shared" ca="1" si="760"/>
        <v>591.20000000000005</v>
      </c>
      <c r="BN1951" s="440">
        <f t="shared" ca="1" si="761"/>
        <v>583.50000000000023</v>
      </c>
      <c r="BO1951" s="440">
        <f t="shared" ca="1" si="762"/>
        <v>575.80000000000018</v>
      </c>
      <c r="BP1951" s="440">
        <f t="shared" ca="1" si="763"/>
        <v>568.10000000000014</v>
      </c>
      <c r="BQ1951" s="440">
        <f t="shared" ca="1" si="764"/>
        <v>560.40000000000009</v>
      </c>
      <c r="BR1951" s="440">
        <f t="shared" ca="1" si="765"/>
        <v>552.70000000000027</v>
      </c>
      <c r="BS1951" s="440">
        <f t="shared" ca="1" si="766"/>
        <v>545.00000000000023</v>
      </c>
      <c r="BT1951" s="440">
        <f t="shared" ca="1" si="767"/>
        <v>537.30000000000018</v>
      </c>
      <c r="BU1951" s="440">
        <f t="shared" ca="1" si="768"/>
        <v>529.60000000000014</v>
      </c>
      <c r="BV1951" s="440">
        <f t="shared" ca="1" si="769"/>
        <v>521.90000000000009</v>
      </c>
      <c r="BW1951" s="447">
        <f t="shared" ca="1" si="770"/>
        <v>514.20000000000027</v>
      </c>
      <c r="BX1951" s="441"/>
    </row>
    <row r="1952" spans="52:76" x14ac:dyDescent="0.25">
      <c r="AZ1952" s="450">
        <f t="shared" ca="1" si="748"/>
        <v>0.47560224955429897</v>
      </c>
      <c r="BA1952" s="440">
        <f t="shared" ca="1" si="747"/>
        <v>1497</v>
      </c>
      <c r="BB1952" s="440">
        <f t="shared" ca="1" si="749"/>
        <v>556.00000000000034</v>
      </c>
      <c r="BC1952" s="440">
        <f t="shared" ca="1" si="750"/>
        <v>560.4000000000002</v>
      </c>
      <c r="BD1952" s="440">
        <f t="shared" ca="1" si="751"/>
        <v>564.80000000000007</v>
      </c>
      <c r="BE1952" s="440">
        <f t="shared" ca="1" si="752"/>
        <v>569.20000000000027</v>
      </c>
      <c r="BF1952" s="440">
        <f t="shared" ca="1" si="753"/>
        <v>573.60000000000014</v>
      </c>
      <c r="BG1952" s="440">
        <f t="shared" ca="1" si="754"/>
        <v>578.00000000000034</v>
      </c>
      <c r="BH1952" s="440">
        <f t="shared" ca="1" si="755"/>
        <v>582.4000000000002</v>
      </c>
      <c r="BI1952" s="440">
        <f t="shared" ca="1" si="756"/>
        <v>586.80000000000018</v>
      </c>
      <c r="BJ1952" s="440">
        <f t="shared" ca="1" si="757"/>
        <v>591.20000000000027</v>
      </c>
      <c r="BK1952" s="440">
        <f t="shared" ca="1" si="758"/>
        <v>595.60000000000014</v>
      </c>
      <c r="BL1952" s="440">
        <f t="shared" ca="1" si="759"/>
        <v>596.70000000000005</v>
      </c>
      <c r="BM1952" s="440">
        <f t="shared" ca="1" si="760"/>
        <v>589</v>
      </c>
      <c r="BN1952" s="440">
        <f t="shared" ca="1" si="761"/>
        <v>581.30000000000018</v>
      </c>
      <c r="BO1952" s="440">
        <f t="shared" ca="1" si="762"/>
        <v>573.60000000000014</v>
      </c>
      <c r="BP1952" s="440">
        <f t="shared" ca="1" si="763"/>
        <v>565.90000000000009</v>
      </c>
      <c r="BQ1952" s="440">
        <f t="shared" ca="1" si="764"/>
        <v>558.20000000000005</v>
      </c>
      <c r="BR1952" s="440">
        <f t="shared" ca="1" si="765"/>
        <v>550.50000000000023</v>
      </c>
      <c r="BS1952" s="440">
        <f t="shared" ca="1" si="766"/>
        <v>542.80000000000018</v>
      </c>
      <c r="BT1952" s="440">
        <f t="shared" ca="1" si="767"/>
        <v>535.10000000000014</v>
      </c>
      <c r="BU1952" s="440">
        <f t="shared" ca="1" si="768"/>
        <v>527.40000000000009</v>
      </c>
      <c r="BV1952" s="440">
        <f t="shared" ca="1" si="769"/>
        <v>519.70000000000005</v>
      </c>
      <c r="BW1952" s="447">
        <f t="shared" ca="1" si="770"/>
        <v>512.00000000000023</v>
      </c>
      <c r="BX1952" s="441"/>
    </row>
    <row r="1953" spans="52:76" x14ac:dyDescent="0.25">
      <c r="AZ1953" s="450">
        <f t="shared" ca="1" si="748"/>
        <v>0.35197779075691293</v>
      </c>
      <c r="BA1953" s="440">
        <f t="shared" ca="1" si="747"/>
        <v>1483</v>
      </c>
      <c r="BB1953" s="440">
        <f t="shared" ca="1" si="749"/>
        <v>556.00000000000034</v>
      </c>
      <c r="BC1953" s="440">
        <f t="shared" ca="1" si="750"/>
        <v>560.4000000000002</v>
      </c>
      <c r="BD1953" s="440">
        <f t="shared" ca="1" si="751"/>
        <v>564.80000000000007</v>
      </c>
      <c r="BE1953" s="440">
        <f t="shared" ca="1" si="752"/>
        <v>569.20000000000027</v>
      </c>
      <c r="BF1953" s="440">
        <f t="shared" ca="1" si="753"/>
        <v>573.60000000000014</v>
      </c>
      <c r="BG1953" s="440">
        <f t="shared" ca="1" si="754"/>
        <v>578.00000000000034</v>
      </c>
      <c r="BH1953" s="440">
        <f t="shared" ca="1" si="755"/>
        <v>582.4000000000002</v>
      </c>
      <c r="BI1953" s="440">
        <f t="shared" ca="1" si="756"/>
        <v>586.80000000000018</v>
      </c>
      <c r="BJ1953" s="440">
        <f t="shared" ca="1" si="757"/>
        <v>591.20000000000027</v>
      </c>
      <c r="BK1953" s="440">
        <f t="shared" ca="1" si="758"/>
        <v>589.00000000000023</v>
      </c>
      <c r="BL1953" s="440">
        <f t="shared" ca="1" si="759"/>
        <v>581.30000000000018</v>
      </c>
      <c r="BM1953" s="440">
        <f t="shared" ca="1" si="760"/>
        <v>573.60000000000014</v>
      </c>
      <c r="BN1953" s="440">
        <f t="shared" ca="1" si="761"/>
        <v>565.90000000000032</v>
      </c>
      <c r="BO1953" s="440">
        <f t="shared" ca="1" si="762"/>
        <v>558.20000000000027</v>
      </c>
      <c r="BP1953" s="440">
        <f t="shared" ca="1" si="763"/>
        <v>550.50000000000023</v>
      </c>
      <c r="BQ1953" s="440">
        <f t="shared" ca="1" si="764"/>
        <v>542.80000000000018</v>
      </c>
      <c r="BR1953" s="440">
        <f t="shared" ca="1" si="765"/>
        <v>535.10000000000036</v>
      </c>
      <c r="BS1953" s="440">
        <f t="shared" ca="1" si="766"/>
        <v>527.40000000000032</v>
      </c>
      <c r="BT1953" s="440">
        <f t="shared" ca="1" si="767"/>
        <v>519.70000000000027</v>
      </c>
      <c r="BU1953" s="440">
        <f t="shared" ca="1" si="768"/>
        <v>512.00000000000023</v>
      </c>
      <c r="BV1953" s="440">
        <f t="shared" ca="1" si="769"/>
        <v>504.30000000000018</v>
      </c>
      <c r="BW1953" s="447">
        <f t="shared" ca="1" si="770"/>
        <v>496.60000000000036</v>
      </c>
      <c r="BX1953" s="441"/>
    </row>
    <row r="1954" spans="52:76" x14ac:dyDescent="0.25">
      <c r="AZ1954" s="450">
        <f t="shared" ca="1" si="748"/>
        <v>5.6785957856702152E-2</v>
      </c>
      <c r="BA1954" s="440">
        <f t="shared" ca="1" si="747"/>
        <v>1430</v>
      </c>
      <c r="BB1954" s="440">
        <f t="shared" ca="1" si="749"/>
        <v>556.00000000000034</v>
      </c>
      <c r="BC1954" s="440">
        <f t="shared" ca="1" si="750"/>
        <v>560.4000000000002</v>
      </c>
      <c r="BD1954" s="440">
        <f t="shared" ca="1" si="751"/>
        <v>564.80000000000007</v>
      </c>
      <c r="BE1954" s="440">
        <f t="shared" ca="1" si="752"/>
        <v>569.20000000000027</v>
      </c>
      <c r="BF1954" s="440">
        <f t="shared" ca="1" si="753"/>
        <v>569.20000000000027</v>
      </c>
      <c r="BG1954" s="440">
        <f t="shared" ca="1" si="754"/>
        <v>561.50000000000034</v>
      </c>
      <c r="BH1954" s="440">
        <f t="shared" ca="1" si="755"/>
        <v>553.8000000000003</v>
      </c>
      <c r="BI1954" s="440">
        <f t="shared" ca="1" si="756"/>
        <v>546.10000000000036</v>
      </c>
      <c r="BJ1954" s="440">
        <f t="shared" ca="1" si="757"/>
        <v>538.40000000000032</v>
      </c>
      <c r="BK1954" s="440">
        <f t="shared" ca="1" si="758"/>
        <v>530.70000000000027</v>
      </c>
      <c r="BL1954" s="440">
        <f t="shared" ca="1" si="759"/>
        <v>523.00000000000023</v>
      </c>
      <c r="BM1954" s="440">
        <f t="shared" ca="1" si="760"/>
        <v>515.30000000000018</v>
      </c>
      <c r="BN1954" s="440">
        <f t="shared" ca="1" si="761"/>
        <v>507.60000000000036</v>
      </c>
      <c r="BO1954" s="440">
        <f t="shared" ca="1" si="762"/>
        <v>499.90000000000032</v>
      </c>
      <c r="BP1954" s="440">
        <f t="shared" ca="1" si="763"/>
        <v>492.20000000000027</v>
      </c>
      <c r="BQ1954" s="440">
        <f t="shared" ca="1" si="764"/>
        <v>484.50000000000023</v>
      </c>
      <c r="BR1954" s="440">
        <f t="shared" ca="1" si="765"/>
        <v>476.80000000000041</v>
      </c>
      <c r="BS1954" s="440">
        <f t="shared" ca="1" si="766"/>
        <v>469.10000000000036</v>
      </c>
      <c r="BT1954" s="440">
        <f t="shared" ca="1" si="767"/>
        <v>461.40000000000032</v>
      </c>
      <c r="BU1954" s="440">
        <f t="shared" ca="1" si="768"/>
        <v>453.70000000000027</v>
      </c>
      <c r="BV1954" s="440">
        <f t="shared" ca="1" si="769"/>
        <v>446.00000000000023</v>
      </c>
      <c r="BW1954" s="447">
        <f t="shared" ca="1" si="770"/>
        <v>438.30000000000041</v>
      </c>
      <c r="BX1954" s="441"/>
    </row>
    <row r="1955" spans="52:76" x14ac:dyDescent="0.25">
      <c r="AZ1955" s="450">
        <f t="shared" ca="1" si="748"/>
        <v>4.5892547176013876E-2</v>
      </c>
      <c r="BA1955" s="440">
        <f t="shared" ca="1" si="747"/>
        <v>1425</v>
      </c>
      <c r="BB1955" s="440">
        <f t="shared" ca="1" si="749"/>
        <v>556.00000000000034</v>
      </c>
      <c r="BC1955" s="440">
        <f t="shared" ca="1" si="750"/>
        <v>560.4000000000002</v>
      </c>
      <c r="BD1955" s="440">
        <f t="shared" ca="1" si="751"/>
        <v>564.80000000000007</v>
      </c>
      <c r="BE1955" s="440">
        <f t="shared" ca="1" si="752"/>
        <v>569.20000000000027</v>
      </c>
      <c r="BF1955" s="440">
        <f t="shared" ca="1" si="753"/>
        <v>563.70000000000027</v>
      </c>
      <c r="BG1955" s="440">
        <f t="shared" ca="1" si="754"/>
        <v>556.00000000000034</v>
      </c>
      <c r="BH1955" s="440">
        <f t="shared" ca="1" si="755"/>
        <v>548.3000000000003</v>
      </c>
      <c r="BI1955" s="440">
        <f t="shared" ca="1" si="756"/>
        <v>540.60000000000036</v>
      </c>
      <c r="BJ1955" s="440">
        <f t="shared" ca="1" si="757"/>
        <v>532.90000000000032</v>
      </c>
      <c r="BK1955" s="440">
        <f t="shared" ca="1" si="758"/>
        <v>525.20000000000027</v>
      </c>
      <c r="BL1955" s="440">
        <f t="shared" ca="1" si="759"/>
        <v>517.50000000000023</v>
      </c>
      <c r="BM1955" s="440">
        <f t="shared" ca="1" si="760"/>
        <v>509.80000000000018</v>
      </c>
      <c r="BN1955" s="440">
        <f t="shared" ca="1" si="761"/>
        <v>502.10000000000036</v>
      </c>
      <c r="BO1955" s="440">
        <f t="shared" ca="1" si="762"/>
        <v>494.40000000000032</v>
      </c>
      <c r="BP1955" s="440">
        <f t="shared" ca="1" si="763"/>
        <v>486.70000000000027</v>
      </c>
      <c r="BQ1955" s="440">
        <f t="shared" ca="1" si="764"/>
        <v>479.00000000000023</v>
      </c>
      <c r="BR1955" s="440">
        <f t="shared" ca="1" si="765"/>
        <v>471.30000000000041</v>
      </c>
      <c r="BS1955" s="440">
        <f t="shared" ca="1" si="766"/>
        <v>463.60000000000036</v>
      </c>
      <c r="BT1955" s="440">
        <f t="shared" ca="1" si="767"/>
        <v>455.90000000000032</v>
      </c>
      <c r="BU1955" s="440">
        <f t="shared" ca="1" si="768"/>
        <v>448.20000000000027</v>
      </c>
      <c r="BV1955" s="440">
        <f t="shared" ca="1" si="769"/>
        <v>440.50000000000023</v>
      </c>
      <c r="BW1955" s="447">
        <f t="shared" ca="1" si="770"/>
        <v>432.80000000000041</v>
      </c>
      <c r="BX1955" s="441"/>
    </row>
    <row r="1956" spans="52:76" x14ac:dyDescent="0.25">
      <c r="AZ1956" s="450">
        <f t="shared" ca="1" si="748"/>
        <v>0.97680623014575707</v>
      </c>
      <c r="BA1956" s="440">
        <f t="shared" ca="1" si="747"/>
        <v>1587</v>
      </c>
      <c r="BB1956" s="440">
        <f t="shared" ca="1" si="749"/>
        <v>556.00000000000034</v>
      </c>
      <c r="BC1956" s="440">
        <f t="shared" ca="1" si="750"/>
        <v>560.4000000000002</v>
      </c>
      <c r="BD1956" s="440">
        <f t="shared" ca="1" si="751"/>
        <v>564.80000000000007</v>
      </c>
      <c r="BE1956" s="440">
        <f t="shared" ca="1" si="752"/>
        <v>569.20000000000027</v>
      </c>
      <c r="BF1956" s="440">
        <f t="shared" ca="1" si="753"/>
        <v>573.60000000000014</v>
      </c>
      <c r="BG1956" s="440">
        <f t="shared" ca="1" si="754"/>
        <v>578.00000000000034</v>
      </c>
      <c r="BH1956" s="440">
        <f t="shared" ca="1" si="755"/>
        <v>582.4000000000002</v>
      </c>
      <c r="BI1956" s="440">
        <f t="shared" ca="1" si="756"/>
        <v>586.80000000000018</v>
      </c>
      <c r="BJ1956" s="440">
        <f t="shared" ca="1" si="757"/>
        <v>591.20000000000027</v>
      </c>
      <c r="BK1956" s="440">
        <f t="shared" ca="1" si="758"/>
        <v>595.60000000000014</v>
      </c>
      <c r="BL1956" s="440">
        <f t="shared" ca="1" si="759"/>
        <v>600.00000000000023</v>
      </c>
      <c r="BM1956" s="440">
        <f t="shared" ca="1" si="760"/>
        <v>604.40000000000009</v>
      </c>
      <c r="BN1956" s="440">
        <f t="shared" ca="1" si="761"/>
        <v>608.80000000000018</v>
      </c>
      <c r="BO1956" s="440">
        <f t="shared" ca="1" si="762"/>
        <v>613.20000000000027</v>
      </c>
      <c r="BP1956" s="440">
        <f t="shared" ca="1" si="763"/>
        <v>617.60000000000014</v>
      </c>
      <c r="BQ1956" s="440">
        <f t="shared" ca="1" si="764"/>
        <v>622.00000000000023</v>
      </c>
      <c r="BR1956" s="440">
        <f t="shared" ca="1" si="765"/>
        <v>626.40000000000032</v>
      </c>
      <c r="BS1956" s="440">
        <f t="shared" ca="1" si="766"/>
        <v>630.80000000000018</v>
      </c>
      <c r="BT1956" s="440">
        <f t="shared" ca="1" si="767"/>
        <v>634.10000000000014</v>
      </c>
      <c r="BU1956" s="440">
        <f t="shared" ca="1" si="768"/>
        <v>626.40000000000009</v>
      </c>
      <c r="BV1956" s="440">
        <f t="shared" ca="1" si="769"/>
        <v>618.70000000000005</v>
      </c>
      <c r="BW1956" s="447">
        <f t="shared" ca="1" si="770"/>
        <v>611.00000000000023</v>
      </c>
      <c r="BX1956" s="441"/>
    </row>
    <row r="1957" spans="52:76" x14ac:dyDescent="0.25">
      <c r="AZ1957" s="450">
        <f t="shared" ca="1" si="748"/>
        <v>0.67296246589776065</v>
      </c>
      <c r="BA1957" s="440">
        <f t="shared" ca="1" si="747"/>
        <v>1519</v>
      </c>
      <c r="BB1957" s="440">
        <f t="shared" ca="1" si="749"/>
        <v>556.00000000000034</v>
      </c>
      <c r="BC1957" s="440">
        <f t="shared" ca="1" si="750"/>
        <v>560.4000000000002</v>
      </c>
      <c r="BD1957" s="440">
        <f t="shared" ca="1" si="751"/>
        <v>564.80000000000007</v>
      </c>
      <c r="BE1957" s="440">
        <f t="shared" ca="1" si="752"/>
        <v>569.20000000000027</v>
      </c>
      <c r="BF1957" s="440">
        <f t="shared" ca="1" si="753"/>
        <v>573.60000000000014</v>
      </c>
      <c r="BG1957" s="440">
        <f t="shared" ca="1" si="754"/>
        <v>578.00000000000034</v>
      </c>
      <c r="BH1957" s="440">
        <f t="shared" ca="1" si="755"/>
        <v>582.4000000000002</v>
      </c>
      <c r="BI1957" s="440">
        <f t="shared" ca="1" si="756"/>
        <v>586.80000000000018</v>
      </c>
      <c r="BJ1957" s="440">
        <f t="shared" ca="1" si="757"/>
        <v>591.20000000000027</v>
      </c>
      <c r="BK1957" s="440">
        <f t="shared" ca="1" si="758"/>
        <v>595.60000000000014</v>
      </c>
      <c r="BL1957" s="440">
        <f t="shared" ca="1" si="759"/>
        <v>600.00000000000023</v>
      </c>
      <c r="BM1957" s="440">
        <f t="shared" ca="1" si="760"/>
        <v>604.40000000000009</v>
      </c>
      <c r="BN1957" s="440">
        <f t="shared" ca="1" si="761"/>
        <v>605.50000000000023</v>
      </c>
      <c r="BO1957" s="440">
        <f t="shared" ca="1" si="762"/>
        <v>597.80000000000018</v>
      </c>
      <c r="BP1957" s="440">
        <f t="shared" ca="1" si="763"/>
        <v>590.10000000000014</v>
      </c>
      <c r="BQ1957" s="440">
        <f t="shared" ca="1" si="764"/>
        <v>582.40000000000009</v>
      </c>
      <c r="BR1957" s="440">
        <f t="shared" ca="1" si="765"/>
        <v>574.70000000000027</v>
      </c>
      <c r="BS1957" s="440">
        <f t="shared" ca="1" si="766"/>
        <v>567.00000000000023</v>
      </c>
      <c r="BT1957" s="440">
        <f t="shared" ca="1" si="767"/>
        <v>559.30000000000018</v>
      </c>
      <c r="BU1957" s="440">
        <f t="shared" ca="1" si="768"/>
        <v>551.60000000000014</v>
      </c>
      <c r="BV1957" s="440">
        <f t="shared" ca="1" si="769"/>
        <v>543.90000000000009</v>
      </c>
      <c r="BW1957" s="447">
        <f t="shared" ca="1" si="770"/>
        <v>536.20000000000027</v>
      </c>
      <c r="BX1957" s="441"/>
    </row>
    <row r="1958" spans="52:76" x14ac:dyDescent="0.25">
      <c r="AZ1958" s="450">
        <f t="shared" ca="1" si="748"/>
        <v>0.73750201751215272</v>
      </c>
      <c r="BA1958" s="440">
        <f t="shared" ca="1" si="747"/>
        <v>1527</v>
      </c>
      <c r="BB1958" s="440">
        <f t="shared" ca="1" si="749"/>
        <v>556.00000000000034</v>
      </c>
      <c r="BC1958" s="440">
        <f t="shared" ca="1" si="750"/>
        <v>560.4000000000002</v>
      </c>
      <c r="BD1958" s="440">
        <f t="shared" ca="1" si="751"/>
        <v>564.80000000000007</v>
      </c>
      <c r="BE1958" s="440">
        <f t="shared" ca="1" si="752"/>
        <v>569.20000000000027</v>
      </c>
      <c r="BF1958" s="440">
        <f t="shared" ca="1" si="753"/>
        <v>573.60000000000014</v>
      </c>
      <c r="BG1958" s="440">
        <f t="shared" ca="1" si="754"/>
        <v>578.00000000000034</v>
      </c>
      <c r="BH1958" s="440">
        <f t="shared" ca="1" si="755"/>
        <v>582.4000000000002</v>
      </c>
      <c r="BI1958" s="440">
        <f t="shared" ca="1" si="756"/>
        <v>586.80000000000018</v>
      </c>
      <c r="BJ1958" s="440">
        <f t="shared" ca="1" si="757"/>
        <v>591.20000000000027</v>
      </c>
      <c r="BK1958" s="440">
        <f t="shared" ca="1" si="758"/>
        <v>595.60000000000014</v>
      </c>
      <c r="BL1958" s="440">
        <f t="shared" ca="1" si="759"/>
        <v>600.00000000000023</v>
      </c>
      <c r="BM1958" s="440">
        <f t="shared" ca="1" si="760"/>
        <v>604.40000000000009</v>
      </c>
      <c r="BN1958" s="440">
        <f t="shared" ca="1" si="761"/>
        <v>608.80000000000018</v>
      </c>
      <c r="BO1958" s="440">
        <f t="shared" ca="1" si="762"/>
        <v>606.60000000000014</v>
      </c>
      <c r="BP1958" s="440">
        <f t="shared" ca="1" si="763"/>
        <v>598.90000000000009</v>
      </c>
      <c r="BQ1958" s="440">
        <f t="shared" ca="1" si="764"/>
        <v>591.20000000000005</v>
      </c>
      <c r="BR1958" s="440">
        <f t="shared" ca="1" si="765"/>
        <v>583.50000000000023</v>
      </c>
      <c r="BS1958" s="440">
        <f t="shared" ca="1" si="766"/>
        <v>575.80000000000018</v>
      </c>
      <c r="BT1958" s="440">
        <f t="shared" ca="1" si="767"/>
        <v>568.10000000000014</v>
      </c>
      <c r="BU1958" s="440">
        <f t="shared" ca="1" si="768"/>
        <v>560.40000000000009</v>
      </c>
      <c r="BV1958" s="440">
        <f t="shared" ca="1" si="769"/>
        <v>552.70000000000005</v>
      </c>
      <c r="BW1958" s="447">
        <f t="shared" ca="1" si="770"/>
        <v>545.00000000000023</v>
      </c>
      <c r="BX1958" s="441"/>
    </row>
    <row r="1959" spans="52:76" x14ac:dyDescent="0.25">
      <c r="AZ1959" s="450">
        <f t="shared" ca="1" si="748"/>
        <v>0.56680302511427549</v>
      </c>
      <c r="BA1959" s="440">
        <f t="shared" ca="1" si="747"/>
        <v>1507</v>
      </c>
      <c r="BB1959" s="440">
        <f t="shared" ca="1" si="749"/>
        <v>556.00000000000034</v>
      </c>
      <c r="BC1959" s="440">
        <f t="shared" ca="1" si="750"/>
        <v>560.4000000000002</v>
      </c>
      <c r="BD1959" s="440">
        <f t="shared" ca="1" si="751"/>
        <v>564.80000000000007</v>
      </c>
      <c r="BE1959" s="440">
        <f t="shared" ca="1" si="752"/>
        <v>569.20000000000027</v>
      </c>
      <c r="BF1959" s="440">
        <f t="shared" ca="1" si="753"/>
        <v>573.60000000000014</v>
      </c>
      <c r="BG1959" s="440">
        <f t="shared" ca="1" si="754"/>
        <v>578.00000000000034</v>
      </c>
      <c r="BH1959" s="440">
        <f t="shared" ca="1" si="755"/>
        <v>582.4000000000002</v>
      </c>
      <c r="BI1959" s="440">
        <f t="shared" ca="1" si="756"/>
        <v>586.80000000000018</v>
      </c>
      <c r="BJ1959" s="440">
        <f t="shared" ca="1" si="757"/>
        <v>591.20000000000027</v>
      </c>
      <c r="BK1959" s="440">
        <f t="shared" ca="1" si="758"/>
        <v>595.60000000000014</v>
      </c>
      <c r="BL1959" s="440">
        <f t="shared" ca="1" si="759"/>
        <v>600.00000000000023</v>
      </c>
      <c r="BM1959" s="440">
        <f t="shared" ca="1" si="760"/>
        <v>600</v>
      </c>
      <c r="BN1959" s="440">
        <f t="shared" ca="1" si="761"/>
        <v>592.30000000000018</v>
      </c>
      <c r="BO1959" s="440">
        <f t="shared" ca="1" si="762"/>
        <v>584.60000000000014</v>
      </c>
      <c r="BP1959" s="440">
        <f t="shared" ca="1" si="763"/>
        <v>576.90000000000009</v>
      </c>
      <c r="BQ1959" s="440">
        <f t="shared" ca="1" si="764"/>
        <v>569.20000000000005</v>
      </c>
      <c r="BR1959" s="440">
        <f t="shared" ca="1" si="765"/>
        <v>561.50000000000023</v>
      </c>
      <c r="BS1959" s="440">
        <f t="shared" ca="1" si="766"/>
        <v>553.80000000000018</v>
      </c>
      <c r="BT1959" s="440">
        <f t="shared" ca="1" si="767"/>
        <v>546.10000000000014</v>
      </c>
      <c r="BU1959" s="440">
        <f t="shared" ca="1" si="768"/>
        <v>538.40000000000009</v>
      </c>
      <c r="BV1959" s="440">
        <f t="shared" ca="1" si="769"/>
        <v>530.70000000000005</v>
      </c>
      <c r="BW1959" s="447">
        <f t="shared" ca="1" si="770"/>
        <v>523.00000000000023</v>
      </c>
      <c r="BX1959" s="441"/>
    </row>
    <row r="1960" spans="52:76" x14ac:dyDescent="0.25">
      <c r="AZ1960" s="450">
        <f t="shared" ca="1" si="748"/>
        <v>0.18815128253924029</v>
      </c>
      <c r="BA1960" s="440">
        <f t="shared" ca="1" si="747"/>
        <v>1461</v>
      </c>
      <c r="BB1960" s="440">
        <f t="shared" ca="1" si="749"/>
        <v>556.00000000000034</v>
      </c>
      <c r="BC1960" s="440">
        <f t="shared" ca="1" si="750"/>
        <v>560.4000000000002</v>
      </c>
      <c r="BD1960" s="440">
        <f t="shared" ca="1" si="751"/>
        <v>564.80000000000007</v>
      </c>
      <c r="BE1960" s="440">
        <f t="shared" ca="1" si="752"/>
        <v>569.20000000000027</v>
      </c>
      <c r="BF1960" s="440">
        <f t="shared" ca="1" si="753"/>
        <v>573.60000000000014</v>
      </c>
      <c r="BG1960" s="440">
        <f t="shared" ca="1" si="754"/>
        <v>578.00000000000034</v>
      </c>
      <c r="BH1960" s="440">
        <f t="shared" ca="1" si="755"/>
        <v>582.4000000000002</v>
      </c>
      <c r="BI1960" s="440">
        <f t="shared" ca="1" si="756"/>
        <v>580.20000000000027</v>
      </c>
      <c r="BJ1960" s="440">
        <f t="shared" ca="1" si="757"/>
        <v>572.50000000000023</v>
      </c>
      <c r="BK1960" s="440">
        <f t="shared" ca="1" si="758"/>
        <v>564.80000000000018</v>
      </c>
      <c r="BL1960" s="440">
        <f t="shared" ca="1" si="759"/>
        <v>557.10000000000014</v>
      </c>
      <c r="BM1960" s="440">
        <f t="shared" ca="1" si="760"/>
        <v>549.40000000000009</v>
      </c>
      <c r="BN1960" s="440">
        <f t="shared" ca="1" si="761"/>
        <v>541.70000000000027</v>
      </c>
      <c r="BO1960" s="440">
        <f t="shared" ca="1" si="762"/>
        <v>534.00000000000023</v>
      </c>
      <c r="BP1960" s="440">
        <f t="shared" ca="1" si="763"/>
        <v>526.30000000000018</v>
      </c>
      <c r="BQ1960" s="440">
        <f t="shared" ca="1" si="764"/>
        <v>518.60000000000014</v>
      </c>
      <c r="BR1960" s="440">
        <f t="shared" ca="1" si="765"/>
        <v>510.90000000000032</v>
      </c>
      <c r="BS1960" s="440">
        <f t="shared" ca="1" si="766"/>
        <v>503.20000000000027</v>
      </c>
      <c r="BT1960" s="440">
        <f t="shared" ca="1" si="767"/>
        <v>495.50000000000023</v>
      </c>
      <c r="BU1960" s="440">
        <f t="shared" ca="1" si="768"/>
        <v>487.80000000000018</v>
      </c>
      <c r="BV1960" s="440">
        <f t="shared" ca="1" si="769"/>
        <v>480.10000000000014</v>
      </c>
      <c r="BW1960" s="447">
        <f t="shared" ca="1" si="770"/>
        <v>472.40000000000032</v>
      </c>
      <c r="BX1960" s="441"/>
    </row>
    <row r="1961" spans="52:76" x14ac:dyDescent="0.25">
      <c r="AZ1961" s="450">
        <f t="shared" ca="1" si="748"/>
        <v>0.54076173361728663</v>
      </c>
      <c r="BA1961" s="440">
        <f t="shared" ca="1" si="747"/>
        <v>1504</v>
      </c>
      <c r="BB1961" s="440">
        <f t="shared" ca="1" si="749"/>
        <v>556.00000000000034</v>
      </c>
      <c r="BC1961" s="440">
        <f t="shared" ca="1" si="750"/>
        <v>560.4000000000002</v>
      </c>
      <c r="BD1961" s="440">
        <f t="shared" ca="1" si="751"/>
        <v>564.80000000000007</v>
      </c>
      <c r="BE1961" s="440">
        <f t="shared" ca="1" si="752"/>
        <v>569.20000000000027</v>
      </c>
      <c r="BF1961" s="440">
        <f t="shared" ca="1" si="753"/>
        <v>573.60000000000014</v>
      </c>
      <c r="BG1961" s="440">
        <f t="shared" ca="1" si="754"/>
        <v>578.00000000000034</v>
      </c>
      <c r="BH1961" s="440">
        <f t="shared" ca="1" si="755"/>
        <v>582.4000000000002</v>
      </c>
      <c r="BI1961" s="440">
        <f t="shared" ca="1" si="756"/>
        <v>586.80000000000018</v>
      </c>
      <c r="BJ1961" s="440">
        <f t="shared" ca="1" si="757"/>
        <v>591.20000000000027</v>
      </c>
      <c r="BK1961" s="440">
        <f t="shared" ca="1" si="758"/>
        <v>595.60000000000014</v>
      </c>
      <c r="BL1961" s="440">
        <f t="shared" ca="1" si="759"/>
        <v>600.00000000000023</v>
      </c>
      <c r="BM1961" s="440">
        <f t="shared" ca="1" si="760"/>
        <v>596.70000000000005</v>
      </c>
      <c r="BN1961" s="440">
        <f t="shared" ca="1" si="761"/>
        <v>589.00000000000023</v>
      </c>
      <c r="BO1961" s="440">
        <f t="shared" ca="1" si="762"/>
        <v>581.30000000000018</v>
      </c>
      <c r="BP1961" s="440">
        <f t="shared" ca="1" si="763"/>
        <v>573.60000000000014</v>
      </c>
      <c r="BQ1961" s="440">
        <f t="shared" ca="1" si="764"/>
        <v>565.90000000000009</v>
      </c>
      <c r="BR1961" s="440">
        <f t="shared" ca="1" si="765"/>
        <v>558.20000000000027</v>
      </c>
      <c r="BS1961" s="440">
        <f t="shared" ca="1" si="766"/>
        <v>550.50000000000023</v>
      </c>
      <c r="BT1961" s="440">
        <f t="shared" ca="1" si="767"/>
        <v>542.80000000000018</v>
      </c>
      <c r="BU1961" s="440">
        <f t="shared" ca="1" si="768"/>
        <v>535.10000000000014</v>
      </c>
      <c r="BV1961" s="440">
        <f t="shared" ca="1" si="769"/>
        <v>527.40000000000009</v>
      </c>
      <c r="BW1961" s="447">
        <f t="shared" ca="1" si="770"/>
        <v>519.70000000000027</v>
      </c>
      <c r="BX1961" s="441"/>
    </row>
    <row r="1962" spans="52:76" x14ac:dyDescent="0.25">
      <c r="AZ1962" s="450">
        <f t="shared" ca="1" si="748"/>
        <v>0.87915425177889672</v>
      </c>
      <c r="BA1962" s="440">
        <f t="shared" ca="1" si="747"/>
        <v>1551</v>
      </c>
      <c r="BB1962" s="440">
        <f t="shared" ca="1" si="749"/>
        <v>556.00000000000034</v>
      </c>
      <c r="BC1962" s="440">
        <f t="shared" ca="1" si="750"/>
        <v>560.4000000000002</v>
      </c>
      <c r="BD1962" s="440">
        <f t="shared" ca="1" si="751"/>
        <v>564.80000000000007</v>
      </c>
      <c r="BE1962" s="440">
        <f t="shared" ca="1" si="752"/>
        <v>569.20000000000027</v>
      </c>
      <c r="BF1962" s="440">
        <f t="shared" ca="1" si="753"/>
        <v>573.60000000000014</v>
      </c>
      <c r="BG1962" s="440">
        <f t="shared" ca="1" si="754"/>
        <v>578.00000000000034</v>
      </c>
      <c r="BH1962" s="440">
        <f t="shared" ca="1" si="755"/>
        <v>582.4000000000002</v>
      </c>
      <c r="BI1962" s="440">
        <f t="shared" ca="1" si="756"/>
        <v>586.80000000000018</v>
      </c>
      <c r="BJ1962" s="440">
        <f t="shared" ca="1" si="757"/>
        <v>591.20000000000027</v>
      </c>
      <c r="BK1962" s="440">
        <f t="shared" ca="1" si="758"/>
        <v>595.60000000000014</v>
      </c>
      <c r="BL1962" s="440">
        <f t="shared" ca="1" si="759"/>
        <v>600.00000000000023</v>
      </c>
      <c r="BM1962" s="440">
        <f t="shared" ca="1" si="760"/>
        <v>604.40000000000009</v>
      </c>
      <c r="BN1962" s="440">
        <f t="shared" ca="1" si="761"/>
        <v>608.80000000000018</v>
      </c>
      <c r="BO1962" s="440">
        <f t="shared" ca="1" si="762"/>
        <v>613.20000000000027</v>
      </c>
      <c r="BP1962" s="440">
        <f t="shared" ca="1" si="763"/>
        <v>617.60000000000014</v>
      </c>
      <c r="BQ1962" s="440">
        <f t="shared" ca="1" si="764"/>
        <v>617.60000000000014</v>
      </c>
      <c r="BR1962" s="440">
        <f t="shared" ca="1" si="765"/>
        <v>609.90000000000032</v>
      </c>
      <c r="BS1962" s="440">
        <f t="shared" ca="1" si="766"/>
        <v>602.20000000000027</v>
      </c>
      <c r="BT1962" s="440">
        <f t="shared" ca="1" si="767"/>
        <v>594.50000000000023</v>
      </c>
      <c r="BU1962" s="440">
        <f t="shared" ca="1" si="768"/>
        <v>586.80000000000018</v>
      </c>
      <c r="BV1962" s="440">
        <f t="shared" ca="1" si="769"/>
        <v>579.10000000000014</v>
      </c>
      <c r="BW1962" s="447">
        <f t="shared" ca="1" si="770"/>
        <v>571.40000000000032</v>
      </c>
      <c r="BX1962" s="441"/>
    </row>
    <row r="1963" spans="52:76" x14ac:dyDescent="0.25">
      <c r="AZ1963" s="450">
        <f t="shared" ca="1" si="748"/>
        <v>0.15030291176083366</v>
      </c>
      <c r="BA1963" s="440">
        <f t="shared" ca="1" si="747"/>
        <v>1454</v>
      </c>
      <c r="BB1963" s="440">
        <f t="shared" ca="1" si="749"/>
        <v>556.00000000000034</v>
      </c>
      <c r="BC1963" s="440">
        <f t="shared" ca="1" si="750"/>
        <v>560.4000000000002</v>
      </c>
      <c r="BD1963" s="440">
        <f t="shared" ca="1" si="751"/>
        <v>564.80000000000007</v>
      </c>
      <c r="BE1963" s="440">
        <f t="shared" ca="1" si="752"/>
        <v>569.20000000000027</v>
      </c>
      <c r="BF1963" s="440">
        <f t="shared" ca="1" si="753"/>
        <v>573.60000000000014</v>
      </c>
      <c r="BG1963" s="440">
        <f t="shared" ca="1" si="754"/>
        <v>578.00000000000034</v>
      </c>
      <c r="BH1963" s="440">
        <f t="shared" ca="1" si="755"/>
        <v>580.20000000000016</v>
      </c>
      <c r="BI1963" s="440">
        <f t="shared" ca="1" si="756"/>
        <v>572.50000000000023</v>
      </c>
      <c r="BJ1963" s="440">
        <f t="shared" ca="1" si="757"/>
        <v>564.80000000000018</v>
      </c>
      <c r="BK1963" s="440">
        <f t="shared" ca="1" si="758"/>
        <v>557.10000000000014</v>
      </c>
      <c r="BL1963" s="440">
        <f t="shared" ca="1" si="759"/>
        <v>549.40000000000009</v>
      </c>
      <c r="BM1963" s="440">
        <f t="shared" ca="1" si="760"/>
        <v>541.70000000000005</v>
      </c>
      <c r="BN1963" s="440">
        <f t="shared" ca="1" si="761"/>
        <v>534.00000000000023</v>
      </c>
      <c r="BO1963" s="440">
        <f t="shared" ca="1" si="762"/>
        <v>526.30000000000018</v>
      </c>
      <c r="BP1963" s="440">
        <f t="shared" ca="1" si="763"/>
        <v>518.60000000000014</v>
      </c>
      <c r="BQ1963" s="440">
        <f t="shared" ca="1" si="764"/>
        <v>510.90000000000009</v>
      </c>
      <c r="BR1963" s="440">
        <f t="shared" ca="1" si="765"/>
        <v>503.20000000000027</v>
      </c>
      <c r="BS1963" s="440">
        <f t="shared" ca="1" si="766"/>
        <v>495.50000000000023</v>
      </c>
      <c r="BT1963" s="440">
        <f t="shared" ca="1" si="767"/>
        <v>487.80000000000018</v>
      </c>
      <c r="BU1963" s="440">
        <f t="shared" ca="1" si="768"/>
        <v>480.10000000000014</v>
      </c>
      <c r="BV1963" s="440">
        <f t="shared" ca="1" si="769"/>
        <v>472.40000000000009</v>
      </c>
      <c r="BW1963" s="447">
        <f t="shared" ca="1" si="770"/>
        <v>464.70000000000027</v>
      </c>
      <c r="BX1963" s="441"/>
    </row>
    <row r="1964" spans="52:76" x14ac:dyDescent="0.25">
      <c r="AZ1964" s="450">
        <f t="shared" ca="1" si="748"/>
        <v>0.10520189864023111</v>
      </c>
      <c r="BA1964" s="440">
        <f t="shared" ca="1" si="747"/>
        <v>1444</v>
      </c>
      <c r="BB1964" s="440">
        <f t="shared" ca="1" si="749"/>
        <v>556.00000000000034</v>
      </c>
      <c r="BC1964" s="440">
        <f t="shared" ca="1" si="750"/>
        <v>560.4000000000002</v>
      </c>
      <c r="BD1964" s="440">
        <f t="shared" ca="1" si="751"/>
        <v>564.80000000000007</v>
      </c>
      <c r="BE1964" s="440">
        <f t="shared" ca="1" si="752"/>
        <v>569.20000000000027</v>
      </c>
      <c r="BF1964" s="440">
        <f t="shared" ca="1" si="753"/>
        <v>573.60000000000014</v>
      </c>
      <c r="BG1964" s="440">
        <f t="shared" ca="1" si="754"/>
        <v>576.9000000000002</v>
      </c>
      <c r="BH1964" s="440">
        <f t="shared" ca="1" si="755"/>
        <v>569.20000000000016</v>
      </c>
      <c r="BI1964" s="440">
        <f t="shared" ca="1" si="756"/>
        <v>561.50000000000023</v>
      </c>
      <c r="BJ1964" s="440">
        <f t="shared" ca="1" si="757"/>
        <v>553.80000000000018</v>
      </c>
      <c r="BK1964" s="440">
        <f t="shared" ca="1" si="758"/>
        <v>546.10000000000014</v>
      </c>
      <c r="BL1964" s="440">
        <f t="shared" ca="1" si="759"/>
        <v>538.40000000000009</v>
      </c>
      <c r="BM1964" s="440">
        <f t="shared" ca="1" si="760"/>
        <v>530.70000000000005</v>
      </c>
      <c r="BN1964" s="440">
        <f t="shared" ca="1" si="761"/>
        <v>523.00000000000023</v>
      </c>
      <c r="BO1964" s="440">
        <f t="shared" ca="1" si="762"/>
        <v>515.30000000000018</v>
      </c>
      <c r="BP1964" s="440">
        <f t="shared" ca="1" si="763"/>
        <v>507.60000000000014</v>
      </c>
      <c r="BQ1964" s="440">
        <f t="shared" ca="1" si="764"/>
        <v>499.90000000000009</v>
      </c>
      <c r="BR1964" s="440">
        <f t="shared" ca="1" si="765"/>
        <v>492.20000000000027</v>
      </c>
      <c r="BS1964" s="440">
        <f t="shared" ca="1" si="766"/>
        <v>484.50000000000023</v>
      </c>
      <c r="BT1964" s="440">
        <f t="shared" ca="1" si="767"/>
        <v>476.80000000000018</v>
      </c>
      <c r="BU1964" s="440">
        <f t="shared" ca="1" si="768"/>
        <v>469.10000000000014</v>
      </c>
      <c r="BV1964" s="440">
        <f t="shared" ca="1" si="769"/>
        <v>461.40000000000009</v>
      </c>
      <c r="BW1964" s="447">
        <f t="shared" ca="1" si="770"/>
        <v>453.70000000000027</v>
      </c>
      <c r="BX1964" s="441"/>
    </row>
    <row r="1965" spans="52:76" x14ac:dyDescent="0.25">
      <c r="AZ1965" s="450">
        <f t="shared" ca="1" si="748"/>
        <v>0.92329148333508615</v>
      </c>
      <c r="BA1965" s="440">
        <f t="shared" ca="1" si="747"/>
        <v>1562</v>
      </c>
      <c r="BB1965" s="440">
        <f t="shared" ca="1" si="749"/>
        <v>556.00000000000034</v>
      </c>
      <c r="BC1965" s="440">
        <f t="shared" ca="1" si="750"/>
        <v>560.4000000000002</v>
      </c>
      <c r="BD1965" s="440">
        <f t="shared" ca="1" si="751"/>
        <v>564.80000000000007</v>
      </c>
      <c r="BE1965" s="440">
        <f t="shared" ca="1" si="752"/>
        <v>569.20000000000027</v>
      </c>
      <c r="BF1965" s="440">
        <f t="shared" ca="1" si="753"/>
        <v>573.60000000000014</v>
      </c>
      <c r="BG1965" s="440">
        <f t="shared" ca="1" si="754"/>
        <v>578.00000000000034</v>
      </c>
      <c r="BH1965" s="440">
        <f t="shared" ca="1" si="755"/>
        <v>582.4000000000002</v>
      </c>
      <c r="BI1965" s="440">
        <f t="shared" ca="1" si="756"/>
        <v>586.80000000000018</v>
      </c>
      <c r="BJ1965" s="440">
        <f t="shared" ca="1" si="757"/>
        <v>591.20000000000027</v>
      </c>
      <c r="BK1965" s="440">
        <f t="shared" ca="1" si="758"/>
        <v>595.60000000000014</v>
      </c>
      <c r="BL1965" s="440">
        <f t="shared" ca="1" si="759"/>
        <v>600.00000000000023</v>
      </c>
      <c r="BM1965" s="440">
        <f t="shared" ca="1" si="760"/>
        <v>604.40000000000009</v>
      </c>
      <c r="BN1965" s="440">
        <f t="shared" ca="1" si="761"/>
        <v>608.80000000000018</v>
      </c>
      <c r="BO1965" s="440">
        <f t="shared" ca="1" si="762"/>
        <v>613.20000000000027</v>
      </c>
      <c r="BP1965" s="440">
        <f t="shared" ca="1" si="763"/>
        <v>617.60000000000014</v>
      </c>
      <c r="BQ1965" s="440">
        <f t="shared" ca="1" si="764"/>
        <v>622.00000000000023</v>
      </c>
      <c r="BR1965" s="440">
        <f t="shared" ca="1" si="765"/>
        <v>622.00000000000023</v>
      </c>
      <c r="BS1965" s="440">
        <f t="shared" ca="1" si="766"/>
        <v>614.30000000000018</v>
      </c>
      <c r="BT1965" s="440">
        <f t="shared" ca="1" si="767"/>
        <v>606.60000000000014</v>
      </c>
      <c r="BU1965" s="440">
        <f t="shared" ca="1" si="768"/>
        <v>598.90000000000009</v>
      </c>
      <c r="BV1965" s="440">
        <f t="shared" ca="1" si="769"/>
        <v>591.20000000000005</v>
      </c>
      <c r="BW1965" s="447">
        <f t="shared" ca="1" si="770"/>
        <v>583.50000000000023</v>
      </c>
      <c r="BX1965" s="441"/>
    </row>
    <row r="1966" spans="52:76" x14ac:dyDescent="0.25">
      <c r="AZ1966" s="450">
        <f t="shared" ca="1" si="748"/>
        <v>0.59823152413027492</v>
      </c>
      <c r="BA1966" s="440">
        <f t="shared" ca="1" si="747"/>
        <v>1510</v>
      </c>
      <c r="BB1966" s="440">
        <f t="shared" ca="1" si="749"/>
        <v>556.00000000000034</v>
      </c>
      <c r="BC1966" s="440">
        <f t="shared" ca="1" si="750"/>
        <v>560.4000000000002</v>
      </c>
      <c r="BD1966" s="440">
        <f t="shared" ca="1" si="751"/>
        <v>564.80000000000007</v>
      </c>
      <c r="BE1966" s="440">
        <f t="shared" ca="1" si="752"/>
        <v>569.20000000000027</v>
      </c>
      <c r="BF1966" s="440">
        <f t="shared" ca="1" si="753"/>
        <v>573.60000000000014</v>
      </c>
      <c r="BG1966" s="440">
        <f t="shared" ca="1" si="754"/>
        <v>578.00000000000034</v>
      </c>
      <c r="BH1966" s="440">
        <f t="shared" ca="1" si="755"/>
        <v>582.4000000000002</v>
      </c>
      <c r="BI1966" s="440">
        <f t="shared" ca="1" si="756"/>
        <v>586.80000000000018</v>
      </c>
      <c r="BJ1966" s="440">
        <f t="shared" ca="1" si="757"/>
        <v>591.20000000000027</v>
      </c>
      <c r="BK1966" s="440">
        <f t="shared" ca="1" si="758"/>
        <v>595.60000000000014</v>
      </c>
      <c r="BL1966" s="440">
        <f t="shared" ca="1" si="759"/>
        <v>600.00000000000023</v>
      </c>
      <c r="BM1966" s="440">
        <f t="shared" ca="1" si="760"/>
        <v>603.30000000000018</v>
      </c>
      <c r="BN1966" s="440">
        <f t="shared" ca="1" si="761"/>
        <v>595.60000000000036</v>
      </c>
      <c r="BO1966" s="440">
        <f t="shared" ca="1" si="762"/>
        <v>587.90000000000032</v>
      </c>
      <c r="BP1966" s="440">
        <f t="shared" ca="1" si="763"/>
        <v>580.20000000000027</v>
      </c>
      <c r="BQ1966" s="440">
        <f t="shared" ca="1" si="764"/>
        <v>572.50000000000023</v>
      </c>
      <c r="BR1966" s="440">
        <f t="shared" ca="1" si="765"/>
        <v>564.80000000000041</v>
      </c>
      <c r="BS1966" s="440">
        <f t="shared" ca="1" si="766"/>
        <v>557.10000000000036</v>
      </c>
      <c r="BT1966" s="440">
        <f t="shared" ca="1" si="767"/>
        <v>549.40000000000032</v>
      </c>
      <c r="BU1966" s="440">
        <f t="shared" ca="1" si="768"/>
        <v>541.70000000000027</v>
      </c>
      <c r="BV1966" s="440">
        <f t="shared" ca="1" si="769"/>
        <v>534.00000000000023</v>
      </c>
      <c r="BW1966" s="447">
        <f t="shared" ca="1" si="770"/>
        <v>526.30000000000041</v>
      </c>
      <c r="BX1966" s="441"/>
    </row>
    <row r="1967" spans="52:76" x14ac:dyDescent="0.25">
      <c r="AZ1967" s="450">
        <f t="shared" ca="1" si="748"/>
        <v>0.41345334806773193</v>
      </c>
      <c r="BA1967" s="440">
        <f t="shared" ca="1" si="747"/>
        <v>1490</v>
      </c>
      <c r="BB1967" s="440">
        <f t="shared" ca="1" si="749"/>
        <v>556.00000000000034</v>
      </c>
      <c r="BC1967" s="440">
        <f t="shared" ca="1" si="750"/>
        <v>560.4000000000002</v>
      </c>
      <c r="BD1967" s="440">
        <f t="shared" ca="1" si="751"/>
        <v>564.80000000000007</v>
      </c>
      <c r="BE1967" s="440">
        <f t="shared" ca="1" si="752"/>
        <v>569.20000000000027</v>
      </c>
      <c r="BF1967" s="440">
        <f t="shared" ca="1" si="753"/>
        <v>573.60000000000014</v>
      </c>
      <c r="BG1967" s="440">
        <f t="shared" ca="1" si="754"/>
        <v>578.00000000000034</v>
      </c>
      <c r="BH1967" s="440">
        <f t="shared" ca="1" si="755"/>
        <v>582.4000000000002</v>
      </c>
      <c r="BI1967" s="440">
        <f t="shared" ca="1" si="756"/>
        <v>586.80000000000018</v>
      </c>
      <c r="BJ1967" s="440">
        <f t="shared" ca="1" si="757"/>
        <v>591.20000000000027</v>
      </c>
      <c r="BK1967" s="440">
        <f t="shared" ca="1" si="758"/>
        <v>595.60000000000014</v>
      </c>
      <c r="BL1967" s="440">
        <f t="shared" ca="1" si="759"/>
        <v>589.00000000000023</v>
      </c>
      <c r="BM1967" s="440">
        <f t="shared" ca="1" si="760"/>
        <v>581.30000000000018</v>
      </c>
      <c r="BN1967" s="440">
        <f t="shared" ca="1" si="761"/>
        <v>573.60000000000036</v>
      </c>
      <c r="BO1967" s="440">
        <f t="shared" ca="1" si="762"/>
        <v>565.90000000000032</v>
      </c>
      <c r="BP1967" s="440">
        <f t="shared" ca="1" si="763"/>
        <v>558.20000000000027</v>
      </c>
      <c r="BQ1967" s="440">
        <f t="shared" ca="1" si="764"/>
        <v>550.50000000000023</v>
      </c>
      <c r="BR1967" s="440">
        <f t="shared" ca="1" si="765"/>
        <v>542.80000000000041</v>
      </c>
      <c r="BS1967" s="440">
        <f t="shared" ca="1" si="766"/>
        <v>535.10000000000036</v>
      </c>
      <c r="BT1967" s="440">
        <f t="shared" ca="1" si="767"/>
        <v>527.40000000000032</v>
      </c>
      <c r="BU1967" s="440">
        <f t="shared" ca="1" si="768"/>
        <v>519.70000000000027</v>
      </c>
      <c r="BV1967" s="440">
        <f t="shared" ca="1" si="769"/>
        <v>512.00000000000023</v>
      </c>
      <c r="BW1967" s="447">
        <f t="shared" ca="1" si="770"/>
        <v>504.30000000000041</v>
      </c>
      <c r="BX1967" s="441"/>
    </row>
    <row r="1968" spans="52:76" x14ac:dyDescent="0.25">
      <c r="AZ1968" s="450">
        <f t="shared" ca="1" si="748"/>
        <v>0.51499040693175679</v>
      </c>
      <c r="BA1968" s="440">
        <f t="shared" ca="1" si="747"/>
        <v>1501</v>
      </c>
      <c r="BB1968" s="440">
        <f t="shared" ca="1" si="749"/>
        <v>556.00000000000034</v>
      </c>
      <c r="BC1968" s="440">
        <f t="shared" ca="1" si="750"/>
        <v>560.4000000000002</v>
      </c>
      <c r="BD1968" s="440">
        <f t="shared" ca="1" si="751"/>
        <v>564.80000000000007</v>
      </c>
      <c r="BE1968" s="440">
        <f t="shared" ca="1" si="752"/>
        <v>569.20000000000027</v>
      </c>
      <c r="BF1968" s="440">
        <f t="shared" ca="1" si="753"/>
        <v>573.60000000000014</v>
      </c>
      <c r="BG1968" s="440">
        <f t="shared" ca="1" si="754"/>
        <v>578.00000000000034</v>
      </c>
      <c r="BH1968" s="440">
        <f t="shared" ca="1" si="755"/>
        <v>582.4000000000002</v>
      </c>
      <c r="BI1968" s="440">
        <f t="shared" ca="1" si="756"/>
        <v>586.80000000000018</v>
      </c>
      <c r="BJ1968" s="440">
        <f t="shared" ca="1" si="757"/>
        <v>591.20000000000027</v>
      </c>
      <c r="BK1968" s="440">
        <f t="shared" ca="1" si="758"/>
        <v>595.60000000000014</v>
      </c>
      <c r="BL1968" s="440">
        <f t="shared" ca="1" si="759"/>
        <v>600.00000000000023</v>
      </c>
      <c r="BM1968" s="440">
        <f t="shared" ca="1" si="760"/>
        <v>593.40000000000009</v>
      </c>
      <c r="BN1968" s="440">
        <f t="shared" ca="1" si="761"/>
        <v>585.70000000000027</v>
      </c>
      <c r="BO1968" s="440">
        <f t="shared" ca="1" si="762"/>
        <v>578.00000000000023</v>
      </c>
      <c r="BP1968" s="440">
        <f t="shared" ca="1" si="763"/>
        <v>570.30000000000018</v>
      </c>
      <c r="BQ1968" s="440">
        <f t="shared" ca="1" si="764"/>
        <v>562.60000000000014</v>
      </c>
      <c r="BR1968" s="440">
        <f t="shared" ca="1" si="765"/>
        <v>554.90000000000032</v>
      </c>
      <c r="BS1968" s="440">
        <f t="shared" ca="1" si="766"/>
        <v>547.20000000000027</v>
      </c>
      <c r="BT1968" s="440">
        <f t="shared" ca="1" si="767"/>
        <v>539.50000000000023</v>
      </c>
      <c r="BU1968" s="440">
        <f t="shared" ca="1" si="768"/>
        <v>531.80000000000018</v>
      </c>
      <c r="BV1968" s="440">
        <f t="shared" ca="1" si="769"/>
        <v>524.10000000000014</v>
      </c>
      <c r="BW1968" s="447">
        <f t="shared" ca="1" si="770"/>
        <v>516.40000000000032</v>
      </c>
      <c r="BX1968" s="441"/>
    </row>
    <row r="1969" spans="52:76" x14ac:dyDescent="0.25">
      <c r="AZ1969" s="450">
        <f t="shared" ca="1" si="748"/>
        <v>0.43289264617904799</v>
      </c>
      <c r="BA1969" s="440">
        <f t="shared" ca="1" si="747"/>
        <v>1492</v>
      </c>
      <c r="BB1969" s="440">
        <f t="shared" ca="1" si="749"/>
        <v>556.00000000000034</v>
      </c>
      <c r="BC1969" s="440">
        <f t="shared" ca="1" si="750"/>
        <v>560.4000000000002</v>
      </c>
      <c r="BD1969" s="440">
        <f t="shared" ca="1" si="751"/>
        <v>564.80000000000007</v>
      </c>
      <c r="BE1969" s="440">
        <f t="shared" ca="1" si="752"/>
        <v>569.20000000000027</v>
      </c>
      <c r="BF1969" s="440">
        <f t="shared" ca="1" si="753"/>
        <v>573.60000000000014</v>
      </c>
      <c r="BG1969" s="440">
        <f t="shared" ca="1" si="754"/>
        <v>578.00000000000034</v>
      </c>
      <c r="BH1969" s="440">
        <f t="shared" ca="1" si="755"/>
        <v>582.4000000000002</v>
      </c>
      <c r="BI1969" s="440">
        <f t="shared" ca="1" si="756"/>
        <v>586.80000000000018</v>
      </c>
      <c r="BJ1969" s="440">
        <f t="shared" ca="1" si="757"/>
        <v>591.20000000000027</v>
      </c>
      <c r="BK1969" s="440">
        <f t="shared" ca="1" si="758"/>
        <v>595.60000000000014</v>
      </c>
      <c r="BL1969" s="440">
        <f t="shared" ca="1" si="759"/>
        <v>591.20000000000005</v>
      </c>
      <c r="BM1969" s="440">
        <f t="shared" ca="1" si="760"/>
        <v>583.5</v>
      </c>
      <c r="BN1969" s="440">
        <f t="shared" ca="1" si="761"/>
        <v>575.80000000000018</v>
      </c>
      <c r="BO1969" s="440">
        <f t="shared" ca="1" si="762"/>
        <v>568.10000000000014</v>
      </c>
      <c r="BP1969" s="440">
        <f t="shared" ca="1" si="763"/>
        <v>560.40000000000009</v>
      </c>
      <c r="BQ1969" s="440">
        <f t="shared" ca="1" si="764"/>
        <v>552.70000000000005</v>
      </c>
      <c r="BR1969" s="440">
        <f t="shared" ca="1" si="765"/>
        <v>545.00000000000023</v>
      </c>
      <c r="BS1969" s="440">
        <f t="shared" ca="1" si="766"/>
        <v>537.30000000000018</v>
      </c>
      <c r="BT1969" s="440">
        <f t="shared" ca="1" si="767"/>
        <v>529.60000000000014</v>
      </c>
      <c r="BU1969" s="440">
        <f t="shared" ca="1" si="768"/>
        <v>521.90000000000009</v>
      </c>
      <c r="BV1969" s="440">
        <f t="shared" ca="1" si="769"/>
        <v>514.20000000000005</v>
      </c>
      <c r="BW1969" s="447">
        <f t="shared" ca="1" si="770"/>
        <v>506.50000000000023</v>
      </c>
      <c r="BX1969" s="441"/>
    </row>
    <row r="1970" spans="52:76" x14ac:dyDescent="0.25">
      <c r="AZ1970" s="450">
        <f t="shared" ca="1" si="748"/>
        <v>0.7483932167330648</v>
      </c>
      <c r="BA1970" s="440">
        <f t="shared" ca="1" si="747"/>
        <v>1529</v>
      </c>
      <c r="BB1970" s="440">
        <f t="shared" ca="1" si="749"/>
        <v>556.00000000000034</v>
      </c>
      <c r="BC1970" s="440">
        <f t="shared" ca="1" si="750"/>
        <v>560.4000000000002</v>
      </c>
      <c r="BD1970" s="440">
        <f t="shared" ca="1" si="751"/>
        <v>564.80000000000007</v>
      </c>
      <c r="BE1970" s="440">
        <f t="shared" ca="1" si="752"/>
        <v>569.20000000000027</v>
      </c>
      <c r="BF1970" s="440">
        <f t="shared" ca="1" si="753"/>
        <v>573.60000000000014</v>
      </c>
      <c r="BG1970" s="440">
        <f t="shared" ca="1" si="754"/>
        <v>578.00000000000034</v>
      </c>
      <c r="BH1970" s="440">
        <f t="shared" ca="1" si="755"/>
        <v>582.4000000000002</v>
      </c>
      <c r="BI1970" s="440">
        <f t="shared" ca="1" si="756"/>
        <v>586.80000000000018</v>
      </c>
      <c r="BJ1970" s="440">
        <f t="shared" ca="1" si="757"/>
        <v>591.20000000000027</v>
      </c>
      <c r="BK1970" s="440">
        <f t="shared" ca="1" si="758"/>
        <v>595.60000000000014</v>
      </c>
      <c r="BL1970" s="440">
        <f t="shared" ca="1" si="759"/>
        <v>600.00000000000023</v>
      </c>
      <c r="BM1970" s="440">
        <f t="shared" ca="1" si="760"/>
        <v>604.40000000000009</v>
      </c>
      <c r="BN1970" s="440">
        <f t="shared" ca="1" si="761"/>
        <v>608.80000000000018</v>
      </c>
      <c r="BO1970" s="440">
        <f t="shared" ca="1" si="762"/>
        <v>608.80000000000018</v>
      </c>
      <c r="BP1970" s="440">
        <f t="shared" ca="1" si="763"/>
        <v>601.10000000000014</v>
      </c>
      <c r="BQ1970" s="440">
        <f t="shared" ca="1" si="764"/>
        <v>593.40000000000009</v>
      </c>
      <c r="BR1970" s="440">
        <f t="shared" ca="1" si="765"/>
        <v>585.70000000000027</v>
      </c>
      <c r="BS1970" s="440">
        <f t="shared" ca="1" si="766"/>
        <v>578.00000000000023</v>
      </c>
      <c r="BT1970" s="440">
        <f t="shared" ca="1" si="767"/>
        <v>570.30000000000018</v>
      </c>
      <c r="BU1970" s="440">
        <f t="shared" ca="1" si="768"/>
        <v>562.60000000000014</v>
      </c>
      <c r="BV1970" s="440">
        <f t="shared" ca="1" si="769"/>
        <v>554.90000000000009</v>
      </c>
      <c r="BW1970" s="447">
        <f t="shared" ca="1" si="770"/>
        <v>547.20000000000027</v>
      </c>
      <c r="BX1970" s="441"/>
    </row>
    <row r="1971" spans="52:76" x14ac:dyDescent="0.25">
      <c r="AZ1971" s="450">
        <f t="shared" ca="1" si="748"/>
        <v>0.16315487136586293</v>
      </c>
      <c r="BA1971" s="440">
        <f t="shared" ca="1" si="747"/>
        <v>1456</v>
      </c>
      <c r="BB1971" s="440">
        <f t="shared" ca="1" si="749"/>
        <v>556.00000000000034</v>
      </c>
      <c r="BC1971" s="440">
        <f t="shared" ca="1" si="750"/>
        <v>560.4000000000002</v>
      </c>
      <c r="BD1971" s="440">
        <f t="shared" ca="1" si="751"/>
        <v>564.80000000000007</v>
      </c>
      <c r="BE1971" s="440">
        <f t="shared" ca="1" si="752"/>
        <v>569.20000000000027</v>
      </c>
      <c r="BF1971" s="440">
        <f t="shared" ca="1" si="753"/>
        <v>573.60000000000014</v>
      </c>
      <c r="BG1971" s="440">
        <f t="shared" ca="1" si="754"/>
        <v>578.00000000000034</v>
      </c>
      <c r="BH1971" s="440">
        <f t="shared" ca="1" si="755"/>
        <v>582.4000000000002</v>
      </c>
      <c r="BI1971" s="440">
        <f t="shared" ca="1" si="756"/>
        <v>574.70000000000027</v>
      </c>
      <c r="BJ1971" s="440">
        <f t="shared" ca="1" si="757"/>
        <v>567.00000000000023</v>
      </c>
      <c r="BK1971" s="440">
        <f t="shared" ca="1" si="758"/>
        <v>559.30000000000018</v>
      </c>
      <c r="BL1971" s="440">
        <f t="shared" ca="1" si="759"/>
        <v>551.60000000000014</v>
      </c>
      <c r="BM1971" s="440">
        <f t="shared" ca="1" si="760"/>
        <v>543.90000000000009</v>
      </c>
      <c r="BN1971" s="440">
        <f t="shared" ca="1" si="761"/>
        <v>536.20000000000027</v>
      </c>
      <c r="BO1971" s="440">
        <f t="shared" ca="1" si="762"/>
        <v>528.50000000000023</v>
      </c>
      <c r="BP1971" s="440">
        <f t="shared" ca="1" si="763"/>
        <v>520.80000000000018</v>
      </c>
      <c r="BQ1971" s="440">
        <f t="shared" ca="1" si="764"/>
        <v>513.10000000000014</v>
      </c>
      <c r="BR1971" s="440">
        <f t="shared" ca="1" si="765"/>
        <v>505.40000000000032</v>
      </c>
      <c r="BS1971" s="440">
        <f t="shared" ca="1" si="766"/>
        <v>497.70000000000027</v>
      </c>
      <c r="BT1971" s="440">
        <f t="shared" ca="1" si="767"/>
        <v>490.00000000000023</v>
      </c>
      <c r="BU1971" s="440">
        <f t="shared" ca="1" si="768"/>
        <v>482.30000000000018</v>
      </c>
      <c r="BV1971" s="440">
        <f t="shared" ca="1" si="769"/>
        <v>474.60000000000014</v>
      </c>
      <c r="BW1971" s="447">
        <f t="shared" ca="1" si="770"/>
        <v>466.90000000000032</v>
      </c>
      <c r="BX1971" s="441"/>
    </row>
    <row r="1972" spans="52:76" x14ac:dyDescent="0.25">
      <c r="AZ1972" s="450">
        <f t="shared" ca="1" si="748"/>
        <v>0.4045876444723987</v>
      </c>
      <c r="BA1972" s="440">
        <f t="shared" ca="1" si="747"/>
        <v>1489</v>
      </c>
      <c r="BB1972" s="440">
        <f t="shared" ca="1" si="749"/>
        <v>556.00000000000034</v>
      </c>
      <c r="BC1972" s="440">
        <f t="shared" ca="1" si="750"/>
        <v>560.4000000000002</v>
      </c>
      <c r="BD1972" s="440">
        <f t="shared" ca="1" si="751"/>
        <v>564.80000000000007</v>
      </c>
      <c r="BE1972" s="440">
        <f t="shared" ca="1" si="752"/>
        <v>569.20000000000027</v>
      </c>
      <c r="BF1972" s="440">
        <f t="shared" ca="1" si="753"/>
        <v>573.60000000000014</v>
      </c>
      <c r="BG1972" s="440">
        <f t="shared" ca="1" si="754"/>
        <v>578.00000000000034</v>
      </c>
      <c r="BH1972" s="440">
        <f t="shared" ca="1" si="755"/>
        <v>582.4000000000002</v>
      </c>
      <c r="BI1972" s="440">
        <f t="shared" ca="1" si="756"/>
        <v>586.80000000000018</v>
      </c>
      <c r="BJ1972" s="440">
        <f t="shared" ca="1" si="757"/>
        <v>591.20000000000027</v>
      </c>
      <c r="BK1972" s="440">
        <f t="shared" ca="1" si="758"/>
        <v>595.60000000000014</v>
      </c>
      <c r="BL1972" s="440">
        <f t="shared" ca="1" si="759"/>
        <v>587.90000000000009</v>
      </c>
      <c r="BM1972" s="440">
        <f t="shared" ca="1" si="760"/>
        <v>580.20000000000005</v>
      </c>
      <c r="BN1972" s="440">
        <f t="shared" ca="1" si="761"/>
        <v>572.50000000000023</v>
      </c>
      <c r="BO1972" s="440">
        <f t="shared" ca="1" si="762"/>
        <v>564.80000000000018</v>
      </c>
      <c r="BP1972" s="440">
        <f t="shared" ca="1" si="763"/>
        <v>557.10000000000014</v>
      </c>
      <c r="BQ1972" s="440">
        <f t="shared" ca="1" si="764"/>
        <v>549.40000000000009</v>
      </c>
      <c r="BR1972" s="440">
        <f t="shared" ca="1" si="765"/>
        <v>541.70000000000027</v>
      </c>
      <c r="BS1972" s="440">
        <f t="shared" ca="1" si="766"/>
        <v>534.00000000000023</v>
      </c>
      <c r="BT1972" s="440">
        <f t="shared" ca="1" si="767"/>
        <v>526.30000000000018</v>
      </c>
      <c r="BU1972" s="440">
        <f t="shared" ca="1" si="768"/>
        <v>518.60000000000014</v>
      </c>
      <c r="BV1972" s="440">
        <f t="shared" ca="1" si="769"/>
        <v>510.90000000000009</v>
      </c>
      <c r="BW1972" s="447">
        <f t="shared" ca="1" si="770"/>
        <v>503.20000000000027</v>
      </c>
      <c r="BX1972" s="441"/>
    </row>
    <row r="1973" spans="52:76" x14ac:dyDescent="0.25">
      <c r="AZ1973" s="450">
        <f t="shared" ca="1" si="748"/>
        <v>0.60176838106572894</v>
      </c>
      <c r="BA1973" s="440">
        <f t="shared" ca="1" si="747"/>
        <v>1511</v>
      </c>
      <c r="BB1973" s="440">
        <f t="shared" ca="1" si="749"/>
        <v>556.00000000000034</v>
      </c>
      <c r="BC1973" s="440">
        <f t="shared" ca="1" si="750"/>
        <v>560.4000000000002</v>
      </c>
      <c r="BD1973" s="440">
        <f t="shared" ca="1" si="751"/>
        <v>564.80000000000007</v>
      </c>
      <c r="BE1973" s="440">
        <f t="shared" ca="1" si="752"/>
        <v>569.20000000000027</v>
      </c>
      <c r="BF1973" s="440">
        <f t="shared" ca="1" si="753"/>
        <v>573.60000000000014</v>
      </c>
      <c r="BG1973" s="440">
        <f t="shared" ca="1" si="754"/>
        <v>578.00000000000034</v>
      </c>
      <c r="BH1973" s="440">
        <f t="shared" ca="1" si="755"/>
        <v>582.4000000000002</v>
      </c>
      <c r="BI1973" s="440">
        <f t="shared" ca="1" si="756"/>
        <v>586.80000000000018</v>
      </c>
      <c r="BJ1973" s="440">
        <f t="shared" ca="1" si="757"/>
        <v>591.20000000000027</v>
      </c>
      <c r="BK1973" s="440">
        <f t="shared" ca="1" si="758"/>
        <v>595.60000000000014</v>
      </c>
      <c r="BL1973" s="440">
        <f t="shared" ca="1" si="759"/>
        <v>600.00000000000023</v>
      </c>
      <c r="BM1973" s="440">
        <f t="shared" ca="1" si="760"/>
        <v>604.40000000000009</v>
      </c>
      <c r="BN1973" s="440">
        <f t="shared" ca="1" si="761"/>
        <v>596.70000000000027</v>
      </c>
      <c r="BO1973" s="440">
        <f t="shared" ca="1" si="762"/>
        <v>589.00000000000023</v>
      </c>
      <c r="BP1973" s="440">
        <f t="shared" ca="1" si="763"/>
        <v>581.30000000000018</v>
      </c>
      <c r="BQ1973" s="440">
        <f t="shared" ca="1" si="764"/>
        <v>573.60000000000014</v>
      </c>
      <c r="BR1973" s="440">
        <f t="shared" ca="1" si="765"/>
        <v>565.90000000000032</v>
      </c>
      <c r="BS1973" s="440">
        <f t="shared" ca="1" si="766"/>
        <v>558.20000000000027</v>
      </c>
      <c r="BT1973" s="440">
        <f t="shared" ca="1" si="767"/>
        <v>550.50000000000023</v>
      </c>
      <c r="BU1973" s="440">
        <f t="shared" ca="1" si="768"/>
        <v>542.80000000000018</v>
      </c>
      <c r="BV1973" s="440">
        <f t="shared" ca="1" si="769"/>
        <v>535.10000000000014</v>
      </c>
      <c r="BW1973" s="447">
        <f t="shared" ca="1" si="770"/>
        <v>527.40000000000032</v>
      </c>
      <c r="BX1973" s="441"/>
    </row>
    <row r="1974" spans="52:76" x14ac:dyDescent="0.25">
      <c r="AZ1974" s="450">
        <f t="shared" ca="1" si="748"/>
        <v>0.81974457474066265</v>
      </c>
      <c r="BA1974" s="440">
        <f t="shared" ca="1" si="747"/>
        <v>1540</v>
      </c>
      <c r="BB1974" s="440">
        <f t="shared" ca="1" si="749"/>
        <v>556.00000000000034</v>
      </c>
      <c r="BC1974" s="440">
        <f t="shared" ca="1" si="750"/>
        <v>560.4000000000002</v>
      </c>
      <c r="BD1974" s="440">
        <f t="shared" ca="1" si="751"/>
        <v>564.80000000000007</v>
      </c>
      <c r="BE1974" s="440">
        <f t="shared" ca="1" si="752"/>
        <v>569.20000000000027</v>
      </c>
      <c r="BF1974" s="440">
        <f t="shared" ca="1" si="753"/>
        <v>573.60000000000014</v>
      </c>
      <c r="BG1974" s="440">
        <f t="shared" ca="1" si="754"/>
        <v>578.00000000000034</v>
      </c>
      <c r="BH1974" s="440">
        <f t="shared" ca="1" si="755"/>
        <v>582.4000000000002</v>
      </c>
      <c r="BI1974" s="440">
        <f t="shared" ca="1" si="756"/>
        <v>586.80000000000018</v>
      </c>
      <c r="BJ1974" s="440">
        <f t="shared" ca="1" si="757"/>
        <v>591.20000000000027</v>
      </c>
      <c r="BK1974" s="440">
        <f t="shared" ca="1" si="758"/>
        <v>595.60000000000014</v>
      </c>
      <c r="BL1974" s="440">
        <f t="shared" ca="1" si="759"/>
        <v>600.00000000000023</v>
      </c>
      <c r="BM1974" s="440">
        <f t="shared" ca="1" si="760"/>
        <v>604.40000000000009</v>
      </c>
      <c r="BN1974" s="440">
        <f t="shared" ca="1" si="761"/>
        <v>608.80000000000018</v>
      </c>
      <c r="BO1974" s="440">
        <f t="shared" ca="1" si="762"/>
        <v>613.20000000000027</v>
      </c>
      <c r="BP1974" s="440">
        <f t="shared" ca="1" si="763"/>
        <v>613.20000000000027</v>
      </c>
      <c r="BQ1974" s="440">
        <f t="shared" ca="1" si="764"/>
        <v>605.50000000000023</v>
      </c>
      <c r="BR1974" s="440">
        <f t="shared" ca="1" si="765"/>
        <v>597.80000000000041</v>
      </c>
      <c r="BS1974" s="440">
        <f t="shared" ca="1" si="766"/>
        <v>590.10000000000036</v>
      </c>
      <c r="BT1974" s="440">
        <f t="shared" ca="1" si="767"/>
        <v>582.40000000000032</v>
      </c>
      <c r="BU1974" s="440">
        <f t="shared" ca="1" si="768"/>
        <v>574.70000000000027</v>
      </c>
      <c r="BV1974" s="440">
        <f t="shared" ca="1" si="769"/>
        <v>567.00000000000023</v>
      </c>
      <c r="BW1974" s="447">
        <f t="shared" ca="1" si="770"/>
        <v>559.30000000000041</v>
      </c>
      <c r="BX1974" s="441"/>
    </row>
    <row r="1975" spans="52:76" x14ac:dyDescent="0.25">
      <c r="AZ1975" s="450">
        <f t="shared" ca="1" si="748"/>
        <v>0.58518997934288008</v>
      </c>
      <c r="BA1975" s="440">
        <f t="shared" ca="1" si="747"/>
        <v>1509</v>
      </c>
      <c r="BB1975" s="440">
        <f t="shared" ca="1" si="749"/>
        <v>556.00000000000034</v>
      </c>
      <c r="BC1975" s="440">
        <f t="shared" ca="1" si="750"/>
        <v>560.4000000000002</v>
      </c>
      <c r="BD1975" s="440">
        <f t="shared" ca="1" si="751"/>
        <v>564.80000000000007</v>
      </c>
      <c r="BE1975" s="440">
        <f t="shared" ca="1" si="752"/>
        <v>569.20000000000027</v>
      </c>
      <c r="BF1975" s="440">
        <f t="shared" ca="1" si="753"/>
        <v>573.60000000000014</v>
      </c>
      <c r="BG1975" s="440">
        <f t="shared" ca="1" si="754"/>
        <v>578.00000000000034</v>
      </c>
      <c r="BH1975" s="440">
        <f t="shared" ca="1" si="755"/>
        <v>582.4000000000002</v>
      </c>
      <c r="BI1975" s="440">
        <f t="shared" ca="1" si="756"/>
        <v>586.80000000000018</v>
      </c>
      <c r="BJ1975" s="440">
        <f t="shared" ca="1" si="757"/>
        <v>591.20000000000027</v>
      </c>
      <c r="BK1975" s="440">
        <f t="shared" ca="1" si="758"/>
        <v>595.60000000000014</v>
      </c>
      <c r="BL1975" s="440">
        <f t="shared" ca="1" si="759"/>
        <v>600.00000000000023</v>
      </c>
      <c r="BM1975" s="440">
        <f t="shared" ca="1" si="760"/>
        <v>602.20000000000005</v>
      </c>
      <c r="BN1975" s="440">
        <f t="shared" ca="1" si="761"/>
        <v>594.50000000000023</v>
      </c>
      <c r="BO1975" s="440">
        <f t="shared" ca="1" si="762"/>
        <v>586.80000000000018</v>
      </c>
      <c r="BP1975" s="440">
        <f t="shared" ca="1" si="763"/>
        <v>579.10000000000014</v>
      </c>
      <c r="BQ1975" s="440">
        <f t="shared" ca="1" si="764"/>
        <v>571.40000000000009</v>
      </c>
      <c r="BR1975" s="440">
        <f t="shared" ca="1" si="765"/>
        <v>563.70000000000027</v>
      </c>
      <c r="BS1975" s="440">
        <f t="shared" ca="1" si="766"/>
        <v>556.00000000000023</v>
      </c>
      <c r="BT1975" s="440">
        <f t="shared" ca="1" si="767"/>
        <v>548.30000000000018</v>
      </c>
      <c r="BU1975" s="440">
        <f t="shared" ca="1" si="768"/>
        <v>540.60000000000014</v>
      </c>
      <c r="BV1975" s="440">
        <f t="shared" ca="1" si="769"/>
        <v>532.90000000000009</v>
      </c>
      <c r="BW1975" s="447">
        <f t="shared" ca="1" si="770"/>
        <v>525.20000000000027</v>
      </c>
      <c r="BX1975" s="441"/>
    </row>
    <row r="1976" spans="52:76" x14ac:dyDescent="0.25">
      <c r="AZ1976" s="450">
        <f t="shared" ca="1" si="748"/>
        <v>0.71076684089854392</v>
      </c>
      <c r="BA1976" s="440">
        <f t="shared" ca="1" si="747"/>
        <v>1524</v>
      </c>
      <c r="BB1976" s="440">
        <f t="shared" ca="1" si="749"/>
        <v>556.00000000000034</v>
      </c>
      <c r="BC1976" s="440">
        <f t="shared" ca="1" si="750"/>
        <v>560.4000000000002</v>
      </c>
      <c r="BD1976" s="440">
        <f t="shared" ca="1" si="751"/>
        <v>564.80000000000007</v>
      </c>
      <c r="BE1976" s="440">
        <f t="shared" ca="1" si="752"/>
        <v>569.20000000000027</v>
      </c>
      <c r="BF1976" s="440">
        <f t="shared" ca="1" si="753"/>
        <v>573.60000000000014</v>
      </c>
      <c r="BG1976" s="440">
        <f t="shared" ca="1" si="754"/>
        <v>578.00000000000034</v>
      </c>
      <c r="BH1976" s="440">
        <f t="shared" ca="1" si="755"/>
        <v>582.4000000000002</v>
      </c>
      <c r="BI1976" s="440">
        <f t="shared" ca="1" si="756"/>
        <v>586.80000000000018</v>
      </c>
      <c r="BJ1976" s="440">
        <f t="shared" ca="1" si="757"/>
        <v>591.20000000000027</v>
      </c>
      <c r="BK1976" s="440">
        <f t="shared" ca="1" si="758"/>
        <v>595.60000000000014</v>
      </c>
      <c r="BL1976" s="440">
        <f t="shared" ca="1" si="759"/>
        <v>600.00000000000023</v>
      </c>
      <c r="BM1976" s="440">
        <f t="shared" ca="1" si="760"/>
        <v>604.40000000000009</v>
      </c>
      <c r="BN1976" s="440">
        <f t="shared" ca="1" si="761"/>
        <v>608.80000000000018</v>
      </c>
      <c r="BO1976" s="440">
        <f t="shared" ca="1" si="762"/>
        <v>603.30000000000018</v>
      </c>
      <c r="BP1976" s="440">
        <f t="shared" ca="1" si="763"/>
        <v>595.60000000000014</v>
      </c>
      <c r="BQ1976" s="440">
        <f t="shared" ca="1" si="764"/>
        <v>587.90000000000009</v>
      </c>
      <c r="BR1976" s="440">
        <f t="shared" ca="1" si="765"/>
        <v>580.20000000000027</v>
      </c>
      <c r="BS1976" s="440">
        <f t="shared" ca="1" si="766"/>
        <v>572.50000000000023</v>
      </c>
      <c r="BT1976" s="440">
        <f t="shared" ca="1" si="767"/>
        <v>564.80000000000018</v>
      </c>
      <c r="BU1976" s="440">
        <f t="shared" ca="1" si="768"/>
        <v>557.10000000000014</v>
      </c>
      <c r="BV1976" s="440">
        <f t="shared" ca="1" si="769"/>
        <v>549.40000000000009</v>
      </c>
      <c r="BW1976" s="447">
        <f t="shared" ca="1" si="770"/>
        <v>541.70000000000027</v>
      </c>
      <c r="BX1976" s="441"/>
    </row>
    <row r="1977" spans="52:76" x14ac:dyDescent="0.25">
      <c r="AZ1977" s="450">
        <f t="shared" ca="1" si="748"/>
        <v>0.65650132086407276</v>
      </c>
      <c r="BA1977" s="440">
        <f t="shared" ca="1" si="747"/>
        <v>1517</v>
      </c>
      <c r="BB1977" s="440">
        <f t="shared" ca="1" si="749"/>
        <v>556.00000000000034</v>
      </c>
      <c r="BC1977" s="440">
        <f t="shared" ca="1" si="750"/>
        <v>560.4000000000002</v>
      </c>
      <c r="BD1977" s="440">
        <f t="shared" ca="1" si="751"/>
        <v>564.80000000000007</v>
      </c>
      <c r="BE1977" s="440">
        <f t="shared" ca="1" si="752"/>
        <v>569.20000000000027</v>
      </c>
      <c r="BF1977" s="440">
        <f t="shared" ca="1" si="753"/>
        <v>573.60000000000014</v>
      </c>
      <c r="BG1977" s="440">
        <f t="shared" ca="1" si="754"/>
        <v>578.00000000000034</v>
      </c>
      <c r="BH1977" s="440">
        <f t="shared" ca="1" si="755"/>
        <v>582.4000000000002</v>
      </c>
      <c r="BI1977" s="440">
        <f t="shared" ca="1" si="756"/>
        <v>586.80000000000018</v>
      </c>
      <c r="BJ1977" s="440">
        <f t="shared" ca="1" si="757"/>
        <v>591.20000000000027</v>
      </c>
      <c r="BK1977" s="440">
        <f t="shared" ca="1" si="758"/>
        <v>595.60000000000014</v>
      </c>
      <c r="BL1977" s="440">
        <f t="shared" ca="1" si="759"/>
        <v>600.00000000000023</v>
      </c>
      <c r="BM1977" s="440">
        <f t="shared" ca="1" si="760"/>
        <v>604.40000000000009</v>
      </c>
      <c r="BN1977" s="440">
        <f t="shared" ca="1" si="761"/>
        <v>603.30000000000018</v>
      </c>
      <c r="BO1977" s="440">
        <f t="shared" ca="1" si="762"/>
        <v>595.60000000000014</v>
      </c>
      <c r="BP1977" s="440">
        <f t="shared" ca="1" si="763"/>
        <v>587.90000000000009</v>
      </c>
      <c r="BQ1977" s="440">
        <f t="shared" ca="1" si="764"/>
        <v>580.20000000000005</v>
      </c>
      <c r="BR1977" s="440">
        <f t="shared" ca="1" si="765"/>
        <v>572.50000000000023</v>
      </c>
      <c r="BS1977" s="440">
        <f t="shared" ca="1" si="766"/>
        <v>564.80000000000018</v>
      </c>
      <c r="BT1977" s="440">
        <f t="shared" ca="1" si="767"/>
        <v>557.10000000000014</v>
      </c>
      <c r="BU1977" s="440">
        <f t="shared" ca="1" si="768"/>
        <v>549.40000000000009</v>
      </c>
      <c r="BV1977" s="440">
        <f t="shared" ca="1" si="769"/>
        <v>541.70000000000005</v>
      </c>
      <c r="BW1977" s="447">
        <f t="shared" ca="1" si="770"/>
        <v>534.00000000000023</v>
      </c>
      <c r="BX1977" s="441"/>
    </row>
    <row r="1978" spans="52:76" x14ac:dyDescent="0.25">
      <c r="AZ1978" s="450">
        <f t="shared" ca="1" si="748"/>
        <v>0.51957672229296004</v>
      </c>
      <c r="BA1978" s="440">
        <f t="shared" ca="1" si="747"/>
        <v>1502</v>
      </c>
      <c r="BB1978" s="440">
        <f t="shared" ca="1" si="749"/>
        <v>556.00000000000034</v>
      </c>
      <c r="BC1978" s="440">
        <f t="shared" ca="1" si="750"/>
        <v>560.4000000000002</v>
      </c>
      <c r="BD1978" s="440">
        <f t="shared" ca="1" si="751"/>
        <v>564.80000000000007</v>
      </c>
      <c r="BE1978" s="440">
        <f t="shared" ca="1" si="752"/>
        <v>569.20000000000027</v>
      </c>
      <c r="BF1978" s="440">
        <f t="shared" ca="1" si="753"/>
        <v>573.60000000000014</v>
      </c>
      <c r="BG1978" s="440">
        <f t="shared" ca="1" si="754"/>
        <v>578.00000000000034</v>
      </c>
      <c r="BH1978" s="440">
        <f t="shared" ca="1" si="755"/>
        <v>582.4000000000002</v>
      </c>
      <c r="BI1978" s="440">
        <f t="shared" ca="1" si="756"/>
        <v>586.80000000000018</v>
      </c>
      <c r="BJ1978" s="440">
        <f t="shared" ca="1" si="757"/>
        <v>591.20000000000027</v>
      </c>
      <c r="BK1978" s="440">
        <f t="shared" ca="1" si="758"/>
        <v>595.60000000000014</v>
      </c>
      <c r="BL1978" s="440">
        <f t="shared" ca="1" si="759"/>
        <v>600.00000000000023</v>
      </c>
      <c r="BM1978" s="440">
        <f t="shared" ca="1" si="760"/>
        <v>594.5</v>
      </c>
      <c r="BN1978" s="440">
        <f t="shared" ca="1" si="761"/>
        <v>586.80000000000018</v>
      </c>
      <c r="BO1978" s="440">
        <f t="shared" ca="1" si="762"/>
        <v>579.10000000000014</v>
      </c>
      <c r="BP1978" s="440">
        <f t="shared" ca="1" si="763"/>
        <v>571.40000000000009</v>
      </c>
      <c r="BQ1978" s="440">
        <f t="shared" ca="1" si="764"/>
        <v>563.70000000000005</v>
      </c>
      <c r="BR1978" s="440">
        <f t="shared" ca="1" si="765"/>
        <v>556.00000000000023</v>
      </c>
      <c r="BS1978" s="440">
        <f t="shared" ca="1" si="766"/>
        <v>548.30000000000018</v>
      </c>
      <c r="BT1978" s="440">
        <f t="shared" ca="1" si="767"/>
        <v>540.60000000000014</v>
      </c>
      <c r="BU1978" s="440">
        <f t="shared" ca="1" si="768"/>
        <v>532.90000000000009</v>
      </c>
      <c r="BV1978" s="440">
        <f t="shared" ca="1" si="769"/>
        <v>525.20000000000005</v>
      </c>
      <c r="BW1978" s="447">
        <f t="shared" ca="1" si="770"/>
        <v>517.50000000000023</v>
      </c>
      <c r="BX1978" s="441"/>
    </row>
    <row r="1979" spans="52:76" x14ac:dyDescent="0.25">
      <c r="AZ1979" s="450">
        <f t="shared" ca="1" si="748"/>
        <v>0.66303644419878438</v>
      </c>
      <c r="BA1979" s="440">
        <f t="shared" ca="1" si="747"/>
        <v>1518</v>
      </c>
      <c r="BB1979" s="440">
        <f t="shared" ca="1" si="749"/>
        <v>556.00000000000034</v>
      </c>
      <c r="BC1979" s="440">
        <f t="shared" ca="1" si="750"/>
        <v>560.4000000000002</v>
      </c>
      <c r="BD1979" s="440">
        <f t="shared" ca="1" si="751"/>
        <v>564.80000000000007</v>
      </c>
      <c r="BE1979" s="440">
        <f t="shared" ca="1" si="752"/>
        <v>569.20000000000027</v>
      </c>
      <c r="BF1979" s="440">
        <f t="shared" ca="1" si="753"/>
        <v>573.60000000000014</v>
      </c>
      <c r="BG1979" s="440">
        <f t="shared" ca="1" si="754"/>
        <v>578.00000000000034</v>
      </c>
      <c r="BH1979" s="440">
        <f t="shared" ca="1" si="755"/>
        <v>582.4000000000002</v>
      </c>
      <c r="BI1979" s="440">
        <f t="shared" ca="1" si="756"/>
        <v>586.80000000000018</v>
      </c>
      <c r="BJ1979" s="440">
        <f t="shared" ca="1" si="757"/>
        <v>591.20000000000027</v>
      </c>
      <c r="BK1979" s="440">
        <f t="shared" ca="1" si="758"/>
        <v>595.60000000000014</v>
      </c>
      <c r="BL1979" s="440">
        <f t="shared" ca="1" si="759"/>
        <v>600.00000000000023</v>
      </c>
      <c r="BM1979" s="440">
        <f t="shared" ca="1" si="760"/>
        <v>604.40000000000009</v>
      </c>
      <c r="BN1979" s="440">
        <f t="shared" ca="1" si="761"/>
        <v>604.40000000000032</v>
      </c>
      <c r="BO1979" s="440">
        <f t="shared" ca="1" si="762"/>
        <v>596.70000000000027</v>
      </c>
      <c r="BP1979" s="440">
        <f t="shared" ca="1" si="763"/>
        <v>589.00000000000023</v>
      </c>
      <c r="BQ1979" s="440">
        <f t="shared" ca="1" si="764"/>
        <v>581.30000000000018</v>
      </c>
      <c r="BR1979" s="440">
        <f t="shared" ca="1" si="765"/>
        <v>573.60000000000036</v>
      </c>
      <c r="BS1979" s="440">
        <f t="shared" ca="1" si="766"/>
        <v>565.90000000000032</v>
      </c>
      <c r="BT1979" s="440">
        <f t="shared" ca="1" si="767"/>
        <v>558.20000000000027</v>
      </c>
      <c r="BU1979" s="440">
        <f t="shared" ca="1" si="768"/>
        <v>550.50000000000023</v>
      </c>
      <c r="BV1979" s="440">
        <f t="shared" ca="1" si="769"/>
        <v>542.80000000000018</v>
      </c>
      <c r="BW1979" s="447">
        <f t="shared" ca="1" si="770"/>
        <v>535.10000000000036</v>
      </c>
      <c r="BX1979" s="441"/>
    </row>
    <row r="1980" spans="52:76" x14ac:dyDescent="0.25">
      <c r="AZ1980" s="450">
        <f t="shared" ca="1" si="748"/>
        <v>9.2032175787756132E-2</v>
      </c>
      <c r="BA1980" s="440">
        <f t="shared" ca="1" si="747"/>
        <v>1441</v>
      </c>
      <c r="BB1980" s="440">
        <f t="shared" ca="1" si="749"/>
        <v>556.00000000000034</v>
      </c>
      <c r="BC1980" s="440">
        <f t="shared" ca="1" si="750"/>
        <v>560.4000000000002</v>
      </c>
      <c r="BD1980" s="440">
        <f t="shared" ca="1" si="751"/>
        <v>564.80000000000007</v>
      </c>
      <c r="BE1980" s="440">
        <f t="shared" ca="1" si="752"/>
        <v>569.20000000000027</v>
      </c>
      <c r="BF1980" s="440">
        <f t="shared" ca="1" si="753"/>
        <v>573.60000000000014</v>
      </c>
      <c r="BG1980" s="440">
        <f t="shared" ca="1" si="754"/>
        <v>573.60000000000025</v>
      </c>
      <c r="BH1980" s="440">
        <f t="shared" ca="1" si="755"/>
        <v>565.9000000000002</v>
      </c>
      <c r="BI1980" s="440">
        <f t="shared" ca="1" si="756"/>
        <v>558.20000000000027</v>
      </c>
      <c r="BJ1980" s="440">
        <f t="shared" ca="1" si="757"/>
        <v>550.50000000000023</v>
      </c>
      <c r="BK1980" s="440">
        <f t="shared" ca="1" si="758"/>
        <v>542.80000000000018</v>
      </c>
      <c r="BL1980" s="440">
        <f t="shared" ca="1" si="759"/>
        <v>535.10000000000014</v>
      </c>
      <c r="BM1980" s="440">
        <f t="shared" ca="1" si="760"/>
        <v>527.40000000000009</v>
      </c>
      <c r="BN1980" s="440">
        <f t="shared" ca="1" si="761"/>
        <v>519.70000000000027</v>
      </c>
      <c r="BO1980" s="440">
        <f t="shared" ca="1" si="762"/>
        <v>512.00000000000023</v>
      </c>
      <c r="BP1980" s="440">
        <f t="shared" ca="1" si="763"/>
        <v>504.30000000000018</v>
      </c>
      <c r="BQ1980" s="440">
        <f t="shared" ca="1" si="764"/>
        <v>496.60000000000014</v>
      </c>
      <c r="BR1980" s="440">
        <f t="shared" ca="1" si="765"/>
        <v>488.90000000000032</v>
      </c>
      <c r="BS1980" s="440">
        <f t="shared" ca="1" si="766"/>
        <v>481.20000000000027</v>
      </c>
      <c r="BT1980" s="440">
        <f t="shared" ca="1" si="767"/>
        <v>473.50000000000023</v>
      </c>
      <c r="BU1980" s="440">
        <f t="shared" ca="1" si="768"/>
        <v>465.80000000000018</v>
      </c>
      <c r="BV1980" s="440">
        <f t="shared" ca="1" si="769"/>
        <v>458.10000000000014</v>
      </c>
      <c r="BW1980" s="447">
        <f t="shared" ca="1" si="770"/>
        <v>450.40000000000032</v>
      </c>
      <c r="BX1980" s="441"/>
    </row>
    <row r="1981" spans="52:76" x14ac:dyDescent="0.25">
      <c r="AZ1981" s="450">
        <f t="shared" ca="1" si="748"/>
        <v>0.78751509789284835</v>
      </c>
      <c r="BA1981" s="440">
        <f t="shared" ca="1" si="747"/>
        <v>1535</v>
      </c>
      <c r="BB1981" s="440">
        <f t="shared" ca="1" si="749"/>
        <v>556.00000000000034</v>
      </c>
      <c r="BC1981" s="440">
        <f t="shared" ca="1" si="750"/>
        <v>560.4000000000002</v>
      </c>
      <c r="BD1981" s="440">
        <f t="shared" ca="1" si="751"/>
        <v>564.80000000000007</v>
      </c>
      <c r="BE1981" s="440">
        <f t="shared" ca="1" si="752"/>
        <v>569.20000000000027</v>
      </c>
      <c r="BF1981" s="440">
        <f t="shared" ca="1" si="753"/>
        <v>573.60000000000014</v>
      </c>
      <c r="BG1981" s="440">
        <f t="shared" ca="1" si="754"/>
        <v>578.00000000000034</v>
      </c>
      <c r="BH1981" s="440">
        <f t="shared" ca="1" si="755"/>
        <v>582.4000000000002</v>
      </c>
      <c r="BI1981" s="440">
        <f t="shared" ca="1" si="756"/>
        <v>586.80000000000018</v>
      </c>
      <c r="BJ1981" s="440">
        <f t="shared" ca="1" si="757"/>
        <v>591.20000000000027</v>
      </c>
      <c r="BK1981" s="440">
        <f t="shared" ca="1" si="758"/>
        <v>595.60000000000014</v>
      </c>
      <c r="BL1981" s="440">
        <f t="shared" ca="1" si="759"/>
        <v>600.00000000000023</v>
      </c>
      <c r="BM1981" s="440">
        <f t="shared" ca="1" si="760"/>
        <v>604.40000000000009</v>
      </c>
      <c r="BN1981" s="440">
        <f t="shared" ca="1" si="761"/>
        <v>608.80000000000018</v>
      </c>
      <c r="BO1981" s="440">
        <f t="shared" ca="1" si="762"/>
        <v>613.20000000000027</v>
      </c>
      <c r="BP1981" s="440">
        <f t="shared" ca="1" si="763"/>
        <v>607.70000000000027</v>
      </c>
      <c r="BQ1981" s="440">
        <f t="shared" ca="1" si="764"/>
        <v>600.00000000000023</v>
      </c>
      <c r="BR1981" s="440">
        <f t="shared" ca="1" si="765"/>
        <v>592.30000000000041</v>
      </c>
      <c r="BS1981" s="440">
        <f t="shared" ca="1" si="766"/>
        <v>584.60000000000036</v>
      </c>
      <c r="BT1981" s="440">
        <f t="shared" ca="1" si="767"/>
        <v>576.90000000000032</v>
      </c>
      <c r="BU1981" s="440">
        <f t="shared" ca="1" si="768"/>
        <v>569.20000000000027</v>
      </c>
      <c r="BV1981" s="440">
        <f t="shared" ca="1" si="769"/>
        <v>561.50000000000023</v>
      </c>
      <c r="BW1981" s="447">
        <f t="shared" ca="1" si="770"/>
        <v>553.80000000000041</v>
      </c>
      <c r="BX1981" s="441"/>
    </row>
    <row r="1982" spans="52:76" x14ac:dyDescent="0.25">
      <c r="AZ1982" s="450">
        <f t="shared" ca="1" si="748"/>
        <v>0.84888033084429926</v>
      </c>
      <c r="BA1982" s="440">
        <f t="shared" ca="1" si="747"/>
        <v>1545</v>
      </c>
      <c r="BB1982" s="440">
        <f t="shared" ca="1" si="749"/>
        <v>556.00000000000034</v>
      </c>
      <c r="BC1982" s="440">
        <f t="shared" ca="1" si="750"/>
        <v>560.4000000000002</v>
      </c>
      <c r="BD1982" s="440">
        <f t="shared" ca="1" si="751"/>
        <v>564.80000000000007</v>
      </c>
      <c r="BE1982" s="440">
        <f t="shared" ca="1" si="752"/>
        <v>569.20000000000027</v>
      </c>
      <c r="BF1982" s="440">
        <f t="shared" ca="1" si="753"/>
        <v>573.60000000000014</v>
      </c>
      <c r="BG1982" s="440">
        <f t="shared" ca="1" si="754"/>
        <v>578.00000000000034</v>
      </c>
      <c r="BH1982" s="440">
        <f t="shared" ca="1" si="755"/>
        <v>582.4000000000002</v>
      </c>
      <c r="BI1982" s="440">
        <f t="shared" ca="1" si="756"/>
        <v>586.80000000000018</v>
      </c>
      <c r="BJ1982" s="440">
        <f t="shared" ca="1" si="757"/>
        <v>591.20000000000027</v>
      </c>
      <c r="BK1982" s="440">
        <f t="shared" ca="1" si="758"/>
        <v>595.60000000000014</v>
      </c>
      <c r="BL1982" s="440">
        <f t="shared" ca="1" si="759"/>
        <v>600.00000000000023</v>
      </c>
      <c r="BM1982" s="440">
        <f t="shared" ca="1" si="760"/>
        <v>604.40000000000009</v>
      </c>
      <c r="BN1982" s="440">
        <f t="shared" ca="1" si="761"/>
        <v>608.80000000000018</v>
      </c>
      <c r="BO1982" s="440">
        <f t="shared" ca="1" si="762"/>
        <v>613.20000000000027</v>
      </c>
      <c r="BP1982" s="440">
        <f t="shared" ca="1" si="763"/>
        <v>617.60000000000014</v>
      </c>
      <c r="BQ1982" s="440">
        <f t="shared" ca="1" si="764"/>
        <v>611.00000000000023</v>
      </c>
      <c r="BR1982" s="440">
        <f t="shared" ca="1" si="765"/>
        <v>603.30000000000041</v>
      </c>
      <c r="BS1982" s="440">
        <f t="shared" ca="1" si="766"/>
        <v>595.60000000000036</v>
      </c>
      <c r="BT1982" s="440">
        <f t="shared" ca="1" si="767"/>
        <v>587.90000000000032</v>
      </c>
      <c r="BU1982" s="440">
        <f t="shared" ca="1" si="768"/>
        <v>580.20000000000027</v>
      </c>
      <c r="BV1982" s="440">
        <f t="shared" ca="1" si="769"/>
        <v>572.50000000000023</v>
      </c>
      <c r="BW1982" s="447">
        <f t="shared" ca="1" si="770"/>
        <v>564.80000000000041</v>
      </c>
      <c r="BX1982" s="441"/>
    </row>
    <row r="1983" spans="52:76" x14ac:dyDescent="0.25">
      <c r="AZ1983" s="450">
        <f t="shared" ca="1" si="748"/>
        <v>4.0119313861955996E-3</v>
      </c>
      <c r="BA1983" s="440">
        <f t="shared" ca="1" si="747"/>
        <v>1383</v>
      </c>
      <c r="BB1983" s="440">
        <f t="shared" ca="1" si="749"/>
        <v>548.3000000000003</v>
      </c>
      <c r="BC1983" s="440">
        <f t="shared" ca="1" si="750"/>
        <v>540.60000000000025</v>
      </c>
      <c r="BD1983" s="440">
        <f t="shared" ca="1" si="751"/>
        <v>532.9000000000002</v>
      </c>
      <c r="BE1983" s="440">
        <f t="shared" ca="1" si="752"/>
        <v>525.20000000000027</v>
      </c>
      <c r="BF1983" s="440">
        <f t="shared" ca="1" si="753"/>
        <v>517.50000000000023</v>
      </c>
      <c r="BG1983" s="440">
        <f t="shared" ca="1" si="754"/>
        <v>509.8000000000003</v>
      </c>
      <c r="BH1983" s="440">
        <f t="shared" ca="1" si="755"/>
        <v>502.10000000000025</v>
      </c>
      <c r="BI1983" s="440">
        <f t="shared" ca="1" si="756"/>
        <v>494.40000000000032</v>
      </c>
      <c r="BJ1983" s="440">
        <f t="shared" ca="1" si="757"/>
        <v>486.70000000000027</v>
      </c>
      <c r="BK1983" s="440">
        <f t="shared" ca="1" si="758"/>
        <v>479.00000000000023</v>
      </c>
      <c r="BL1983" s="440">
        <f t="shared" ca="1" si="759"/>
        <v>471.30000000000018</v>
      </c>
      <c r="BM1983" s="440">
        <f t="shared" ca="1" si="760"/>
        <v>463.60000000000014</v>
      </c>
      <c r="BN1983" s="440">
        <f t="shared" ca="1" si="761"/>
        <v>455.90000000000032</v>
      </c>
      <c r="BO1983" s="440">
        <f t="shared" ca="1" si="762"/>
        <v>448.20000000000027</v>
      </c>
      <c r="BP1983" s="440">
        <f t="shared" ca="1" si="763"/>
        <v>440.50000000000023</v>
      </c>
      <c r="BQ1983" s="440">
        <f t="shared" ca="1" si="764"/>
        <v>432.80000000000018</v>
      </c>
      <c r="BR1983" s="440">
        <f t="shared" ca="1" si="765"/>
        <v>425.10000000000036</v>
      </c>
      <c r="BS1983" s="440">
        <f t="shared" ca="1" si="766"/>
        <v>417.40000000000032</v>
      </c>
      <c r="BT1983" s="440">
        <f t="shared" ca="1" si="767"/>
        <v>409.70000000000027</v>
      </c>
      <c r="BU1983" s="440">
        <f t="shared" ca="1" si="768"/>
        <v>402.00000000000023</v>
      </c>
      <c r="BV1983" s="440">
        <f t="shared" ca="1" si="769"/>
        <v>394.30000000000018</v>
      </c>
      <c r="BW1983" s="447">
        <f t="shared" ca="1" si="770"/>
        <v>386.60000000000036</v>
      </c>
      <c r="BX1983" s="441"/>
    </row>
    <row r="1984" spans="52:76" x14ac:dyDescent="0.25">
      <c r="AZ1984" s="450">
        <f t="shared" ca="1" si="748"/>
        <v>0.64537142085970178</v>
      </c>
      <c r="BA1984" s="440">
        <f t="shared" ca="1" si="747"/>
        <v>1516</v>
      </c>
      <c r="BB1984" s="440">
        <f t="shared" ca="1" si="749"/>
        <v>556.00000000000034</v>
      </c>
      <c r="BC1984" s="440">
        <f t="shared" ca="1" si="750"/>
        <v>560.4000000000002</v>
      </c>
      <c r="BD1984" s="440">
        <f t="shared" ca="1" si="751"/>
        <v>564.80000000000007</v>
      </c>
      <c r="BE1984" s="440">
        <f t="shared" ca="1" si="752"/>
        <v>569.20000000000027</v>
      </c>
      <c r="BF1984" s="440">
        <f t="shared" ca="1" si="753"/>
        <v>573.60000000000014</v>
      </c>
      <c r="BG1984" s="440">
        <f t="shared" ca="1" si="754"/>
        <v>578.00000000000034</v>
      </c>
      <c r="BH1984" s="440">
        <f t="shared" ca="1" si="755"/>
        <v>582.4000000000002</v>
      </c>
      <c r="BI1984" s="440">
        <f t="shared" ca="1" si="756"/>
        <v>586.80000000000018</v>
      </c>
      <c r="BJ1984" s="440">
        <f t="shared" ca="1" si="757"/>
        <v>591.20000000000027</v>
      </c>
      <c r="BK1984" s="440">
        <f t="shared" ca="1" si="758"/>
        <v>595.60000000000014</v>
      </c>
      <c r="BL1984" s="440">
        <f t="shared" ca="1" si="759"/>
        <v>600.00000000000023</v>
      </c>
      <c r="BM1984" s="440">
        <f t="shared" ca="1" si="760"/>
        <v>604.40000000000009</v>
      </c>
      <c r="BN1984" s="440">
        <f t="shared" ca="1" si="761"/>
        <v>602.20000000000027</v>
      </c>
      <c r="BO1984" s="440">
        <f t="shared" ca="1" si="762"/>
        <v>594.50000000000023</v>
      </c>
      <c r="BP1984" s="440">
        <f t="shared" ca="1" si="763"/>
        <v>586.80000000000018</v>
      </c>
      <c r="BQ1984" s="440">
        <f t="shared" ca="1" si="764"/>
        <v>579.10000000000014</v>
      </c>
      <c r="BR1984" s="440">
        <f t="shared" ca="1" si="765"/>
        <v>571.40000000000032</v>
      </c>
      <c r="BS1984" s="440">
        <f t="shared" ca="1" si="766"/>
        <v>563.70000000000027</v>
      </c>
      <c r="BT1984" s="440">
        <f t="shared" ca="1" si="767"/>
        <v>556.00000000000023</v>
      </c>
      <c r="BU1984" s="440">
        <f t="shared" ca="1" si="768"/>
        <v>548.30000000000018</v>
      </c>
      <c r="BV1984" s="440">
        <f t="shared" ca="1" si="769"/>
        <v>540.60000000000014</v>
      </c>
      <c r="BW1984" s="447">
        <f t="shared" ca="1" si="770"/>
        <v>532.90000000000032</v>
      </c>
      <c r="BX1984" s="441"/>
    </row>
    <row r="1985" spans="52:76" x14ac:dyDescent="0.25">
      <c r="AZ1985" s="450">
        <f t="shared" ca="1" si="748"/>
        <v>0.47845440330120803</v>
      </c>
      <c r="BA1985" s="440">
        <f t="shared" ca="1" si="747"/>
        <v>1497</v>
      </c>
      <c r="BB1985" s="440">
        <f t="shared" ca="1" si="749"/>
        <v>556.00000000000034</v>
      </c>
      <c r="BC1985" s="440">
        <f t="shared" ca="1" si="750"/>
        <v>560.4000000000002</v>
      </c>
      <c r="BD1985" s="440">
        <f t="shared" ca="1" si="751"/>
        <v>564.80000000000007</v>
      </c>
      <c r="BE1985" s="440">
        <f t="shared" ca="1" si="752"/>
        <v>569.20000000000027</v>
      </c>
      <c r="BF1985" s="440">
        <f t="shared" ca="1" si="753"/>
        <v>573.60000000000014</v>
      </c>
      <c r="BG1985" s="440">
        <f t="shared" ca="1" si="754"/>
        <v>578.00000000000034</v>
      </c>
      <c r="BH1985" s="440">
        <f t="shared" ca="1" si="755"/>
        <v>582.4000000000002</v>
      </c>
      <c r="BI1985" s="440">
        <f t="shared" ca="1" si="756"/>
        <v>586.80000000000018</v>
      </c>
      <c r="BJ1985" s="440">
        <f t="shared" ca="1" si="757"/>
        <v>591.20000000000027</v>
      </c>
      <c r="BK1985" s="440">
        <f t="shared" ca="1" si="758"/>
        <v>595.60000000000014</v>
      </c>
      <c r="BL1985" s="440">
        <f t="shared" ca="1" si="759"/>
        <v>596.70000000000005</v>
      </c>
      <c r="BM1985" s="440">
        <f t="shared" ca="1" si="760"/>
        <v>589</v>
      </c>
      <c r="BN1985" s="440">
        <f t="shared" ca="1" si="761"/>
        <v>581.30000000000018</v>
      </c>
      <c r="BO1985" s="440">
        <f t="shared" ca="1" si="762"/>
        <v>573.60000000000014</v>
      </c>
      <c r="BP1985" s="440">
        <f t="shared" ca="1" si="763"/>
        <v>565.90000000000009</v>
      </c>
      <c r="BQ1985" s="440">
        <f t="shared" ca="1" si="764"/>
        <v>558.20000000000005</v>
      </c>
      <c r="BR1985" s="440">
        <f t="shared" ca="1" si="765"/>
        <v>550.50000000000023</v>
      </c>
      <c r="BS1985" s="440">
        <f t="shared" ca="1" si="766"/>
        <v>542.80000000000018</v>
      </c>
      <c r="BT1985" s="440">
        <f t="shared" ca="1" si="767"/>
        <v>535.10000000000014</v>
      </c>
      <c r="BU1985" s="440">
        <f t="shared" ca="1" si="768"/>
        <v>527.40000000000009</v>
      </c>
      <c r="BV1985" s="440">
        <f t="shared" ca="1" si="769"/>
        <v>519.70000000000005</v>
      </c>
      <c r="BW1985" s="447">
        <f t="shared" ca="1" si="770"/>
        <v>512.00000000000023</v>
      </c>
      <c r="BX1985" s="441"/>
    </row>
    <row r="1986" spans="52:76" x14ac:dyDescent="0.25">
      <c r="AZ1986" s="450">
        <f t="shared" ca="1" si="748"/>
        <v>0.57687003685483385</v>
      </c>
      <c r="BA1986" s="440">
        <f t="shared" ca="1" si="747"/>
        <v>1508</v>
      </c>
      <c r="BB1986" s="440">
        <f t="shared" ca="1" si="749"/>
        <v>556.00000000000034</v>
      </c>
      <c r="BC1986" s="440">
        <f t="shared" ca="1" si="750"/>
        <v>560.4000000000002</v>
      </c>
      <c r="BD1986" s="440">
        <f t="shared" ca="1" si="751"/>
        <v>564.80000000000007</v>
      </c>
      <c r="BE1986" s="440">
        <f t="shared" ca="1" si="752"/>
        <v>569.20000000000027</v>
      </c>
      <c r="BF1986" s="440">
        <f t="shared" ca="1" si="753"/>
        <v>573.60000000000014</v>
      </c>
      <c r="BG1986" s="440">
        <f t="shared" ca="1" si="754"/>
        <v>578.00000000000034</v>
      </c>
      <c r="BH1986" s="440">
        <f t="shared" ca="1" si="755"/>
        <v>582.4000000000002</v>
      </c>
      <c r="BI1986" s="440">
        <f t="shared" ca="1" si="756"/>
        <v>586.80000000000018</v>
      </c>
      <c r="BJ1986" s="440">
        <f t="shared" ca="1" si="757"/>
        <v>591.20000000000027</v>
      </c>
      <c r="BK1986" s="440">
        <f t="shared" ca="1" si="758"/>
        <v>595.60000000000014</v>
      </c>
      <c r="BL1986" s="440">
        <f t="shared" ca="1" si="759"/>
        <v>600.00000000000023</v>
      </c>
      <c r="BM1986" s="440">
        <f t="shared" ca="1" si="760"/>
        <v>601.10000000000014</v>
      </c>
      <c r="BN1986" s="440">
        <f t="shared" ca="1" si="761"/>
        <v>593.40000000000032</v>
      </c>
      <c r="BO1986" s="440">
        <f t="shared" ca="1" si="762"/>
        <v>585.70000000000027</v>
      </c>
      <c r="BP1986" s="440">
        <f t="shared" ca="1" si="763"/>
        <v>578.00000000000023</v>
      </c>
      <c r="BQ1986" s="440">
        <f t="shared" ca="1" si="764"/>
        <v>570.30000000000018</v>
      </c>
      <c r="BR1986" s="440">
        <f t="shared" ca="1" si="765"/>
        <v>562.60000000000036</v>
      </c>
      <c r="BS1986" s="440">
        <f t="shared" ca="1" si="766"/>
        <v>554.90000000000032</v>
      </c>
      <c r="BT1986" s="440">
        <f t="shared" ca="1" si="767"/>
        <v>547.20000000000027</v>
      </c>
      <c r="BU1986" s="440">
        <f t="shared" ca="1" si="768"/>
        <v>539.50000000000023</v>
      </c>
      <c r="BV1986" s="440">
        <f t="shared" ca="1" si="769"/>
        <v>531.80000000000018</v>
      </c>
      <c r="BW1986" s="447">
        <f t="shared" ca="1" si="770"/>
        <v>524.10000000000036</v>
      </c>
      <c r="BX1986" s="441"/>
    </row>
    <row r="1987" spans="52:76" x14ac:dyDescent="0.25">
      <c r="AZ1987" s="450">
        <f t="shared" ca="1" si="748"/>
        <v>0.63147683116851427</v>
      </c>
      <c r="BA1987" s="440">
        <f t="shared" ca="1" si="747"/>
        <v>1514</v>
      </c>
      <c r="BB1987" s="440">
        <f t="shared" ca="1" si="749"/>
        <v>556.00000000000034</v>
      </c>
      <c r="BC1987" s="440">
        <f t="shared" ca="1" si="750"/>
        <v>560.4000000000002</v>
      </c>
      <c r="BD1987" s="440">
        <f t="shared" ca="1" si="751"/>
        <v>564.80000000000007</v>
      </c>
      <c r="BE1987" s="440">
        <f t="shared" ca="1" si="752"/>
        <v>569.20000000000027</v>
      </c>
      <c r="BF1987" s="440">
        <f t="shared" ca="1" si="753"/>
        <v>573.60000000000014</v>
      </c>
      <c r="BG1987" s="440">
        <f t="shared" ca="1" si="754"/>
        <v>578.00000000000034</v>
      </c>
      <c r="BH1987" s="440">
        <f t="shared" ca="1" si="755"/>
        <v>582.4000000000002</v>
      </c>
      <c r="BI1987" s="440">
        <f t="shared" ca="1" si="756"/>
        <v>586.80000000000018</v>
      </c>
      <c r="BJ1987" s="440">
        <f t="shared" ca="1" si="757"/>
        <v>591.20000000000027</v>
      </c>
      <c r="BK1987" s="440">
        <f t="shared" ca="1" si="758"/>
        <v>595.60000000000014</v>
      </c>
      <c r="BL1987" s="440">
        <f t="shared" ca="1" si="759"/>
        <v>600.00000000000023</v>
      </c>
      <c r="BM1987" s="440">
        <f t="shared" ca="1" si="760"/>
        <v>604.40000000000009</v>
      </c>
      <c r="BN1987" s="440">
        <f t="shared" ca="1" si="761"/>
        <v>600.00000000000023</v>
      </c>
      <c r="BO1987" s="440">
        <f t="shared" ca="1" si="762"/>
        <v>592.30000000000018</v>
      </c>
      <c r="BP1987" s="440">
        <f t="shared" ca="1" si="763"/>
        <v>584.60000000000014</v>
      </c>
      <c r="BQ1987" s="440">
        <f t="shared" ca="1" si="764"/>
        <v>576.90000000000009</v>
      </c>
      <c r="BR1987" s="440">
        <f t="shared" ca="1" si="765"/>
        <v>569.20000000000027</v>
      </c>
      <c r="BS1987" s="440">
        <f t="shared" ca="1" si="766"/>
        <v>561.50000000000023</v>
      </c>
      <c r="BT1987" s="440">
        <f t="shared" ca="1" si="767"/>
        <v>553.80000000000018</v>
      </c>
      <c r="BU1987" s="440">
        <f t="shared" ca="1" si="768"/>
        <v>546.10000000000014</v>
      </c>
      <c r="BV1987" s="440">
        <f t="shared" ca="1" si="769"/>
        <v>538.40000000000009</v>
      </c>
      <c r="BW1987" s="447">
        <f t="shared" ca="1" si="770"/>
        <v>530.70000000000027</v>
      </c>
      <c r="BX1987" s="441"/>
    </row>
    <row r="1988" spans="52:76" x14ac:dyDescent="0.25">
      <c r="AZ1988" s="450">
        <f t="shared" ca="1" si="748"/>
        <v>0.16525992876309648</v>
      </c>
      <c r="BA1988" s="440">
        <f t="shared" ref="BA1988:BA2023" ca="1" si="771">INT(_xlfn.NORM.INV(AZ1988,$K$2,$N$2/2*0.8))</f>
        <v>1457</v>
      </c>
      <c r="BB1988" s="440">
        <f t="shared" ca="1" si="749"/>
        <v>556.00000000000034</v>
      </c>
      <c r="BC1988" s="440">
        <f t="shared" ca="1" si="750"/>
        <v>560.4000000000002</v>
      </c>
      <c r="BD1988" s="440">
        <f t="shared" ca="1" si="751"/>
        <v>564.80000000000007</v>
      </c>
      <c r="BE1988" s="440">
        <f t="shared" ca="1" si="752"/>
        <v>569.20000000000027</v>
      </c>
      <c r="BF1988" s="440">
        <f t="shared" ca="1" si="753"/>
        <v>573.60000000000014</v>
      </c>
      <c r="BG1988" s="440">
        <f t="shared" ca="1" si="754"/>
        <v>578.00000000000034</v>
      </c>
      <c r="BH1988" s="440">
        <f t="shared" ca="1" si="755"/>
        <v>582.4000000000002</v>
      </c>
      <c r="BI1988" s="440">
        <f t="shared" ca="1" si="756"/>
        <v>575.80000000000018</v>
      </c>
      <c r="BJ1988" s="440">
        <f t="shared" ca="1" si="757"/>
        <v>568.10000000000014</v>
      </c>
      <c r="BK1988" s="440">
        <f t="shared" ca="1" si="758"/>
        <v>560.40000000000009</v>
      </c>
      <c r="BL1988" s="440">
        <f t="shared" ca="1" si="759"/>
        <v>552.70000000000005</v>
      </c>
      <c r="BM1988" s="440">
        <f t="shared" ca="1" si="760"/>
        <v>545</v>
      </c>
      <c r="BN1988" s="440">
        <f t="shared" ca="1" si="761"/>
        <v>537.30000000000018</v>
      </c>
      <c r="BO1988" s="440">
        <f t="shared" ca="1" si="762"/>
        <v>529.60000000000014</v>
      </c>
      <c r="BP1988" s="440">
        <f t="shared" ca="1" si="763"/>
        <v>521.90000000000009</v>
      </c>
      <c r="BQ1988" s="440">
        <f t="shared" ca="1" si="764"/>
        <v>514.20000000000005</v>
      </c>
      <c r="BR1988" s="440">
        <f t="shared" ca="1" si="765"/>
        <v>506.50000000000023</v>
      </c>
      <c r="BS1988" s="440">
        <f t="shared" ca="1" si="766"/>
        <v>498.80000000000018</v>
      </c>
      <c r="BT1988" s="440">
        <f t="shared" ca="1" si="767"/>
        <v>491.10000000000014</v>
      </c>
      <c r="BU1988" s="440">
        <f t="shared" ca="1" si="768"/>
        <v>483.40000000000009</v>
      </c>
      <c r="BV1988" s="440">
        <f t="shared" ca="1" si="769"/>
        <v>475.70000000000005</v>
      </c>
      <c r="BW1988" s="447">
        <f t="shared" ca="1" si="770"/>
        <v>468.00000000000023</v>
      </c>
      <c r="BX1988" s="441"/>
    </row>
    <row r="1989" spans="52:76" x14ac:dyDescent="0.25">
      <c r="AZ1989" s="450">
        <f t="shared" ref="AZ1989:AZ2023" ca="1" si="772">RAND()</f>
        <v>0.57395943373852532</v>
      </c>
      <c r="BA1989" s="440">
        <f t="shared" ca="1" si="771"/>
        <v>1508</v>
      </c>
      <c r="BB1989" s="440">
        <f t="shared" ca="1" si="749"/>
        <v>556.00000000000034</v>
      </c>
      <c r="BC1989" s="440">
        <f t="shared" ca="1" si="750"/>
        <v>560.4000000000002</v>
      </c>
      <c r="BD1989" s="440">
        <f t="shared" ca="1" si="751"/>
        <v>564.80000000000007</v>
      </c>
      <c r="BE1989" s="440">
        <f t="shared" ca="1" si="752"/>
        <v>569.20000000000027</v>
      </c>
      <c r="BF1989" s="440">
        <f t="shared" ca="1" si="753"/>
        <v>573.60000000000014</v>
      </c>
      <c r="BG1989" s="440">
        <f t="shared" ca="1" si="754"/>
        <v>578.00000000000034</v>
      </c>
      <c r="BH1989" s="440">
        <f t="shared" ca="1" si="755"/>
        <v>582.4000000000002</v>
      </c>
      <c r="BI1989" s="440">
        <f t="shared" ca="1" si="756"/>
        <v>586.80000000000018</v>
      </c>
      <c r="BJ1989" s="440">
        <f t="shared" ca="1" si="757"/>
        <v>591.20000000000027</v>
      </c>
      <c r="BK1989" s="440">
        <f t="shared" ca="1" si="758"/>
        <v>595.60000000000014</v>
      </c>
      <c r="BL1989" s="440">
        <f t="shared" ca="1" si="759"/>
        <v>600.00000000000023</v>
      </c>
      <c r="BM1989" s="440">
        <f t="shared" ca="1" si="760"/>
        <v>601.10000000000014</v>
      </c>
      <c r="BN1989" s="440">
        <f t="shared" ca="1" si="761"/>
        <v>593.40000000000032</v>
      </c>
      <c r="BO1989" s="440">
        <f t="shared" ca="1" si="762"/>
        <v>585.70000000000027</v>
      </c>
      <c r="BP1989" s="440">
        <f t="shared" ca="1" si="763"/>
        <v>578.00000000000023</v>
      </c>
      <c r="BQ1989" s="440">
        <f t="shared" ca="1" si="764"/>
        <v>570.30000000000018</v>
      </c>
      <c r="BR1989" s="440">
        <f t="shared" ca="1" si="765"/>
        <v>562.60000000000036</v>
      </c>
      <c r="BS1989" s="440">
        <f t="shared" ca="1" si="766"/>
        <v>554.90000000000032</v>
      </c>
      <c r="BT1989" s="440">
        <f t="shared" ca="1" si="767"/>
        <v>547.20000000000027</v>
      </c>
      <c r="BU1989" s="440">
        <f t="shared" ca="1" si="768"/>
        <v>539.50000000000023</v>
      </c>
      <c r="BV1989" s="440">
        <f t="shared" ca="1" si="769"/>
        <v>531.80000000000018</v>
      </c>
      <c r="BW1989" s="447">
        <f t="shared" ca="1" si="770"/>
        <v>524.10000000000036</v>
      </c>
      <c r="BX1989" s="441"/>
    </row>
    <row r="1990" spans="52:76" x14ac:dyDescent="0.25">
      <c r="AZ1990" s="450">
        <f t="shared" ca="1" si="772"/>
        <v>3.4378939540026798E-2</v>
      </c>
      <c r="BA1990" s="440">
        <f t="shared" ca="1" si="771"/>
        <v>1419</v>
      </c>
      <c r="BB1990" s="440">
        <f t="shared" ca="1" si="749"/>
        <v>556.00000000000034</v>
      </c>
      <c r="BC1990" s="440">
        <f t="shared" ca="1" si="750"/>
        <v>560.4000000000002</v>
      </c>
      <c r="BD1990" s="440">
        <f t="shared" ca="1" si="751"/>
        <v>564.80000000000007</v>
      </c>
      <c r="BE1990" s="440">
        <f t="shared" ca="1" si="752"/>
        <v>564.80000000000018</v>
      </c>
      <c r="BF1990" s="440">
        <f t="shared" ca="1" si="753"/>
        <v>557.10000000000014</v>
      </c>
      <c r="BG1990" s="440">
        <f t="shared" ca="1" si="754"/>
        <v>549.4000000000002</v>
      </c>
      <c r="BH1990" s="440">
        <f t="shared" ca="1" si="755"/>
        <v>541.70000000000016</v>
      </c>
      <c r="BI1990" s="440">
        <f t="shared" ca="1" si="756"/>
        <v>534.00000000000023</v>
      </c>
      <c r="BJ1990" s="440">
        <f t="shared" ca="1" si="757"/>
        <v>526.30000000000018</v>
      </c>
      <c r="BK1990" s="440">
        <f t="shared" ca="1" si="758"/>
        <v>518.60000000000014</v>
      </c>
      <c r="BL1990" s="440">
        <f t="shared" ca="1" si="759"/>
        <v>510.90000000000009</v>
      </c>
      <c r="BM1990" s="440">
        <f t="shared" ca="1" si="760"/>
        <v>503.20000000000005</v>
      </c>
      <c r="BN1990" s="440">
        <f t="shared" ca="1" si="761"/>
        <v>495.50000000000023</v>
      </c>
      <c r="BO1990" s="440">
        <f t="shared" ca="1" si="762"/>
        <v>487.80000000000018</v>
      </c>
      <c r="BP1990" s="440">
        <f t="shared" ca="1" si="763"/>
        <v>480.10000000000014</v>
      </c>
      <c r="BQ1990" s="440">
        <f t="shared" ca="1" si="764"/>
        <v>472.40000000000009</v>
      </c>
      <c r="BR1990" s="440">
        <f t="shared" ca="1" si="765"/>
        <v>464.70000000000027</v>
      </c>
      <c r="BS1990" s="440">
        <f t="shared" ca="1" si="766"/>
        <v>457.00000000000023</v>
      </c>
      <c r="BT1990" s="440">
        <f t="shared" ca="1" si="767"/>
        <v>449.30000000000018</v>
      </c>
      <c r="BU1990" s="440">
        <f t="shared" ca="1" si="768"/>
        <v>441.60000000000014</v>
      </c>
      <c r="BV1990" s="440">
        <f t="shared" ca="1" si="769"/>
        <v>433.90000000000009</v>
      </c>
      <c r="BW1990" s="447">
        <f t="shared" ca="1" si="770"/>
        <v>426.20000000000027</v>
      </c>
      <c r="BX1990" s="441"/>
    </row>
    <row r="1991" spans="52:76" x14ac:dyDescent="0.25">
      <c r="AZ1991" s="450">
        <f t="shared" ca="1" si="772"/>
        <v>0.50939989539413622</v>
      </c>
      <c r="BA1991" s="440">
        <f t="shared" ca="1" si="771"/>
        <v>1501</v>
      </c>
      <c r="BB1991" s="440">
        <f t="shared" ca="1" si="749"/>
        <v>556.00000000000034</v>
      </c>
      <c r="BC1991" s="440">
        <f t="shared" ca="1" si="750"/>
        <v>560.4000000000002</v>
      </c>
      <c r="BD1991" s="440">
        <f t="shared" ca="1" si="751"/>
        <v>564.80000000000007</v>
      </c>
      <c r="BE1991" s="440">
        <f t="shared" ca="1" si="752"/>
        <v>569.20000000000027</v>
      </c>
      <c r="BF1991" s="440">
        <f t="shared" ca="1" si="753"/>
        <v>573.60000000000014</v>
      </c>
      <c r="BG1991" s="440">
        <f t="shared" ca="1" si="754"/>
        <v>578.00000000000034</v>
      </c>
      <c r="BH1991" s="440">
        <f t="shared" ca="1" si="755"/>
        <v>582.4000000000002</v>
      </c>
      <c r="BI1991" s="440">
        <f t="shared" ca="1" si="756"/>
        <v>586.80000000000018</v>
      </c>
      <c r="BJ1991" s="440">
        <f t="shared" ca="1" si="757"/>
        <v>591.20000000000027</v>
      </c>
      <c r="BK1991" s="440">
        <f t="shared" ca="1" si="758"/>
        <v>595.60000000000014</v>
      </c>
      <c r="BL1991" s="440">
        <f t="shared" ca="1" si="759"/>
        <v>600.00000000000023</v>
      </c>
      <c r="BM1991" s="440">
        <f t="shared" ca="1" si="760"/>
        <v>593.40000000000009</v>
      </c>
      <c r="BN1991" s="440">
        <f t="shared" ca="1" si="761"/>
        <v>585.70000000000027</v>
      </c>
      <c r="BO1991" s="440">
        <f t="shared" ca="1" si="762"/>
        <v>578.00000000000023</v>
      </c>
      <c r="BP1991" s="440">
        <f t="shared" ca="1" si="763"/>
        <v>570.30000000000018</v>
      </c>
      <c r="BQ1991" s="440">
        <f t="shared" ca="1" si="764"/>
        <v>562.60000000000014</v>
      </c>
      <c r="BR1991" s="440">
        <f t="shared" ca="1" si="765"/>
        <v>554.90000000000032</v>
      </c>
      <c r="BS1991" s="440">
        <f t="shared" ca="1" si="766"/>
        <v>547.20000000000027</v>
      </c>
      <c r="BT1991" s="440">
        <f t="shared" ca="1" si="767"/>
        <v>539.50000000000023</v>
      </c>
      <c r="BU1991" s="440">
        <f t="shared" ca="1" si="768"/>
        <v>531.80000000000018</v>
      </c>
      <c r="BV1991" s="440">
        <f t="shared" ca="1" si="769"/>
        <v>524.10000000000014</v>
      </c>
      <c r="BW1991" s="447">
        <f t="shared" ca="1" si="770"/>
        <v>516.40000000000032</v>
      </c>
      <c r="BX1991" s="441"/>
    </row>
    <row r="1992" spans="52:76" x14ac:dyDescent="0.25">
      <c r="AZ1992" s="450">
        <f t="shared" ca="1" si="772"/>
        <v>0.31708536485309513</v>
      </c>
      <c r="BA1992" s="440">
        <f t="shared" ca="1" si="771"/>
        <v>1479</v>
      </c>
      <c r="BB1992" s="440">
        <f t="shared" ca="1" si="749"/>
        <v>556.00000000000034</v>
      </c>
      <c r="BC1992" s="440">
        <f t="shared" ca="1" si="750"/>
        <v>560.4000000000002</v>
      </c>
      <c r="BD1992" s="440">
        <f t="shared" ca="1" si="751"/>
        <v>564.80000000000007</v>
      </c>
      <c r="BE1992" s="440">
        <f t="shared" ca="1" si="752"/>
        <v>569.20000000000027</v>
      </c>
      <c r="BF1992" s="440">
        <f t="shared" ca="1" si="753"/>
        <v>573.60000000000014</v>
      </c>
      <c r="BG1992" s="440">
        <f t="shared" ca="1" si="754"/>
        <v>578.00000000000034</v>
      </c>
      <c r="BH1992" s="440">
        <f t="shared" ca="1" si="755"/>
        <v>582.4000000000002</v>
      </c>
      <c r="BI1992" s="440">
        <f t="shared" ca="1" si="756"/>
        <v>586.80000000000018</v>
      </c>
      <c r="BJ1992" s="440">
        <f t="shared" ca="1" si="757"/>
        <v>591.20000000000027</v>
      </c>
      <c r="BK1992" s="440">
        <f t="shared" ca="1" si="758"/>
        <v>584.60000000000014</v>
      </c>
      <c r="BL1992" s="440">
        <f t="shared" ca="1" si="759"/>
        <v>576.90000000000009</v>
      </c>
      <c r="BM1992" s="440">
        <f t="shared" ca="1" si="760"/>
        <v>569.20000000000005</v>
      </c>
      <c r="BN1992" s="440">
        <f t="shared" ca="1" si="761"/>
        <v>561.50000000000023</v>
      </c>
      <c r="BO1992" s="440">
        <f t="shared" ca="1" si="762"/>
        <v>553.80000000000018</v>
      </c>
      <c r="BP1992" s="440">
        <f t="shared" ca="1" si="763"/>
        <v>546.10000000000014</v>
      </c>
      <c r="BQ1992" s="440">
        <f t="shared" ca="1" si="764"/>
        <v>538.40000000000009</v>
      </c>
      <c r="BR1992" s="440">
        <f t="shared" ca="1" si="765"/>
        <v>530.70000000000027</v>
      </c>
      <c r="BS1992" s="440">
        <f t="shared" ca="1" si="766"/>
        <v>523.00000000000023</v>
      </c>
      <c r="BT1992" s="440">
        <f t="shared" ca="1" si="767"/>
        <v>515.30000000000018</v>
      </c>
      <c r="BU1992" s="440">
        <f t="shared" ca="1" si="768"/>
        <v>507.60000000000014</v>
      </c>
      <c r="BV1992" s="440">
        <f t="shared" ca="1" si="769"/>
        <v>499.90000000000009</v>
      </c>
      <c r="BW1992" s="447">
        <f t="shared" ca="1" si="770"/>
        <v>492.20000000000027</v>
      </c>
      <c r="BX1992" s="441"/>
    </row>
    <row r="1993" spans="52:76" x14ac:dyDescent="0.25">
      <c r="AZ1993" s="450">
        <f t="shared" ca="1" si="772"/>
        <v>0.73460663625083078</v>
      </c>
      <c r="BA1993" s="440">
        <f t="shared" ca="1" si="771"/>
        <v>1527</v>
      </c>
      <c r="BB1993" s="440">
        <f t="shared" ca="1" si="749"/>
        <v>556.00000000000034</v>
      </c>
      <c r="BC1993" s="440">
        <f t="shared" ca="1" si="750"/>
        <v>560.4000000000002</v>
      </c>
      <c r="BD1993" s="440">
        <f t="shared" ca="1" si="751"/>
        <v>564.80000000000007</v>
      </c>
      <c r="BE1993" s="440">
        <f t="shared" ca="1" si="752"/>
        <v>569.20000000000027</v>
      </c>
      <c r="BF1993" s="440">
        <f t="shared" ca="1" si="753"/>
        <v>573.60000000000014</v>
      </c>
      <c r="BG1993" s="440">
        <f t="shared" ca="1" si="754"/>
        <v>578.00000000000034</v>
      </c>
      <c r="BH1993" s="440">
        <f t="shared" ca="1" si="755"/>
        <v>582.4000000000002</v>
      </c>
      <c r="BI1993" s="440">
        <f t="shared" ca="1" si="756"/>
        <v>586.80000000000018</v>
      </c>
      <c r="BJ1993" s="440">
        <f t="shared" ca="1" si="757"/>
        <v>591.20000000000027</v>
      </c>
      <c r="BK1993" s="440">
        <f t="shared" ca="1" si="758"/>
        <v>595.60000000000014</v>
      </c>
      <c r="BL1993" s="440">
        <f t="shared" ca="1" si="759"/>
        <v>600.00000000000023</v>
      </c>
      <c r="BM1993" s="440">
        <f t="shared" ca="1" si="760"/>
        <v>604.40000000000009</v>
      </c>
      <c r="BN1993" s="440">
        <f t="shared" ca="1" si="761"/>
        <v>608.80000000000018</v>
      </c>
      <c r="BO1993" s="440">
        <f t="shared" ca="1" si="762"/>
        <v>606.60000000000014</v>
      </c>
      <c r="BP1993" s="440">
        <f t="shared" ca="1" si="763"/>
        <v>598.90000000000009</v>
      </c>
      <c r="BQ1993" s="440">
        <f t="shared" ca="1" si="764"/>
        <v>591.20000000000005</v>
      </c>
      <c r="BR1993" s="440">
        <f t="shared" ca="1" si="765"/>
        <v>583.50000000000023</v>
      </c>
      <c r="BS1993" s="440">
        <f t="shared" ca="1" si="766"/>
        <v>575.80000000000018</v>
      </c>
      <c r="BT1993" s="440">
        <f t="shared" ca="1" si="767"/>
        <v>568.10000000000014</v>
      </c>
      <c r="BU1993" s="440">
        <f t="shared" ca="1" si="768"/>
        <v>560.40000000000009</v>
      </c>
      <c r="BV1993" s="440">
        <f t="shared" ca="1" si="769"/>
        <v>552.70000000000005</v>
      </c>
      <c r="BW1993" s="447">
        <f t="shared" ca="1" si="770"/>
        <v>545.00000000000023</v>
      </c>
      <c r="BX1993" s="441"/>
    </row>
    <row r="1994" spans="52:76" x14ac:dyDescent="0.25">
      <c r="AZ1994" s="450">
        <f t="shared" ca="1" si="772"/>
        <v>3.7380303182126928E-2</v>
      </c>
      <c r="BA1994" s="440">
        <f t="shared" ca="1" si="771"/>
        <v>1421</v>
      </c>
      <c r="BB1994" s="440">
        <f t="shared" ca="1" si="749"/>
        <v>556.00000000000034</v>
      </c>
      <c r="BC1994" s="440">
        <f t="shared" ca="1" si="750"/>
        <v>560.4000000000002</v>
      </c>
      <c r="BD1994" s="440">
        <f t="shared" ca="1" si="751"/>
        <v>564.80000000000007</v>
      </c>
      <c r="BE1994" s="440">
        <f t="shared" ca="1" si="752"/>
        <v>567.00000000000023</v>
      </c>
      <c r="BF1994" s="440">
        <f t="shared" ca="1" si="753"/>
        <v>559.30000000000018</v>
      </c>
      <c r="BG1994" s="440">
        <f t="shared" ca="1" si="754"/>
        <v>551.60000000000025</v>
      </c>
      <c r="BH1994" s="440">
        <f t="shared" ca="1" si="755"/>
        <v>543.9000000000002</v>
      </c>
      <c r="BI1994" s="440">
        <f t="shared" ca="1" si="756"/>
        <v>536.20000000000027</v>
      </c>
      <c r="BJ1994" s="440">
        <f t="shared" ca="1" si="757"/>
        <v>528.50000000000023</v>
      </c>
      <c r="BK1994" s="440">
        <f t="shared" ca="1" si="758"/>
        <v>520.80000000000018</v>
      </c>
      <c r="BL1994" s="440">
        <f t="shared" ca="1" si="759"/>
        <v>513.10000000000014</v>
      </c>
      <c r="BM1994" s="440">
        <f t="shared" ca="1" si="760"/>
        <v>505.40000000000009</v>
      </c>
      <c r="BN1994" s="440">
        <f t="shared" ca="1" si="761"/>
        <v>497.70000000000027</v>
      </c>
      <c r="BO1994" s="440">
        <f t="shared" ca="1" si="762"/>
        <v>490.00000000000023</v>
      </c>
      <c r="BP1994" s="440">
        <f t="shared" ca="1" si="763"/>
        <v>482.30000000000018</v>
      </c>
      <c r="BQ1994" s="440">
        <f t="shared" ca="1" si="764"/>
        <v>474.60000000000014</v>
      </c>
      <c r="BR1994" s="440">
        <f t="shared" ca="1" si="765"/>
        <v>466.90000000000032</v>
      </c>
      <c r="BS1994" s="440">
        <f t="shared" ca="1" si="766"/>
        <v>459.20000000000027</v>
      </c>
      <c r="BT1994" s="440">
        <f t="shared" ca="1" si="767"/>
        <v>451.50000000000023</v>
      </c>
      <c r="BU1994" s="440">
        <f t="shared" ca="1" si="768"/>
        <v>443.80000000000018</v>
      </c>
      <c r="BV1994" s="440">
        <f t="shared" ca="1" si="769"/>
        <v>436.10000000000014</v>
      </c>
      <c r="BW1994" s="447">
        <f t="shared" ca="1" si="770"/>
        <v>428.40000000000032</v>
      </c>
      <c r="BX1994" s="441"/>
    </row>
    <row r="1995" spans="52:76" x14ac:dyDescent="0.25">
      <c r="AZ1995" s="450">
        <f t="shared" ca="1" si="772"/>
        <v>0.55555598834165987</v>
      </c>
      <c r="BA1995" s="440">
        <f t="shared" ca="1" si="771"/>
        <v>1506</v>
      </c>
      <c r="BB1995" s="440">
        <f t="shared" ca="1" si="749"/>
        <v>556.00000000000034</v>
      </c>
      <c r="BC1995" s="440">
        <f t="shared" ca="1" si="750"/>
        <v>560.4000000000002</v>
      </c>
      <c r="BD1995" s="440">
        <f t="shared" ca="1" si="751"/>
        <v>564.80000000000007</v>
      </c>
      <c r="BE1995" s="440">
        <f t="shared" ca="1" si="752"/>
        <v>569.20000000000027</v>
      </c>
      <c r="BF1995" s="440">
        <f t="shared" ca="1" si="753"/>
        <v>573.60000000000014</v>
      </c>
      <c r="BG1995" s="440">
        <f t="shared" ca="1" si="754"/>
        <v>578.00000000000034</v>
      </c>
      <c r="BH1995" s="440">
        <f t="shared" ca="1" si="755"/>
        <v>582.4000000000002</v>
      </c>
      <c r="BI1995" s="440">
        <f t="shared" ca="1" si="756"/>
        <v>586.80000000000018</v>
      </c>
      <c r="BJ1995" s="440">
        <f t="shared" ca="1" si="757"/>
        <v>591.20000000000027</v>
      </c>
      <c r="BK1995" s="440">
        <f t="shared" ca="1" si="758"/>
        <v>595.60000000000014</v>
      </c>
      <c r="BL1995" s="440">
        <f t="shared" ca="1" si="759"/>
        <v>600.00000000000023</v>
      </c>
      <c r="BM1995" s="440">
        <f t="shared" ca="1" si="760"/>
        <v>598.90000000000009</v>
      </c>
      <c r="BN1995" s="440">
        <f t="shared" ca="1" si="761"/>
        <v>591.20000000000027</v>
      </c>
      <c r="BO1995" s="440">
        <f t="shared" ca="1" si="762"/>
        <v>583.50000000000023</v>
      </c>
      <c r="BP1995" s="440">
        <f t="shared" ca="1" si="763"/>
        <v>575.80000000000018</v>
      </c>
      <c r="BQ1995" s="440">
        <f t="shared" ca="1" si="764"/>
        <v>568.10000000000014</v>
      </c>
      <c r="BR1995" s="440">
        <f t="shared" ca="1" si="765"/>
        <v>560.40000000000032</v>
      </c>
      <c r="BS1995" s="440">
        <f t="shared" ca="1" si="766"/>
        <v>552.70000000000027</v>
      </c>
      <c r="BT1995" s="440">
        <f t="shared" ca="1" si="767"/>
        <v>545.00000000000023</v>
      </c>
      <c r="BU1995" s="440">
        <f t="shared" ca="1" si="768"/>
        <v>537.30000000000018</v>
      </c>
      <c r="BV1995" s="440">
        <f t="shared" ca="1" si="769"/>
        <v>529.60000000000014</v>
      </c>
      <c r="BW1995" s="447">
        <f t="shared" ca="1" si="770"/>
        <v>521.90000000000032</v>
      </c>
      <c r="BX1995" s="441"/>
    </row>
    <row r="1996" spans="52:76" x14ac:dyDescent="0.25">
      <c r="AZ1996" s="450">
        <f t="shared" ca="1" si="772"/>
        <v>0.37057278980080988</v>
      </c>
      <c r="BA1996" s="440">
        <f t="shared" ca="1" si="771"/>
        <v>1485</v>
      </c>
      <c r="BB1996" s="440">
        <f t="shared" ca="1" si="749"/>
        <v>556.00000000000034</v>
      </c>
      <c r="BC1996" s="440">
        <f t="shared" ca="1" si="750"/>
        <v>560.4000000000002</v>
      </c>
      <c r="BD1996" s="440">
        <f t="shared" ca="1" si="751"/>
        <v>564.80000000000007</v>
      </c>
      <c r="BE1996" s="440">
        <f t="shared" ca="1" si="752"/>
        <v>569.20000000000027</v>
      </c>
      <c r="BF1996" s="440">
        <f t="shared" ca="1" si="753"/>
        <v>573.60000000000014</v>
      </c>
      <c r="BG1996" s="440">
        <f t="shared" ca="1" si="754"/>
        <v>578.00000000000034</v>
      </c>
      <c r="BH1996" s="440">
        <f t="shared" ca="1" si="755"/>
        <v>582.4000000000002</v>
      </c>
      <c r="BI1996" s="440">
        <f t="shared" ca="1" si="756"/>
        <v>586.80000000000018</v>
      </c>
      <c r="BJ1996" s="440">
        <f t="shared" ca="1" si="757"/>
        <v>591.20000000000027</v>
      </c>
      <c r="BK1996" s="440">
        <f t="shared" ca="1" si="758"/>
        <v>591.20000000000027</v>
      </c>
      <c r="BL1996" s="440">
        <f t="shared" ca="1" si="759"/>
        <v>583.50000000000023</v>
      </c>
      <c r="BM1996" s="440">
        <f t="shared" ca="1" si="760"/>
        <v>575.80000000000018</v>
      </c>
      <c r="BN1996" s="440">
        <f t="shared" ca="1" si="761"/>
        <v>568.10000000000036</v>
      </c>
      <c r="BO1996" s="440">
        <f t="shared" ca="1" si="762"/>
        <v>560.40000000000032</v>
      </c>
      <c r="BP1996" s="440">
        <f t="shared" ca="1" si="763"/>
        <v>552.70000000000027</v>
      </c>
      <c r="BQ1996" s="440">
        <f t="shared" ca="1" si="764"/>
        <v>545.00000000000023</v>
      </c>
      <c r="BR1996" s="440">
        <f t="shared" ca="1" si="765"/>
        <v>537.30000000000041</v>
      </c>
      <c r="BS1996" s="440">
        <f t="shared" ca="1" si="766"/>
        <v>529.60000000000036</v>
      </c>
      <c r="BT1996" s="440">
        <f t="shared" ca="1" si="767"/>
        <v>521.90000000000032</v>
      </c>
      <c r="BU1996" s="440">
        <f t="shared" ca="1" si="768"/>
        <v>514.20000000000027</v>
      </c>
      <c r="BV1996" s="440">
        <f t="shared" ca="1" si="769"/>
        <v>506.50000000000023</v>
      </c>
      <c r="BW1996" s="447">
        <f t="shared" ca="1" si="770"/>
        <v>498.80000000000041</v>
      </c>
      <c r="BX1996" s="441"/>
    </row>
    <row r="1997" spans="52:76" x14ac:dyDescent="0.25">
      <c r="AZ1997" s="450">
        <f t="shared" ca="1" si="772"/>
        <v>0.16639883827028235</v>
      </c>
      <c r="BA1997" s="440">
        <f t="shared" ca="1" si="771"/>
        <v>1457</v>
      </c>
      <c r="BB1997" s="440">
        <f t="shared" ca="1" si="749"/>
        <v>556.00000000000034</v>
      </c>
      <c r="BC1997" s="440">
        <f t="shared" ca="1" si="750"/>
        <v>560.4000000000002</v>
      </c>
      <c r="BD1997" s="440">
        <f t="shared" ca="1" si="751"/>
        <v>564.80000000000007</v>
      </c>
      <c r="BE1997" s="440">
        <f t="shared" ca="1" si="752"/>
        <v>569.20000000000027</v>
      </c>
      <c r="BF1997" s="440">
        <f t="shared" ca="1" si="753"/>
        <v>573.60000000000014</v>
      </c>
      <c r="BG1997" s="440">
        <f t="shared" ca="1" si="754"/>
        <v>578.00000000000034</v>
      </c>
      <c r="BH1997" s="440">
        <f t="shared" ca="1" si="755"/>
        <v>582.4000000000002</v>
      </c>
      <c r="BI1997" s="440">
        <f t="shared" ca="1" si="756"/>
        <v>575.80000000000018</v>
      </c>
      <c r="BJ1997" s="440">
        <f t="shared" ca="1" si="757"/>
        <v>568.10000000000014</v>
      </c>
      <c r="BK1997" s="440">
        <f t="shared" ca="1" si="758"/>
        <v>560.40000000000009</v>
      </c>
      <c r="BL1997" s="440">
        <f t="shared" ca="1" si="759"/>
        <v>552.70000000000005</v>
      </c>
      <c r="BM1997" s="440">
        <f t="shared" ca="1" si="760"/>
        <v>545</v>
      </c>
      <c r="BN1997" s="440">
        <f t="shared" ca="1" si="761"/>
        <v>537.30000000000018</v>
      </c>
      <c r="BO1997" s="440">
        <f t="shared" ca="1" si="762"/>
        <v>529.60000000000014</v>
      </c>
      <c r="BP1997" s="440">
        <f t="shared" ca="1" si="763"/>
        <v>521.90000000000009</v>
      </c>
      <c r="BQ1997" s="440">
        <f t="shared" ca="1" si="764"/>
        <v>514.20000000000005</v>
      </c>
      <c r="BR1997" s="440">
        <f t="shared" ca="1" si="765"/>
        <v>506.50000000000023</v>
      </c>
      <c r="BS1997" s="440">
        <f t="shared" ca="1" si="766"/>
        <v>498.80000000000018</v>
      </c>
      <c r="BT1997" s="440">
        <f t="shared" ca="1" si="767"/>
        <v>491.10000000000014</v>
      </c>
      <c r="BU1997" s="440">
        <f t="shared" ca="1" si="768"/>
        <v>483.40000000000009</v>
      </c>
      <c r="BV1997" s="440">
        <f t="shared" ca="1" si="769"/>
        <v>475.70000000000005</v>
      </c>
      <c r="BW1997" s="447">
        <f t="shared" ca="1" si="770"/>
        <v>468.00000000000023</v>
      </c>
      <c r="BX1997" s="441"/>
    </row>
    <row r="1998" spans="52:76" x14ac:dyDescent="0.25">
      <c r="AZ1998" s="450">
        <f t="shared" ca="1" si="772"/>
        <v>0.16355644852426787</v>
      </c>
      <c r="BA1998" s="440">
        <f t="shared" ca="1" si="771"/>
        <v>1456</v>
      </c>
      <c r="BB1998" s="440">
        <f t="shared" ca="1" si="749"/>
        <v>556.00000000000034</v>
      </c>
      <c r="BC1998" s="440">
        <f t="shared" ca="1" si="750"/>
        <v>560.4000000000002</v>
      </c>
      <c r="BD1998" s="440">
        <f t="shared" ca="1" si="751"/>
        <v>564.80000000000007</v>
      </c>
      <c r="BE1998" s="440">
        <f t="shared" ca="1" si="752"/>
        <v>569.20000000000027</v>
      </c>
      <c r="BF1998" s="440">
        <f t="shared" ca="1" si="753"/>
        <v>573.60000000000014</v>
      </c>
      <c r="BG1998" s="440">
        <f t="shared" ca="1" si="754"/>
        <v>578.00000000000034</v>
      </c>
      <c r="BH1998" s="440">
        <f t="shared" ca="1" si="755"/>
        <v>582.4000000000002</v>
      </c>
      <c r="BI1998" s="440">
        <f t="shared" ca="1" si="756"/>
        <v>574.70000000000027</v>
      </c>
      <c r="BJ1998" s="440">
        <f t="shared" ca="1" si="757"/>
        <v>567.00000000000023</v>
      </c>
      <c r="BK1998" s="440">
        <f t="shared" ca="1" si="758"/>
        <v>559.30000000000018</v>
      </c>
      <c r="BL1998" s="440">
        <f t="shared" ca="1" si="759"/>
        <v>551.60000000000014</v>
      </c>
      <c r="BM1998" s="440">
        <f t="shared" ca="1" si="760"/>
        <v>543.90000000000009</v>
      </c>
      <c r="BN1998" s="440">
        <f t="shared" ca="1" si="761"/>
        <v>536.20000000000027</v>
      </c>
      <c r="BO1998" s="440">
        <f t="shared" ca="1" si="762"/>
        <v>528.50000000000023</v>
      </c>
      <c r="BP1998" s="440">
        <f t="shared" ca="1" si="763"/>
        <v>520.80000000000018</v>
      </c>
      <c r="BQ1998" s="440">
        <f t="shared" ca="1" si="764"/>
        <v>513.10000000000014</v>
      </c>
      <c r="BR1998" s="440">
        <f t="shared" ca="1" si="765"/>
        <v>505.40000000000032</v>
      </c>
      <c r="BS1998" s="440">
        <f t="shared" ca="1" si="766"/>
        <v>497.70000000000027</v>
      </c>
      <c r="BT1998" s="440">
        <f t="shared" ca="1" si="767"/>
        <v>490.00000000000023</v>
      </c>
      <c r="BU1998" s="440">
        <f t="shared" ca="1" si="768"/>
        <v>482.30000000000018</v>
      </c>
      <c r="BV1998" s="440">
        <f t="shared" ca="1" si="769"/>
        <v>474.60000000000014</v>
      </c>
      <c r="BW1998" s="447">
        <f t="shared" ca="1" si="770"/>
        <v>466.90000000000032</v>
      </c>
      <c r="BX1998" s="441"/>
    </row>
    <row r="1999" spans="52:76" x14ac:dyDescent="0.25">
      <c r="AZ1999" s="450">
        <f t="shared" ca="1" si="772"/>
        <v>0.35586019995722185</v>
      </c>
      <c r="BA1999" s="440">
        <f t="shared" ca="1" si="771"/>
        <v>1483</v>
      </c>
      <c r="BB1999" s="440">
        <f t="shared" ca="1" si="749"/>
        <v>556.00000000000034</v>
      </c>
      <c r="BC1999" s="440">
        <f t="shared" ca="1" si="750"/>
        <v>560.4000000000002</v>
      </c>
      <c r="BD1999" s="440">
        <f t="shared" ca="1" si="751"/>
        <v>564.80000000000007</v>
      </c>
      <c r="BE1999" s="440">
        <f t="shared" ca="1" si="752"/>
        <v>569.20000000000027</v>
      </c>
      <c r="BF1999" s="440">
        <f t="shared" ca="1" si="753"/>
        <v>573.60000000000014</v>
      </c>
      <c r="BG1999" s="440">
        <f t="shared" ca="1" si="754"/>
        <v>578.00000000000034</v>
      </c>
      <c r="BH1999" s="440">
        <f t="shared" ca="1" si="755"/>
        <v>582.4000000000002</v>
      </c>
      <c r="BI1999" s="440">
        <f t="shared" ca="1" si="756"/>
        <v>586.80000000000018</v>
      </c>
      <c r="BJ1999" s="440">
        <f t="shared" ca="1" si="757"/>
        <v>591.20000000000027</v>
      </c>
      <c r="BK1999" s="440">
        <f t="shared" ca="1" si="758"/>
        <v>589.00000000000023</v>
      </c>
      <c r="BL1999" s="440">
        <f t="shared" ca="1" si="759"/>
        <v>581.30000000000018</v>
      </c>
      <c r="BM1999" s="440">
        <f t="shared" ca="1" si="760"/>
        <v>573.60000000000014</v>
      </c>
      <c r="BN1999" s="440">
        <f t="shared" ca="1" si="761"/>
        <v>565.90000000000032</v>
      </c>
      <c r="BO1999" s="440">
        <f t="shared" ca="1" si="762"/>
        <v>558.20000000000027</v>
      </c>
      <c r="BP1999" s="440">
        <f t="shared" ca="1" si="763"/>
        <v>550.50000000000023</v>
      </c>
      <c r="BQ1999" s="440">
        <f t="shared" ca="1" si="764"/>
        <v>542.80000000000018</v>
      </c>
      <c r="BR1999" s="440">
        <f t="shared" ca="1" si="765"/>
        <v>535.10000000000036</v>
      </c>
      <c r="BS1999" s="440">
        <f t="shared" ca="1" si="766"/>
        <v>527.40000000000032</v>
      </c>
      <c r="BT1999" s="440">
        <f t="shared" ca="1" si="767"/>
        <v>519.70000000000027</v>
      </c>
      <c r="BU1999" s="440">
        <f t="shared" ca="1" si="768"/>
        <v>512.00000000000023</v>
      </c>
      <c r="BV1999" s="440">
        <f t="shared" ca="1" si="769"/>
        <v>504.30000000000018</v>
      </c>
      <c r="BW1999" s="447">
        <f t="shared" ca="1" si="770"/>
        <v>496.60000000000036</v>
      </c>
      <c r="BX1999" s="441"/>
    </row>
    <row r="2000" spans="52:76" x14ac:dyDescent="0.25">
      <c r="AZ2000" s="450">
        <f t="shared" ca="1" si="772"/>
        <v>3.2036991948658389E-2</v>
      </c>
      <c r="BA2000" s="440">
        <f t="shared" ca="1" si="771"/>
        <v>1418</v>
      </c>
      <c r="BB2000" s="440">
        <f t="shared" ca="1" si="749"/>
        <v>556.00000000000034</v>
      </c>
      <c r="BC2000" s="440">
        <f t="shared" ca="1" si="750"/>
        <v>560.4000000000002</v>
      </c>
      <c r="BD2000" s="440">
        <f t="shared" ca="1" si="751"/>
        <v>564.80000000000007</v>
      </c>
      <c r="BE2000" s="440">
        <f t="shared" ca="1" si="752"/>
        <v>563.70000000000027</v>
      </c>
      <c r="BF2000" s="440">
        <f t="shared" ca="1" si="753"/>
        <v>556.00000000000023</v>
      </c>
      <c r="BG2000" s="440">
        <f t="shared" ca="1" si="754"/>
        <v>548.3000000000003</v>
      </c>
      <c r="BH2000" s="440">
        <f t="shared" ca="1" si="755"/>
        <v>540.60000000000025</v>
      </c>
      <c r="BI2000" s="440">
        <f t="shared" ca="1" si="756"/>
        <v>532.90000000000032</v>
      </c>
      <c r="BJ2000" s="440">
        <f t="shared" ca="1" si="757"/>
        <v>525.20000000000027</v>
      </c>
      <c r="BK2000" s="440">
        <f t="shared" ca="1" si="758"/>
        <v>517.50000000000023</v>
      </c>
      <c r="BL2000" s="440">
        <f t="shared" ca="1" si="759"/>
        <v>509.80000000000018</v>
      </c>
      <c r="BM2000" s="440">
        <f t="shared" ca="1" si="760"/>
        <v>502.10000000000014</v>
      </c>
      <c r="BN2000" s="440">
        <f t="shared" ca="1" si="761"/>
        <v>494.40000000000032</v>
      </c>
      <c r="BO2000" s="440">
        <f t="shared" ca="1" si="762"/>
        <v>486.70000000000027</v>
      </c>
      <c r="BP2000" s="440">
        <f t="shared" ca="1" si="763"/>
        <v>479.00000000000023</v>
      </c>
      <c r="BQ2000" s="440">
        <f t="shared" ca="1" si="764"/>
        <v>471.30000000000018</v>
      </c>
      <c r="BR2000" s="440">
        <f t="shared" ca="1" si="765"/>
        <v>463.60000000000036</v>
      </c>
      <c r="BS2000" s="440">
        <f t="shared" ca="1" si="766"/>
        <v>455.90000000000032</v>
      </c>
      <c r="BT2000" s="440">
        <f t="shared" ca="1" si="767"/>
        <v>448.20000000000027</v>
      </c>
      <c r="BU2000" s="440">
        <f t="shared" ca="1" si="768"/>
        <v>440.50000000000023</v>
      </c>
      <c r="BV2000" s="440">
        <f t="shared" ca="1" si="769"/>
        <v>432.80000000000018</v>
      </c>
      <c r="BW2000" s="447">
        <f t="shared" ca="1" si="770"/>
        <v>425.10000000000036</v>
      </c>
      <c r="BX2000" s="441"/>
    </row>
    <row r="2001" spans="52:76" x14ac:dyDescent="0.25">
      <c r="AZ2001" s="450">
        <f t="shared" ca="1" si="772"/>
        <v>0.6723140334484542</v>
      </c>
      <c r="BA2001" s="440">
        <f t="shared" ca="1" si="771"/>
        <v>1519</v>
      </c>
      <c r="BB2001" s="440">
        <f t="shared" ca="1" si="749"/>
        <v>556.00000000000034</v>
      </c>
      <c r="BC2001" s="440">
        <f t="shared" ca="1" si="750"/>
        <v>560.4000000000002</v>
      </c>
      <c r="BD2001" s="440">
        <f t="shared" ca="1" si="751"/>
        <v>564.80000000000007</v>
      </c>
      <c r="BE2001" s="440">
        <f t="shared" ca="1" si="752"/>
        <v>569.20000000000027</v>
      </c>
      <c r="BF2001" s="440">
        <f t="shared" ca="1" si="753"/>
        <v>573.60000000000014</v>
      </c>
      <c r="BG2001" s="440">
        <f t="shared" ca="1" si="754"/>
        <v>578.00000000000034</v>
      </c>
      <c r="BH2001" s="440">
        <f t="shared" ca="1" si="755"/>
        <v>582.4000000000002</v>
      </c>
      <c r="BI2001" s="440">
        <f t="shared" ca="1" si="756"/>
        <v>586.80000000000018</v>
      </c>
      <c r="BJ2001" s="440">
        <f t="shared" ca="1" si="757"/>
        <v>591.20000000000027</v>
      </c>
      <c r="BK2001" s="440">
        <f t="shared" ca="1" si="758"/>
        <v>595.60000000000014</v>
      </c>
      <c r="BL2001" s="440">
        <f t="shared" ca="1" si="759"/>
        <v>600.00000000000023</v>
      </c>
      <c r="BM2001" s="440">
        <f t="shared" ca="1" si="760"/>
        <v>604.40000000000009</v>
      </c>
      <c r="BN2001" s="440">
        <f t="shared" ca="1" si="761"/>
        <v>605.50000000000023</v>
      </c>
      <c r="BO2001" s="440">
        <f t="shared" ca="1" si="762"/>
        <v>597.80000000000018</v>
      </c>
      <c r="BP2001" s="440">
        <f t="shared" ca="1" si="763"/>
        <v>590.10000000000014</v>
      </c>
      <c r="BQ2001" s="440">
        <f t="shared" ca="1" si="764"/>
        <v>582.40000000000009</v>
      </c>
      <c r="BR2001" s="440">
        <f t="shared" ca="1" si="765"/>
        <v>574.70000000000027</v>
      </c>
      <c r="BS2001" s="440">
        <f t="shared" ca="1" si="766"/>
        <v>567.00000000000023</v>
      </c>
      <c r="BT2001" s="440">
        <f t="shared" ca="1" si="767"/>
        <v>559.30000000000018</v>
      </c>
      <c r="BU2001" s="440">
        <f t="shared" ca="1" si="768"/>
        <v>551.60000000000014</v>
      </c>
      <c r="BV2001" s="440">
        <f t="shared" ca="1" si="769"/>
        <v>543.90000000000009</v>
      </c>
      <c r="BW2001" s="447">
        <f t="shared" ca="1" si="770"/>
        <v>536.20000000000027</v>
      </c>
      <c r="BX2001" s="441"/>
    </row>
    <row r="2002" spans="52:76" x14ac:dyDescent="0.25">
      <c r="AZ2002" s="450">
        <f t="shared" ca="1" si="772"/>
        <v>0.84377497549167413</v>
      </c>
      <c r="BA2002" s="440">
        <f t="shared" ca="1" si="771"/>
        <v>1544</v>
      </c>
      <c r="BB2002" s="440">
        <f t="shared" ca="1" si="749"/>
        <v>556.00000000000034</v>
      </c>
      <c r="BC2002" s="440">
        <f t="shared" ca="1" si="750"/>
        <v>560.4000000000002</v>
      </c>
      <c r="BD2002" s="440">
        <f t="shared" ca="1" si="751"/>
        <v>564.80000000000007</v>
      </c>
      <c r="BE2002" s="440">
        <f t="shared" ca="1" si="752"/>
        <v>569.20000000000027</v>
      </c>
      <c r="BF2002" s="440">
        <f t="shared" ca="1" si="753"/>
        <v>573.60000000000014</v>
      </c>
      <c r="BG2002" s="440">
        <f t="shared" ca="1" si="754"/>
        <v>578.00000000000034</v>
      </c>
      <c r="BH2002" s="440">
        <f t="shared" ca="1" si="755"/>
        <v>582.4000000000002</v>
      </c>
      <c r="BI2002" s="440">
        <f t="shared" ca="1" si="756"/>
        <v>586.80000000000018</v>
      </c>
      <c r="BJ2002" s="440">
        <f t="shared" ca="1" si="757"/>
        <v>591.20000000000027</v>
      </c>
      <c r="BK2002" s="440">
        <f t="shared" ca="1" si="758"/>
        <v>595.60000000000014</v>
      </c>
      <c r="BL2002" s="440">
        <f t="shared" ca="1" si="759"/>
        <v>600.00000000000023</v>
      </c>
      <c r="BM2002" s="440">
        <f t="shared" ca="1" si="760"/>
        <v>604.40000000000009</v>
      </c>
      <c r="BN2002" s="440">
        <f t="shared" ca="1" si="761"/>
        <v>608.80000000000018</v>
      </c>
      <c r="BO2002" s="440">
        <f t="shared" ca="1" si="762"/>
        <v>613.20000000000027</v>
      </c>
      <c r="BP2002" s="440">
        <f t="shared" ca="1" si="763"/>
        <v>617.60000000000014</v>
      </c>
      <c r="BQ2002" s="440">
        <f t="shared" ca="1" si="764"/>
        <v>609.90000000000009</v>
      </c>
      <c r="BR2002" s="440">
        <f t="shared" ca="1" si="765"/>
        <v>602.20000000000027</v>
      </c>
      <c r="BS2002" s="440">
        <f t="shared" ca="1" si="766"/>
        <v>594.50000000000023</v>
      </c>
      <c r="BT2002" s="440">
        <f t="shared" ca="1" si="767"/>
        <v>586.80000000000018</v>
      </c>
      <c r="BU2002" s="440">
        <f t="shared" ca="1" si="768"/>
        <v>579.10000000000014</v>
      </c>
      <c r="BV2002" s="440">
        <f t="shared" ca="1" si="769"/>
        <v>571.40000000000009</v>
      </c>
      <c r="BW2002" s="447">
        <f t="shared" ca="1" si="770"/>
        <v>563.70000000000027</v>
      </c>
      <c r="BX2002" s="441"/>
    </row>
    <row r="2003" spans="52:76" x14ac:dyDescent="0.25">
      <c r="AZ2003" s="450">
        <f t="shared" ca="1" si="772"/>
        <v>1.6068948471354205E-2</v>
      </c>
      <c r="BA2003" s="440">
        <f t="shared" ca="1" si="771"/>
        <v>1405</v>
      </c>
      <c r="BB2003" s="440">
        <f t="shared" ca="1" si="749"/>
        <v>556.00000000000034</v>
      </c>
      <c r="BC2003" s="440">
        <f t="shared" ca="1" si="750"/>
        <v>560.4000000000002</v>
      </c>
      <c r="BD2003" s="440">
        <f t="shared" ca="1" si="751"/>
        <v>557.10000000000025</v>
      </c>
      <c r="BE2003" s="440">
        <f t="shared" ca="1" si="752"/>
        <v>549.40000000000032</v>
      </c>
      <c r="BF2003" s="440">
        <f t="shared" ca="1" si="753"/>
        <v>541.70000000000027</v>
      </c>
      <c r="BG2003" s="440">
        <f t="shared" ca="1" si="754"/>
        <v>534.00000000000034</v>
      </c>
      <c r="BH2003" s="440">
        <f t="shared" ca="1" si="755"/>
        <v>526.3000000000003</v>
      </c>
      <c r="BI2003" s="440">
        <f t="shared" ca="1" si="756"/>
        <v>518.60000000000036</v>
      </c>
      <c r="BJ2003" s="440">
        <f t="shared" ca="1" si="757"/>
        <v>510.90000000000032</v>
      </c>
      <c r="BK2003" s="440">
        <f t="shared" ca="1" si="758"/>
        <v>503.20000000000027</v>
      </c>
      <c r="BL2003" s="440">
        <f t="shared" ca="1" si="759"/>
        <v>495.50000000000023</v>
      </c>
      <c r="BM2003" s="440">
        <f t="shared" ca="1" si="760"/>
        <v>487.80000000000018</v>
      </c>
      <c r="BN2003" s="440">
        <f t="shared" ca="1" si="761"/>
        <v>480.10000000000036</v>
      </c>
      <c r="BO2003" s="440">
        <f t="shared" ca="1" si="762"/>
        <v>472.40000000000032</v>
      </c>
      <c r="BP2003" s="440">
        <f t="shared" ca="1" si="763"/>
        <v>464.70000000000027</v>
      </c>
      <c r="BQ2003" s="440">
        <f t="shared" ca="1" si="764"/>
        <v>457.00000000000023</v>
      </c>
      <c r="BR2003" s="440">
        <f t="shared" ca="1" si="765"/>
        <v>449.30000000000041</v>
      </c>
      <c r="BS2003" s="440">
        <f t="shared" ca="1" si="766"/>
        <v>441.60000000000036</v>
      </c>
      <c r="BT2003" s="440">
        <f t="shared" ca="1" si="767"/>
        <v>433.90000000000032</v>
      </c>
      <c r="BU2003" s="440">
        <f t="shared" ca="1" si="768"/>
        <v>426.20000000000027</v>
      </c>
      <c r="BV2003" s="440">
        <f t="shared" ca="1" si="769"/>
        <v>418.50000000000023</v>
      </c>
      <c r="BW2003" s="447">
        <f t="shared" ca="1" si="770"/>
        <v>410.80000000000041</v>
      </c>
      <c r="BX2003" s="441"/>
    </row>
    <row r="2004" spans="52:76" x14ac:dyDescent="0.25">
      <c r="AZ2004" s="450">
        <f t="shared" ca="1" si="772"/>
        <v>5.4338363529243039E-2</v>
      </c>
      <c r="BA2004" s="440">
        <f t="shared" ca="1" si="771"/>
        <v>1429</v>
      </c>
      <c r="BB2004" s="440">
        <f t="shared" ref="BB2004:BB2023" ca="1" si="773">$C$4*MIN(B$9,$BA2004)-B$9*$G$4</f>
        <v>556.00000000000034</v>
      </c>
      <c r="BC2004" s="440">
        <f t="shared" ref="BC2004:BC2023" ca="1" si="774">$C$4*MIN(C$9,$BA2004)-C$9*$G$4</f>
        <v>560.4000000000002</v>
      </c>
      <c r="BD2004" s="440">
        <f t="shared" ref="BD2004:BD2023" ca="1" si="775">$C$4*MIN(D$9,$BA2004)-D$9*$G$4</f>
        <v>564.80000000000007</v>
      </c>
      <c r="BE2004" s="440">
        <f t="shared" ref="BE2004:BE2023" ca="1" si="776">$C$4*MIN(E$9,$BA2004)-E$9*$G$4</f>
        <v>569.20000000000027</v>
      </c>
      <c r="BF2004" s="440">
        <f t="shared" ref="BF2004:BF2023" ca="1" si="777">$C$4*MIN(F$9,$BA2004)-F$9*$G$4</f>
        <v>568.10000000000014</v>
      </c>
      <c r="BG2004" s="440">
        <f t="shared" ref="BG2004:BG2023" ca="1" si="778">$C$4*MIN(G$9,$BA2004)-G$9*$G$4</f>
        <v>560.4000000000002</v>
      </c>
      <c r="BH2004" s="440">
        <f t="shared" ref="BH2004:BH2023" ca="1" si="779">$C$4*MIN(H$9,$BA2004)-H$9*$G$4</f>
        <v>552.70000000000016</v>
      </c>
      <c r="BI2004" s="440">
        <f t="shared" ref="BI2004:BI2023" ca="1" si="780">$C$4*MIN(I$9,$BA2004)-I$9*$G$4</f>
        <v>545.00000000000023</v>
      </c>
      <c r="BJ2004" s="440">
        <f t="shared" ref="BJ2004:BJ2023" ca="1" si="781">$C$4*MIN(J$9,$BA2004)-J$9*$G$4</f>
        <v>537.30000000000018</v>
      </c>
      <c r="BK2004" s="440">
        <f t="shared" ref="BK2004:BK2023" ca="1" si="782">$C$4*MIN(K$9,$BA2004)-K$9*$G$4</f>
        <v>529.60000000000014</v>
      </c>
      <c r="BL2004" s="440">
        <f t="shared" ref="BL2004:BL2023" ca="1" si="783">$C$4*MIN(L$9,$BA2004)-L$9*$G$4</f>
        <v>521.90000000000009</v>
      </c>
      <c r="BM2004" s="440">
        <f t="shared" ref="BM2004:BM2023" ca="1" si="784">$C$4*MIN(M$9,$BA2004)-M$9*$G$4</f>
        <v>514.20000000000005</v>
      </c>
      <c r="BN2004" s="440">
        <f t="shared" ref="BN2004:BN2023" ca="1" si="785">$C$4*MIN(N$9,$BA2004)-N$9*$G$4</f>
        <v>506.50000000000023</v>
      </c>
      <c r="BO2004" s="440">
        <f t="shared" ref="BO2004:BO2023" ca="1" si="786">$C$4*MIN(O$9,$BA2004)-O$9*$G$4</f>
        <v>498.80000000000018</v>
      </c>
      <c r="BP2004" s="440">
        <f t="shared" ref="BP2004:BP2023" ca="1" si="787">$C$4*MIN(P$9,$BA2004)-P$9*$G$4</f>
        <v>491.10000000000014</v>
      </c>
      <c r="BQ2004" s="440">
        <f t="shared" ref="BQ2004:BQ2023" ca="1" si="788">$C$4*MIN(Q$9,$BA2004)-Q$9*$G$4</f>
        <v>483.40000000000009</v>
      </c>
      <c r="BR2004" s="440">
        <f t="shared" ref="BR2004:BR2023" ca="1" si="789">$C$4*MIN(R$9,$BA2004)-R$9*$G$4</f>
        <v>475.70000000000027</v>
      </c>
      <c r="BS2004" s="440">
        <f t="shared" ref="BS2004:BS2023" ca="1" si="790">$C$4*MIN(S$9,$BA2004)-S$9*$G$4</f>
        <v>468.00000000000023</v>
      </c>
      <c r="BT2004" s="440">
        <f t="shared" ref="BT2004:BT2023" ca="1" si="791">$C$4*MIN(T$9,$BA2004)-T$9*$G$4</f>
        <v>460.30000000000018</v>
      </c>
      <c r="BU2004" s="440">
        <f t="shared" ref="BU2004:BU2023" ca="1" si="792">$C$4*MIN(U$9,$BA2004)-U$9*$G$4</f>
        <v>452.60000000000014</v>
      </c>
      <c r="BV2004" s="440">
        <f t="shared" ref="BV2004:BV2023" ca="1" si="793">$C$4*MIN(V$9,$BA2004)-V$9*$G$4</f>
        <v>444.90000000000009</v>
      </c>
      <c r="BW2004" s="447">
        <f t="shared" ref="BW2004:BW2023" ca="1" si="794">$C$4*MIN(W$9,$BA2004)-W$9*$G$4</f>
        <v>437.20000000000027</v>
      </c>
      <c r="BX2004" s="441"/>
    </row>
    <row r="2005" spans="52:76" x14ac:dyDescent="0.25">
      <c r="AZ2005" s="450">
        <f t="shared" ca="1" si="772"/>
        <v>0.70930114256291188</v>
      </c>
      <c r="BA2005" s="440">
        <f t="shared" ca="1" si="771"/>
        <v>1524</v>
      </c>
      <c r="BB2005" s="440">
        <f t="shared" ca="1" si="773"/>
        <v>556.00000000000034</v>
      </c>
      <c r="BC2005" s="440">
        <f t="shared" ca="1" si="774"/>
        <v>560.4000000000002</v>
      </c>
      <c r="BD2005" s="440">
        <f t="shared" ca="1" si="775"/>
        <v>564.80000000000007</v>
      </c>
      <c r="BE2005" s="440">
        <f t="shared" ca="1" si="776"/>
        <v>569.20000000000027</v>
      </c>
      <c r="BF2005" s="440">
        <f t="shared" ca="1" si="777"/>
        <v>573.60000000000014</v>
      </c>
      <c r="BG2005" s="440">
        <f t="shared" ca="1" si="778"/>
        <v>578.00000000000034</v>
      </c>
      <c r="BH2005" s="440">
        <f t="shared" ca="1" si="779"/>
        <v>582.4000000000002</v>
      </c>
      <c r="BI2005" s="440">
        <f t="shared" ca="1" si="780"/>
        <v>586.80000000000018</v>
      </c>
      <c r="BJ2005" s="440">
        <f t="shared" ca="1" si="781"/>
        <v>591.20000000000027</v>
      </c>
      <c r="BK2005" s="440">
        <f t="shared" ca="1" si="782"/>
        <v>595.60000000000014</v>
      </c>
      <c r="BL2005" s="440">
        <f t="shared" ca="1" si="783"/>
        <v>600.00000000000023</v>
      </c>
      <c r="BM2005" s="440">
        <f t="shared" ca="1" si="784"/>
        <v>604.40000000000009</v>
      </c>
      <c r="BN2005" s="440">
        <f t="shared" ca="1" si="785"/>
        <v>608.80000000000018</v>
      </c>
      <c r="BO2005" s="440">
        <f t="shared" ca="1" si="786"/>
        <v>603.30000000000018</v>
      </c>
      <c r="BP2005" s="440">
        <f t="shared" ca="1" si="787"/>
        <v>595.60000000000014</v>
      </c>
      <c r="BQ2005" s="440">
        <f t="shared" ca="1" si="788"/>
        <v>587.90000000000009</v>
      </c>
      <c r="BR2005" s="440">
        <f t="shared" ca="1" si="789"/>
        <v>580.20000000000027</v>
      </c>
      <c r="BS2005" s="440">
        <f t="shared" ca="1" si="790"/>
        <v>572.50000000000023</v>
      </c>
      <c r="BT2005" s="440">
        <f t="shared" ca="1" si="791"/>
        <v>564.80000000000018</v>
      </c>
      <c r="BU2005" s="440">
        <f t="shared" ca="1" si="792"/>
        <v>557.10000000000014</v>
      </c>
      <c r="BV2005" s="440">
        <f t="shared" ca="1" si="793"/>
        <v>549.40000000000009</v>
      </c>
      <c r="BW2005" s="447">
        <f t="shared" ca="1" si="794"/>
        <v>541.70000000000027</v>
      </c>
      <c r="BX2005" s="441"/>
    </row>
    <row r="2006" spans="52:76" x14ac:dyDescent="0.25">
      <c r="AZ2006" s="450">
        <f t="shared" ca="1" si="772"/>
        <v>0.87168643107270083</v>
      </c>
      <c r="BA2006" s="440">
        <f t="shared" ca="1" si="771"/>
        <v>1549</v>
      </c>
      <c r="BB2006" s="440">
        <f t="shared" ca="1" si="773"/>
        <v>556.00000000000034</v>
      </c>
      <c r="BC2006" s="440">
        <f t="shared" ca="1" si="774"/>
        <v>560.4000000000002</v>
      </c>
      <c r="BD2006" s="440">
        <f t="shared" ca="1" si="775"/>
        <v>564.80000000000007</v>
      </c>
      <c r="BE2006" s="440">
        <f t="shared" ca="1" si="776"/>
        <v>569.20000000000027</v>
      </c>
      <c r="BF2006" s="440">
        <f t="shared" ca="1" si="777"/>
        <v>573.60000000000014</v>
      </c>
      <c r="BG2006" s="440">
        <f t="shared" ca="1" si="778"/>
        <v>578.00000000000034</v>
      </c>
      <c r="BH2006" s="440">
        <f t="shared" ca="1" si="779"/>
        <v>582.4000000000002</v>
      </c>
      <c r="BI2006" s="440">
        <f t="shared" ca="1" si="780"/>
        <v>586.80000000000018</v>
      </c>
      <c r="BJ2006" s="440">
        <f t="shared" ca="1" si="781"/>
        <v>591.20000000000027</v>
      </c>
      <c r="BK2006" s="440">
        <f t="shared" ca="1" si="782"/>
        <v>595.60000000000014</v>
      </c>
      <c r="BL2006" s="440">
        <f t="shared" ca="1" si="783"/>
        <v>600.00000000000023</v>
      </c>
      <c r="BM2006" s="440">
        <f t="shared" ca="1" si="784"/>
        <v>604.40000000000009</v>
      </c>
      <c r="BN2006" s="440">
        <f t="shared" ca="1" si="785"/>
        <v>608.80000000000018</v>
      </c>
      <c r="BO2006" s="440">
        <f t="shared" ca="1" si="786"/>
        <v>613.20000000000027</v>
      </c>
      <c r="BP2006" s="440">
        <f t="shared" ca="1" si="787"/>
        <v>617.60000000000014</v>
      </c>
      <c r="BQ2006" s="440">
        <f t="shared" ca="1" si="788"/>
        <v>615.40000000000009</v>
      </c>
      <c r="BR2006" s="440">
        <f t="shared" ca="1" si="789"/>
        <v>607.70000000000027</v>
      </c>
      <c r="BS2006" s="440">
        <f t="shared" ca="1" si="790"/>
        <v>600.00000000000023</v>
      </c>
      <c r="BT2006" s="440">
        <f t="shared" ca="1" si="791"/>
        <v>592.30000000000018</v>
      </c>
      <c r="BU2006" s="440">
        <f t="shared" ca="1" si="792"/>
        <v>584.60000000000014</v>
      </c>
      <c r="BV2006" s="440">
        <f t="shared" ca="1" si="793"/>
        <v>576.90000000000009</v>
      </c>
      <c r="BW2006" s="447">
        <f t="shared" ca="1" si="794"/>
        <v>569.20000000000027</v>
      </c>
      <c r="BX2006" s="441"/>
    </row>
    <row r="2007" spans="52:76" x14ac:dyDescent="0.25">
      <c r="AZ2007" s="450">
        <f t="shared" ca="1" si="772"/>
        <v>0.47688205222076396</v>
      </c>
      <c r="BA2007" s="440">
        <f t="shared" ca="1" si="771"/>
        <v>1497</v>
      </c>
      <c r="BB2007" s="440">
        <f t="shared" ca="1" si="773"/>
        <v>556.00000000000034</v>
      </c>
      <c r="BC2007" s="440">
        <f t="shared" ca="1" si="774"/>
        <v>560.4000000000002</v>
      </c>
      <c r="BD2007" s="440">
        <f t="shared" ca="1" si="775"/>
        <v>564.80000000000007</v>
      </c>
      <c r="BE2007" s="440">
        <f t="shared" ca="1" si="776"/>
        <v>569.20000000000027</v>
      </c>
      <c r="BF2007" s="440">
        <f t="shared" ca="1" si="777"/>
        <v>573.60000000000014</v>
      </c>
      <c r="BG2007" s="440">
        <f t="shared" ca="1" si="778"/>
        <v>578.00000000000034</v>
      </c>
      <c r="BH2007" s="440">
        <f t="shared" ca="1" si="779"/>
        <v>582.4000000000002</v>
      </c>
      <c r="BI2007" s="440">
        <f t="shared" ca="1" si="780"/>
        <v>586.80000000000018</v>
      </c>
      <c r="BJ2007" s="440">
        <f t="shared" ca="1" si="781"/>
        <v>591.20000000000027</v>
      </c>
      <c r="BK2007" s="440">
        <f t="shared" ca="1" si="782"/>
        <v>595.60000000000014</v>
      </c>
      <c r="BL2007" s="440">
        <f t="shared" ca="1" si="783"/>
        <v>596.70000000000005</v>
      </c>
      <c r="BM2007" s="440">
        <f t="shared" ca="1" si="784"/>
        <v>589</v>
      </c>
      <c r="BN2007" s="440">
        <f t="shared" ca="1" si="785"/>
        <v>581.30000000000018</v>
      </c>
      <c r="BO2007" s="440">
        <f t="shared" ca="1" si="786"/>
        <v>573.60000000000014</v>
      </c>
      <c r="BP2007" s="440">
        <f t="shared" ca="1" si="787"/>
        <v>565.90000000000009</v>
      </c>
      <c r="BQ2007" s="440">
        <f t="shared" ca="1" si="788"/>
        <v>558.20000000000005</v>
      </c>
      <c r="BR2007" s="440">
        <f t="shared" ca="1" si="789"/>
        <v>550.50000000000023</v>
      </c>
      <c r="BS2007" s="440">
        <f t="shared" ca="1" si="790"/>
        <v>542.80000000000018</v>
      </c>
      <c r="BT2007" s="440">
        <f t="shared" ca="1" si="791"/>
        <v>535.10000000000014</v>
      </c>
      <c r="BU2007" s="440">
        <f t="shared" ca="1" si="792"/>
        <v>527.40000000000009</v>
      </c>
      <c r="BV2007" s="440">
        <f t="shared" ca="1" si="793"/>
        <v>519.70000000000005</v>
      </c>
      <c r="BW2007" s="447">
        <f t="shared" ca="1" si="794"/>
        <v>512.00000000000023</v>
      </c>
      <c r="BX2007" s="441"/>
    </row>
    <row r="2008" spans="52:76" x14ac:dyDescent="0.25">
      <c r="AZ2008" s="450">
        <f t="shared" ca="1" si="772"/>
        <v>0.84086026442703465</v>
      </c>
      <c r="BA2008" s="440">
        <f t="shared" ca="1" si="771"/>
        <v>1543</v>
      </c>
      <c r="BB2008" s="440">
        <f t="shared" ca="1" si="773"/>
        <v>556.00000000000034</v>
      </c>
      <c r="BC2008" s="440">
        <f t="shared" ca="1" si="774"/>
        <v>560.4000000000002</v>
      </c>
      <c r="BD2008" s="440">
        <f t="shared" ca="1" si="775"/>
        <v>564.80000000000007</v>
      </c>
      <c r="BE2008" s="440">
        <f t="shared" ca="1" si="776"/>
        <v>569.20000000000027</v>
      </c>
      <c r="BF2008" s="440">
        <f t="shared" ca="1" si="777"/>
        <v>573.60000000000014</v>
      </c>
      <c r="BG2008" s="440">
        <f t="shared" ca="1" si="778"/>
        <v>578.00000000000034</v>
      </c>
      <c r="BH2008" s="440">
        <f t="shared" ca="1" si="779"/>
        <v>582.4000000000002</v>
      </c>
      <c r="BI2008" s="440">
        <f t="shared" ca="1" si="780"/>
        <v>586.80000000000018</v>
      </c>
      <c r="BJ2008" s="440">
        <f t="shared" ca="1" si="781"/>
        <v>591.20000000000027</v>
      </c>
      <c r="BK2008" s="440">
        <f t="shared" ca="1" si="782"/>
        <v>595.60000000000014</v>
      </c>
      <c r="BL2008" s="440">
        <f t="shared" ca="1" si="783"/>
        <v>600.00000000000023</v>
      </c>
      <c r="BM2008" s="440">
        <f t="shared" ca="1" si="784"/>
        <v>604.40000000000009</v>
      </c>
      <c r="BN2008" s="440">
        <f t="shared" ca="1" si="785"/>
        <v>608.80000000000018</v>
      </c>
      <c r="BO2008" s="440">
        <f t="shared" ca="1" si="786"/>
        <v>613.20000000000027</v>
      </c>
      <c r="BP2008" s="440">
        <f t="shared" ca="1" si="787"/>
        <v>616.50000000000023</v>
      </c>
      <c r="BQ2008" s="440">
        <f t="shared" ca="1" si="788"/>
        <v>608.80000000000018</v>
      </c>
      <c r="BR2008" s="440">
        <f t="shared" ca="1" si="789"/>
        <v>601.10000000000036</v>
      </c>
      <c r="BS2008" s="440">
        <f t="shared" ca="1" si="790"/>
        <v>593.40000000000032</v>
      </c>
      <c r="BT2008" s="440">
        <f t="shared" ca="1" si="791"/>
        <v>585.70000000000027</v>
      </c>
      <c r="BU2008" s="440">
        <f t="shared" ca="1" si="792"/>
        <v>578.00000000000023</v>
      </c>
      <c r="BV2008" s="440">
        <f t="shared" ca="1" si="793"/>
        <v>570.30000000000018</v>
      </c>
      <c r="BW2008" s="447">
        <f t="shared" ca="1" si="794"/>
        <v>562.60000000000036</v>
      </c>
      <c r="BX2008" s="441"/>
    </row>
    <row r="2009" spans="52:76" x14ac:dyDescent="0.25">
      <c r="AZ2009" s="450">
        <f t="shared" ca="1" si="772"/>
        <v>0.88428551136736333</v>
      </c>
      <c r="BA2009" s="440">
        <f t="shared" ca="1" si="771"/>
        <v>1552</v>
      </c>
      <c r="BB2009" s="440">
        <f t="shared" ca="1" si="773"/>
        <v>556.00000000000034</v>
      </c>
      <c r="BC2009" s="440">
        <f t="shared" ca="1" si="774"/>
        <v>560.4000000000002</v>
      </c>
      <c r="BD2009" s="440">
        <f t="shared" ca="1" si="775"/>
        <v>564.80000000000007</v>
      </c>
      <c r="BE2009" s="440">
        <f t="shared" ca="1" si="776"/>
        <v>569.20000000000027</v>
      </c>
      <c r="BF2009" s="440">
        <f t="shared" ca="1" si="777"/>
        <v>573.60000000000014</v>
      </c>
      <c r="BG2009" s="440">
        <f t="shared" ca="1" si="778"/>
        <v>578.00000000000034</v>
      </c>
      <c r="BH2009" s="440">
        <f t="shared" ca="1" si="779"/>
        <v>582.4000000000002</v>
      </c>
      <c r="BI2009" s="440">
        <f t="shared" ca="1" si="780"/>
        <v>586.80000000000018</v>
      </c>
      <c r="BJ2009" s="440">
        <f t="shared" ca="1" si="781"/>
        <v>591.20000000000027</v>
      </c>
      <c r="BK2009" s="440">
        <f t="shared" ca="1" si="782"/>
        <v>595.60000000000014</v>
      </c>
      <c r="BL2009" s="440">
        <f t="shared" ca="1" si="783"/>
        <v>600.00000000000023</v>
      </c>
      <c r="BM2009" s="440">
        <f t="shared" ca="1" si="784"/>
        <v>604.40000000000009</v>
      </c>
      <c r="BN2009" s="440">
        <f t="shared" ca="1" si="785"/>
        <v>608.80000000000018</v>
      </c>
      <c r="BO2009" s="440">
        <f t="shared" ca="1" si="786"/>
        <v>613.20000000000027</v>
      </c>
      <c r="BP2009" s="440">
        <f t="shared" ca="1" si="787"/>
        <v>617.60000000000014</v>
      </c>
      <c r="BQ2009" s="440">
        <f t="shared" ca="1" si="788"/>
        <v>618.70000000000005</v>
      </c>
      <c r="BR2009" s="440">
        <f t="shared" ca="1" si="789"/>
        <v>611.00000000000023</v>
      </c>
      <c r="BS2009" s="440">
        <f t="shared" ca="1" si="790"/>
        <v>603.30000000000018</v>
      </c>
      <c r="BT2009" s="440">
        <f t="shared" ca="1" si="791"/>
        <v>595.60000000000014</v>
      </c>
      <c r="BU2009" s="440">
        <f t="shared" ca="1" si="792"/>
        <v>587.90000000000009</v>
      </c>
      <c r="BV2009" s="440">
        <f t="shared" ca="1" si="793"/>
        <v>580.20000000000005</v>
      </c>
      <c r="BW2009" s="447">
        <f t="shared" ca="1" si="794"/>
        <v>572.50000000000023</v>
      </c>
      <c r="BX2009" s="441"/>
    </row>
    <row r="2010" spans="52:76" x14ac:dyDescent="0.25">
      <c r="AZ2010" s="450">
        <f t="shared" ca="1" si="772"/>
        <v>0.52290811367764711</v>
      </c>
      <c r="BA2010" s="440">
        <f t="shared" ca="1" si="771"/>
        <v>1502</v>
      </c>
      <c r="BB2010" s="440">
        <f t="shared" ca="1" si="773"/>
        <v>556.00000000000034</v>
      </c>
      <c r="BC2010" s="440">
        <f t="shared" ca="1" si="774"/>
        <v>560.4000000000002</v>
      </c>
      <c r="BD2010" s="440">
        <f t="shared" ca="1" si="775"/>
        <v>564.80000000000007</v>
      </c>
      <c r="BE2010" s="440">
        <f t="shared" ca="1" si="776"/>
        <v>569.20000000000027</v>
      </c>
      <c r="BF2010" s="440">
        <f t="shared" ca="1" si="777"/>
        <v>573.60000000000014</v>
      </c>
      <c r="BG2010" s="440">
        <f t="shared" ca="1" si="778"/>
        <v>578.00000000000034</v>
      </c>
      <c r="BH2010" s="440">
        <f t="shared" ca="1" si="779"/>
        <v>582.4000000000002</v>
      </c>
      <c r="BI2010" s="440">
        <f t="shared" ca="1" si="780"/>
        <v>586.80000000000018</v>
      </c>
      <c r="BJ2010" s="440">
        <f t="shared" ca="1" si="781"/>
        <v>591.20000000000027</v>
      </c>
      <c r="BK2010" s="440">
        <f t="shared" ca="1" si="782"/>
        <v>595.60000000000014</v>
      </c>
      <c r="BL2010" s="440">
        <f t="shared" ca="1" si="783"/>
        <v>600.00000000000023</v>
      </c>
      <c r="BM2010" s="440">
        <f t="shared" ca="1" si="784"/>
        <v>594.5</v>
      </c>
      <c r="BN2010" s="440">
        <f t="shared" ca="1" si="785"/>
        <v>586.80000000000018</v>
      </c>
      <c r="BO2010" s="440">
        <f t="shared" ca="1" si="786"/>
        <v>579.10000000000014</v>
      </c>
      <c r="BP2010" s="440">
        <f t="shared" ca="1" si="787"/>
        <v>571.40000000000009</v>
      </c>
      <c r="BQ2010" s="440">
        <f t="shared" ca="1" si="788"/>
        <v>563.70000000000005</v>
      </c>
      <c r="BR2010" s="440">
        <f t="shared" ca="1" si="789"/>
        <v>556.00000000000023</v>
      </c>
      <c r="BS2010" s="440">
        <f t="shared" ca="1" si="790"/>
        <v>548.30000000000018</v>
      </c>
      <c r="BT2010" s="440">
        <f t="shared" ca="1" si="791"/>
        <v>540.60000000000014</v>
      </c>
      <c r="BU2010" s="440">
        <f t="shared" ca="1" si="792"/>
        <v>532.90000000000009</v>
      </c>
      <c r="BV2010" s="440">
        <f t="shared" ca="1" si="793"/>
        <v>525.20000000000005</v>
      </c>
      <c r="BW2010" s="447">
        <f t="shared" ca="1" si="794"/>
        <v>517.50000000000023</v>
      </c>
      <c r="BX2010" s="441"/>
    </row>
    <row r="2011" spans="52:76" x14ac:dyDescent="0.25">
      <c r="AZ2011" s="450">
        <f t="shared" ca="1" si="772"/>
        <v>0.90254033367734965</v>
      </c>
      <c r="BA2011" s="440">
        <f t="shared" ca="1" si="771"/>
        <v>1557</v>
      </c>
      <c r="BB2011" s="440">
        <f t="shared" ca="1" si="773"/>
        <v>556.00000000000034</v>
      </c>
      <c r="BC2011" s="440">
        <f t="shared" ca="1" si="774"/>
        <v>560.4000000000002</v>
      </c>
      <c r="BD2011" s="440">
        <f t="shared" ca="1" si="775"/>
        <v>564.80000000000007</v>
      </c>
      <c r="BE2011" s="440">
        <f t="shared" ca="1" si="776"/>
        <v>569.20000000000027</v>
      </c>
      <c r="BF2011" s="440">
        <f t="shared" ca="1" si="777"/>
        <v>573.60000000000014</v>
      </c>
      <c r="BG2011" s="440">
        <f t="shared" ca="1" si="778"/>
        <v>578.00000000000034</v>
      </c>
      <c r="BH2011" s="440">
        <f t="shared" ca="1" si="779"/>
        <v>582.4000000000002</v>
      </c>
      <c r="BI2011" s="440">
        <f t="shared" ca="1" si="780"/>
        <v>586.80000000000018</v>
      </c>
      <c r="BJ2011" s="440">
        <f t="shared" ca="1" si="781"/>
        <v>591.20000000000027</v>
      </c>
      <c r="BK2011" s="440">
        <f t="shared" ca="1" si="782"/>
        <v>595.60000000000014</v>
      </c>
      <c r="BL2011" s="440">
        <f t="shared" ca="1" si="783"/>
        <v>600.00000000000023</v>
      </c>
      <c r="BM2011" s="440">
        <f t="shared" ca="1" si="784"/>
        <v>604.40000000000009</v>
      </c>
      <c r="BN2011" s="440">
        <f t="shared" ca="1" si="785"/>
        <v>608.80000000000018</v>
      </c>
      <c r="BO2011" s="440">
        <f t="shared" ca="1" si="786"/>
        <v>613.20000000000027</v>
      </c>
      <c r="BP2011" s="440">
        <f t="shared" ca="1" si="787"/>
        <v>617.60000000000014</v>
      </c>
      <c r="BQ2011" s="440">
        <f t="shared" ca="1" si="788"/>
        <v>622.00000000000023</v>
      </c>
      <c r="BR2011" s="440">
        <f t="shared" ca="1" si="789"/>
        <v>616.50000000000023</v>
      </c>
      <c r="BS2011" s="440">
        <f t="shared" ca="1" si="790"/>
        <v>608.80000000000018</v>
      </c>
      <c r="BT2011" s="440">
        <f t="shared" ca="1" si="791"/>
        <v>601.10000000000014</v>
      </c>
      <c r="BU2011" s="440">
        <f t="shared" ca="1" si="792"/>
        <v>593.40000000000009</v>
      </c>
      <c r="BV2011" s="440">
        <f t="shared" ca="1" si="793"/>
        <v>585.70000000000005</v>
      </c>
      <c r="BW2011" s="447">
        <f t="shared" ca="1" si="794"/>
        <v>578.00000000000023</v>
      </c>
      <c r="BX2011" s="441"/>
    </row>
    <row r="2012" spans="52:76" x14ac:dyDescent="0.25">
      <c r="AZ2012" s="450">
        <f t="shared" ca="1" si="772"/>
        <v>0.72925461121325175</v>
      </c>
      <c r="BA2012" s="440">
        <f t="shared" ca="1" si="771"/>
        <v>1526</v>
      </c>
      <c r="BB2012" s="440">
        <f t="shared" ca="1" si="773"/>
        <v>556.00000000000034</v>
      </c>
      <c r="BC2012" s="440">
        <f t="shared" ca="1" si="774"/>
        <v>560.4000000000002</v>
      </c>
      <c r="BD2012" s="440">
        <f t="shared" ca="1" si="775"/>
        <v>564.80000000000007</v>
      </c>
      <c r="BE2012" s="440">
        <f t="shared" ca="1" si="776"/>
        <v>569.20000000000027</v>
      </c>
      <c r="BF2012" s="440">
        <f t="shared" ca="1" si="777"/>
        <v>573.60000000000014</v>
      </c>
      <c r="BG2012" s="440">
        <f t="shared" ca="1" si="778"/>
        <v>578.00000000000034</v>
      </c>
      <c r="BH2012" s="440">
        <f t="shared" ca="1" si="779"/>
        <v>582.4000000000002</v>
      </c>
      <c r="BI2012" s="440">
        <f t="shared" ca="1" si="780"/>
        <v>586.80000000000018</v>
      </c>
      <c r="BJ2012" s="440">
        <f t="shared" ca="1" si="781"/>
        <v>591.20000000000027</v>
      </c>
      <c r="BK2012" s="440">
        <f t="shared" ca="1" si="782"/>
        <v>595.60000000000014</v>
      </c>
      <c r="BL2012" s="440">
        <f t="shared" ca="1" si="783"/>
        <v>600.00000000000023</v>
      </c>
      <c r="BM2012" s="440">
        <f t="shared" ca="1" si="784"/>
        <v>604.40000000000009</v>
      </c>
      <c r="BN2012" s="440">
        <f t="shared" ca="1" si="785"/>
        <v>608.80000000000018</v>
      </c>
      <c r="BO2012" s="440">
        <f t="shared" ca="1" si="786"/>
        <v>605.50000000000023</v>
      </c>
      <c r="BP2012" s="440">
        <f t="shared" ca="1" si="787"/>
        <v>597.80000000000018</v>
      </c>
      <c r="BQ2012" s="440">
        <f t="shared" ca="1" si="788"/>
        <v>590.10000000000014</v>
      </c>
      <c r="BR2012" s="440">
        <f t="shared" ca="1" si="789"/>
        <v>582.40000000000032</v>
      </c>
      <c r="BS2012" s="440">
        <f t="shared" ca="1" si="790"/>
        <v>574.70000000000027</v>
      </c>
      <c r="BT2012" s="440">
        <f t="shared" ca="1" si="791"/>
        <v>567.00000000000023</v>
      </c>
      <c r="BU2012" s="440">
        <f t="shared" ca="1" si="792"/>
        <v>559.30000000000018</v>
      </c>
      <c r="BV2012" s="440">
        <f t="shared" ca="1" si="793"/>
        <v>551.60000000000014</v>
      </c>
      <c r="BW2012" s="447">
        <f t="shared" ca="1" si="794"/>
        <v>543.90000000000032</v>
      </c>
      <c r="BX2012" s="441"/>
    </row>
    <row r="2013" spans="52:76" x14ac:dyDescent="0.25">
      <c r="AZ2013" s="450">
        <f t="shared" ca="1" si="772"/>
        <v>0.40027288928406124</v>
      </c>
      <c r="BA2013" s="440">
        <f t="shared" ca="1" si="771"/>
        <v>1488</v>
      </c>
      <c r="BB2013" s="440">
        <f t="shared" ca="1" si="773"/>
        <v>556.00000000000034</v>
      </c>
      <c r="BC2013" s="440">
        <f t="shared" ca="1" si="774"/>
        <v>560.4000000000002</v>
      </c>
      <c r="BD2013" s="440">
        <f t="shared" ca="1" si="775"/>
        <v>564.80000000000007</v>
      </c>
      <c r="BE2013" s="440">
        <f t="shared" ca="1" si="776"/>
        <v>569.20000000000027</v>
      </c>
      <c r="BF2013" s="440">
        <f t="shared" ca="1" si="777"/>
        <v>573.60000000000014</v>
      </c>
      <c r="BG2013" s="440">
        <f t="shared" ca="1" si="778"/>
        <v>578.00000000000034</v>
      </c>
      <c r="BH2013" s="440">
        <f t="shared" ca="1" si="779"/>
        <v>582.4000000000002</v>
      </c>
      <c r="BI2013" s="440">
        <f t="shared" ca="1" si="780"/>
        <v>586.80000000000018</v>
      </c>
      <c r="BJ2013" s="440">
        <f t="shared" ca="1" si="781"/>
        <v>591.20000000000027</v>
      </c>
      <c r="BK2013" s="440">
        <f t="shared" ca="1" si="782"/>
        <v>594.50000000000023</v>
      </c>
      <c r="BL2013" s="440">
        <f t="shared" ca="1" si="783"/>
        <v>586.80000000000018</v>
      </c>
      <c r="BM2013" s="440">
        <f t="shared" ca="1" si="784"/>
        <v>579.10000000000014</v>
      </c>
      <c r="BN2013" s="440">
        <f t="shared" ca="1" si="785"/>
        <v>571.40000000000032</v>
      </c>
      <c r="BO2013" s="440">
        <f t="shared" ca="1" si="786"/>
        <v>563.70000000000027</v>
      </c>
      <c r="BP2013" s="440">
        <f t="shared" ca="1" si="787"/>
        <v>556.00000000000023</v>
      </c>
      <c r="BQ2013" s="440">
        <f t="shared" ca="1" si="788"/>
        <v>548.30000000000018</v>
      </c>
      <c r="BR2013" s="440">
        <f t="shared" ca="1" si="789"/>
        <v>540.60000000000036</v>
      </c>
      <c r="BS2013" s="440">
        <f t="shared" ca="1" si="790"/>
        <v>532.90000000000032</v>
      </c>
      <c r="BT2013" s="440">
        <f t="shared" ca="1" si="791"/>
        <v>525.20000000000027</v>
      </c>
      <c r="BU2013" s="440">
        <f t="shared" ca="1" si="792"/>
        <v>517.50000000000023</v>
      </c>
      <c r="BV2013" s="440">
        <f t="shared" ca="1" si="793"/>
        <v>509.80000000000018</v>
      </c>
      <c r="BW2013" s="447">
        <f t="shared" ca="1" si="794"/>
        <v>502.10000000000036</v>
      </c>
      <c r="BX2013" s="441"/>
    </row>
    <row r="2014" spans="52:76" x14ac:dyDescent="0.25">
      <c r="AZ2014" s="450">
        <f t="shared" ca="1" si="772"/>
        <v>0.36467891392505147</v>
      </c>
      <c r="BA2014" s="440">
        <f t="shared" ca="1" si="771"/>
        <v>1484</v>
      </c>
      <c r="BB2014" s="440">
        <f t="shared" ca="1" si="773"/>
        <v>556.00000000000034</v>
      </c>
      <c r="BC2014" s="440">
        <f t="shared" ca="1" si="774"/>
        <v>560.4000000000002</v>
      </c>
      <c r="BD2014" s="440">
        <f t="shared" ca="1" si="775"/>
        <v>564.80000000000007</v>
      </c>
      <c r="BE2014" s="440">
        <f t="shared" ca="1" si="776"/>
        <v>569.20000000000027</v>
      </c>
      <c r="BF2014" s="440">
        <f t="shared" ca="1" si="777"/>
        <v>573.60000000000014</v>
      </c>
      <c r="BG2014" s="440">
        <f t="shared" ca="1" si="778"/>
        <v>578.00000000000034</v>
      </c>
      <c r="BH2014" s="440">
        <f t="shared" ca="1" si="779"/>
        <v>582.4000000000002</v>
      </c>
      <c r="BI2014" s="440">
        <f t="shared" ca="1" si="780"/>
        <v>586.80000000000018</v>
      </c>
      <c r="BJ2014" s="440">
        <f t="shared" ca="1" si="781"/>
        <v>591.20000000000027</v>
      </c>
      <c r="BK2014" s="440">
        <f t="shared" ca="1" si="782"/>
        <v>590.10000000000014</v>
      </c>
      <c r="BL2014" s="440">
        <f t="shared" ca="1" si="783"/>
        <v>582.40000000000009</v>
      </c>
      <c r="BM2014" s="440">
        <f t="shared" ca="1" si="784"/>
        <v>574.70000000000005</v>
      </c>
      <c r="BN2014" s="440">
        <f t="shared" ca="1" si="785"/>
        <v>567.00000000000023</v>
      </c>
      <c r="BO2014" s="440">
        <f t="shared" ca="1" si="786"/>
        <v>559.30000000000018</v>
      </c>
      <c r="BP2014" s="440">
        <f t="shared" ca="1" si="787"/>
        <v>551.60000000000014</v>
      </c>
      <c r="BQ2014" s="440">
        <f t="shared" ca="1" si="788"/>
        <v>543.90000000000009</v>
      </c>
      <c r="BR2014" s="440">
        <f t="shared" ca="1" si="789"/>
        <v>536.20000000000027</v>
      </c>
      <c r="BS2014" s="440">
        <f t="shared" ca="1" si="790"/>
        <v>528.50000000000023</v>
      </c>
      <c r="BT2014" s="440">
        <f t="shared" ca="1" si="791"/>
        <v>520.80000000000018</v>
      </c>
      <c r="BU2014" s="440">
        <f t="shared" ca="1" si="792"/>
        <v>513.10000000000014</v>
      </c>
      <c r="BV2014" s="440">
        <f t="shared" ca="1" si="793"/>
        <v>505.40000000000009</v>
      </c>
      <c r="BW2014" s="447">
        <f t="shared" ca="1" si="794"/>
        <v>497.70000000000027</v>
      </c>
      <c r="BX2014" s="441"/>
    </row>
    <row r="2015" spans="52:76" x14ac:dyDescent="0.25">
      <c r="AZ2015" s="450">
        <f t="shared" ca="1" si="772"/>
        <v>0.79606260382485972</v>
      </c>
      <c r="BA2015" s="440">
        <f t="shared" ca="1" si="771"/>
        <v>1536</v>
      </c>
      <c r="BB2015" s="440">
        <f t="shared" ca="1" si="773"/>
        <v>556.00000000000034</v>
      </c>
      <c r="BC2015" s="440">
        <f t="shared" ca="1" si="774"/>
        <v>560.4000000000002</v>
      </c>
      <c r="BD2015" s="440">
        <f t="shared" ca="1" si="775"/>
        <v>564.80000000000007</v>
      </c>
      <c r="BE2015" s="440">
        <f t="shared" ca="1" si="776"/>
        <v>569.20000000000027</v>
      </c>
      <c r="BF2015" s="440">
        <f t="shared" ca="1" si="777"/>
        <v>573.60000000000014</v>
      </c>
      <c r="BG2015" s="440">
        <f t="shared" ca="1" si="778"/>
        <v>578.00000000000034</v>
      </c>
      <c r="BH2015" s="440">
        <f t="shared" ca="1" si="779"/>
        <v>582.4000000000002</v>
      </c>
      <c r="BI2015" s="440">
        <f t="shared" ca="1" si="780"/>
        <v>586.80000000000018</v>
      </c>
      <c r="BJ2015" s="440">
        <f t="shared" ca="1" si="781"/>
        <v>591.20000000000027</v>
      </c>
      <c r="BK2015" s="440">
        <f t="shared" ca="1" si="782"/>
        <v>595.60000000000014</v>
      </c>
      <c r="BL2015" s="440">
        <f t="shared" ca="1" si="783"/>
        <v>600.00000000000023</v>
      </c>
      <c r="BM2015" s="440">
        <f t="shared" ca="1" si="784"/>
        <v>604.40000000000009</v>
      </c>
      <c r="BN2015" s="440">
        <f t="shared" ca="1" si="785"/>
        <v>608.80000000000018</v>
      </c>
      <c r="BO2015" s="440">
        <f t="shared" ca="1" si="786"/>
        <v>613.20000000000027</v>
      </c>
      <c r="BP2015" s="440">
        <f t="shared" ca="1" si="787"/>
        <v>608.80000000000018</v>
      </c>
      <c r="BQ2015" s="440">
        <f t="shared" ca="1" si="788"/>
        <v>601.10000000000014</v>
      </c>
      <c r="BR2015" s="440">
        <f t="shared" ca="1" si="789"/>
        <v>593.40000000000032</v>
      </c>
      <c r="BS2015" s="440">
        <f t="shared" ca="1" si="790"/>
        <v>585.70000000000027</v>
      </c>
      <c r="BT2015" s="440">
        <f t="shared" ca="1" si="791"/>
        <v>578.00000000000023</v>
      </c>
      <c r="BU2015" s="440">
        <f t="shared" ca="1" si="792"/>
        <v>570.30000000000018</v>
      </c>
      <c r="BV2015" s="440">
        <f t="shared" ca="1" si="793"/>
        <v>562.60000000000014</v>
      </c>
      <c r="BW2015" s="447">
        <f t="shared" ca="1" si="794"/>
        <v>554.90000000000032</v>
      </c>
      <c r="BX2015" s="441"/>
    </row>
    <row r="2016" spans="52:76" x14ac:dyDescent="0.25">
      <c r="AZ2016" s="450">
        <f t="shared" ca="1" si="772"/>
        <v>0.3617929599404075</v>
      </c>
      <c r="BA2016" s="440">
        <f t="shared" ca="1" si="771"/>
        <v>1484</v>
      </c>
      <c r="BB2016" s="440">
        <f t="shared" ca="1" si="773"/>
        <v>556.00000000000034</v>
      </c>
      <c r="BC2016" s="440">
        <f t="shared" ca="1" si="774"/>
        <v>560.4000000000002</v>
      </c>
      <c r="BD2016" s="440">
        <f t="shared" ca="1" si="775"/>
        <v>564.80000000000007</v>
      </c>
      <c r="BE2016" s="440">
        <f t="shared" ca="1" si="776"/>
        <v>569.20000000000027</v>
      </c>
      <c r="BF2016" s="440">
        <f t="shared" ca="1" si="777"/>
        <v>573.60000000000014</v>
      </c>
      <c r="BG2016" s="440">
        <f t="shared" ca="1" si="778"/>
        <v>578.00000000000034</v>
      </c>
      <c r="BH2016" s="440">
        <f t="shared" ca="1" si="779"/>
        <v>582.4000000000002</v>
      </c>
      <c r="BI2016" s="440">
        <f t="shared" ca="1" si="780"/>
        <v>586.80000000000018</v>
      </c>
      <c r="BJ2016" s="440">
        <f t="shared" ca="1" si="781"/>
        <v>591.20000000000027</v>
      </c>
      <c r="BK2016" s="440">
        <f t="shared" ca="1" si="782"/>
        <v>590.10000000000014</v>
      </c>
      <c r="BL2016" s="440">
        <f t="shared" ca="1" si="783"/>
        <v>582.40000000000009</v>
      </c>
      <c r="BM2016" s="440">
        <f t="shared" ca="1" si="784"/>
        <v>574.70000000000005</v>
      </c>
      <c r="BN2016" s="440">
        <f t="shared" ca="1" si="785"/>
        <v>567.00000000000023</v>
      </c>
      <c r="BO2016" s="440">
        <f t="shared" ca="1" si="786"/>
        <v>559.30000000000018</v>
      </c>
      <c r="BP2016" s="440">
        <f t="shared" ca="1" si="787"/>
        <v>551.60000000000014</v>
      </c>
      <c r="BQ2016" s="440">
        <f t="shared" ca="1" si="788"/>
        <v>543.90000000000009</v>
      </c>
      <c r="BR2016" s="440">
        <f t="shared" ca="1" si="789"/>
        <v>536.20000000000027</v>
      </c>
      <c r="BS2016" s="440">
        <f t="shared" ca="1" si="790"/>
        <v>528.50000000000023</v>
      </c>
      <c r="BT2016" s="440">
        <f t="shared" ca="1" si="791"/>
        <v>520.80000000000018</v>
      </c>
      <c r="BU2016" s="440">
        <f t="shared" ca="1" si="792"/>
        <v>513.10000000000014</v>
      </c>
      <c r="BV2016" s="440">
        <f t="shared" ca="1" si="793"/>
        <v>505.40000000000009</v>
      </c>
      <c r="BW2016" s="447">
        <f t="shared" ca="1" si="794"/>
        <v>497.70000000000027</v>
      </c>
      <c r="BX2016" s="441"/>
    </row>
    <row r="2017" spans="52:76" x14ac:dyDescent="0.25">
      <c r="AZ2017" s="450">
        <f t="shared" ca="1" si="772"/>
        <v>2.6931006125807011E-2</v>
      </c>
      <c r="BA2017" s="440">
        <f t="shared" ca="1" si="771"/>
        <v>1415</v>
      </c>
      <c r="BB2017" s="440">
        <f t="shared" ca="1" si="773"/>
        <v>556.00000000000034</v>
      </c>
      <c r="BC2017" s="440">
        <f t="shared" ca="1" si="774"/>
        <v>560.4000000000002</v>
      </c>
      <c r="BD2017" s="440">
        <f t="shared" ca="1" si="775"/>
        <v>564.80000000000007</v>
      </c>
      <c r="BE2017" s="440">
        <f t="shared" ca="1" si="776"/>
        <v>560.40000000000032</v>
      </c>
      <c r="BF2017" s="440">
        <f t="shared" ca="1" si="777"/>
        <v>552.70000000000027</v>
      </c>
      <c r="BG2017" s="440">
        <f t="shared" ca="1" si="778"/>
        <v>545.00000000000034</v>
      </c>
      <c r="BH2017" s="440">
        <f t="shared" ca="1" si="779"/>
        <v>537.3000000000003</v>
      </c>
      <c r="BI2017" s="440">
        <f t="shared" ca="1" si="780"/>
        <v>529.60000000000036</v>
      </c>
      <c r="BJ2017" s="440">
        <f t="shared" ca="1" si="781"/>
        <v>521.90000000000032</v>
      </c>
      <c r="BK2017" s="440">
        <f t="shared" ca="1" si="782"/>
        <v>514.20000000000027</v>
      </c>
      <c r="BL2017" s="440">
        <f t="shared" ca="1" si="783"/>
        <v>506.50000000000023</v>
      </c>
      <c r="BM2017" s="440">
        <f t="shared" ca="1" si="784"/>
        <v>498.80000000000018</v>
      </c>
      <c r="BN2017" s="440">
        <f t="shared" ca="1" si="785"/>
        <v>491.10000000000036</v>
      </c>
      <c r="BO2017" s="440">
        <f t="shared" ca="1" si="786"/>
        <v>483.40000000000032</v>
      </c>
      <c r="BP2017" s="440">
        <f t="shared" ca="1" si="787"/>
        <v>475.70000000000027</v>
      </c>
      <c r="BQ2017" s="440">
        <f t="shared" ca="1" si="788"/>
        <v>468.00000000000023</v>
      </c>
      <c r="BR2017" s="440">
        <f t="shared" ca="1" si="789"/>
        <v>460.30000000000041</v>
      </c>
      <c r="BS2017" s="440">
        <f t="shared" ca="1" si="790"/>
        <v>452.60000000000036</v>
      </c>
      <c r="BT2017" s="440">
        <f t="shared" ca="1" si="791"/>
        <v>444.90000000000032</v>
      </c>
      <c r="BU2017" s="440">
        <f t="shared" ca="1" si="792"/>
        <v>437.20000000000027</v>
      </c>
      <c r="BV2017" s="440">
        <f t="shared" ca="1" si="793"/>
        <v>429.50000000000023</v>
      </c>
      <c r="BW2017" s="447">
        <f t="shared" ca="1" si="794"/>
        <v>421.80000000000041</v>
      </c>
      <c r="BX2017" s="441"/>
    </row>
    <row r="2018" spans="52:76" x14ac:dyDescent="0.25">
      <c r="AZ2018" s="450">
        <f t="shared" ca="1" si="772"/>
        <v>0.9828275585187215</v>
      </c>
      <c r="BA2018" s="440">
        <f t="shared" ca="1" si="771"/>
        <v>1593</v>
      </c>
      <c r="BB2018" s="440">
        <f t="shared" ca="1" si="773"/>
        <v>556.00000000000034</v>
      </c>
      <c r="BC2018" s="440">
        <f t="shared" ca="1" si="774"/>
        <v>560.4000000000002</v>
      </c>
      <c r="BD2018" s="440">
        <f t="shared" ca="1" si="775"/>
        <v>564.80000000000007</v>
      </c>
      <c r="BE2018" s="440">
        <f t="shared" ca="1" si="776"/>
        <v>569.20000000000027</v>
      </c>
      <c r="BF2018" s="440">
        <f t="shared" ca="1" si="777"/>
        <v>573.60000000000014</v>
      </c>
      <c r="BG2018" s="440">
        <f t="shared" ca="1" si="778"/>
        <v>578.00000000000034</v>
      </c>
      <c r="BH2018" s="440">
        <f t="shared" ca="1" si="779"/>
        <v>582.4000000000002</v>
      </c>
      <c r="BI2018" s="440">
        <f t="shared" ca="1" si="780"/>
        <v>586.80000000000018</v>
      </c>
      <c r="BJ2018" s="440">
        <f t="shared" ca="1" si="781"/>
        <v>591.20000000000027</v>
      </c>
      <c r="BK2018" s="440">
        <f t="shared" ca="1" si="782"/>
        <v>595.60000000000014</v>
      </c>
      <c r="BL2018" s="440">
        <f t="shared" ca="1" si="783"/>
        <v>600.00000000000023</v>
      </c>
      <c r="BM2018" s="440">
        <f t="shared" ca="1" si="784"/>
        <v>604.40000000000009</v>
      </c>
      <c r="BN2018" s="440">
        <f t="shared" ca="1" si="785"/>
        <v>608.80000000000018</v>
      </c>
      <c r="BO2018" s="440">
        <f t="shared" ca="1" si="786"/>
        <v>613.20000000000027</v>
      </c>
      <c r="BP2018" s="440">
        <f t="shared" ca="1" si="787"/>
        <v>617.60000000000014</v>
      </c>
      <c r="BQ2018" s="440">
        <f t="shared" ca="1" si="788"/>
        <v>622.00000000000023</v>
      </c>
      <c r="BR2018" s="440">
        <f t="shared" ca="1" si="789"/>
        <v>626.40000000000032</v>
      </c>
      <c r="BS2018" s="440">
        <f t="shared" ca="1" si="790"/>
        <v>630.80000000000018</v>
      </c>
      <c r="BT2018" s="440">
        <f t="shared" ca="1" si="791"/>
        <v>635.20000000000027</v>
      </c>
      <c r="BU2018" s="440">
        <f t="shared" ca="1" si="792"/>
        <v>633.00000000000023</v>
      </c>
      <c r="BV2018" s="440">
        <f t="shared" ca="1" si="793"/>
        <v>625.30000000000018</v>
      </c>
      <c r="BW2018" s="447">
        <f t="shared" ca="1" si="794"/>
        <v>617.60000000000036</v>
      </c>
      <c r="BX2018" s="441"/>
    </row>
    <row r="2019" spans="52:76" x14ac:dyDescent="0.25">
      <c r="AZ2019" s="450">
        <f t="shared" ca="1" si="772"/>
        <v>0.32174965546343548</v>
      </c>
      <c r="BA2019" s="440">
        <f t="shared" ca="1" si="771"/>
        <v>1479</v>
      </c>
      <c r="BB2019" s="440">
        <f t="shared" ca="1" si="773"/>
        <v>556.00000000000034</v>
      </c>
      <c r="BC2019" s="440">
        <f t="shared" ca="1" si="774"/>
        <v>560.4000000000002</v>
      </c>
      <c r="BD2019" s="440">
        <f t="shared" ca="1" si="775"/>
        <v>564.80000000000007</v>
      </c>
      <c r="BE2019" s="440">
        <f t="shared" ca="1" si="776"/>
        <v>569.20000000000027</v>
      </c>
      <c r="BF2019" s="440">
        <f t="shared" ca="1" si="777"/>
        <v>573.60000000000014</v>
      </c>
      <c r="BG2019" s="440">
        <f t="shared" ca="1" si="778"/>
        <v>578.00000000000034</v>
      </c>
      <c r="BH2019" s="440">
        <f t="shared" ca="1" si="779"/>
        <v>582.4000000000002</v>
      </c>
      <c r="BI2019" s="440">
        <f t="shared" ca="1" si="780"/>
        <v>586.80000000000018</v>
      </c>
      <c r="BJ2019" s="440">
        <f t="shared" ca="1" si="781"/>
        <v>591.20000000000027</v>
      </c>
      <c r="BK2019" s="440">
        <f t="shared" ca="1" si="782"/>
        <v>584.60000000000014</v>
      </c>
      <c r="BL2019" s="440">
        <f t="shared" ca="1" si="783"/>
        <v>576.90000000000009</v>
      </c>
      <c r="BM2019" s="440">
        <f t="shared" ca="1" si="784"/>
        <v>569.20000000000005</v>
      </c>
      <c r="BN2019" s="440">
        <f t="shared" ca="1" si="785"/>
        <v>561.50000000000023</v>
      </c>
      <c r="BO2019" s="440">
        <f t="shared" ca="1" si="786"/>
        <v>553.80000000000018</v>
      </c>
      <c r="BP2019" s="440">
        <f t="shared" ca="1" si="787"/>
        <v>546.10000000000014</v>
      </c>
      <c r="BQ2019" s="440">
        <f t="shared" ca="1" si="788"/>
        <v>538.40000000000009</v>
      </c>
      <c r="BR2019" s="440">
        <f t="shared" ca="1" si="789"/>
        <v>530.70000000000027</v>
      </c>
      <c r="BS2019" s="440">
        <f t="shared" ca="1" si="790"/>
        <v>523.00000000000023</v>
      </c>
      <c r="BT2019" s="440">
        <f t="shared" ca="1" si="791"/>
        <v>515.30000000000018</v>
      </c>
      <c r="BU2019" s="440">
        <f t="shared" ca="1" si="792"/>
        <v>507.60000000000014</v>
      </c>
      <c r="BV2019" s="440">
        <f t="shared" ca="1" si="793"/>
        <v>499.90000000000009</v>
      </c>
      <c r="BW2019" s="447">
        <f t="shared" ca="1" si="794"/>
        <v>492.20000000000027</v>
      </c>
      <c r="BX2019" s="441"/>
    </row>
    <row r="2020" spans="52:76" x14ac:dyDescent="0.25">
      <c r="AZ2020" s="450">
        <f t="shared" ca="1" si="772"/>
        <v>0.79759844294653903</v>
      </c>
      <c r="BA2020" s="440">
        <f t="shared" ca="1" si="771"/>
        <v>1536</v>
      </c>
      <c r="BB2020" s="440">
        <f t="shared" ca="1" si="773"/>
        <v>556.00000000000034</v>
      </c>
      <c r="BC2020" s="440">
        <f t="shared" ca="1" si="774"/>
        <v>560.4000000000002</v>
      </c>
      <c r="BD2020" s="440">
        <f t="shared" ca="1" si="775"/>
        <v>564.80000000000007</v>
      </c>
      <c r="BE2020" s="440">
        <f t="shared" ca="1" si="776"/>
        <v>569.20000000000027</v>
      </c>
      <c r="BF2020" s="440">
        <f t="shared" ca="1" si="777"/>
        <v>573.60000000000014</v>
      </c>
      <c r="BG2020" s="440">
        <f t="shared" ca="1" si="778"/>
        <v>578.00000000000034</v>
      </c>
      <c r="BH2020" s="440">
        <f t="shared" ca="1" si="779"/>
        <v>582.4000000000002</v>
      </c>
      <c r="BI2020" s="440">
        <f t="shared" ca="1" si="780"/>
        <v>586.80000000000018</v>
      </c>
      <c r="BJ2020" s="440">
        <f t="shared" ca="1" si="781"/>
        <v>591.20000000000027</v>
      </c>
      <c r="BK2020" s="440">
        <f t="shared" ca="1" si="782"/>
        <v>595.60000000000014</v>
      </c>
      <c r="BL2020" s="440">
        <f t="shared" ca="1" si="783"/>
        <v>600.00000000000023</v>
      </c>
      <c r="BM2020" s="440">
        <f t="shared" ca="1" si="784"/>
        <v>604.40000000000009</v>
      </c>
      <c r="BN2020" s="440">
        <f t="shared" ca="1" si="785"/>
        <v>608.80000000000018</v>
      </c>
      <c r="BO2020" s="440">
        <f t="shared" ca="1" si="786"/>
        <v>613.20000000000027</v>
      </c>
      <c r="BP2020" s="440">
        <f t="shared" ca="1" si="787"/>
        <v>608.80000000000018</v>
      </c>
      <c r="BQ2020" s="440">
        <f t="shared" ca="1" si="788"/>
        <v>601.10000000000014</v>
      </c>
      <c r="BR2020" s="440">
        <f t="shared" ca="1" si="789"/>
        <v>593.40000000000032</v>
      </c>
      <c r="BS2020" s="440">
        <f t="shared" ca="1" si="790"/>
        <v>585.70000000000027</v>
      </c>
      <c r="BT2020" s="440">
        <f t="shared" ca="1" si="791"/>
        <v>578.00000000000023</v>
      </c>
      <c r="BU2020" s="440">
        <f t="shared" ca="1" si="792"/>
        <v>570.30000000000018</v>
      </c>
      <c r="BV2020" s="440">
        <f t="shared" ca="1" si="793"/>
        <v>562.60000000000014</v>
      </c>
      <c r="BW2020" s="447">
        <f t="shared" ca="1" si="794"/>
        <v>554.90000000000032</v>
      </c>
      <c r="BX2020" s="441"/>
    </row>
    <row r="2021" spans="52:76" x14ac:dyDescent="0.25">
      <c r="AZ2021" s="450">
        <f t="shared" ca="1" si="772"/>
        <v>0.32417797694022965</v>
      </c>
      <c r="BA2021" s="440">
        <f t="shared" ca="1" si="771"/>
        <v>1479</v>
      </c>
      <c r="BB2021" s="440">
        <f t="shared" ca="1" si="773"/>
        <v>556.00000000000034</v>
      </c>
      <c r="BC2021" s="440">
        <f t="shared" ca="1" si="774"/>
        <v>560.4000000000002</v>
      </c>
      <c r="BD2021" s="440">
        <f t="shared" ca="1" si="775"/>
        <v>564.80000000000007</v>
      </c>
      <c r="BE2021" s="440">
        <f t="shared" ca="1" si="776"/>
        <v>569.20000000000027</v>
      </c>
      <c r="BF2021" s="440">
        <f t="shared" ca="1" si="777"/>
        <v>573.60000000000014</v>
      </c>
      <c r="BG2021" s="440">
        <f t="shared" ca="1" si="778"/>
        <v>578.00000000000034</v>
      </c>
      <c r="BH2021" s="440">
        <f t="shared" ca="1" si="779"/>
        <v>582.4000000000002</v>
      </c>
      <c r="BI2021" s="440">
        <f t="shared" ca="1" si="780"/>
        <v>586.80000000000018</v>
      </c>
      <c r="BJ2021" s="440">
        <f t="shared" ca="1" si="781"/>
        <v>591.20000000000027</v>
      </c>
      <c r="BK2021" s="440">
        <f t="shared" ca="1" si="782"/>
        <v>584.60000000000014</v>
      </c>
      <c r="BL2021" s="440">
        <f t="shared" ca="1" si="783"/>
        <v>576.90000000000009</v>
      </c>
      <c r="BM2021" s="440">
        <f t="shared" ca="1" si="784"/>
        <v>569.20000000000005</v>
      </c>
      <c r="BN2021" s="440">
        <f t="shared" ca="1" si="785"/>
        <v>561.50000000000023</v>
      </c>
      <c r="BO2021" s="440">
        <f t="shared" ca="1" si="786"/>
        <v>553.80000000000018</v>
      </c>
      <c r="BP2021" s="440">
        <f t="shared" ca="1" si="787"/>
        <v>546.10000000000014</v>
      </c>
      <c r="BQ2021" s="440">
        <f t="shared" ca="1" si="788"/>
        <v>538.40000000000009</v>
      </c>
      <c r="BR2021" s="440">
        <f t="shared" ca="1" si="789"/>
        <v>530.70000000000027</v>
      </c>
      <c r="BS2021" s="440">
        <f t="shared" ca="1" si="790"/>
        <v>523.00000000000023</v>
      </c>
      <c r="BT2021" s="440">
        <f t="shared" ca="1" si="791"/>
        <v>515.30000000000018</v>
      </c>
      <c r="BU2021" s="440">
        <f t="shared" ca="1" si="792"/>
        <v>507.60000000000014</v>
      </c>
      <c r="BV2021" s="440">
        <f t="shared" ca="1" si="793"/>
        <v>499.90000000000009</v>
      </c>
      <c r="BW2021" s="447">
        <f t="shared" ca="1" si="794"/>
        <v>492.20000000000027</v>
      </c>
      <c r="BX2021" s="441"/>
    </row>
    <row r="2022" spans="52:76" x14ac:dyDescent="0.25">
      <c r="AZ2022" s="450">
        <f t="shared" ca="1" si="772"/>
        <v>0.48805269760373482</v>
      </c>
      <c r="BA2022" s="440">
        <f t="shared" ca="1" si="771"/>
        <v>1498</v>
      </c>
      <c r="BB2022" s="440">
        <f t="shared" ca="1" si="773"/>
        <v>556.00000000000034</v>
      </c>
      <c r="BC2022" s="440">
        <f t="shared" ca="1" si="774"/>
        <v>560.4000000000002</v>
      </c>
      <c r="BD2022" s="440">
        <f t="shared" ca="1" si="775"/>
        <v>564.80000000000007</v>
      </c>
      <c r="BE2022" s="440">
        <f t="shared" ca="1" si="776"/>
        <v>569.20000000000027</v>
      </c>
      <c r="BF2022" s="440">
        <f t="shared" ca="1" si="777"/>
        <v>573.60000000000014</v>
      </c>
      <c r="BG2022" s="440">
        <f t="shared" ca="1" si="778"/>
        <v>578.00000000000034</v>
      </c>
      <c r="BH2022" s="440">
        <f t="shared" ca="1" si="779"/>
        <v>582.4000000000002</v>
      </c>
      <c r="BI2022" s="440">
        <f t="shared" ca="1" si="780"/>
        <v>586.80000000000018</v>
      </c>
      <c r="BJ2022" s="440">
        <f t="shared" ca="1" si="781"/>
        <v>591.20000000000027</v>
      </c>
      <c r="BK2022" s="440">
        <f t="shared" ca="1" si="782"/>
        <v>595.60000000000014</v>
      </c>
      <c r="BL2022" s="440">
        <f t="shared" ca="1" si="783"/>
        <v>597.80000000000018</v>
      </c>
      <c r="BM2022" s="440">
        <f t="shared" ca="1" si="784"/>
        <v>590.10000000000014</v>
      </c>
      <c r="BN2022" s="440">
        <f t="shared" ca="1" si="785"/>
        <v>582.40000000000032</v>
      </c>
      <c r="BO2022" s="440">
        <f t="shared" ca="1" si="786"/>
        <v>574.70000000000027</v>
      </c>
      <c r="BP2022" s="440">
        <f t="shared" ca="1" si="787"/>
        <v>567.00000000000023</v>
      </c>
      <c r="BQ2022" s="440">
        <f t="shared" ca="1" si="788"/>
        <v>559.30000000000018</v>
      </c>
      <c r="BR2022" s="440">
        <f t="shared" ca="1" si="789"/>
        <v>551.60000000000036</v>
      </c>
      <c r="BS2022" s="440">
        <f t="shared" ca="1" si="790"/>
        <v>543.90000000000032</v>
      </c>
      <c r="BT2022" s="440">
        <f t="shared" ca="1" si="791"/>
        <v>536.20000000000027</v>
      </c>
      <c r="BU2022" s="440">
        <f t="shared" ca="1" si="792"/>
        <v>528.50000000000023</v>
      </c>
      <c r="BV2022" s="440">
        <f t="shared" ca="1" si="793"/>
        <v>520.80000000000018</v>
      </c>
      <c r="BW2022" s="447">
        <f t="shared" ca="1" si="794"/>
        <v>513.10000000000036</v>
      </c>
      <c r="BX2022" s="441"/>
    </row>
    <row r="2023" spans="52:76" x14ac:dyDescent="0.25">
      <c r="AZ2023" s="450">
        <f t="shared" ca="1" si="772"/>
        <v>0.90679164639413179</v>
      </c>
      <c r="BA2023" s="440">
        <f t="shared" ca="1" si="771"/>
        <v>1558</v>
      </c>
      <c r="BB2023" s="440">
        <f t="shared" ca="1" si="773"/>
        <v>556.00000000000034</v>
      </c>
      <c r="BC2023" s="440">
        <f t="shared" ca="1" si="774"/>
        <v>560.4000000000002</v>
      </c>
      <c r="BD2023" s="440">
        <f t="shared" ca="1" si="775"/>
        <v>564.80000000000007</v>
      </c>
      <c r="BE2023" s="440">
        <f t="shared" ca="1" si="776"/>
        <v>569.20000000000027</v>
      </c>
      <c r="BF2023" s="440">
        <f t="shared" ca="1" si="777"/>
        <v>573.60000000000014</v>
      </c>
      <c r="BG2023" s="440">
        <f t="shared" ca="1" si="778"/>
        <v>578.00000000000034</v>
      </c>
      <c r="BH2023" s="440">
        <f t="shared" ca="1" si="779"/>
        <v>582.4000000000002</v>
      </c>
      <c r="BI2023" s="440">
        <f t="shared" ca="1" si="780"/>
        <v>586.80000000000018</v>
      </c>
      <c r="BJ2023" s="440">
        <f t="shared" ca="1" si="781"/>
        <v>591.20000000000027</v>
      </c>
      <c r="BK2023" s="440">
        <f t="shared" ca="1" si="782"/>
        <v>595.60000000000014</v>
      </c>
      <c r="BL2023" s="440">
        <f t="shared" ca="1" si="783"/>
        <v>600.00000000000023</v>
      </c>
      <c r="BM2023" s="440">
        <f t="shared" ca="1" si="784"/>
        <v>604.40000000000009</v>
      </c>
      <c r="BN2023" s="440">
        <f t="shared" ca="1" si="785"/>
        <v>608.80000000000018</v>
      </c>
      <c r="BO2023" s="440">
        <f t="shared" ca="1" si="786"/>
        <v>613.20000000000027</v>
      </c>
      <c r="BP2023" s="440">
        <f t="shared" ca="1" si="787"/>
        <v>617.60000000000014</v>
      </c>
      <c r="BQ2023" s="440">
        <f t="shared" ca="1" si="788"/>
        <v>622.00000000000023</v>
      </c>
      <c r="BR2023" s="440">
        <f t="shared" ca="1" si="789"/>
        <v>617.60000000000036</v>
      </c>
      <c r="BS2023" s="440">
        <f t="shared" ca="1" si="790"/>
        <v>609.90000000000032</v>
      </c>
      <c r="BT2023" s="440">
        <f t="shared" ca="1" si="791"/>
        <v>602.20000000000027</v>
      </c>
      <c r="BU2023" s="440">
        <f t="shared" ca="1" si="792"/>
        <v>594.50000000000023</v>
      </c>
      <c r="BV2023" s="440">
        <f t="shared" ca="1" si="793"/>
        <v>586.80000000000018</v>
      </c>
      <c r="BW2023" s="447">
        <f t="shared" ca="1" si="794"/>
        <v>579.10000000000036</v>
      </c>
      <c r="BX2023" s="441"/>
    </row>
  </sheetData>
  <sheetProtection algorithmName="SHA-512" hashValue="A1Btg0goJ0ZLYcezyoMLDEsPLLKtFmR9PNZIBmlQla6crwZC/SuPRoNHnliqHwywwLzDvr3205BC6BrrhkkGTQ==" saltValue="wBd5C0bnPHnn1Bo3u19mGg==" spinCount="100000" sheet="1" formatColumns="0" selectLockedCells="1"/>
  <mergeCells count="3">
    <mergeCell ref="G6:H6"/>
    <mergeCell ref="G7:H7"/>
    <mergeCell ref="M12:N12"/>
  </mergeCells>
  <phoneticPr fontId="28" type="noConversion"/>
  <pageMargins left="0.7" right="0.7" top="0.75" bottom="0.75" header="0.3" footer="0.3"/>
  <drawing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30A752-26ED-3F47-BEC3-C2A5563EC7CF}">
  <sheetPr codeName="Feuil15">
    <tabColor theme="8" tint="-0.249977111117893"/>
    <pageSetUpPr fitToPage="1"/>
  </sheetPr>
  <dimension ref="A1:FH32"/>
  <sheetViews>
    <sheetView zoomScale="84" zoomScaleNormal="84" workbookViewId="0">
      <pane xSplit="3" ySplit="7" topLeftCell="AQ8" activePane="bottomRight" state="frozen"/>
      <selection activeCell="Q48" sqref="Q48"/>
      <selection pane="topRight" activeCell="Q48" sqref="Q48"/>
      <selection pane="bottomLeft" activeCell="Q48" sqref="Q48"/>
      <selection pane="bottomRight" activeCell="BH27" sqref="BH27"/>
    </sheetView>
  </sheetViews>
  <sheetFormatPr baseColWidth="10" defaultColWidth="11.28515625" defaultRowHeight="15" outlineLevelCol="2" x14ac:dyDescent="0.25"/>
  <cols>
    <col min="1" max="1" width="18.140625" style="231" customWidth="1"/>
    <col min="2" max="2" width="10.85546875" style="230" customWidth="1" outlineLevel="1"/>
    <col min="3" max="3" width="13.42578125" style="231" customWidth="1" outlineLevel="1"/>
    <col min="4" max="4" width="6.42578125" style="231" hidden="1" customWidth="1" outlineLevel="2"/>
    <col min="5" max="5" width="11.42578125" style="231" hidden="1" customWidth="1" outlineLevel="2"/>
    <col min="6" max="6" width="13.140625" style="231" hidden="1" customWidth="1" outlineLevel="2"/>
    <col min="7" max="7" width="6" style="231" hidden="1" customWidth="1" outlineLevel="2"/>
    <col min="8" max="8" width="12.42578125" style="231" hidden="1" customWidth="1" outlineLevel="2"/>
    <col min="9" max="9" width="11.28515625" style="231" hidden="1" customWidth="1" outlineLevel="2"/>
    <col min="10" max="10" width="7.85546875" style="231" hidden="1" customWidth="1" outlineLevel="2"/>
    <col min="11" max="11" width="11" style="231" hidden="1" customWidth="1" outlineLevel="2"/>
    <col min="12" max="12" width="15.85546875" style="231" hidden="1" customWidth="1" outlineLevel="2"/>
    <col min="13" max="13" width="8.7109375" style="231" hidden="1" customWidth="1" outlineLevel="2"/>
    <col min="14" max="14" width="11.140625" style="231" hidden="1" customWidth="1" outlineLevel="2"/>
    <col min="15" max="15" width="11.28515625" style="231" hidden="1" customWidth="1" outlineLevel="2"/>
    <col min="16" max="16" width="7.42578125" style="231" hidden="1" customWidth="1" outlineLevel="2"/>
    <col min="17" max="18" width="11.140625" style="231" hidden="1" customWidth="1" outlineLevel="2"/>
    <col min="19" max="19" width="4.85546875" style="231" hidden="1" customWidth="1" outlineLevel="2"/>
    <col min="20" max="20" width="11.7109375" style="231" hidden="1" customWidth="1" outlineLevel="2"/>
    <col min="21" max="21" width="11.28515625" style="231" hidden="1" customWidth="1" outlineLevel="2"/>
    <col min="22" max="22" width="3.85546875" style="231" hidden="1" customWidth="1" outlineLevel="2"/>
    <col min="23" max="23" width="11.7109375" style="231" hidden="1" customWidth="1" outlineLevel="2"/>
    <col min="24" max="24" width="11.28515625" style="231" hidden="1" customWidth="1" outlineLevel="2"/>
    <col min="25" max="25" width="5.140625" style="231" hidden="1" customWidth="1" outlineLevel="2"/>
    <col min="26" max="26" width="11.7109375" style="231" hidden="1" customWidth="1" outlineLevel="2"/>
    <col min="27" max="27" width="11.28515625" style="231" hidden="1" customWidth="1" outlineLevel="2"/>
    <col min="28" max="28" width="4.7109375" style="231" hidden="1" customWidth="1" outlineLevel="2"/>
    <col min="29" max="29" width="11.7109375" style="231" hidden="1" customWidth="1" outlineLevel="2"/>
    <col min="30" max="30" width="11.28515625" style="231" hidden="1" customWidth="1" outlineLevel="2"/>
    <col min="31" max="31" width="5.7109375" style="231" hidden="1" customWidth="1" outlineLevel="2"/>
    <col min="32" max="32" width="11.7109375" style="231" hidden="1" customWidth="1" outlineLevel="2"/>
    <col min="33" max="33" width="11.28515625" style="231" hidden="1" customWidth="1" outlineLevel="2"/>
    <col min="34" max="34" width="6.85546875" style="231" hidden="1" customWidth="1" outlineLevel="2"/>
    <col min="35" max="35" width="11.7109375" style="231" hidden="1" customWidth="1" outlineLevel="2"/>
    <col min="36" max="36" width="11.28515625" style="231" hidden="1" customWidth="1" outlineLevel="2"/>
    <col min="37" max="37" width="4.85546875" style="231" hidden="1" customWidth="1" outlineLevel="2"/>
    <col min="38" max="39" width="10.28515625" style="231" hidden="1" customWidth="1" outlineLevel="2"/>
    <col min="40" max="40" width="4.28515625" style="231" hidden="1" customWidth="1" outlineLevel="2"/>
    <col min="41" max="42" width="10.42578125" style="231" hidden="1" customWidth="1" outlineLevel="2"/>
    <col min="43" max="43" width="3.7109375" style="231" customWidth="1" outlineLevel="1" collapsed="1"/>
    <col min="44" max="163" width="3.42578125" style="23" customWidth="1"/>
    <col min="164" max="164" width="11.28515625" style="231" hidden="1" customWidth="1"/>
    <col min="165" max="16384" width="11.28515625" style="231"/>
  </cols>
  <sheetData>
    <row r="1" spans="1:164" ht="17.25" customHeight="1" x14ac:dyDescent="0.25">
      <c r="A1" s="229" t="s">
        <v>82</v>
      </c>
      <c r="B1" s="230" t="s">
        <v>148</v>
      </c>
      <c r="AS1" s="23" t="s">
        <v>84</v>
      </c>
      <c r="AT1" s="232"/>
      <c r="AU1" s="233" t="s">
        <v>83</v>
      </c>
      <c r="AW1" s="233"/>
      <c r="AY1" s="233"/>
      <c r="AZ1" s="233"/>
      <c r="BA1" s="233" t="s">
        <v>84</v>
      </c>
      <c r="BB1" s="234"/>
      <c r="BC1" s="233" t="s">
        <v>85</v>
      </c>
      <c r="BD1" s="233"/>
      <c r="BE1" s="233"/>
      <c r="BF1" s="233"/>
      <c r="BG1" s="233"/>
      <c r="BH1" s="23" t="s">
        <v>84</v>
      </c>
      <c r="BI1" s="235"/>
      <c r="BJ1" s="233" t="s">
        <v>86</v>
      </c>
      <c r="BK1" s="233"/>
      <c r="BM1" s="233"/>
      <c r="BO1" s="23" t="s">
        <v>84</v>
      </c>
      <c r="BP1" s="236"/>
      <c r="BQ1" s="233" t="s">
        <v>87</v>
      </c>
      <c r="BV1" s="23" t="s">
        <v>84</v>
      </c>
      <c r="BW1" s="237"/>
      <c r="BX1" s="233" t="s">
        <v>88</v>
      </c>
      <c r="CC1" s="238" t="s">
        <v>84</v>
      </c>
      <c r="CD1" s="239"/>
      <c r="CE1" s="233" t="s">
        <v>89</v>
      </c>
      <c r="CJ1" s="238" t="s">
        <v>84</v>
      </c>
      <c r="CK1" s="240"/>
      <c r="CL1" s="233" t="s">
        <v>90</v>
      </c>
      <c r="CM1" s="233"/>
      <c r="CP1" s="241" t="s">
        <v>146</v>
      </c>
    </row>
    <row r="2" spans="1:164" x14ac:dyDescent="0.25">
      <c r="A2" s="110">
        <f>MIN(B9:B30)</f>
        <v>44828</v>
      </c>
      <c r="B2" s="231"/>
      <c r="AS2" s="231"/>
      <c r="AT2" s="233"/>
      <c r="AU2" s="233"/>
      <c r="AW2" s="233"/>
      <c r="AX2" s="233"/>
      <c r="AY2" s="233"/>
      <c r="AZ2" s="233"/>
      <c r="BA2" s="233"/>
      <c r="BB2" s="233"/>
      <c r="BC2" s="233"/>
      <c r="BD2" s="233"/>
      <c r="BI2" s="233"/>
      <c r="BJ2" s="233"/>
      <c r="BK2" s="233"/>
      <c r="BM2" s="233"/>
      <c r="BP2" s="233"/>
      <c r="BQ2" s="233"/>
      <c r="BW2" s="233"/>
      <c r="BX2" s="233"/>
    </row>
    <row r="3" spans="1:164" ht="15" customHeight="1" x14ac:dyDescent="0.25">
      <c r="A3" s="242" t="s">
        <v>91</v>
      </c>
      <c r="B3" s="243"/>
      <c r="E3" s="231" t="s">
        <v>154</v>
      </c>
      <c r="AS3" s="231" t="s">
        <v>84</v>
      </c>
      <c r="AT3" s="244"/>
      <c r="AU3" s="23" t="s">
        <v>92</v>
      </c>
      <c r="AY3" s="245"/>
      <c r="AZ3" s="245"/>
      <c r="BA3" s="246" t="s">
        <v>84</v>
      </c>
      <c r="BB3" s="247"/>
      <c r="BC3" s="233" t="s">
        <v>93</v>
      </c>
      <c r="BD3" s="233"/>
      <c r="BF3" s="245"/>
      <c r="BG3" s="245"/>
      <c r="BH3" s="23" t="s">
        <v>84</v>
      </c>
      <c r="BI3" s="248"/>
      <c r="BJ3" s="233" t="s">
        <v>94</v>
      </c>
      <c r="BM3" s="233"/>
      <c r="BO3" s="23" t="s">
        <v>84</v>
      </c>
      <c r="BP3" s="249"/>
      <c r="BQ3" s="23" t="s">
        <v>95</v>
      </c>
      <c r="BV3" s="23" t="s">
        <v>84</v>
      </c>
      <c r="BW3" s="250"/>
      <c r="BX3" s="23" t="s">
        <v>96</v>
      </c>
      <c r="CC3" s="23" t="s">
        <v>84</v>
      </c>
      <c r="CD3" s="251"/>
      <c r="CE3" s="233" t="s">
        <v>97</v>
      </c>
    </row>
    <row r="4" spans="1:164" ht="14.1" customHeight="1" thickBot="1" x14ac:dyDescent="0.3">
      <c r="B4" s="231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3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R4" s="254"/>
      <c r="AW4" s="245"/>
      <c r="AX4" s="245"/>
      <c r="AY4" s="246"/>
      <c r="AZ4" s="255"/>
      <c r="BA4" s="233"/>
      <c r="BB4" s="233"/>
      <c r="BD4" s="245"/>
      <c r="BE4" s="245"/>
      <c r="BG4" s="245"/>
      <c r="BH4" s="233"/>
      <c r="BK4" s="233"/>
      <c r="BU4" s="256"/>
      <c r="CB4" s="233"/>
      <c r="CC4" s="233"/>
    </row>
    <row r="5" spans="1:164" ht="3.75" customHeight="1" thickBot="1" x14ac:dyDescent="0.3">
      <c r="AR5" s="257" t="s">
        <v>106</v>
      </c>
      <c r="AS5" s="257" t="s">
        <v>106</v>
      </c>
      <c r="AT5" s="257" t="s">
        <v>106</v>
      </c>
      <c r="AU5" s="257" t="s">
        <v>124</v>
      </c>
      <c r="AV5" s="257" t="s">
        <v>106</v>
      </c>
      <c r="AW5" s="257" t="s">
        <v>106</v>
      </c>
      <c r="AX5" s="257" t="s">
        <v>106</v>
      </c>
      <c r="AY5" s="257" t="s">
        <v>106</v>
      </c>
      <c r="AZ5" s="257" t="s">
        <v>125</v>
      </c>
      <c r="BA5" s="257" t="s">
        <v>106</v>
      </c>
      <c r="BB5" s="257" t="s">
        <v>106</v>
      </c>
      <c r="BC5" s="257" t="s">
        <v>106</v>
      </c>
      <c r="BD5" s="257" t="s">
        <v>126</v>
      </c>
      <c r="BE5" s="257" t="s">
        <v>106</v>
      </c>
      <c r="BF5" s="257" t="s">
        <v>106</v>
      </c>
      <c r="BG5" s="257" t="s">
        <v>106</v>
      </c>
      <c r="BH5" s="257" t="s">
        <v>127</v>
      </c>
      <c r="BI5" s="257" t="s">
        <v>106</v>
      </c>
      <c r="BJ5" s="257" t="s">
        <v>106</v>
      </c>
      <c r="BK5" s="257" t="s">
        <v>106</v>
      </c>
      <c r="BL5" s="257" t="s">
        <v>106</v>
      </c>
      <c r="BM5" s="257" t="s">
        <v>128</v>
      </c>
      <c r="BN5" s="257" t="s">
        <v>106</v>
      </c>
      <c r="BO5" s="257" t="s">
        <v>106</v>
      </c>
      <c r="BP5" s="257" t="s">
        <v>106</v>
      </c>
      <c r="BQ5" s="257" t="s">
        <v>129</v>
      </c>
      <c r="BR5" s="257" t="s">
        <v>106</v>
      </c>
      <c r="BS5" s="257" t="s">
        <v>106</v>
      </c>
      <c r="BT5" s="257" t="s">
        <v>106</v>
      </c>
      <c r="BU5" s="257" t="s">
        <v>130</v>
      </c>
      <c r="BV5" s="257" t="s">
        <v>106</v>
      </c>
      <c r="BW5" s="257" t="s">
        <v>106</v>
      </c>
      <c r="BX5" s="257" t="s">
        <v>106</v>
      </c>
      <c r="BY5" s="257" t="s">
        <v>106</v>
      </c>
      <c r="BZ5" s="257" t="s">
        <v>131</v>
      </c>
      <c r="CA5" s="257" t="s">
        <v>106</v>
      </c>
      <c r="CB5" s="257" t="s">
        <v>106</v>
      </c>
      <c r="CC5" s="257" t="s">
        <v>106</v>
      </c>
      <c r="CD5" s="257" t="s">
        <v>132</v>
      </c>
      <c r="CE5" s="257" t="s">
        <v>106</v>
      </c>
      <c r="CF5" s="257" t="s">
        <v>106</v>
      </c>
      <c r="CG5" s="257" t="s">
        <v>106</v>
      </c>
      <c r="CH5" s="257" t="s">
        <v>133</v>
      </c>
      <c r="CI5" s="257" t="s">
        <v>106</v>
      </c>
      <c r="CJ5" s="257" t="s">
        <v>106</v>
      </c>
      <c r="CK5" s="257" t="s">
        <v>106</v>
      </c>
      <c r="CL5" s="257" t="s">
        <v>106</v>
      </c>
      <c r="CM5" s="257" t="s">
        <v>134</v>
      </c>
      <c r="CN5" s="257" t="s">
        <v>106</v>
      </c>
      <c r="CO5" s="257" t="s">
        <v>106</v>
      </c>
      <c r="CP5" s="257" t="s">
        <v>106</v>
      </c>
      <c r="CQ5" s="257" t="s">
        <v>135</v>
      </c>
      <c r="CR5" s="257" t="s">
        <v>106</v>
      </c>
      <c r="CS5" s="257" t="s">
        <v>106</v>
      </c>
      <c r="CT5" s="257" t="s">
        <v>106</v>
      </c>
      <c r="CU5" s="257" t="s">
        <v>136</v>
      </c>
      <c r="CV5" s="257" t="s">
        <v>106</v>
      </c>
      <c r="CW5" s="257" t="s">
        <v>106</v>
      </c>
      <c r="CX5" s="257" t="s">
        <v>106</v>
      </c>
      <c r="CY5" s="257" t="s">
        <v>106</v>
      </c>
      <c r="CZ5" s="257" t="s">
        <v>137</v>
      </c>
      <c r="DA5" s="257" t="s">
        <v>106</v>
      </c>
      <c r="DB5" s="257" t="s">
        <v>106</v>
      </c>
      <c r="DC5" s="257" t="s">
        <v>106</v>
      </c>
      <c r="DD5" s="257" t="s">
        <v>138</v>
      </c>
      <c r="DE5" s="257" t="s">
        <v>106</v>
      </c>
      <c r="DF5" s="257" t="s">
        <v>106</v>
      </c>
      <c r="DG5" s="257" t="s">
        <v>106</v>
      </c>
      <c r="DH5" s="257" t="s">
        <v>106</v>
      </c>
      <c r="DI5" s="257" t="s">
        <v>139</v>
      </c>
      <c r="DJ5" s="257" t="s">
        <v>106</v>
      </c>
      <c r="DK5" s="257" t="s">
        <v>106</v>
      </c>
      <c r="DL5" s="257" t="s">
        <v>106</v>
      </c>
      <c r="DM5" s="257" t="s">
        <v>140</v>
      </c>
      <c r="DN5" s="257" t="s">
        <v>106</v>
      </c>
      <c r="DO5" s="257" t="s">
        <v>106</v>
      </c>
      <c r="DP5" s="257" t="s">
        <v>106</v>
      </c>
      <c r="DQ5" s="257" t="s">
        <v>141</v>
      </c>
      <c r="DR5" s="257" t="s">
        <v>106</v>
      </c>
      <c r="DS5" s="257" t="s">
        <v>106</v>
      </c>
      <c r="DT5" s="257" t="s">
        <v>106</v>
      </c>
      <c r="DU5" s="257" t="s">
        <v>106</v>
      </c>
      <c r="DV5" s="257" t="s">
        <v>142</v>
      </c>
      <c r="DW5" s="257" t="s">
        <v>106</v>
      </c>
      <c r="DX5" s="257" t="s">
        <v>106</v>
      </c>
      <c r="DY5" s="257" t="s">
        <v>106</v>
      </c>
      <c r="DZ5" s="257" t="s">
        <v>143</v>
      </c>
      <c r="EA5" s="257" t="s">
        <v>106</v>
      </c>
      <c r="EB5" s="257" t="s">
        <v>106</v>
      </c>
      <c r="EC5" s="257" t="s">
        <v>106</v>
      </c>
      <c r="ED5" s="257" t="s">
        <v>144</v>
      </c>
      <c r="EE5" s="257" t="s">
        <v>106</v>
      </c>
      <c r="EF5" s="257" t="s">
        <v>106</v>
      </c>
      <c r="EG5" s="257" t="s">
        <v>106</v>
      </c>
      <c r="EH5" s="257" t="s">
        <v>106</v>
      </c>
      <c r="EI5" s="257" t="s">
        <v>145</v>
      </c>
      <c r="EJ5" s="257" t="s">
        <v>106</v>
      </c>
      <c r="EK5" s="257" t="s">
        <v>106</v>
      </c>
      <c r="EL5" s="257" t="s">
        <v>106</v>
      </c>
      <c r="EM5" s="257" t="s">
        <v>119</v>
      </c>
      <c r="EN5" s="257" t="s">
        <v>106</v>
      </c>
      <c r="EO5" s="257" t="s">
        <v>106</v>
      </c>
      <c r="EP5" s="257" t="s">
        <v>106</v>
      </c>
      <c r="EQ5" s="257" t="s">
        <v>120</v>
      </c>
      <c r="ER5" s="257" t="s">
        <v>106</v>
      </c>
      <c r="ES5" s="257" t="s">
        <v>106</v>
      </c>
      <c r="ET5" s="257" t="s">
        <v>106</v>
      </c>
      <c r="EU5" s="257" t="s">
        <v>106</v>
      </c>
      <c r="EV5" s="257" t="s">
        <v>121</v>
      </c>
      <c r="EW5" s="257" t="s">
        <v>106</v>
      </c>
      <c r="EX5" s="257" t="s">
        <v>106</v>
      </c>
      <c r="EY5" s="257" t="s">
        <v>106</v>
      </c>
      <c r="EZ5" s="257" t="s">
        <v>122</v>
      </c>
      <c r="FA5" s="257" t="s">
        <v>106</v>
      </c>
      <c r="FB5" s="257" t="s">
        <v>106</v>
      </c>
      <c r="FC5" s="257" t="s">
        <v>106</v>
      </c>
      <c r="FD5" s="257" t="s">
        <v>123</v>
      </c>
      <c r="FE5" s="257" t="s">
        <v>106</v>
      </c>
      <c r="FF5" s="257" t="s">
        <v>106</v>
      </c>
      <c r="FG5" s="257" t="s">
        <v>106</v>
      </c>
    </row>
    <row r="6" spans="1:164" ht="38.1" customHeight="1" thickBot="1" x14ac:dyDescent="0.3">
      <c r="A6" s="355" t="s">
        <v>147</v>
      </c>
      <c r="C6" s="258"/>
      <c r="D6" s="493" t="s">
        <v>83</v>
      </c>
      <c r="E6" s="494"/>
      <c r="F6" s="494"/>
      <c r="G6" s="259" t="s">
        <v>98</v>
      </c>
      <c r="H6" s="260"/>
      <c r="I6" s="260"/>
      <c r="J6" s="259" t="s">
        <v>99</v>
      </c>
      <c r="K6" s="261"/>
      <c r="L6" s="261"/>
      <c r="M6" s="493" t="s">
        <v>100</v>
      </c>
      <c r="N6" s="494"/>
      <c r="O6" s="494"/>
      <c r="P6" s="493" t="s">
        <v>86</v>
      </c>
      <c r="Q6" s="494"/>
      <c r="R6" s="494"/>
      <c r="S6" s="495" t="s">
        <v>94</v>
      </c>
      <c r="T6" s="496"/>
      <c r="U6" s="497"/>
      <c r="V6" s="495" t="s">
        <v>87</v>
      </c>
      <c r="W6" s="496"/>
      <c r="X6" s="496"/>
      <c r="Y6" s="495" t="s">
        <v>95</v>
      </c>
      <c r="Z6" s="496"/>
      <c r="AA6" s="496"/>
      <c r="AB6" s="495" t="s">
        <v>88</v>
      </c>
      <c r="AC6" s="496"/>
      <c r="AD6" s="496"/>
      <c r="AE6" s="495" t="s">
        <v>96</v>
      </c>
      <c r="AF6" s="496"/>
      <c r="AG6" s="496"/>
      <c r="AH6" s="495" t="s">
        <v>89</v>
      </c>
      <c r="AI6" s="496"/>
      <c r="AJ6" s="496"/>
      <c r="AK6" s="495" t="s">
        <v>97</v>
      </c>
      <c r="AL6" s="496"/>
      <c r="AM6" s="496"/>
      <c r="AN6" s="495" t="s">
        <v>101</v>
      </c>
      <c r="AO6" s="496"/>
      <c r="AP6" s="496"/>
      <c r="AR6" s="111">
        <f>IF(ISNUMBER(B3),B3,A2)-WEEKDAY(IF(ISNUMBER(B3),B3,A2),2)+1</f>
        <v>44823</v>
      </c>
      <c r="AS6" s="111">
        <f t="shared" ref="AS6:DD6" si="0">AR6+7</f>
        <v>44830</v>
      </c>
      <c r="AT6" s="111">
        <f t="shared" si="0"/>
        <v>44837</v>
      </c>
      <c r="AU6" s="111">
        <f t="shared" si="0"/>
        <v>44844</v>
      </c>
      <c r="AV6" s="111">
        <f t="shared" si="0"/>
        <v>44851</v>
      </c>
      <c r="AW6" s="111">
        <f t="shared" si="0"/>
        <v>44858</v>
      </c>
      <c r="AX6" s="111">
        <f t="shared" si="0"/>
        <v>44865</v>
      </c>
      <c r="AY6" s="111">
        <f t="shared" si="0"/>
        <v>44872</v>
      </c>
      <c r="AZ6" s="111">
        <f t="shared" si="0"/>
        <v>44879</v>
      </c>
      <c r="BA6" s="111">
        <f t="shared" si="0"/>
        <v>44886</v>
      </c>
      <c r="BB6" s="111">
        <f t="shared" si="0"/>
        <v>44893</v>
      </c>
      <c r="BC6" s="111">
        <f t="shared" si="0"/>
        <v>44900</v>
      </c>
      <c r="BD6" s="111">
        <f t="shared" si="0"/>
        <v>44907</v>
      </c>
      <c r="BE6" s="111">
        <f t="shared" si="0"/>
        <v>44914</v>
      </c>
      <c r="BF6" s="111">
        <f t="shared" si="0"/>
        <v>44921</v>
      </c>
      <c r="BG6" s="111">
        <f t="shared" si="0"/>
        <v>44928</v>
      </c>
      <c r="BH6" s="111">
        <f t="shared" si="0"/>
        <v>44935</v>
      </c>
      <c r="BI6" s="111">
        <f t="shared" si="0"/>
        <v>44942</v>
      </c>
      <c r="BJ6" s="111">
        <f t="shared" si="0"/>
        <v>44949</v>
      </c>
      <c r="BK6" s="111">
        <f t="shared" si="0"/>
        <v>44956</v>
      </c>
      <c r="BL6" s="111">
        <f t="shared" si="0"/>
        <v>44963</v>
      </c>
      <c r="BM6" s="111">
        <f t="shared" si="0"/>
        <v>44970</v>
      </c>
      <c r="BN6" s="111">
        <f t="shared" si="0"/>
        <v>44977</v>
      </c>
      <c r="BO6" s="111">
        <f t="shared" si="0"/>
        <v>44984</v>
      </c>
      <c r="BP6" s="111">
        <f t="shared" si="0"/>
        <v>44991</v>
      </c>
      <c r="BQ6" s="111">
        <f t="shared" si="0"/>
        <v>44998</v>
      </c>
      <c r="BR6" s="111">
        <f t="shared" si="0"/>
        <v>45005</v>
      </c>
      <c r="BS6" s="111">
        <f t="shared" si="0"/>
        <v>45012</v>
      </c>
      <c r="BT6" s="111">
        <f t="shared" si="0"/>
        <v>45019</v>
      </c>
      <c r="BU6" s="111">
        <f t="shared" si="0"/>
        <v>45026</v>
      </c>
      <c r="BV6" s="111">
        <f t="shared" si="0"/>
        <v>45033</v>
      </c>
      <c r="BW6" s="111">
        <f t="shared" si="0"/>
        <v>45040</v>
      </c>
      <c r="BX6" s="111">
        <f t="shared" si="0"/>
        <v>45047</v>
      </c>
      <c r="BY6" s="111">
        <f t="shared" si="0"/>
        <v>45054</v>
      </c>
      <c r="BZ6" s="111">
        <f t="shared" si="0"/>
        <v>45061</v>
      </c>
      <c r="CA6" s="111">
        <f t="shared" si="0"/>
        <v>45068</v>
      </c>
      <c r="CB6" s="111">
        <f t="shared" si="0"/>
        <v>45075</v>
      </c>
      <c r="CC6" s="111">
        <f t="shared" si="0"/>
        <v>45082</v>
      </c>
      <c r="CD6" s="111">
        <f t="shared" si="0"/>
        <v>45089</v>
      </c>
      <c r="CE6" s="111">
        <f t="shared" si="0"/>
        <v>45096</v>
      </c>
      <c r="CF6" s="111">
        <f t="shared" si="0"/>
        <v>45103</v>
      </c>
      <c r="CG6" s="111">
        <f t="shared" si="0"/>
        <v>45110</v>
      </c>
      <c r="CH6" s="111">
        <f t="shared" si="0"/>
        <v>45117</v>
      </c>
      <c r="CI6" s="111">
        <f t="shared" si="0"/>
        <v>45124</v>
      </c>
      <c r="CJ6" s="111">
        <f t="shared" si="0"/>
        <v>45131</v>
      </c>
      <c r="CK6" s="111">
        <f t="shared" si="0"/>
        <v>45138</v>
      </c>
      <c r="CL6" s="111">
        <f t="shared" si="0"/>
        <v>45145</v>
      </c>
      <c r="CM6" s="111">
        <f t="shared" si="0"/>
        <v>45152</v>
      </c>
      <c r="CN6" s="111">
        <f t="shared" si="0"/>
        <v>45159</v>
      </c>
      <c r="CO6" s="111">
        <f t="shared" si="0"/>
        <v>45166</v>
      </c>
      <c r="CP6" s="111">
        <f t="shared" si="0"/>
        <v>45173</v>
      </c>
      <c r="CQ6" s="111">
        <f t="shared" si="0"/>
        <v>45180</v>
      </c>
      <c r="CR6" s="111">
        <f t="shared" si="0"/>
        <v>45187</v>
      </c>
      <c r="CS6" s="111">
        <f t="shared" si="0"/>
        <v>45194</v>
      </c>
      <c r="CT6" s="111">
        <f t="shared" si="0"/>
        <v>45201</v>
      </c>
      <c r="CU6" s="111">
        <f t="shared" si="0"/>
        <v>45208</v>
      </c>
      <c r="CV6" s="111">
        <f t="shared" si="0"/>
        <v>45215</v>
      </c>
      <c r="CW6" s="111">
        <f t="shared" si="0"/>
        <v>45222</v>
      </c>
      <c r="CX6" s="111">
        <f t="shared" si="0"/>
        <v>45229</v>
      </c>
      <c r="CY6" s="111">
        <f t="shared" si="0"/>
        <v>45236</v>
      </c>
      <c r="CZ6" s="111">
        <f t="shared" si="0"/>
        <v>45243</v>
      </c>
      <c r="DA6" s="111">
        <f t="shared" si="0"/>
        <v>45250</v>
      </c>
      <c r="DB6" s="111">
        <f t="shared" si="0"/>
        <v>45257</v>
      </c>
      <c r="DC6" s="111">
        <f t="shared" si="0"/>
        <v>45264</v>
      </c>
      <c r="DD6" s="111">
        <f t="shared" si="0"/>
        <v>45271</v>
      </c>
      <c r="DE6" s="111">
        <f t="shared" ref="DE6:FH6" si="1">DD6+7</f>
        <v>45278</v>
      </c>
      <c r="DF6" s="111">
        <f t="shared" si="1"/>
        <v>45285</v>
      </c>
      <c r="DG6" s="111">
        <f t="shared" si="1"/>
        <v>45292</v>
      </c>
      <c r="DH6" s="111">
        <f t="shared" si="1"/>
        <v>45299</v>
      </c>
      <c r="DI6" s="111">
        <f t="shared" si="1"/>
        <v>45306</v>
      </c>
      <c r="DJ6" s="111">
        <f t="shared" si="1"/>
        <v>45313</v>
      </c>
      <c r="DK6" s="111">
        <f t="shared" si="1"/>
        <v>45320</v>
      </c>
      <c r="DL6" s="111">
        <f t="shared" si="1"/>
        <v>45327</v>
      </c>
      <c r="DM6" s="111">
        <f t="shared" si="1"/>
        <v>45334</v>
      </c>
      <c r="DN6" s="111">
        <f t="shared" si="1"/>
        <v>45341</v>
      </c>
      <c r="DO6" s="111">
        <f t="shared" si="1"/>
        <v>45348</v>
      </c>
      <c r="DP6" s="111">
        <f t="shared" si="1"/>
        <v>45355</v>
      </c>
      <c r="DQ6" s="111">
        <f t="shared" si="1"/>
        <v>45362</v>
      </c>
      <c r="DR6" s="111">
        <f t="shared" si="1"/>
        <v>45369</v>
      </c>
      <c r="DS6" s="111">
        <f t="shared" si="1"/>
        <v>45376</v>
      </c>
      <c r="DT6" s="111">
        <f t="shared" si="1"/>
        <v>45383</v>
      </c>
      <c r="DU6" s="111">
        <f t="shared" si="1"/>
        <v>45390</v>
      </c>
      <c r="DV6" s="111">
        <f t="shared" si="1"/>
        <v>45397</v>
      </c>
      <c r="DW6" s="111">
        <f t="shared" si="1"/>
        <v>45404</v>
      </c>
      <c r="DX6" s="111">
        <f t="shared" si="1"/>
        <v>45411</v>
      </c>
      <c r="DY6" s="111">
        <f t="shared" si="1"/>
        <v>45418</v>
      </c>
      <c r="DZ6" s="111">
        <f t="shared" si="1"/>
        <v>45425</v>
      </c>
      <c r="EA6" s="111">
        <f t="shared" si="1"/>
        <v>45432</v>
      </c>
      <c r="EB6" s="111">
        <f t="shared" si="1"/>
        <v>45439</v>
      </c>
      <c r="EC6" s="111">
        <f t="shared" si="1"/>
        <v>45446</v>
      </c>
      <c r="ED6" s="111">
        <f t="shared" si="1"/>
        <v>45453</v>
      </c>
      <c r="EE6" s="111">
        <f t="shared" si="1"/>
        <v>45460</v>
      </c>
      <c r="EF6" s="111">
        <f t="shared" si="1"/>
        <v>45467</v>
      </c>
      <c r="EG6" s="111">
        <f t="shared" si="1"/>
        <v>45474</v>
      </c>
      <c r="EH6" s="111">
        <f t="shared" si="1"/>
        <v>45481</v>
      </c>
      <c r="EI6" s="111">
        <f t="shared" si="1"/>
        <v>45488</v>
      </c>
      <c r="EJ6" s="111">
        <f t="shared" si="1"/>
        <v>45495</v>
      </c>
      <c r="EK6" s="111">
        <f t="shared" si="1"/>
        <v>45502</v>
      </c>
      <c r="EL6" s="111">
        <f t="shared" si="1"/>
        <v>45509</v>
      </c>
      <c r="EM6" s="111">
        <f t="shared" si="1"/>
        <v>45516</v>
      </c>
      <c r="EN6" s="111">
        <f t="shared" si="1"/>
        <v>45523</v>
      </c>
      <c r="EO6" s="111">
        <f t="shared" si="1"/>
        <v>45530</v>
      </c>
      <c r="EP6" s="111">
        <f t="shared" si="1"/>
        <v>45537</v>
      </c>
      <c r="EQ6" s="111">
        <f t="shared" si="1"/>
        <v>45544</v>
      </c>
      <c r="ER6" s="111">
        <f t="shared" si="1"/>
        <v>45551</v>
      </c>
      <c r="ES6" s="111">
        <f t="shared" si="1"/>
        <v>45558</v>
      </c>
      <c r="ET6" s="111">
        <f t="shared" si="1"/>
        <v>45565</v>
      </c>
      <c r="EU6" s="111">
        <f t="shared" si="1"/>
        <v>45572</v>
      </c>
      <c r="EV6" s="111">
        <f t="shared" si="1"/>
        <v>45579</v>
      </c>
      <c r="EW6" s="111">
        <f t="shared" si="1"/>
        <v>45586</v>
      </c>
      <c r="EX6" s="111">
        <f t="shared" si="1"/>
        <v>45593</v>
      </c>
      <c r="EY6" s="111">
        <f t="shared" si="1"/>
        <v>45600</v>
      </c>
      <c r="EZ6" s="111">
        <f t="shared" si="1"/>
        <v>45607</v>
      </c>
      <c r="FA6" s="111">
        <f t="shared" si="1"/>
        <v>45614</v>
      </c>
      <c r="FB6" s="111">
        <f t="shared" si="1"/>
        <v>45621</v>
      </c>
      <c r="FC6" s="111">
        <f t="shared" si="1"/>
        <v>45628</v>
      </c>
      <c r="FD6" s="111">
        <f t="shared" si="1"/>
        <v>45635</v>
      </c>
      <c r="FE6" s="111">
        <f t="shared" si="1"/>
        <v>45642</v>
      </c>
      <c r="FF6" s="111">
        <f t="shared" si="1"/>
        <v>45649</v>
      </c>
      <c r="FG6" s="111">
        <f t="shared" si="1"/>
        <v>45656</v>
      </c>
      <c r="FH6" s="111">
        <f t="shared" si="1"/>
        <v>45663</v>
      </c>
    </row>
    <row r="7" spans="1:164" ht="13.5" hidden="1" customHeight="1" thickBot="1" x14ac:dyDescent="0.3">
      <c r="B7" s="231"/>
      <c r="K7" s="262"/>
      <c r="L7" s="262"/>
      <c r="AR7" s="263"/>
      <c r="AS7" s="263"/>
      <c r="AT7" s="263"/>
      <c r="AU7" s="263"/>
      <c r="AV7" s="263"/>
      <c r="AW7" s="263"/>
      <c r="AX7" s="263"/>
      <c r="AY7" s="263"/>
      <c r="AZ7" s="263"/>
      <c r="BA7" s="263"/>
      <c r="BB7" s="263"/>
      <c r="BC7" s="263"/>
      <c r="BD7" s="263"/>
      <c r="BE7" s="263"/>
      <c r="BF7" s="263"/>
      <c r="BG7" s="263"/>
      <c r="BH7" s="263"/>
      <c r="BI7" s="263"/>
      <c r="BJ7" s="263"/>
      <c r="BK7" s="263"/>
      <c r="BL7" s="263"/>
      <c r="BM7" s="263"/>
      <c r="BN7" s="263"/>
      <c r="BO7" s="263"/>
      <c r="BP7" s="263"/>
      <c r="BQ7" s="263"/>
      <c r="BR7" s="263"/>
      <c r="BS7" s="263"/>
      <c r="BT7" s="263"/>
      <c r="BU7" s="263"/>
      <c r="BV7" s="263"/>
      <c r="BW7" s="263"/>
      <c r="BX7" s="263"/>
      <c r="BY7" s="263"/>
      <c r="BZ7" s="263"/>
      <c r="CA7" s="263"/>
      <c r="CB7" s="263"/>
      <c r="CC7" s="263"/>
      <c r="CD7" s="263"/>
      <c r="CE7" s="263"/>
      <c r="CF7" s="263"/>
      <c r="CG7" s="263"/>
      <c r="CH7" s="263"/>
      <c r="CI7" s="263"/>
      <c r="CJ7" s="263"/>
      <c r="CK7" s="263"/>
      <c r="CL7" s="263"/>
      <c r="CM7" s="263"/>
      <c r="CN7" s="263"/>
      <c r="CO7" s="263"/>
      <c r="CP7" s="263"/>
      <c r="CQ7" s="263"/>
      <c r="CR7" s="263"/>
      <c r="CS7" s="263"/>
      <c r="CT7" s="263"/>
      <c r="CU7" s="263"/>
      <c r="CV7" s="263"/>
      <c r="CW7" s="263"/>
      <c r="CX7" s="263"/>
      <c r="CY7" s="263"/>
      <c r="CZ7" s="263"/>
      <c r="DA7" s="263"/>
      <c r="DB7" s="263"/>
      <c r="DC7" s="263"/>
      <c r="DD7" s="263"/>
      <c r="DE7" s="263"/>
      <c r="DF7" s="263"/>
      <c r="DG7" s="263"/>
      <c r="DH7" s="263"/>
      <c r="DI7" s="263"/>
      <c r="DJ7" s="263"/>
      <c r="DK7" s="263"/>
      <c r="DL7" s="263"/>
      <c r="DM7" s="263"/>
      <c r="DN7" s="263"/>
      <c r="DO7" s="263"/>
      <c r="DP7" s="263"/>
      <c r="DQ7" s="263"/>
      <c r="DR7" s="263"/>
      <c r="DS7" s="263"/>
      <c r="DT7" s="263"/>
      <c r="DU7" s="263"/>
      <c r="DV7" s="263"/>
      <c r="DW7" s="263"/>
      <c r="DX7" s="263"/>
      <c r="DY7" s="263"/>
      <c r="DZ7" s="263"/>
      <c r="EA7" s="263"/>
      <c r="EB7" s="263"/>
      <c r="EC7" s="263"/>
      <c r="ED7" s="263"/>
      <c r="EE7" s="263"/>
      <c r="EF7" s="263"/>
      <c r="EG7" s="263"/>
      <c r="EH7" s="263"/>
      <c r="EI7" s="263"/>
      <c r="EJ7" s="263"/>
      <c r="EK7" s="263"/>
      <c r="EL7" s="263"/>
      <c r="EM7" s="263"/>
      <c r="EN7" s="263"/>
      <c r="EO7" s="263"/>
      <c r="EP7" s="263"/>
      <c r="EQ7" s="263"/>
      <c r="ER7" s="263"/>
      <c r="ES7" s="263"/>
      <c r="ET7" s="263"/>
      <c r="EU7" s="263"/>
      <c r="EV7" s="263"/>
      <c r="EW7" s="263"/>
      <c r="EX7" s="263"/>
      <c r="EY7" s="263"/>
      <c r="EZ7" s="263"/>
      <c r="FA7" s="263"/>
      <c r="FB7" s="263"/>
      <c r="FC7" s="263"/>
      <c r="FD7" s="263"/>
      <c r="FE7" s="263"/>
      <c r="FF7" s="263"/>
      <c r="FG7" s="263"/>
      <c r="FH7" s="263"/>
    </row>
    <row r="8" spans="1:164" ht="34.5" customHeight="1" x14ac:dyDescent="0.25">
      <c r="A8" s="264" t="s">
        <v>102</v>
      </c>
      <c r="B8" s="265" t="s">
        <v>104</v>
      </c>
      <c r="C8" s="266" t="s">
        <v>103</v>
      </c>
      <c r="D8" s="267" t="s">
        <v>151</v>
      </c>
      <c r="E8" s="268" t="s">
        <v>104</v>
      </c>
      <c r="F8" s="268" t="s">
        <v>105</v>
      </c>
      <c r="G8" s="269" t="s">
        <v>152</v>
      </c>
      <c r="H8" s="268" t="s">
        <v>104</v>
      </c>
      <c r="I8" s="268" t="s">
        <v>105</v>
      </c>
      <c r="J8" s="269" t="s">
        <v>152</v>
      </c>
      <c r="K8" s="268" t="s">
        <v>104</v>
      </c>
      <c r="L8" s="268" t="s">
        <v>105</v>
      </c>
      <c r="M8" s="270" t="s">
        <v>151</v>
      </c>
      <c r="N8" s="268" t="s">
        <v>104</v>
      </c>
      <c r="O8" s="268" t="s">
        <v>105</v>
      </c>
      <c r="P8" s="270" t="s">
        <v>152</v>
      </c>
      <c r="Q8" s="268" t="s">
        <v>104</v>
      </c>
      <c r="R8" s="268" t="s">
        <v>105</v>
      </c>
      <c r="S8" s="271" t="s">
        <v>151</v>
      </c>
      <c r="T8" s="268" t="s">
        <v>104</v>
      </c>
      <c r="U8" s="268" t="s">
        <v>105</v>
      </c>
      <c r="V8" s="272" t="s">
        <v>151</v>
      </c>
      <c r="W8" s="268" t="s">
        <v>104</v>
      </c>
      <c r="X8" s="268" t="s">
        <v>105</v>
      </c>
      <c r="Y8" s="270" t="s">
        <v>151</v>
      </c>
      <c r="Z8" s="273" t="s">
        <v>104</v>
      </c>
      <c r="AA8" s="268" t="s">
        <v>105</v>
      </c>
      <c r="AB8" s="272" t="s">
        <v>152</v>
      </c>
      <c r="AC8" s="273" t="s">
        <v>104</v>
      </c>
      <c r="AD8" s="274" t="s">
        <v>105</v>
      </c>
      <c r="AE8" s="275" t="s">
        <v>151</v>
      </c>
      <c r="AF8" s="268" t="s">
        <v>104</v>
      </c>
      <c r="AG8" s="268" t="s">
        <v>105</v>
      </c>
      <c r="AH8" s="275" t="s">
        <v>151</v>
      </c>
      <c r="AI8" s="268" t="s">
        <v>104</v>
      </c>
      <c r="AJ8" s="268" t="s">
        <v>105</v>
      </c>
      <c r="AK8" s="270" t="s">
        <v>151</v>
      </c>
      <c r="AL8" s="268" t="s">
        <v>104</v>
      </c>
      <c r="AM8" s="268" t="s">
        <v>105</v>
      </c>
      <c r="AN8" s="275" t="s">
        <v>151</v>
      </c>
      <c r="AO8" s="268" t="s">
        <v>104</v>
      </c>
      <c r="AP8" s="268" t="s">
        <v>105</v>
      </c>
      <c r="AR8" s="112">
        <f t="shared" ref="AR8:DC8" si="2">_xlfn.ISOWEEKNUM(AR6)</f>
        <v>38</v>
      </c>
      <c r="AS8" s="112">
        <f t="shared" si="2"/>
        <v>39</v>
      </c>
      <c r="AT8" s="112">
        <f t="shared" si="2"/>
        <v>40</v>
      </c>
      <c r="AU8" s="112">
        <f t="shared" si="2"/>
        <v>41</v>
      </c>
      <c r="AV8" s="112">
        <f t="shared" si="2"/>
        <v>42</v>
      </c>
      <c r="AW8" s="112">
        <f t="shared" si="2"/>
        <v>43</v>
      </c>
      <c r="AX8" s="112">
        <f t="shared" si="2"/>
        <v>44</v>
      </c>
      <c r="AY8" s="112">
        <f t="shared" si="2"/>
        <v>45</v>
      </c>
      <c r="AZ8" s="112">
        <f t="shared" si="2"/>
        <v>46</v>
      </c>
      <c r="BA8" s="112">
        <f t="shared" si="2"/>
        <v>47</v>
      </c>
      <c r="BB8" s="112">
        <f t="shared" si="2"/>
        <v>48</v>
      </c>
      <c r="BC8" s="112">
        <f t="shared" si="2"/>
        <v>49</v>
      </c>
      <c r="BD8" s="112">
        <f t="shared" si="2"/>
        <v>50</v>
      </c>
      <c r="BE8" s="112">
        <f t="shared" si="2"/>
        <v>51</v>
      </c>
      <c r="BF8" s="112">
        <f t="shared" si="2"/>
        <v>52</v>
      </c>
      <c r="BG8" s="112">
        <f t="shared" si="2"/>
        <v>1</v>
      </c>
      <c r="BH8" s="112">
        <f t="shared" si="2"/>
        <v>2</v>
      </c>
      <c r="BI8" s="112">
        <f t="shared" si="2"/>
        <v>3</v>
      </c>
      <c r="BJ8" s="112">
        <f t="shared" si="2"/>
        <v>4</v>
      </c>
      <c r="BK8" s="112">
        <f t="shared" si="2"/>
        <v>5</v>
      </c>
      <c r="BL8" s="112">
        <f t="shared" si="2"/>
        <v>6</v>
      </c>
      <c r="BM8" s="112">
        <f t="shared" si="2"/>
        <v>7</v>
      </c>
      <c r="BN8" s="112">
        <f t="shared" si="2"/>
        <v>8</v>
      </c>
      <c r="BO8" s="112">
        <f t="shared" si="2"/>
        <v>9</v>
      </c>
      <c r="BP8" s="112">
        <f t="shared" si="2"/>
        <v>10</v>
      </c>
      <c r="BQ8" s="112">
        <f t="shared" si="2"/>
        <v>11</v>
      </c>
      <c r="BR8" s="112">
        <f t="shared" si="2"/>
        <v>12</v>
      </c>
      <c r="BS8" s="112">
        <f t="shared" si="2"/>
        <v>13</v>
      </c>
      <c r="BT8" s="112">
        <f t="shared" si="2"/>
        <v>14</v>
      </c>
      <c r="BU8" s="112">
        <f t="shared" si="2"/>
        <v>15</v>
      </c>
      <c r="BV8" s="112">
        <f t="shared" si="2"/>
        <v>16</v>
      </c>
      <c r="BW8" s="112">
        <f t="shared" si="2"/>
        <v>17</v>
      </c>
      <c r="BX8" s="112">
        <f t="shared" si="2"/>
        <v>18</v>
      </c>
      <c r="BY8" s="112">
        <f t="shared" si="2"/>
        <v>19</v>
      </c>
      <c r="BZ8" s="112">
        <f t="shared" si="2"/>
        <v>20</v>
      </c>
      <c r="CA8" s="112">
        <f t="shared" si="2"/>
        <v>21</v>
      </c>
      <c r="CB8" s="112">
        <f t="shared" si="2"/>
        <v>22</v>
      </c>
      <c r="CC8" s="112">
        <f t="shared" si="2"/>
        <v>23</v>
      </c>
      <c r="CD8" s="112">
        <f t="shared" si="2"/>
        <v>24</v>
      </c>
      <c r="CE8" s="112">
        <f t="shared" si="2"/>
        <v>25</v>
      </c>
      <c r="CF8" s="112">
        <f t="shared" si="2"/>
        <v>26</v>
      </c>
      <c r="CG8" s="112">
        <f t="shared" si="2"/>
        <v>27</v>
      </c>
      <c r="CH8" s="112">
        <f t="shared" si="2"/>
        <v>28</v>
      </c>
      <c r="CI8" s="112">
        <f t="shared" si="2"/>
        <v>29</v>
      </c>
      <c r="CJ8" s="112">
        <f t="shared" si="2"/>
        <v>30</v>
      </c>
      <c r="CK8" s="112">
        <f t="shared" si="2"/>
        <v>31</v>
      </c>
      <c r="CL8" s="112">
        <f t="shared" si="2"/>
        <v>32</v>
      </c>
      <c r="CM8" s="112">
        <f t="shared" si="2"/>
        <v>33</v>
      </c>
      <c r="CN8" s="112">
        <f t="shared" si="2"/>
        <v>34</v>
      </c>
      <c r="CO8" s="112">
        <f t="shared" si="2"/>
        <v>35</v>
      </c>
      <c r="CP8" s="112">
        <f t="shared" si="2"/>
        <v>36</v>
      </c>
      <c r="CQ8" s="112">
        <f t="shared" si="2"/>
        <v>37</v>
      </c>
      <c r="CR8" s="112">
        <f t="shared" si="2"/>
        <v>38</v>
      </c>
      <c r="CS8" s="112">
        <f t="shared" si="2"/>
        <v>39</v>
      </c>
      <c r="CT8" s="112">
        <f t="shared" si="2"/>
        <v>40</v>
      </c>
      <c r="CU8" s="112">
        <f t="shared" si="2"/>
        <v>41</v>
      </c>
      <c r="CV8" s="112">
        <f t="shared" si="2"/>
        <v>42</v>
      </c>
      <c r="CW8" s="112">
        <f t="shared" si="2"/>
        <v>43</v>
      </c>
      <c r="CX8" s="112">
        <f t="shared" si="2"/>
        <v>44</v>
      </c>
      <c r="CY8" s="112">
        <f t="shared" si="2"/>
        <v>45</v>
      </c>
      <c r="CZ8" s="112">
        <f t="shared" si="2"/>
        <v>46</v>
      </c>
      <c r="DA8" s="112">
        <f t="shared" si="2"/>
        <v>47</v>
      </c>
      <c r="DB8" s="112">
        <f t="shared" si="2"/>
        <v>48</v>
      </c>
      <c r="DC8" s="112">
        <f t="shared" si="2"/>
        <v>49</v>
      </c>
      <c r="DD8" s="112">
        <f t="shared" ref="DD8:FG8" si="3">_xlfn.ISOWEEKNUM(DD6)</f>
        <v>50</v>
      </c>
      <c r="DE8" s="112">
        <f t="shared" si="3"/>
        <v>51</v>
      </c>
      <c r="DF8" s="112">
        <f t="shared" si="3"/>
        <v>52</v>
      </c>
      <c r="DG8" s="112">
        <f t="shared" si="3"/>
        <v>1</v>
      </c>
      <c r="DH8" s="112">
        <f t="shared" si="3"/>
        <v>2</v>
      </c>
      <c r="DI8" s="112">
        <f t="shared" si="3"/>
        <v>3</v>
      </c>
      <c r="DJ8" s="112">
        <f t="shared" si="3"/>
        <v>4</v>
      </c>
      <c r="DK8" s="112">
        <f t="shared" si="3"/>
        <v>5</v>
      </c>
      <c r="DL8" s="112">
        <f t="shared" si="3"/>
        <v>6</v>
      </c>
      <c r="DM8" s="112">
        <f t="shared" si="3"/>
        <v>7</v>
      </c>
      <c r="DN8" s="112">
        <f t="shared" si="3"/>
        <v>8</v>
      </c>
      <c r="DO8" s="112">
        <f t="shared" si="3"/>
        <v>9</v>
      </c>
      <c r="DP8" s="112">
        <f t="shared" si="3"/>
        <v>10</v>
      </c>
      <c r="DQ8" s="112">
        <f t="shared" si="3"/>
        <v>11</v>
      </c>
      <c r="DR8" s="112">
        <f t="shared" si="3"/>
        <v>12</v>
      </c>
      <c r="DS8" s="112">
        <f t="shared" si="3"/>
        <v>13</v>
      </c>
      <c r="DT8" s="112">
        <f t="shared" si="3"/>
        <v>14</v>
      </c>
      <c r="DU8" s="112">
        <f t="shared" si="3"/>
        <v>15</v>
      </c>
      <c r="DV8" s="112">
        <f t="shared" si="3"/>
        <v>16</v>
      </c>
      <c r="DW8" s="112">
        <f t="shared" si="3"/>
        <v>17</v>
      </c>
      <c r="DX8" s="112">
        <f t="shared" si="3"/>
        <v>18</v>
      </c>
      <c r="DY8" s="112">
        <f t="shared" si="3"/>
        <v>19</v>
      </c>
      <c r="DZ8" s="112">
        <f t="shared" si="3"/>
        <v>20</v>
      </c>
      <c r="EA8" s="112">
        <f t="shared" si="3"/>
        <v>21</v>
      </c>
      <c r="EB8" s="112">
        <f t="shared" si="3"/>
        <v>22</v>
      </c>
      <c r="EC8" s="112">
        <f t="shared" si="3"/>
        <v>23</v>
      </c>
      <c r="ED8" s="112">
        <f t="shared" si="3"/>
        <v>24</v>
      </c>
      <c r="EE8" s="112">
        <f t="shared" si="3"/>
        <v>25</v>
      </c>
      <c r="EF8" s="112">
        <f t="shared" si="3"/>
        <v>26</v>
      </c>
      <c r="EG8" s="112">
        <f t="shared" si="3"/>
        <v>27</v>
      </c>
      <c r="EH8" s="112">
        <f t="shared" si="3"/>
        <v>28</v>
      </c>
      <c r="EI8" s="112">
        <f t="shared" si="3"/>
        <v>29</v>
      </c>
      <c r="EJ8" s="112">
        <f t="shared" si="3"/>
        <v>30</v>
      </c>
      <c r="EK8" s="112">
        <f t="shared" si="3"/>
        <v>31</v>
      </c>
      <c r="EL8" s="112">
        <f t="shared" si="3"/>
        <v>32</v>
      </c>
      <c r="EM8" s="112">
        <f t="shared" si="3"/>
        <v>33</v>
      </c>
      <c r="EN8" s="112">
        <f t="shared" si="3"/>
        <v>34</v>
      </c>
      <c r="EO8" s="112">
        <f t="shared" si="3"/>
        <v>35</v>
      </c>
      <c r="EP8" s="112">
        <f t="shared" si="3"/>
        <v>36</v>
      </c>
      <c r="EQ8" s="112">
        <f t="shared" si="3"/>
        <v>37</v>
      </c>
      <c r="ER8" s="112">
        <f t="shared" si="3"/>
        <v>38</v>
      </c>
      <c r="ES8" s="112">
        <f t="shared" si="3"/>
        <v>39</v>
      </c>
      <c r="ET8" s="112">
        <f t="shared" si="3"/>
        <v>40</v>
      </c>
      <c r="EU8" s="112">
        <f t="shared" si="3"/>
        <v>41</v>
      </c>
      <c r="EV8" s="112">
        <f t="shared" si="3"/>
        <v>42</v>
      </c>
      <c r="EW8" s="112">
        <f t="shared" si="3"/>
        <v>43</v>
      </c>
      <c r="EX8" s="112">
        <f t="shared" si="3"/>
        <v>44</v>
      </c>
      <c r="EY8" s="112">
        <f t="shared" si="3"/>
        <v>45</v>
      </c>
      <c r="EZ8" s="112">
        <f t="shared" si="3"/>
        <v>46</v>
      </c>
      <c r="FA8" s="112">
        <f t="shared" si="3"/>
        <v>47</v>
      </c>
      <c r="FB8" s="112">
        <f t="shared" si="3"/>
        <v>48</v>
      </c>
      <c r="FC8" s="112">
        <f t="shared" si="3"/>
        <v>49</v>
      </c>
      <c r="FD8" s="112">
        <f t="shared" si="3"/>
        <v>50</v>
      </c>
      <c r="FE8" s="112">
        <f t="shared" si="3"/>
        <v>51</v>
      </c>
      <c r="FF8" s="112">
        <f t="shared" si="3"/>
        <v>52</v>
      </c>
      <c r="FG8" s="112">
        <f t="shared" si="3"/>
        <v>1</v>
      </c>
      <c r="FH8" s="112">
        <f>_xlfn.ISOWEEKNUM(FH6)</f>
        <v>2</v>
      </c>
    </row>
    <row r="9" spans="1:164" ht="19.5" customHeight="1" x14ac:dyDescent="0.25">
      <c r="A9" s="276" t="s">
        <v>153</v>
      </c>
      <c r="B9" s="277">
        <v>44828</v>
      </c>
      <c r="C9" s="113">
        <f>IF(COUNT(AP9)=1,AP9,"")</f>
        <v>44993</v>
      </c>
      <c r="D9" s="276">
        <v>21</v>
      </c>
      <c r="E9" s="278">
        <f>IF(COUNT(B9)=1,B9,"")</f>
        <v>44828</v>
      </c>
      <c r="F9" s="278">
        <f>IF(COUNT(D9:E9)=2,E9+D10,"")</f>
        <v>44856</v>
      </c>
      <c r="G9" s="276">
        <v>14</v>
      </c>
      <c r="H9" s="278">
        <f>IF(COUNT(F9)=1,F9,"")</f>
        <v>44856</v>
      </c>
      <c r="I9" s="278">
        <f>IF(COUNT(G9:H9)=2,H9+G10,"")</f>
        <v>44863</v>
      </c>
      <c r="J9" s="276">
        <v>7</v>
      </c>
      <c r="K9" s="278">
        <f>IF(COUNT(I9)=1,I9,"")</f>
        <v>44863</v>
      </c>
      <c r="L9" s="278">
        <f>IF(COUNT(J9:K9)=2,K9+J9,"")</f>
        <v>44870</v>
      </c>
      <c r="M9" s="276">
        <v>35</v>
      </c>
      <c r="N9" s="278">
        <f>IF(COUNT(L9)=1,L9,"")</f>
        <v>44870</v>
      </c>
      <c r="O9" s="278">
        <f>IF(COUNT(M9:N9)=2,N9+M9,"")</f>
        <v>44905</v>
      </c>
      <c r="P9" s="276">
        <v>21</v>
      </c>
      <c r="Q9" s="278">
        <f>IF(COUNT(O9)=1,O9,"")</f>
        <v>44905</v>
      </c>
      <c r="R9" s="278">
        <f>IF(COUNT(P9:Q9)=2,Q9+P9,"")</f>
        <v>44926</v>
      </c>
      <c r="S9" s="276">
        <v>7</v>
      </c>
      <c r="T9" s="278">
        <f>IF(COUNT(R9)=1,R9,"")</f>
        <v>44926</v>
      </c>
      <c r="U9" s="278">
        <f>IF(COUNT(S9:T9)=2,T9+S9,"")</f>
        <v>44933</v>
      </c>
      <c r="V9" s="276">
        <v>10</v>
      </c>
      <c r="W9" s="278">
        <f>IF(COUNT(U9)=1,U9,"")</f>
        <v>44933</v>
      </c>
      <c r="X9" s="278">
        <f>IF(COUNT(V9:W9)=2,W9+V9,"")</f>
        <v>44943</v>
      </c>
      <c r="Y9" s="276">
        <v>7</v>
      </c>
      <c r="Z9" s="278">
        <f>IF(COUNT(X9)=1,X9,"")</f>
        <v>44943</v>
      </c>
      <c r="AA9" s="278">
        <f>IF(COUNT(Y9:Z9)=2,Z9+Y9,"")</f>
        <v>44950</v>
      </c>
      <c r="AB9" s="276">
        <v>7</v>
      </c>
      <c r="AC9" s="278">
        <f>IF(COUNT(AA9)=1,AA9,"")</f>
        <v>44950</v>
      </c>
      <c r="AD9" s="278">
        <f>IF(COUNT(AB9:AC9)=2,AC9+AB9,"")</f>
        <v>44957</v>
      </c>
      <c r="AE9" s="276">
        <v>12</v>
      </c>
      <c r="AF9" s="278">
        <f>IF(COUNT(AD9)=1,AD9,"")</f>
        <v>44957</v>
      </c>
      <c r="AG9" s="278">
        <f>IF(COUNT(AE9:AF9)=2,AF9+AE9,"")</f>
        <v>44969</v>
      </c>
      <c r="AH9" s="276">
        <v>10</v>
      </c>
      <c r="AI9" s="278">
        <f>IF(COUNT(AG9)=1,AG9,"")</f>
        <v>44969</v>
      </c>
      <c r="AJ9" s="278">
        <f>IF(COUNT(AH9:AI9)=2,AI9+AH9,"")</f>
        <v>44979</v>
      </c>
      <c r="AK9" s="276">
        <v>7</v>
      </c>
      <c r="AL9" s="278">
        <f>IF(COUNT(AJ9)=1,AJ9,"")</f>
        <v>44979</v>
      </c>
      <c r="AM9" s="278">
        <f>IF(COUNT(AK9:AL9)=2,AL9+AK9,"")</f>
        <v>44986</v>
      </c>
      <c r="AN9" s="276">
        <v>7</v>
      </c>
      <c r="AO9" s="278">
        <f>IF(COUNT(AM9)=1,AM9,"")</f>
        <v>44986</v>
      </c>
      <c r="AP9" s="278">
        <f>IF(COUNT(AN9:AO9)=2,AO9+AN9,"")</f>
        <v>44993</v>
      </c>
      <c r="AQ9" s="279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3"/>
      <c r="EX9" s="63"/>
      <c r="EY9" s="63"/>
      <c r="EZ9" s="63"/>
      <c r="FA9" s="63"/>
      <c r="FB9" s="63"/>
      <c r="FC9" s="63"/>
      <c r="FD9" s="63"/>
      <c r="FE9" s="63"/>
      <c r="FF9" s="63"/>
      <c r="FG9" s="63"/>
      <c r="FH9" s="280"/>
    </row>
    <row r="10" spans="1:164" ht="19.5" customHeight="1" x14ac:dyDescent="0.25">
      <c r="A10" s="276" t="s">
        <v>107</v>
      </c>
      <c r="B10" s="277">
        <v>44835</v>
      </c>
      <c r="C10" s="113">
        <f t="shared" ref="C10:C30" si="4">IF(COUNT(AP10)=1,AP10,"")</f>
        <v>45025</v>
      </c>
      <c r="D10" s="276">
        <v>28</v>
      </c>
      <c r="E10" s="278">
        <f t="shared" ref="E10:E30" si="5">IF(COUNT(B10)=1,B10,"")</f>
        <v>44835</v>
      </c>
      <c r="F10" s="278">
        <f t="shared" ref="F10:F29" si="6">IF(COUNT(D10:E10)=2,E10+D11,"")</f>
        <v>44856</v>
      </c>
      <c r="G10" s="276">
        <v>7</v>
      </c>
      <c r="H10" s="278">
        <f t="shared" ref="H10:H22" si="7">IF(COUNT(F10)=1,F10,"")</f>
        <v>44856</v>
      </c>
      <c r="I10" s="278">
        <f t="shared" ref="I10:I22" si="8">IF(COUNT(G10:H10)=2,H10+G11,"")</f>
        <v>44871</v>
      </c>
      <c r="J10" s="276">
        <v>10</v>
      </c>
      <c r="K10" s="278">
        <f t="shared" ref="K10:K21" si="9">IF(COUNT(I10)=1,I10,"")</f>
        <v>44871</v>
      </c>
      <c r="L10" s="278">
        <f t="shared" ref="L10:L21" si="10">IF(COUNT(J10:K10)=2,K10+J10,"")</f>
        <v>44881</v>
      </c>
      <c r="M10" s="276">
        <v>28</v>
      </c>
      <c r="N10" s="278">
        <f t="shared" ref="N10:N21" si="11">IF(COUNT(L10)=1,L10,"")</f>
        <v>44881</v>
      </c>
      <c r="O10" s="278">
        <f t="shared" ref="O10:O21" si="12">IF(COUNT(M10:N10)=2,N10+M10,"")</f>
        <v>44909</v>
      </c>
      <c r="P10" s="276">
        <v>12</v>
      </c>
      <c r="Q10" s="278">
        <f t="shared" ref="Q10:Q22" si="13">IF(COUNT(O10)=1,O10,"")</f>
        <v>44909</v>
      </c>
      <c r="R10" s="278">
        <f t="shared" ref="R10:R22" si="14">IF(COUNT(P10:Q10)=2,Q10+P10,"")</f>
        <v>44921</v>
      </c>
      <c r="S10" s="276">
        <v>15</v>
      </c>
      <c r="T10" s="278">
        <f t="shared" ref="T10:T22" si="15">IF(COUNT(R10)=1,R10,"")</f>
        <v>44921</v>
      </c>
      <c r="U10" s="278">
        <f t="shared" ref="U10:U22" si="16">IF(COUNT(S10:T10)=2,T10+S10,"")</f>
        <v>44936</v>
      </c>
      <c r="V10" s="276">
        <v>15</v>
      </c>
      <c r="W10" s="278">
        <f t="shared" ref="W10:W30" si="17">IF(COUNT(U10)=1,U10,"")</f>
        <v>44936</v>
      </c>
      <c r="X10" s="278">
        <f t="shared" ref="X10:X30" si="18">IF(COUNT(V10:W10)=2,W10+V10,"")</f>
        <v>44951</v>
      </c>
      <c r="Y10" s="276">
        <v>15</v>
      </c>
      <c r="Z10" s="278">
        <f t="shared" ref="Z10:Z22" si="19">IF(COUNT(X10)=1,X10,"")</f>
        <v>44951</v>
      </c>
      <c r="AA10" s="278">
        <f t="shared" ref="AA10:AA22" si="20">IF(COUNT(Y10:Z10)=2,Z10+Y10,"")</f>
        <v>44966</v>
      </c>
      <c r="AB10" s="276">
        <v>15</v>
      </c>
      <c r="AC10" s="278">
        <f t="shared" ref="AC10:AC22" si="21">IF(COUNT(AA10)=1,AA10,"")</f>
        <v>44966</v>
      </c>
      <c r="AD10" s="278">
        <f t="shared" ref="AD10:AD22" si="22">IF(COUNT(AB10:AC10)=2,AC10+AB10,"")</f>
        <v>44981</v>
      </c>
      <c r="AE10" s="276">
        <v>7</v>
      </c>
      <c r="AF10" s="278">
        <f t="shared" ref="AF10:AF22" si="23">IF(COUNT(AD10)=1,AD10,"")</f>
        <v>44981</v>
      </c>
      <c r="AG10" s="278">
        <f t="shared" ref="AG10:AG22" si="24">IF(COUNT(AE10:AF10)=2,AF10+AE10,"")</f>
        <v>44988</v>
      </c>
      <c r="AH10" s="276">
        <v>15</v>
      </c>
      <c r="AI10" s="278">
        <f t="shared" ref="AI10:AI22" si="25">IF(COUNT(AG10)=1,AG10,"")</f>
        <v>44988</v>
      </c>
      <c r="AJ10" s="278">
        <f t="shared" ref="AJ10:AJ22" si="26">IF(COUNT(AH10:AI10)=2,AI10+AH10,"")</f>
        <v>45003</v>
      </c>
      <c r="AK10" s="276">
        <v>15</v>
      </c>
      <c r="AL10" s="278">
        <f t="shared" ref="AL10:AL22" si="27">IF(COUNT(AJ10)=1,AJ10,"")</f>
        <v>45003</v>
      </c>
      <c r="AM10" s="278">
        <f t="shared" ref="AM10:AM22" si="28">IF(COUNT(AK10:AL10)=2,AL10+AK10,"")</f>
        <v>45018</v>
      </c>
      <c r="AN10" s="276">
        <v>7</v>
      </c>
      <c r="AO10" s="278">
        <f t="shared" ref="AO10:AO22" si="29">IF(COUNT(AM10)=1,AM10,"")</f>
        <v>45018</v>
      </c>
      <c r="AP10" s="278">
        <f t="shared" ref="AP10:AP22" si="30">IF(COUNT(AN10:AO10)=2,AO10+AN10,"")</f>
        <v>45025</v>
      </c>
      <c r="AQ10" s="279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3"/>
      <c r="FA10" s="63"/>
      <c r="FB10" s="63"/>
      <c r="FC10" s="63"/>
      <c r="FD10" s="63"/>
      <c r="FE10" s="63"/>
      <c r="FF10" s="63"/>
      <c r="FG10" s="63"/>
      <c r="FH10" s="280"/>
    </row>
    <row r="11" spans="1:164" ht="19.5" customHeight="1" x14ac:dyDescent="0.25">
      <c r="A11" s="276" t="s">
        <v>108</v>
      </c>
      <c r="B11" s="277">
        <v>44867</v>
      </c>
      <c r="C11" s="113">
        <f t="shared" si="4"/>
        <v>45049</v>
      </c>
      <c r="D11" s="276">
        <v>21</v>
      </c>
      <c r="E11" s="278">
        <f t="shared" si="5"/>
        <v>44867</v>
      </c>
      <c r="F11" s="278">
        <f t="shared" si="6"/>
        <v>44882</v>
      </c>
      <c r="G11" s="276">
        <v>15</v>
      </c>
      <c r="H11" s="278">
        <f t="shared" si="7"/>
        <v>44882</v>
      </c>
      <c r="I11" s="278">
        <f t="shared" si="8"/>
        <v>44914</v>
      </c>
      <c r="J11" s="276">
        <v>12</v>
      </c>
      <c r="K11" s="278">
        <f t="shared" si="9"/>
        <v>44914</v>
      </c>
      <c r="L11" s="278">
        <f t="shared" si="10"/>
        <v>44926</v>
      </c>
      <c r="M11" s="276">
        <v>28</v>
      </c>
      <c r="N11" s="278">
        <f t="shared" si="11"/>
        <v>44926</v>
      </c>
      <c r="O11" s="278">
        <f t="shared" si="12"/>
        <v>44954</v>
      </c>
      <c r="P11" s="276">
        <v>7</v>
      </c>
      <c r="Q11" s="278">
        <f t="shared" si="13"/>
        <v>44954</v>
      </c>
      <c r="R11" s="278">
        <f t="shared" si="14"/>
        <v>44961</v>
      </c>
      <c r="S11" s="276">
        <v>15</v>
      </c>
      <c r="T11" s="278">
        <f t="shared" si="15"/>
        <v>44961</v>
      </c>
      <c r="U11" s="278">
        <f t="shared" si="16"/>
        <v>44976</v>
      </c>
      <c r="V11" s="276">
        <v>7</v>
      </c>
      <c r="W11" s="278">
        <f t="shared" si="17"/>
        <v>44976</v>
      </c>
      <c r="X11" s="278">
        <f t="shared" si="18"/>
        <v>44983</v>
      </c>
      <c r="Y11" s="276">
        <v>15</v>
      </c>
      <c r="Z11" s="278">
        <f t="shared" si="19"/>
        <v>44983</v>
      </c>
      <c r="AA11" s="278">
        <f t="shared" si="20"/>
        <v>44998</v>
      </c>
      <c r="AB11" s="276">
        <v>15</v>
      </c>
      <c r="AC11" s="278">
        <f t="shared" si="21"/>
        <v>44998</v>
      </c>
      <c r="AD11" s="278">
        <f t="shared" si="22"/>
        <v>45013</v>
      </c>
      <c r="AE11" s="276">
        <v>7</v>
      </c>
      <c r="AF11" s="278">
        <f t="shared" si="23"/>
        <v>45013</v>
      </c>
      <c r="AG11" s="278">
        <f t="shared" si="24"/>
        <v>45020</v>
      </c>
      <c r="AH11" s="276">
        <v>7</v>
      </c>
      <c r="AI11" s="278">
        <f t="shared" si="25"/>
        <v>45020</v>
      </c>
      <c r="AJ11" s="278">
        <f t="shared" si="26"/>
        <v>45027</v>
      </c>
      <c r="AK11" s="276">
        <v>15</v>
      </c>
      <c r="AL11" s="278">
        <f t="shared" si="27"/>
        <v>45027</v>
      </c>
      <c r="AM11" s="278">
        <f t="shared" si="28"/>
        <v>45042</v>
      </c>
      <c r="AN11" s="276">
        <v>7</v>
      </c>
      <c r="AO11" s="278">
        <f t="shared" si="29"/>
        <v>45042</v>
      </c>
      <c r="AP11" s="278">
        <f t="shared" si="30"/>
        <v>45049</v>
      </c>
      <c r="AQ11" s="279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  <c r="EJ11" s="63"/>
      <c r="EK11" s="63"/>
      <c r="EL11" s="63"/>
      <c r="EM11" s="63"/>
      <c r="EN11" s="63"/>
      <c r="EO11" s="63"/>
      <c r="EP11" s="63"/>
      <c r="EQ11" s="63"/>
      <c r="ER11" s="63"/>
      <c r="ES11" s="63"/>
      <c r="ET11" s="63"/>
      <c r="EU11" s="63"/>
      <c r="EV11" s="63"/>
      <c r="EW11" s="63"/>
      <c r="EX11" s="63"/>
      <c r="EY11" s="63"/>
      <c r="EZ11" s="63"/>
      <c r="FA11" s="63"/>
      <c r="FB11" s="63"/>
      <c r="FC11" s="63"/>
      <c r="FD11" s="63"/>
      <c r="FE11" s="63"/>
      <c r="FF11" s="63"/>
      <c r="FG11" s="63"/>
      <c r="FH11" s="280"/>
    </row>
    <row r="12" spans="1:164" ht="19.5" customHeight="1" x14ac:dyDescent="0.25">
      <c r="A12" s="276" t="s">
        <v>109</v>
      </c>
      <c r="B12" s="277">
        <v>44870</v>
      </c>
      <c r="C12" s="113">
        <f t="shared" si="4"/>
        <v>45026</v>
      </c>
      <c r="D12" s="276">
        <v>15</v>
      </c>
      <c r="E12" s="278">
        <f t="shared" si="5"/>
        <v>44870</v>
      </c>
      <c r="F12" s="278">
        <f t="shared" si="6"/>
        <v>44902</v>
      </c>
      <c r="G12" s="276">
        <v>32</v>
      </c>
      <c r="H12" s="278">
        <f t="shared" si="7"/>
        <v>44902</v>
      </c>
      <c r="I12" s="278">
        <f t="shared" si="8"/>
        <v>44920</v>
      </c>
      <c r="J12" s="276">
        <v>8</v>
      </c>
      <c r="K12" s="278">
        <f t="shared" si="9"/>
        <v>44920</v>
      </c>
      <c r="L12" s="278">
        <f t="shared" si="10"/>
        <v>44928</v>
      </c>
      <c r="M12" s="276">
        <v>21</v>
      </c>
      <c r="N12" s="278">
        <f t="shared" si="11"/>
        <v>44928</v>
      </c>
      <c r="O12" s="278">
        <f t="shared" si="12"/>
        <v>44949</v>
      </c>
      <c r="P12" s="276">
        <v>7</v>
      </c>
      <c r="Q12" s="278">
        <f t="shared" si="13"/>
        <v>44949</v>
      </c>
      <c r="R12" s="278">
        <f t="shared" si="14"/>
        <v>44956</v>
      </c>
      <c r="S12" s="276">
        <v>7</v>
      </c>
      <c r="T12" s="278">
        <f t="shared" si="15"/>
        <v>44956</v>
      </c>
      <c r="U12" s="278">
        <f t="shared" si="16"/>
        <v>44963</v>
      </c>
      <c r="V12" s="276">
        <v>14</v>
      </c>
      <c r="W12" s="278">
        <f t="shared" si="17"/>
        <v>44963</v>
      </c>
      <c r="X12" s="278">
        <f t="shared" si="18"/>
        <v>44977</v>
      </c>
      <c r="Y12" s="276">
        <v>7</v>
      </c>
      <c r="Z12" s="278">
        <f t="shared" si="19"/>
        <v>44977</v>
      </c>
      <c r="AA12" s="278">
        <f t="shared" si="20"/>
        <v>44984</v>
      </c>
      <c r="AB12" s="276">
        <v>7</v>
      </c>
      <c r="AC12" s="278">
        <f t="shared" si="21"/>
        <v>44984</v>
      </c>
      <c r="AD12" s="278">
        <f t="shared" si="22"/>
        <v>44991</v>
      </c>
      <c r="AE12" s="276">
        <v>7</v>
      </c>
      <c r="AF12" s="278">
        <f t="shared" si="23"/>
        <v>44991</v>
      </c>
      <c r="AG12" s="278">
        <f t="shared" si="24"/>
        <v>44998</v>
      </c>
      <c r="AH12" s="276">
        <v>14</v>
      </c>
      <c r="AI12" s="278">
        <f t="shared" si="25"/>
        <v>44998</v>
      </c>
      <c r="AJ12" s="278">
        <f t="shared" si="26"/>
        <v>45012</v>
      </c>
      <c r="AK12" s="276">
        <v>7</v>
      </c>
      <c r="AL12" s="278">
        <f t="shared" si="27"/>
        <v>45012</v>
      </c>
      <c r="AM12" s="278">
        <f t="shared" si="28"/>
        <v>45019</v>
      </c>
      <c r="AN12" s="276">
        <v>7</v>
      </c>
      <c r="AO12" s="278">
        <f t="shared" si="29"/>
        <v>45019</v>
      </c>
      <c r="AP12" s="278">
        <f t="shared" si="30"/>
        <v>45026</v>
      </c>
      <c r="AQ12" s="279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  <c r="DZ12" s="63"/>
      <c r="EA12" s="63"/>
      <c r="EB12" s="63"/>
      <c r="EC12" s="63"/>
      <c r="ED12" s="63"/>
      <c r="EE12" s="63"/>
      <c r="EF12" s="63"/>
      <c r="EG12" s="63"/>
      <c r="EH12" s="63"/>
      <c r="EI12" s="63"/>
      <c r="EJ12" s="63"/>
      <c r="EK12" s="63"/>
      <c r="EL12" s="63"/>
      <c r="EM12" s="63"/>
      <c r="EN12" s="63"/>
      <c r="EO12" s="63"/>
      <c r="EP12" s="63"/>
      <c r="EQ12" s="63"/>
      <c r="ER12" s="63"/>
      <c r="ES12" s="63"/>
      <c r="ET12" s="63"/>
      <c r="EU12" s="63"/>
      <c r="EV12" s="63"/>
      <c r="EW12" s="63"/>
      <c r="EX12" s="63"/>
      <c r="EY12" s="63"/>
      <c r="EZ12" s="63"/>
      <c r="FA12" s="63"/>
      <c r="FB12" s="63"/>
      <c r="FC12" s="63"/>
      <c r="FD12" s="63"/>
      <c r="FE12" s="63"/>
      <c r="FF12" s="63"/>
      <c r="FG12" s="63"/>
      <c r="FH12" s="280"/>
    </row>
    <row r="13" spans="1:164" ht="19.5" customHeight="1" x14ac:dyDescent="0.25">
      <c r="A13" s="276" t="s">
        <v>110</v>
      </c>
      <c r="B13" s="277">
        <v>44910</v>
      </c>
      <c r="C13" s="113">
        <f t="shared" si="4"/>
        <v>45090</v>
      </c>
      <c r="D13" s="276">
        <v>32</v>
      </c>
      <c r="E13" s="278">
        <f t="shared" si="5"/>
        <v>44910</v>
      </c>
      <c r="F13" s="278">
        <f t="shared" si="6"/>
        <v>44955</v>
      </c>
      <c r="G13" s="276">
        <v>18</v>
      </c>
      <c r="H13" s="278">
        <f t="shared" si="7"/>
        <v>44955</v>
      </c>
      <c r="I13" s="278">
        <f t="shared" si="8"/>
        <v>44970</v>
      </c>
      <c r="J13" s="276">
        <v>21</v>
      </c>
      <c r="K13" s="278">
        <f t="shared" si="9"/>
        <v>44970</v>
      </c>
      <c r="L13" s="278">
        <f t="shared" si="10"/>
        <v>44991</v>
      </c>
      <c r="M13" s="276">
        <v>28</v>
      </c>
      <c r="N13" s="278">
        <f t="shared" si="11"/>
        <v>44991</v>
      </c>
      <c r="O13" s="278">
        <f t="shared" si="12"/>
        <v>45019</v>
      </c>
      <c r="P13" s="276">
        <v>15</v>
      </c>
      <c r="Q13" s="278">
        <f t="shared" si="13"/>
        <v>45019</v>
      </c>
      <c r="R13" s="278">
        <f t="shared" si="14"/>
        <v>45034</v>
      </c>
      <c r="S13" s="276">
        <v>7</v>
      </c>
      <c r="T13" s="278">
        <f t="shared" si="15"/>
        <v>45034</v>
      </c>
      <c r="U13" s="278">
        <f t="shared" si="16"/>
        <v>45041</v>
      </c>
      <c r="V13" s="276">
        <v>7</v>
      </c>
      <c r="W13" s="278">
        <f t="shared" si="17"/>
        <v>45041</v>
      </c>
      <c r="X13" s="278">
        <f t="shared" si="18"/>
        <v>45048</v>
      </c>
      <c r="Y13" s="276">
        <v>7</v>
      </c>
      <c r="Z13" s="278">
        <f t="shared" si="19"/>
        <v>45048</v>
      </c>
      <c r="AA13" s="278">
        <f t="shared" si="20"/>
        <v>45055</v>
      </c>
      <c r="AB13" s="276">
        <v>7</v>
      </c>
      <c r="AC13" s="278">
        <f t="shared" si="21"/>
        <v>45055</v>
      </c>
      <c r="AD13" s="278">
        <f t="shared" si="22"/>
        <v>45062</v>
      </c>
      <c r="AE13" s="276">
        <v>7</v>
      </c>
      <c r="AF13" s="278">
        <f t="shared" si="23"/>
        <v>45062</v>
      </c>
      <c r="AG13" s="278">
        <f t="shared" si="24"/>
        <v>45069</v>
      </c>
      <c r="AH13" s="276">
        <v>7</v>
      </c>
      <c r="AI13" s="278">
        <f t="shared" si="25"/>
        <v>45069</v>
      </c>
      <c r="AJ13" s="278">
        <f t="shared" si="26"/>
        <v>45076</v>
      </c>
      <c r="AK13" s="276">
        <v>7</v>
      </c>
      <c r="AL13" s="278">
        <f t="shared" si="27"/>
        <v>45076</v>
      </c>
      <c r="AM13" s="278">
        <f t="shared" si="28"/>
        <v>45083</v>
      </c>
      <c r="AN13" s="276">
        <v>7</v>
      </c>
      <c r="AO13" s="278">
        <f t="shared" si="29"/>
        <v>45083</v>
      </c>
      <c r="AP13" s="278">
        <f t="shared" si="30"/>
        <v>45090</v>
      </c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  <c r="DZ13" s="63"/>
      <c r="EA13" s="63"/>
      <c r="EB13" s="63"/>
      <c r="EC13" s="63"/>
      <c r="ED13" s="63"/>
      <c r="EE13" s="63"/>
      <c r="EF13" s="63"/>
      <c r="EG13" s="63"/>
      <c r="EH13" s="63"/>
      <c r="EI13" s="63"/>
      <c r="EJ13" s="63"/>
      <c r="EK13" s="63"/>
      <c r="EL13" s="63"/>
      <c r="EM13" s="63"/>
      <c r="EN13" s="63"/>
      <c r="EO13" s="63"/>
      <c r="EP13" s="63"/>
      <c r="EQ13" s="63"/>
      <c r="ER13" s="63"/>
      <c r="ES13" s="63"/>
      <c r="ET13" s="63"/>
      <c r="EU13" s="63"/>
      <c r="EV13" s="63"/>
      <c r="EW13" s="63"/>
      <c r="EX13" s="63"/>
      <c r="EY13" s="63"/>
      <c r="EZ13" s="63"/>
      <c r="FA13" s="63"/>
      <c r="FB13" s="63"/>
      <c r="FC13" s="63"/>
      <c r="FD13" s="63"/>
      <c r="FE13" s="63"/>
      <c r="FF13" s="63"/>
      <c r="FG13" s="63"/>
      <c r="FH13" s="280"/>
    </row>
    <row r="14" spans="1:164" ht="19.5" customHeight="1" x14ac:dyDescent="0.25">
      <c r="A14" s="276" t="s">
        <v>111</v>
      </c>
      <c r="B14" s="277">
        <v>44958</v>
      </c>
      <c r="C14" s="113">
        <f t="shared" si="4"/>
        <v>45115</v>
      </c>
      <c r="D14" s="276">
        <v>45</v>
      </c>
      <c r="E14" s="278">
        <f t="shared" si="5"/>
        <v>44958</v>
      </c>
      <c r="F14" s="278">
        <f t="shared" si="6"/>
        <v>44979</v>
      </c>
      <c r="G14" s="276">
        <v>15</v>
      </c>
      <c r="H14" s="278">
        <f t="shared" si="7"/>
        <v>44979</v>
      </c>
      <c r="I14" s="278">
        <f t="shared" si="8"/>
        <v>44987</v>
      </c>
      <c r="J14" s="276">
        <v>7</v>
      </c>
      <c r="K14" s="278">
        <f t="shared" si="9"/>
        <v>44987</v>
      </c>
      <c r="L14" s="278">
        <f t="shared" si="10"/>
        <v>44994</v>
      </c>
      <c r="M14" s="276">
        <v>21</v>
      </c>
      <c r="N14" s="278">
        <f t="shared" si="11"/>
        <v>44994</v>
      </c>
      <c r="O14" s="278">
        <f t="shared" si="12"/>
        <v>45015</v>
      </c>
      <c r="P14" s="276">
        <v>10</v>
      </c>
      <c r="Q14" s="278">
        <f t="shared" si="13"/>
        <v>45015</v>
      </c>
      <c r="R14" s="278">
        <f t="shared" si="14"/>
        <v>45025</v>
      </c>
      <c r="S14" s="276">
        <v>12</v>
      </c>
      <c r="T14" s="278">
        <f t="shared" si="15"/>
        <v>45025</v>
      </c>
      <c r="U14" s="278">
        <f t="shared" si="16"/>
        <v>45037</v>
      </c>
      <c r="V14" s="276">
        <v>14</v>
      </c>
      <c r="W14" s="278">
        <f t="shared" si="17"/>
        <v>45037</v>
      </c>
      <c r="X14" s="278">
        <f t="shared" si="18"/>
        <v>45051</v>
      </c>
      <c r="Y14" s="276">
        <v>12</v>
      </c>
      <c r="Z14" s="278">
        <f t="shared" si="19"/>
        <v>45051</v>
      </c>
      <c r="AA14" s="278">
        <f t="shared" si="20"/>
        <v>45063</v>
      </c>
      <c r="AB14" s="276">
        <v>12</v>
      </c>
      <c r="AC14" s="278">
        <f t="shared" si="21"/>
        <v>45063</v>
      </c>
      <c r="AD14" s="278">
        <f t="shared" si="22"/>
        <v>45075</v>
      </c>
      <c r="AE14" s="276">
        <v>7</v>
      </c>
      <c r="AF14" s="278">
        <f t="shared" si="23"/>
        <v>45075</v>
      </c>
      <c r="AG14" s="278">
        <f t="shared" si="24"/>
        <v>45082</v>
      </c>
      <c r="AH14" s="276">
        <v>14</v>
      </c>
      <c r="AI14" s="278">
        <f t="shared" si="25"/>
        <v>45082</v>
      </c>
      <c r="AJ14" s="278">
        <f t="shared" si="26"/>
        <v>45096</v>
      </c>
      <c r="AK14" s="276">
        <v>12</v>
      </c>
      <c r="AL14" s="278">
        <f t="shared" si="27"/>
        <v>45096</v>
      </c>
      <c r="AM14" s="278">
        <f t="shared" si="28"/>
        <v>45108</v>
      </c>
      <c r="AN14" s="276">
        <v>7</v>
      </c>
      <c r="AO14" s="278">
        <f t="shared" si="29"/>
        <v>45108</v>
      </c>
      <c r="AP14" s="278">
        <f t="shared" si="30"/>
        <v>45115</v>
      </c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  <c r="DZ14" s="63"/>
      <c r="EA14" s="63"/>
      <c r="EB14" s="63"/>
      <c r="EC14" s="63"/>
      <c r="ED14" s="63"/>
      <c r="EE14" s="63"/>
      <c r="EF14" s="63"/>
      <c r="EG14" s="63"/>
      <c r="EH14" s="63"/>
      <c r="EI14" s="63"/>
      <c r="EJ14" s="63"/>
      <c r="EK14" s="63"/>
      <c r="EL14" s="63"/>
      <c r="EM14" s="63"/>
      <c r="EN14" s="63"/>
      <c r="EO14" s="63"/>
      <c r="EP14" s="63"/>
      <c r="EQ14" s="63"/>
      <c r="ER14" s="63"/>
      <c r="ES14" s="63"/>
      <c r="ET14" s="63"/>
      <c r="EU14" s="63"/>
      <c r="EV14" s="63"/>
      <c r="EW14" s="63"/>
      <c r="EX14" s="63"/>
      <c r="EY14" s="63"/>
      <c r="EZ14" s="63"/>
      <c r="FA14" s="63"/>
      <c r="FB14" s="63"/>
      <c r="FC14" s="63"/>
      <c r="FD14" s="63"/>
      <c r="FE14" s="63"/>
      <c r="FF14" s="63"/>
      <c r="FG14" s="63"/>
      <c r="FH14" s="280"/>
    </row>
    <row r="15" spans="1:164" ht="19.5" customHeight="1" x14ac:dyDescent="0.25">
      <c r="A15" s="276" t="s">
        <v>112</v>
      </c>
      <c r="B15" s="277">
        <v>44941</v>
      </c>
      <c r="C15" s="113">
        <f t="shared" si="4"/>
        <v>45127</v>
      </c>
      <c r="D15" s="276">
        <v>21</v>
      </c>
      <c r="E15" s="278">
        <f t="shared" si="5"/>
        <v>44941</v>
      </c>
      <c r="F15" s="278">
        <f t="shared" si="6"/>
        <v>44976</v>
      </c>
      <c r="G15" s="276">
        <v>8</v>
      </c>
      <c r="H15" s="278">
        <f t="shared" si="7"/>
        <v>44976</v>
      </c>
      <c r="I15" s="278">
        <f t="shared" si="8"/>
        <v>44993</v>
      </c>
      <c r="J15" s="276">
        <v>14</v>
      </c>
      <c r="K15" s="278">
        <f t="shared" si="9"/>
        <v>44993</v>
      </c>
      <c r="L15" s="278">
        <f t="shared" si="10"/>
        <v>45007</v>
      </c>
      <c r="M15" s="276">
        <v>21</v>
      </c>
      <c r="N15" s="278">
        <f t="shared" si="11"/>
        <v>45007</v>
      </c>
      <c r="O15" s="278">
        <f t="shared" si="12"/>
        <v>45028</v>
      </c>
      <c r="P15" s="276">
        <v>12</v>
      </c>
      <c r="Q15" s="278">
        <f t="shared" si="13"/>
        <v>45028</v>
      </c>
      <c r="R15" s="278">
        <f t="shared" si="14"/>
        <v>45040</v>
      </c>
      <c r="S15" s="276">
        <v>7</v>
      </c>
      <c r="T15" s="278">
        <f t="shared" si="15"/>
        <v>45040</v>
      </c>
      <c r="U15" s="278">
        <f t="shared" si="16"/>
        <v>45047</v>
      </c>
      <c r="V15" s="276">
        <v>21</v>
      </c>
      <c r="W15" s="278">
        <f t="shared" si="17"/>
        <v>45047</v>
      </c>
      <c r="X15" s="278">
        <f t="shared" si="18"/>
        <v>45068</v>
      </c>
      <c r="Y15" s="276">
        <v>7</v>
      </c>
      <c r="Z15" s="278">
        <f t="shared" si="19"/>
        <v>45068</v>
      </c>
      <c r="AA15" s="278">
        <f t="shared" si="20"/>
        <v>45075</v>
      </c>
      <c r="AB15" s="276">
        <v>7</v>
      </c>
      <c r="AC15" s="278">
        <f t="shared" si="21"/>
        <v>45075</v>
      </c>
      <c r="AD15" s="278">
        <f t="shared" si="22"/>
        <v>45082</v>
      </c>
      <c r="AE15" s="276">
        <v>10</v>
      </c>
      <c r="AF15" s="278">
        <f t="shared" si="23"/>
        <v>45082</v>
      </c>
      <c r="AG15" s="278">
        <f t="shared" si="24"/>
        <v>45092</v>
      </c>
      <c r="AH15" s="276">
        <v>21</v>
      </c>
      <c r="AI15" s="278">
        <f t="shared" si="25"/>
        <v>45092</v>
      </c>
      <c r="AJ15" s="278">
        <f t="shared" si="26"/>
        <v>45113</v>
      </c>
      <c r="AK15" s="276">
        <v>7</v>
      </c>
      <c r="AL15" s="278">
        <f t="shared" si="27"/>
        <v>45113</v>
      </c>
      <c r="AM15" s="278">
        <f t="shared" si="28"/>
        <v>45120</v>
      </c>
      <c r="AN15" s="276">
        <v>7</v>
      </c>
      <c r="AO15" s="278">
        <f t="shared" si="29"/>
        <v>45120</v>
      </c>
      <c r="AP15" s="278">
        <f t="shared" si="30"/>
        <v>45127</v>
      </c>
      <c r="AR15" s="63"/>
      <c r="AS15" s="63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  <c r="DZ15" s="63"/>
      <c r="EA15" s="63"/>
      <c r="EB15" s="63"/>
      <c r="EC15" s="63"/>
      <c r="ED15" s="63"/>
      <c r="EE15" s="63"/>
      <c r="EF15" s="63"/>
      <c r="EG15" s="63"/>
      <c r="EH15" s="63"/>
      <c r="EI15" s="63"/>
      <c r="EJ15" s="63"/>
      <c r="EK15" s="63"/>
      <c r="EL15" s="63"/>
      <c r="EM15" s="63"/>
      <c r="EN15" s="63"/>
      <c r="EO15" s="63"/>
      <c r="EP15" s="63"/>
      <c r="EQ15" s="63"/>
      <c r="ER15" s="63"/>
      <c r="ES15" s="63"/>
      <c r="ET15" s="63"/>
      <c r="EU15" s="63"/>
      <c r="EV15" s="63"/>
      <c r="EW15" s="63"/>
      <c r="EX15" s="63"/>
      <c r="EY15" s="63"/>
      <c r="EZ15" s="63"/>
      <c r="FA15" s="63"/>
      <c r="FB15" s="63"/>
      <c r="FC15" s="63"/>
      <c r="FD15" s="63"/>
      <c r="FE15" s="63"/>
      <c r="FF15" s="63"/>
      <c r="FG15" s="63"/>
      <c r="FH15" s="280"/>
    </row>
    <row r="16" spans="1:164" ht="19.5" customHeight="1" x14ac:dyDescent="0.25">
      <c r="A16" s="276" t="s">
        <v>113</v>
      </c>
      <c r="B16" s="277">
        <v>44972</v>
      </c>
      <c r="C16" s="113">
        <f t="shared" si="4"/>
        <v>45124</v>
      </c>
      <c r="D16" s="276">
        <v>35</v>
      </c>
      <c r="E16" s="278">
        <f t="shared" si="5"/>
        <v>44972</v>
      </c>
      <c r="F16" s="278">
        <f t="shared" si="6"/>
        <v>44997</v>
      </c>
      <c r="G16" s="276">
        <v>17</v>
      </c>
      <c r="H16" s="278">
        <f t="shared" si="7"/>
        <v>44997</v>
      </c>
      <c r="I16" s="278">
        <f t="shared" si="8"/>
        <v>45007</v>
      </c>
      <c r="J16" s="276">
        <v>7</v>
      </c>
      <c r="K16" s="278">
        <f t="shared" si="9"/>
        <v>45007</v>
      </c>
      <c r="L16" s="278">
        <f t="shared" si="10"/>
        <v>45014</v>
      </c>
      <c r="M16" s="276">
        <v>28</v>
      </c>
      <c r="N16" s="278">
        <f t="shared" si="11"/>
        <v>45014</v>
      </c>
      <c r="O16" s="278">
        <f t="shared" si="12"/>
        <v>45042</v>
      </c>
      <c r="P16" s="276">
        <v>7</v>
      </c>
      <c r="Q16" s="278">
        <f t="shared" si="13"/>
        <v>45042</v>
      </c>
      <c r="R16" s="278">
        <f t="shared" si="14"/>
        <v>45049</v>
      </c>
      <c r="S16" s="276">
        <v>7</v>
      </c>
      <c r="T16" s="278">
        <f t="shared" si="15"/>
        <v>45049</v>
      </c>
      <c r="U16" s="278">
        <f t="shared" si="16"/>
        <v>45056</v>
      </c>
      <c r="V16" s="276">
        <v>14</v>
      </c>
      <c r="W16" s="278">
        <f t="shared" si="17"/>
        <v>45056</v>
      </c>
      <c r="X16" s="278">
        <f t="shared" si="18"/>
        <v>45070</v>
      </c>
      <c r="Y16" s="276">
        <v>7</v>
      </c>
      <c r="Z16" s="278">
        <f t="shared" si="19"/>
        <v>45070</v>
      </c>
      <c r="AA16" s="278">
        <f t="shared" si="20"/>
        <v>45077</v>
      </c>
      <c r="AB16" s="276">
        <v>7</v>
      </c>
      <c r="AC16" s="278">
        <f t="shared" si="21"/>
        <v>45077</v>
      </c>
      <c r="AD16" s="278">
        <f t="shared" si="22"/>
        <v>45084</v>
      </c>
      <c r="AE16" s="276">
        <v>12</v>
      </c>
      <c r="AF16" s="278">
        <f t="shared" si="23"/>
        <v>45084</v>
      </c>
      <c r="AG16" s="278">
        <f t="shared" si="24"/>
        <v>45096</v>
      </c>
      <c r="AH16" s="276">
        <v>14</v>
      </c>
      <c r="AI16" s="278">
        <f t="shared" si="25"/>
        <v>45096</v>
      </c>
      <c r="AJ16" s="278">
        <f t="shared" si="26"/>
        <v>45110</v>
      </c>
      <c r="AK16" s="276">
        <v>7</v>
      </c>
      <c r="AL16" s="278">
        <f t="shared" si="27"/>
        <v>45110</v>
      </c>
      <c r="AM16" s="278">
        <f t="shared" si="28"/>
        <v>45117</v>
      </c>
      <c r="AN16" s="276">
        <v>7</v>
      </c>
      <c r="AO16" s="278">
        <f t="shared" si="29"/>
        <v>45117</v>
      </c>
      <c r="AP16" s="278">
        <f t="shared" si="30"/>
        <v>45124</v>
      </c>
      <c r="AQ16" s="279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  <c r="DZ16" s="63"/>
      <c r="EA16" s="63"/>
      <c r="EB16" s="63"/>
      <c r="EC16" s="63"/>
      <c r="ED16" s="63"/>
      <c r="EE16" s="63"/>
      <c r="EF16" s="63"/>
      <c r="EG16" s="63"/>
      <c r="EH16" s="63"/>
      <c r="EI16" s="63"/>
      <c r="EJ16" s="63"/>
      <c r="EK16" s="63"/>
      <c r="EL16" s="63"/>
      <c r="EM16" s="63"/>
      <c r="EN16" s="63"/>
      <c r="EO16" s="63"/>
      <c r="EP16" s="63"/>
      <c r="EQ16" s="63"/>
      <c r="ER16" s="63"/>
      <c r="ES16" s="63"/>
      <c r="ET16" s="63"/>
      <c r="EU16" s="63"/>
      <c r="EV16" s="63"/>
      <c r="EW16" s="63"/>
      <c r="EX16" s="63"/>
      <c r="EY16" s="63"/>
      <c r="EZ16" s="63"/>
      <c r="FA16" s="63"/>
      <c r="FB16" s="63"/>
      <c r="FC16" s="63"/>
      <c r="FD16" s="63"/>
      <c r="FE16" s="63"/>
      <c r="FF16" s="63"/>
      <c r="FG16" s="63"/>
      <c r="FH16" s="280"/>
    </row>
    <row r="17" spans="1:164" ht="19.5" customHeight="1" x14ac:dyDescent="0.25">
      <c r="A17" s="276" t="s">
        <v>114</v>
      </c>
      <c r="B17" s="277">
        <v>44986</v>
      </c>
      <c r="C17" s="113">
        <f t="shared" si="4"/>
        <v>45166</v>
      </c>
      <c r="D17" s="276">
        <v>25</v>
      </c>
      <c r="E17" s="278">
        <f t="shared" si="5"/>
        <v>44986</v>
      </c>
      <c r="F17" s="278">
        <f t="shared" si="6"/>
        <v>45014</v>
      </c>
      <c r="G17" s="276">
        <v>10</v>
      </c>
      <c r="H17" s="278">
        <f t="shared" si="7"/>
        <v>45014</v>
      </c>
      <c r="I17" s="278">
        <f t="shared" si="8"/>
        <v>45026</v>
      </c>
      <c r="J17" s="276">
        <v>12</v>
      </c>
      <c r="K17" s="278">
        <f t="shared" si="9"/>
        <v>45026</v>
      </c>
      <c r="L17" s="278">
        <f t="shared" si="10"/>
        <v>45038</v>
      </c>
      <c r="M17" s="276">
        <v>28</v>
      </c>
      <c r="N17" s="278">
        <f t="shared" si="11"/>
        <v>45038</v>
      </c>
      <c r="O17" s="278">
        <f t="shared" si="12"/>
        <v>45066</v>
      </c>
      <c r="P17" s="276">
        <v>15</v>
      </c>
      <c r="Q17" s="278">
        <f t="shared" si="13"/>
        <v>45066</v>
      </c>
      <c r="R17" s="278">
        <f t="shared" si="14"/>
        <v>45081</v>
      </c>
      <c r="S17" s="276">
        <v>7</v>
      </c>
      <c r="T17" s="278">
        <f t="shared" si="15"/>
        <v>45081</v>
      </c>
      <c r="U17" s="278">
        <f t="shared" si="16"/>
        <v>45088</v>
      </c>
      <c r="V17" s="276">
        <v>14</v>
      </c>
      <c r="W17" s="278">
        <f t="shared" si="17"/>
        <v>45088</v>
      </c>
      <c r="X17" s="278">
        <f t="shared" si="18"/>
        <v>45102</v>
      </c>
      <c r="Y17" s="276">
        <v>7</v>
      </c>
      <c r="Z17" s="278">
        <f t="shared" si="19"/>
        <v>45102</v>
      </c>
      <c r="AA17" s="278">
        <f t="shared" si="20"/>
        <v>45109</v>
      </c>
      <c r="AB17" s="276">
        <v>7</v>
      </c>
      <c r="AC17" s="278">
        <f t="shared" si="21"/>
        <v>45109</v>
      </c>
      <c r="AD17" s="278">
        <f t="shared" si="22"/>
        <v>45116</v>
      </c>
      <c r="AE17" s="276">
        <v>15</v>
      </c>
      <c r="AF17" s="278">
        <f t="shared" si="23"/>
        <v>45116</v>
      </c>
      <c r="AG17" s="278">
        <f t="shared" si="24"/>
        <v>45131</v>
      </c>
      <c r="AH17" s="276">
        <v>14</v>
      </c>
      <c r="AI17" s="278">
        <f t="shared" si="25"/>
        <v>45131</v>
      </c>
      <c r="AJ17" s="278">
        <f t="shared" si="26"/>
        <v>45145</v>
      </c>
      <c r="AK17" s="276">
        <v>14</v>
      </c>
      <c r="AL17" s="278">
        <f t="shared" si="27"/>
        <v>45145</v>
      </c>
      <c r="AM17" s="278">
        <f t="shared" si="28"/>
        <v>45159</v>
      </c>
      <c r="AN17" s="276">
        <v>7</v>
      </c>
      <c r="AO17" s="278">
        <f t="shared" si="29"/>
        <v>45159</v>
      </c>
      <c r="AP17" s="278">
        <f t="shared" si="30"/>
        <v>45166</v>
      </c>
      <c r="AQ17" s="279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  <c r="BW17" s="63"/>
      <c r="BX17" s="63"/>
      <c r="BY17" s="63"/>
      <c r="BZ17" s="63"/>
      <c r="CA17" s="63"/>
      <c r="CB17" s="63"/>
      <c r="CC17" s="63"/>
      <c r="CD17" s="63"/>
      <c r="CE17" s="63"/>
      <c r="CF17" s="63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  <c r="DZ17" s="63"/>
      <c r="EA17" s="63"/>
      <c r="EB17" s="63"/>
      <c r="EC17" s="63"/>
      <c r="ED17" s="63"/>
      <c r="EE17" s="63"/>
      <c r="EF17" s="63"/>
      <c r="EG17" s="63"/>
      <c r="EH17" s="63"/>
      <c r="EI17" s="63"/>
      <c r="EJ17" s="63"/>
      <c r="EK17" s="63"/>
      <c r="EL17" s="63"/>
      <c r="EM17" s="63"/>
      <c r="EN17" s="63"/>
      <c r="EO17" s="63"/>
      <c r="EP17" s="63"/>
      <c r="EQ17" s="63"/>
      <c r="ER17" s="63"/>
      <c r="ES17" s="63"/>
      <c r="ET17" s="63"/>
      <c r="EU17" s="63"/>
      <c r="EV17" s="63"/>
      <c r="EW17" s="63"/>
      <c r="EX17" s="63"/>
      <c r="EY17" s="63"/>
      <c r="EZ17" s="63"/>
      <c r="FA17" s="63"/>
      <c r="FB17" s="63"/>
      <c r="FC17" s="63"/>
      <c r="FD17" s="63"/>
      <c r="FE17" s="63"/>
      <c r="FF17" s="63"/>
      <c r="FG17" s="63"/>
      <c r="FH17" s="280"/>
    </row>
    <row r="18" spans="1:164" ht="19.5" customHeight="1" x14ac:dyDescent="0.25">
      <c r="A18" s="276" t="s">
        <v>115</v>
      </c>
      <c r="B18" s="277">
        <v>44995</v>
      </c>
      <c r="C18" s="113">
        <f t="shared" si="4"/>
        <v>45141</v>
      </c>
      <c r="D18" s="276">
        <v>28</v>
      </c>
      <c r="E18" s="278">
        <f t="shared" si="5"/>
        <v>44995</v>
      </c>
      <c r="F18" s="278">
        <f t="shared" si="6"/>
        <v>45023</v>
      </c>
      <c r="G18" s="276">
        <v>12</v>
      </c>
      <c r="H18" s="278">
        <f t="shared" si="7"/>
        <v>45023</v>
      </c>
      <c r="I18" s="278">
        <f t="shared" si="8"/>
        <v>45028</v>
      </c>
      <c r="J18" s="276">
        <v>10</v>
      </c>
      <c r="K18" s="278">
        <f t="shared" si="9"/>
        <v>45028</v>
      </c>
      <c r="L18" s="278">
        <f t="shared" si="10"/>
        <v>45038</v>
      </c>
      <c r="M18" s="276">
        <v>28</v>
      </c>
      <c r="N18" s="278">
        <f t="shared" si="11"/>
        <v>45038</v>
      </c>
      <c r="O18" s="278">
        <f t="shared" si="12"/>
        <v>45066</v>
      </c>
      <c r="P18" s="276">
        <v>5</v>
      </c>
      <c r="Q18" s="278">
        <f t="shared" si="13"/>
        <v>45066</v>
      </c>
      <c r="R18" s="278">
        <f t="shared" si="14"/>
        <v>45071</v>
      </c>
      <c r="S18" s="276">
        <v>7</v>
      </c>
      <c r="T18" s="278">
        <f t="shared" si="15"/>
        <v>45071</v>
      </c>
      <c r="U18" s="278">
        <f t="shared" si="16"/>
        <v>45078</v>
      </c>
      <c r="V18" s="276">
        <v>14</v>
      </c>
      <c r="W18" s="278">
        <f t="shared" si="17"/>
        <v>45078</v>
      </c>
      <c r="X18" s="278">
        <f t="shared" si="18"/>
        <v>45092</v>
      </c>
      <c r="Y18" s="276">
        <v>7</v>
      </c>
      <c r="Z18" s="278">
        <f t="shared" si="19"/>
        <v>45092</v>
      </c>
      <c r="AA18" s="278">
        <f t="shared" si="20"/>
        <v>45099</v>
      </c>
      <c r="AB18" s="276">
        <v>7</v>
      </c>
      <c r="AC18" s="278">
        <f t="shared" si="21"/>
        <v>45099</v>
      </c>
      <c r="AD18" s="278">
        <f t="shared" si="22"/>
        <v>45106</v>
      </c>
      <c r="AE18" s="276">
        <v>7</v>
      </c>
      <c r="AF18" s="278">
        <f t="shared" si="23"/>
        <v>45106</v>
      </c>
      <c r="AG18" s="278">
        <f t="shared" si="24"/>
        <v>45113</v>
      </c>
      <c r="AH18" s="276">
        <v>14</v>
      </c>
      <c r="AI18" s="278">
        <f t="shared" si="25"/>
        <v>45113</v>
      </c>
      <c r="AJ18" s="278">
        <f t="shared" si="26"/>
        <v>45127</v>
      </c>
      <c r="AK18" s="276">
        <v>7</v>
      </c>
      <c r="AL18" s="278">
        <f t="shared" si="27"/>
        <v>45127</v>
      </c>
      <c r="AM18" s="278">
        <f t="shared" si="28"/>
        <v>45134</v>
      </c>
      <c r="AN18" s="276">
        <v>7</v>
      </c>
      <c r="AO18" s="278">
        <f t="shared" si="29"/>
        <v>45134</v>
      </c>
      <c r="AP18" s="278">
        <f t="shared" si="30"/>
        <v>45141</v>
      </c>
      <c r="AQ18" s="279"/>
      <c r="AR18" s="63"/>
      <c r="AS18" s="63"/>
      <c r="AT18" s="63"/>
      <c r="AU18" s="63"/>
      <c r="AV18" s="63"/>
      <c r="AW18" s="63"/>
      <c r="AX18" s="63"/>
      <c r="AY18" s="63"/>
      <c r="AZ18" s="63"/>
      <c r="BA18" s="63"/>
      <c r="BB18" s="63"/>
      <c r="BC18" s="63"/>
      <c r="BD18" s="63"/>
      <c r="BE18" s="63"/>
      <c r="BF18" s="63"/>
      <c r="BG18" s="63"/>
      <c r="BH18" s="63"/>
      <c r="BI18" s="63"/>
      <c r="BJ18" s="63"/>
      <c r="BK18" s="63"/>
      <c r="BL18" s="63"/>
      <c r="BM18" s="63"/>
      <c r="BN18" s="63"/>
      <c r="BO18" s="63"/>
      <c r="BP18" s="63"/>
      <c r="BQ18" s="63"/>
      <c r="BR18" s="63"/>
      <c r="BS18" s="63"/>
      <c r="BT18" s="63"/>
      <c r="BU18" s="63"/>
      <c r="BV18" s="63"/>
      <c r="BW18" s="63"/>
      <c r="BX18" s="63"/>
      <c r="BY18" s="63"/>
      <c r="BZ18" s="63"/>
      <c r="CA18" s="63"/>
      <c r="CB18" s="63"/>
      <c r="CC18" s="63"/>
      <c r="CD18" s="63"/>
      <c r="CE18" s="63"/>
      <c r="CF18" s="63"/>
      <c r="CG18" s="63"/>
      <c r="CH18" s="63"/>
      <c r="CI18" s="63"/>
      <c r="CJ18" s="63"/>
      <c r="CK18" s="63"/>
      <c r="CL18" s="63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  <c r="DZ18" s="63"/>
      <c r="EA18" s="63"/>
      <c r="EB18" s="63"/>
      <c r="EC18" s="63"/>
      <c r="ED18" s="63"/>
      <c r="EE18" s="63"/>
      <c r="EF18" s="63"/>
      <c r="EG18" s="63"/>
      <c r="EH18" s="63"/>
      <c r="EI18" s="63"/>
      <c r="EJ18" s="63"/>
      <c r="EK18" s="63"/>
      <c r="EL18" s="63"/>
      <c r="EM18" s="63"/>
      <c r="EN18" s="63"/>
      <c r="EO18" s="63"/>
      <c r="EP18" s="63"/>
      <c r="EQ18" s="63"/>
      <c r="ER18" s="63"/>
      <c r="ES18" s="63"/>
      <c r="ET18" s="63"/>
      <c r="EU18" s="63"/>
      <c r="EV18" s="63"/>
      <c r="EW18" s="63"/>
      <c r="EX18" s="63"/>
      <c r="EY18" s="63"/>
      <c r="EZ18" s="63"/>
      <c r="FA18" s="63"/>
      <c r="FB18" s="63"/>
      <c r="FC18" s="63"/>
      <c r="FD18" s="63"/>
      <c r="FE18" s="63"/>
      <c r="FF18" s="63"/>
      <c r="FG18" s="63"/>
      <c r="FH18" s="280"/>
    </row>
    <row r="19" spans="1:164" ht="19.5" customHeight="1" x14ac:dyDescent="0.25">
      <c r="A19" s="276" t="s">
        <v>116</v>
      </c>
      <c r="B19" s="277">
        <v>45017</v>
      </c>
      <c r="C19" s="113">
        <f t="shared" si="4"/>
        <v>45188</v>
      </c>
      <c r="D19" s="276">
        <v>28</v>
      </c>
      <c r="E19" s="278">
        <f t="shared" si="5"/>
        <v>45017</v>
      </c>
      <c r="F19" s="278">
        <f t="shared" si="6"/>
        <v>45042</v>
      </c>
      <c r="G19" s="276">
        <v>5</v>
      </c>
      <c r="H19" s="278">
        <f t="shared" si="7"/>
        <v>45042</v>
      </c>
      <c r="I19" s="278">
        <f t="shared" si="8"/>
        <v>45074</v>
      </c>
      <c r="J19" s="276">
        <v>14</v>
      </c>
      <c r="K19" s="278">
        <f t="shared" si="9"/>
        <v>45074</v>
      </c>
      <c r="L19" s="278">
        <f t="shared" si="10"/>
        <v>45088</v>
      </c>
      <c r="M19" s="276">
        <v>28</v>
      </c>
      <c r="N19" s="278">
        <f t="shared" si="11"/>
        <v>45088</v>
      </c>
      <c r="O19" s="278">
        <f t="shared" si="12"/>
        <v>45116</v>
      </c>
      <c r="P19" s="276">
        <v>10</v>
      </c>
      <c r="Q19" s="278">
        <f t="shared" si="13"/>
        <v>45116</v>
      </c>
      <c r="R19" s="278">
        <f t="shared" si="14"/>
        <v>45126</v>
      </c>
      <c r="S19" s="276">
        <v>7</v>
      </c>
      <c r="T19" s="278">
        <f t="shared" si="15"/>
        <v>45126</v>
      </c>
      <c r="U19" s="278">
        <f t="shared" si="16"/>
        <v>45133</v>
      </c>
      <c r="V19" s="276">
        <v>10</v>
      </c>
      <c r="W19" s="278">
        <f t="shared" si="17"/>
        <v>45133</v>
      </c>
      <c r="X19" s="278">
        <f t="shared" si="18"/>
        <v>45143</v>
      </c>
      <c r="Y19" s="276">
        <v>7</v>
      </c>
      <c r="Z19" s="278">
        <f t="shared" si="19"/>
        <v>45143</v>
      </c>
      <c r="AA19" s="278">
        <f t="shared" si="20"/>
        <v>45150</v>
      </c>
      <c r="AB19" s="276">
        <v>7</v>
      </c>
      <c r="AC19" s="278">
        <f t="shared" si="21"/>
        <v>45150</v>
      </c>
      <c r="AD19" s="278">
        <f t="shared" si="22"/>
        <v>45157</v>
      </c>
      <c r="AE19" s="276">
        <v>7</v>
      </c>
      <c r="AF19" s="278">
        <f t="shared" si="23"/>
        <v>45157</v>
      </c>
      <c r="AG19" s="278">
        <f t="shared" si="24"/>
        <v>45164</v>
      </c>
      <c r="AH19" s="276">
        <v>10</v>
      </c>
      <c r="AI19" s="278">
        <f t="shared" si="25"/>
        <v>45164</v>
      </c>
      <c r="AJ19" s="278">
        <f t="shared" si="26"/>
        <v>45174</v>
      </c>
      <c r="AK19" s="276">
        <v>7</v>
      </c>
      <c r="AL19" s="278">
        <f t="shared" si="27"/>
        <v>45174</v>
      </c>
      <c r="AM19" s="278">
        <f t="shared" si="28"/>
        <v>45181</v>
      </c>
      <c r="AN19" s="276">
        <v>7</v>
      </c>
      <c r="AO19" s="278">
        <f t="shared" si="29"/>
        <v>45181</v>
      </c>
      <c r="AP19" s="278">
        <f t="shared" si="30"/>
        <v>45188</v>
      </c>
      <c r="AQ19" s="279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  <c r="FC19" s="63"/>
      <c r="FD19" s="63"/>
      <c r="FE19" s="63"/>
      <c r="FF19" s="63"/>
      <c r="FG19" s="63"/>
      <c r="FH19" s="280"/>
    </row>
    <row r="20" spans="1:164" ht="19.5" customHeight="1" x14ac:dyDescent="0.25">
      <c r="A20" s="276" t="s">
        <v>117</v>
      </c>
      <c r="B20" s="277">
        <v>45000</v>
      </c>
      <c r="C20" s="113">
        <f t="shared" si="4"/>
        <v>45197</v>
      </c>
      <c r="D20" s="276">
        <v>25</v>
      </c>
      <c r="E20" s="278">
        <f t="shared" si="5"/>
        <v>45000</v>
      </c>
      <c r="F20" s="278">
        <f t="shared" si="6"/>
        <v>45035</v>
      </c>
      <c r="G20" s="276">
        <v>32</v>
      </c>
      <c r="H20" s="278">
        <f t="shared" si="7"/>
        <v>45035</v>
      </c>
      <c r="I20" s="278">
        <f t="shared" si="8"/>
        <v>45056</v>
      </c>
      <c r="J20" s="276">
        <v>14</v>
      </c>
      <c r="K20" s="278">
        <f t="shared" si="9"/>
        <v>45056</v>
      </c>
      <c r="L20" s="278">
        <f t="shared" si="10"/>
        <v>45070</v>
      </c>
      <c r="M20" s="276">
        <v>28</v>
      </c>
      <c r="N20" s="278">
        <f t="shared" si="11"/>
        <v>45070</v>
      </c>
      <c r="O20" s="278">
        <f t="shared" si="12"/>
        <v>45098</v>
      </c>
      <c r="P20" s="276">
        <v>12</v>
      </c>
      <c r="Q20" s="278">
        <f t="shared" si="13"/>
        <v>45098</v>
      </c>
      <c r="R20" s="278">
        <f t="shared" si="14"/>
        <v>45110</v>
      </c>
      <c r="S20" s="276">
        <v>10</v>
      </c>
      <c r="T20" s="278">
        <f t="shared" si="15"/>
        <v>45110</v>
      </c>
      <c r="U20" s="278">
        <f t="shared" si="16"/>
        <v>45120</v>
      </c>
      <c r="V20" s="276">
        <v>14</v>
      </c>
      <c r="W20" s="278">
        <f t="shared" si="17"/>
        <v>45120</v>
      </c>
      <c r="X20" s="278">
        <f t="shared" si="18"/>
        <v>45134</v>
      </c>
      <c r="Y20" s="276">
        <v>10</v>
      </c>
      <c r="Z20" s="278">
        <f t="shared" si="19"/>
        <v>45134</v>
      </c>
      <c r="AA20" s="278">
        <f t="shared" si="20"/>
        <v>45144</v>
      </c>
      <c r="AB20" s="276">
        <v>10</v>
      </c>
      <c r="AC20" s="278">
        <f t="shared" si="21"/>
        <v>45144</v>
      </c>
      <c r="AD20" s="278">
        <f t="shared" si="22"/>
        <v>45154</v>
      </c>
      <c r="AE20" s="276">
        <v>12</v>
      </c>
      <c r="AF20" s="278">
        <f t="shared" si="23"/>
        <v>45154</v>
      </c>
      <c r="AG20" s="278">
        <f t="shared" si="24"/>
        <v>45166</v>
      </c>
      <c r="AH20" s="276">
        <v>14</v>
      </c>
      <c r="AI20" s="278">
        <f t="shared" si="25"/>
        <v>45166</v>
      </c>
      <c r="AJ20" s="278">
        <f t="shared" si="26"/>
        <v>45180</v>
      </c>
      <c r="AK20" s="276">
        <v>10</v>
      </c>
      <c r="AL20" s="278">
        <f t="shared" si="27"/>
        <v>45180</v>
      </c>
      <c r="AM20" s="278">
        <f t="shared" si="28"/>
        <v>45190</v>
      </c>
      <c r="AN20" s="276">
        <v>7</v>
      </c>
      <c r="AO20" s="278">
        <f t="shared" si="29"/>
        <v>45190</v>
      </c>
      <c r="AP20" s="278">
        <f t="shared" si="30"/>
        <v>45197</v>
      </c>
      <c r="AQ20" s="279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  <c r="CT20" s="63"/>
      <c r="CU20" s="63"/>
      <c r="CV20" s="63"/>
      <c r="CW20" s="63"/>
      <c r="CX20" s="63"/>
      <c r="CY20" s="63"/>
      <c r="CZ20" s="63"/>
      <c r="DA20" s="63"/>
      <c r="DB20" s="63"/>
      <c r="DC20" s="63"/>
      <c r="DD20" s="63"/>
      <c r="DE20" s="63"/>
      <c r="DF20" s="63"/>
      <c r="DG20" s="63"/>
      <c r="DH20" s="63"/>
      <c r="DI20" s="63"/>
      <c r="DJ20" s="63"/>
      <c r="DK20" s="63"/>
      <c r="DL20" s="63"/>
      <c r="DM20" s="63"/>
      <c r="DN20" s="63"/>
      <c r="DO20" s="63"/>
      <c r="DP20" s="63"/>
      <c r="DQ20" s="63"/>
      <c r="DR20" s="63"/>
      <c r="DS20" s="63"/>
      <c r="DT20" s="63"/>
      <c r="DU20" s="63"/>
      <c r="DV20" s="63"/>
      <c r="DW20" s="63"/>
      <c r="DX20" s="63"/>
      <c r="DY20" s="63"/>
      <c r="DZ20" s="63"/>
      <c r="EA20" s="63"/>
      <c r="EB20" s="63"/>
      <c r="EC20" s="63"/>
      <c r="ED20" s="63"/>
      <c r="EE20" s="63"/>
      <c r="EF20" s="63"/>
      <c r="EG20" s="63"/>
      <c r="EH20" s="63"/>
      <c r="EI20" s="63"/>
      <c r="EJ20" s="63"/>
      <c r="EK20" s="63"/>
      <c r="EL20" s="63"/>
      <c r="EM20" s="63"/>
      <c r="EN20" s="63"/>
      <c r="EO20" s="63"/>
      <c r="EP20" s="63"/>
      <c r="EQ20" s="63"/>
      <c r="ER20" s="63"/>
      <c r="ES20" s="63"/>
      <c r="ET20" s="63"/>
      <c r="EU20" s="63"/>
      <c r="EV20" s="63"/>
      <c r="EW20" s="63"/>
      <c r="EX20" s="63"/>
      <c r="EY20" s="63"/>
      <c r="EZ20" s="63"/>
      <c r="FA20" s="63"/>
      <c r="FB20" s="63"/>
      <c r="FC20" s="63"/>
      <c r="FD20" s="63"/>
      <c r="FE20" s="63"/>
      <c r="FF20" s="63"/>
      <c r="FG20" s="63"/>
      <c r="FH20" s="280"/>
    </row>
    <row r="21" spans="1:164" ht="19.5" customHeight="1" x14ac:dyDescent="0.25">
      <c r="A21" s="276" t="s">
        <v>118</v>
      </c>
      <c r="B21" s="277">
        <v>45061</v>
      </c>
      <c r="C21" s="113">
        <f t="shared" si="4"/>
        <v>45213</v>
      </c>
      <c r="D21" s="276">
        <v>35</v>
      </c>
      <c r="E21" s="278">
        <f t="shared" si="5"/>
        <v>45061</v>
      </c>
      <c r="F21" s="278">
        <f t="shared" si="6"/>
        <v>45061</v>
      </c>
      <c r="G21" s="276">
        <v>21</v>
      </c>
      <c r="H21" s="278">
        <f t="shared" si="7"/>
        <v>45061</v>
      </c>
      <c r="I21" s="278">
        <f t="shared" si="8"/>
        <v>45061</v>
      </c>
      <c r="J21" s="276">
        <v>18</v>
      </c>
      <c r="K21" s="278">
        <f t="shared" si="9"/>
        <v>45061</v>
      </c>
      <c r="L21" s="278">
        <f t="shared" si="10"/>
        <v>45079</v>
      </c>
      <c r="M21" s="276">
        <v>28</v>
      </c>
      <c r="N21" s="278">
        <f t="shared" si="11"/>
        <v>45079</v>
      </c>
      <c r="O21" s="278">
        <f t="shared" si="12"/>
        <v>45107</v>
      </c>
      <c r="P21" s="276">
        <v>9</v>
      </c>
      <c r="Q21" s="278">
        <f t="shared" si="13"/>
        <v>45107</v>
      </c>
      <c r="R21" s="278">
        <f t="shared" si="14"/>
        <v>45116</v>
      </c>
      <c r="S21" s="276">
        <v>12</v>
      </c>
      <c r="T21" s="278">
        <f t="shared" si="15"/>
        <v>45116</v>
      </c>
      <c r="U21" s="278">
        <f t="shared" si="16"/>
        <v>45128</v>
      </c>
      <c r="V21" s="276">
        <v>14</v>
      </c>
      <c r="W21" s="278">
        <f t="shared" si="17"/>
        <v>45128</v>
      </c>
      <c r="X21" s="278">
        <f t="shared" si="18"/>
        <v>45142</v>
      </c>
      <c r="Y21" s="276">
        <v>12</v>
      </c>
      <c r="Z21" s="278">
        <f t="shared" si="19"/>
        <v>45142</v>
      </c>
      <c r="AA21" s="278">
        <f t="shared" si="20"/>
        <v>45154</v>
      </c>
      <c r="AB21" s="276">
        <v>12</v>
      </c>
      <c r="AC21" s="278">
        <f t="shared" si="21"/>
        <v>45154</v>
      </c>
      <c r="AD21" s="278">
        <f t="shared" si="22"/>
        <v>45166</v>
      </c>
      <c r="AE21" s="276">
        <v>14</v>
      </c>
      <c r="AF21" s="278">
        <f t="shared" si="23"/>
        <v>45166</v>
      </c>
      <c r="AG21" s="278">
        <f t="shared" si="24"/>
        <v>45180</v>
      </c>
      <c r="AH21" s="276">
        <v>14</v>
      </c>
      <c r="AI21" s="278">
        <f t="shared" si="25"/>
        <v>45180</v>
      </c>
      <c r="AJ21" s="278">
        <f t="shared" si="26"/>
        <v>45194</v>
      </c>
      <c r="AK21" s="276">
        <v>12</v>
      </c>
      <c r="AL21" s="278">
        <f t="shared" si="27"/>
        <v>45194</v>
      </c>
      <c r="AM21" s="278">
        <f t="shared" si="28"/>
        <v>45206</v>
      </c>
      <c r="AN21" s="276">
        <v>7</v>
      </c>
      <c r="AO21" s="278">
        <f t="shared" si="29"/>
        <v>45206</v>
      </c>
      <c r="AP21" s="278">
        <f t="shared" si="30"/>
        <v>45213</v>
      </c>
      <c r="AQ21" s="279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  <c r="DZ21" s="63"/>
      <c r="EA21" s="63"/>
      <c r="EB21" s="63"/>
      <c r="EC21" s="63"/>
      <c r="ED21" s="63"/>
      <c r="EE21" s="63"/>
      <c r="EF21" s="63"/>
      <c r="EG21" s="63"/>
      <c r="EH21" s="63"/>
      <c r="EI21" s="63"/>
      <c r="EJ21" s="63"/>
      <c r="EK21" s="63"/>
      <c r="EL21" s="63"/>
      <c r="EM21" s="63"/>
      <c r="EN21" s="63"/>
      <c r="EO21" s="63"/>
      <c r="EP21" s="63"/>
      <c r="EQ21" s="63"/>
      <c r="ER21" s="63"/>
      <c r="ES21" s="63"/>
      <c r="ET21" s="63"/>
      <c r="EU21" s="63"/>
      <c r="EV21" s="63"/>
      <c r="EW21" s="63"/>
      <c r="EX21" s="63"/>
      <c r="EY21" s="63"/>
      <c r="EZ21" s="63"/>
      <c r="FA21" s="63"/>
      <c r="FB21" s="63"/>
      <c r="FC21" s="63"/>
      <c r="FD21" s="63"/>
      <c r="FE21" s="63"/>
      <c r="FF21" s="63"/>
      <c r="FG21" s="63"/>
      <c r="FH21" s="280"/>
    </row>
    <row r="22" spans="1:164" ht="19.5" customHeight="1" x14ac:dyDescent="0.25">
      <c r="A22" s="276"/>
      <c r="B22" s="277"/>
      <c r="C22" s="113" t="str">
        <f t="shared" si="4"/>
        <v/>
      </c>
      <c r="D22" s="276"/>
      <c r="E22" s="278" t="str">
        <f t="shared" si="5"/>
        <v/>
      </c>
      <c r="F22" s="278" t="str">
        <f t="shared" si="6"/>
        <v/>
      </c>
      <c r="G22" s="276"/>
      <c r="H22" s="278" t="str">
        <f t="shared" si="7"/>
        <v/>
      </c>
      <c r="I22" s="278" t="str">
        <f t="shared" si="8"/>
        <v/>
      </c>
      <c r="J22" s="276"/>
      <c r="K22" s="278" t="str">
        <f t="shared" ref="K22:K30" si="31">IF(COUNT(I22)=1,I22,"")</f>
        <v/>
      </c>
      <c r="L22" s="278" t="str">
        <f t="shared" ref="L22:L30" si="32">IF(COUNT(J22:K22)=2,K22+J22,"")</f>
        <v/>
      </c>
      <c r="M22" s="276"/>
      <c r="N22" s="278" t="str">
        <f t="shared" ref="N22:N30" si="33">IF(COUNT(L22)=1,L22,"")</f>
        <v/>
      </c>
      <c r="O22" s="278" t="str">
        <f t="shared" ref="O22:O30" si="34">IF(COUNT(M22:N22)=2,N22+M22,"")</f>
        <v/>
      </c>
      <c r="P22" s="276"/>
      <c r="Q22" s="278" t="str">
        <f t="shared" si="13"/>
        <v/>
      </c>
      <c r="R22" s="278" t="str">
        <f t="shared" si="14"/>
        <v/>
      </c>
      <c r="S22" s="281"/>
      <c r="T22" s="278" t="str">
        <f t="shared" si="15"/>
        <v/>
      </c>
      <c r="U22" s="278" t="str">
        <f t="shared" si="16"/>
        <v/>
      </c>
      <c r="V22" s="276"/>
      <c r="W22" s="278" t="str">
        <f t="shared" si="17"/>
        <v/>
      </c>
      <c r="X22" s="278" t="str">
        <f t="shared" si="18"/>
        <v/>
      </c>
      <c r="Y22" s="276"/>
      <c r="Z22" s="278" t="str">
        <f t="shared" si="19"/>
        <v/>
      </c>
      <c r="AA22" s="278" t="str">
        <f t="shared" si="20"/>
        <v/>
      </c>
      <c r="AB22" s="276"/>
      <c r="AC22" s="278" t="str">
        <f t="shared" si="21"/>
        <v/>
      </c>
      <c r="AD22" s="278" t="str">
        <f t="shared" si="22"/>
        <v/>
      </c>
      <c r="AE22" s="277"/>
      <c r="AF22" s="278" t="str">
        <f t="shared" si="23"/>
        <v/>
      </c>
      <c r="AG22" s="278" t="str">
        <f t="shared" si="24"/>
        <v/>
      </c>
      <c r="AH22" s="277"/>
      <c r="AI22" s="278" t="str">
        <f t="shared" si="25"/>
        <v/>
      </c>
      <c r="AJ22" s="278" t="str">
        <f t="shared" si="26"/>
        <v/>
      </c>
      <c r="AK22" s="276"/>
      <c r="AL22" s="278" t="str">
        <f t="shared" si="27"/>
        <v/>
      </c>
      <c r="AM22" s="278" t="str">
        <f t="shared" si="28"/>
        <v/>
      </c>
      <c r="AN22" s="276"/>
      <c r="AO22" s="278" t="str">
        <f t="shared" si="29"/>
        <v/>
      </c>
      <c r="AP22" s="278" t="str">
        <f t="shared" si="30"/>
        <v/>
      </c>
      <c r="AQ22" s="279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  <c r="DZ22" s="63"/>
      <c r="EA22" s="63"/>
      <c r="EB22" s="63"/>
      <c r="EC22" s="63"/>
      <c r="ED22" s="63"/>
      <c r="EE22" s="63"/>
      <c r="EF22" s="63"/>
      <c r="EG22" s="63"/>
      <c r="EH22" s="63"/>
      <c r="EI22" s="63"/>
      <c r="EJ22" s="63"/>
      <c r="EK22" s="63"/>
      <c r="EL22" s="63"/>
      <c r="EM22" s="63"/>
      <c r="EN22" s="63"/>
      <c r="EO22" s="63"/>
      <c r="EP22" s="63"/>
      <c r="EQ22" s="63"/>
      <c r="ER22" s="63"/>
      <c r="ES22" s="63"/>
      <c r="ET22" s="63"/>
      <c r="EU22" s="63"/>
      <c r="EV22" s="63"/>
      <c r="EW22" s="63"/>
      <c r="EX22" s="63"/>
      <c r="EY22" s="63"/>
      <c r="EZ22" s="63"/>
      <c r="FA22" s="63"/>
      <c r="FB22" s="63"/>
      <c r="FC22" s="63"/>
      <c r="FD22" s="63"/>
      <c r="FE22" s="63"/>
      <c r="FF22" s="63"/>
      <c r="FG22" s="63"/>
      <c r="FH22" s="280"/>
    </row>
    <row r="23" spans="1:164" ht="19.350000000000001" customHeight="1" x14ac:dyDescent="0.25">
      <c r="A23" s="276"/>
      <c r="B23" s="277"/>
      <c r="C23" s="113" t="str">
        <f t="shared" si="4"/>
        <v/>
      </c>
      <c r="D23" s="276"/>
      <c r="E23" s="278" t="str">
        <f t="shared" si="5"/>
        <v/>
      </c>
      <c r="F23" s="278" t="str">
        <f t="shared" si="6"/>
        <v/>
      </c>
      <c r="G23" s="276"/>
      <c r="H23" s="278" t="str">
        <f t="shared" ref="H23:H30" si="35">IF(COUNT(F23)=1,F23,"")</f>
        <v/>
      </c>
      <c r="I23" s="278" t="str">
        <f t="shared" ref="I23:I29" si="36">IF(COUNT(G23:H23)=2,H23+G24,"")</f>
        <v/>
      </c>
      <c r="J23" s="276"/>
      <c r="K23" s="278" t="str">
        <f t="shared" si="31"/>
        <v/>
      </c>
      <c r="L23" s="278" t="str">
        <f t="shared" si="32"/>
        <v/>
      </c>
      <c r="M23" s="276"/>
      <c r="N23" s="278" t="str">
        <f t="shared" si="33"/>
        <v/>
      </c>
      <c r="O23" s="278" t="str">
        <f t="shared" si="34"/>
        <v/>
      </c>
      <c r="P23" s="276"/>
      <c r="Q23" s="278" t="str">
        <f t="shared" ref="Q23:Q30" si="37">IF(COUNT(O23)=1,O23,"")</f>
        <v/>
      </c>
      <c r="R23" s="278" t="str">
        <f t="shared" ref="R23:R30" si="38">IF(COUNT(P23:Q23)=2,Q23+P23,"")</f>
        <v/>
      </c>
      <c r="S23" s="281"/>
      <c r="T23" s="278" t="str">
        <f t="shared" ref="T23:T30" si="39">IF(COUNT(R23)=1,R23,"")</f>
        <v/>
      </c>
      <c r="U23" s="278" t="str">
        <f t="shared" ref="U23:U30" si="40">IF(COUNT(S23:T23)=2,T23+S23,"")</f>
        <v/>
      </c>
      <c r="V23" s="276"/>
      <c r="W23" s="278" t="str">
        <f t="shared" si="17"/>
        <v/>
      </c>
      <c r="X23" s="278" t="str">
        <f t="shared" si="18"/>
        <v/>
      </c>
      <c r="Y23" s="276"/>
      <c r="Z23" s="278" t="str">
        <f t="shared" ref="Z23:Z30" si="41">IF(COUNT(X23)=1,X23,"")</f>
        <v/>
      </c>
      <c r="AA23" s="278" t="str">
        <f t="shared" ref="AA23:AA30" si="42">IF(COUNT(Y23:Z23)=2,Z23+Y23,"")</f>
        <v/>
      </c>
      <c r="AB23" s="276"/>
      <c r="AC23" s="278" t="str">
        <f t="shared" ref="AC23:AC30" si="43">IF(COUNT(AA23)=1,AA23,"")</f>
        <v/>
      </c>
      <c r="AD23" s="278" t="str">
        <f t="shared" ref="AD23:AD30" si="44">IF(COUNT(AB23:AC23)=2,AC23+AB23,"")</f>
        <v/>
      </c>
      <c r="AE23" s="277"/>
      <c r="AF23" s="278" t="str">
        <f t="shared" ref="AF23:AF30" si="45">IF(COUNT(AD23)=1,AD23,"")</f>
        <v/>
      </c>
      <c r="AG23" s="278" t="str">
        <f t="shared" ref="AG23:AG30" si="46">IF(COUNT(AE23:AF23)=2,AF23+AE23,"")</f>
        <v/>
      </c>
      <c r="AH23" s="277"/>
      <c r="AI23" s="278" t="str">
        <f t="shared" ref="AI23:AI30" si="47">IF(COUNT(AG23)=1,AG23,"")</f>
        <v/>
      </c>
      <c r="AJ23" s="278" t="str">
        <f t="shared" ref="AJ23:AJ30" si="48">IF(COUNT(AH23:AI23)=2,AI23+AH23,"")</f>
        <v/>
      </c>
      <c r="AK23" s="276"/>
      <c r="AL23" s="278" t="str">
        <f t="shared" ref="AL23:AL30" si="49">IF(COUNT(AJ23)=1,AJ23,"")</f>
        <v/>
      </c>
      <c r="AM23" s="278" t="str">
        <f t="shared" ref="AM23:AM30" si="50">IF(COUNT(AK23:AL23)=2,AL23+AK23,"")</f>
        <v/>
      </c>
      <c r="AN23" s="276"/>
      <c r="AO23" s="278" t="str">
        <f t="shared" ref="AO23:AO30" si="51">IF(COUNT(AM23)=1,AM23,"")</f>
        <v/>
      </c>
      <c r="AP23" s="278" t="str">
        <f t="shared" ref="AP23:AP30" si="52">IF(COUNT(AN23:AO23)=2,AO23+AN23,"")</f>
        <v/>
      </c>
      <c r="AQ23" s="279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3"/>
      <c r="BS23" s="63"/>
      <c r="BT23" s="63"/>
      <c r="BU23" s="63"/>
      <c r="BV23" s="63"/>
      <c r="BW23" s="63"/>
      <c r="BX23" s="63"/>
      <c r="BY23" s="63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  <c r="DZ23" s="63"/>
      <c r="EA23" s="63"/>
      <c r="EB23" s="63"/>
      <c r="EC23" s="63"/>
      <c r="ED23" s="63"/>
      <c r="EE23" s="63"/>
      <c r="EF23" s="63"/>
      <c r="EG23" s="63"/>
      <c r="EH23" s="63"/>
      <c r="EI23" s="63"/>
      <c r="EJ23" s="63"/>
      <c r="EK23" s="63"/>
      <c r="EL23" s="63"/>
      <c r="EM23" s="63"/>
      <c r="EN23" s="63"/>
      <c r="EO23" s="63"/>
      <c r="EP23" s="63"/>
      <c r="EQ23" s="63"/>
      <c r="ER23" s="63"/>
      <c r="ES23" s="63"/>
      <c r="ET23" s="63"/>
      <c r="EU23" s="63"/>
      <c r="EV23" s="63"/>
      <c r="EW23" s="63"/>
      <c r="EX23" s="63"/>
      <c r="EY23" s="63"/>
      <c r="EZ23" s="63"/>
      <c r="FA23" s="63"/>
      <c r="FB23" s="63"/>
      <c r="FC23" s="63"/>
      <c r="FD23" s="63"/>
      <c r="FE23" s="63"/>
      <c r="FF23" s="63"/>
      <c r="FG23" s="63"/>
      <c r="FH23" s="280"/>
    </row>
    <row r="24" spans="1:164" ht="19.5" customHeight="1" x14ac:dyDescent="0.25">
      <c r="A24" s="276"/>
      <c r="B24" s="277"/>
      <c r="C24" s="113" t="str">
        <f t="shared" si="4"/>
        <v/>
      </c>
      <c r="D24" s="276"/>
      <c r="E24" s="278" t="str">
        <f t="shared" si="5"/>
        <v/>
      </c>
      <c r="F24" s="278" t="str">
        <f t="shared" si="6"/>
        <v/>
      </c>
      <c r="G24" s="276"/>
      <c r="H24" s="278" t="str">
        <f t="shared" si="35"/>
        <v/>
      </c>
      <c r="I24" s="278" t="str">
        <f t="shared" si="36"/>
        <v/>
      </c>
      <c r="J24" s="276"/>
      <c r="K24" s="278" t="str">
        <f t="shared" si="31"/>
        <v/>
      </c>
      <c r="L24" s="278" t="str">
        <f t="shared" si="32"/>
        <v/>
      </c>
      <c r="M24" s="276"/>
      <c r="N24" s="278" t="str">
        <f t="shared" si="33"/>
        <v/>
      </c>
      <c r="O24" s="278" t="str">
        <f t="shared" si="34"/>
        <v/>
      </c>
      <c r="P24" s="276"/>
      <c r="Q24" s="278" t="str">
        <f t="shared" si="37"/>
        <v/>
      </c>
      <c r="R24" s="278" t="str">
        <f t="shared" si="38"/>
        <v/>
      </c>
      <c r="S24" s="281"/>
      <c r="T24" s="278" t="str">
        <f t="shared" si="39"/>
        <v/>
      </c>
      <c r="U24" s="278" t="str">
        <f t="shared" si="40"/>
        <v/>
      </c>
      <c r="V24" s="276"/>
      <c r="W24" s="278" t="str">
        <f t="shared" si="17"/>
        <v/>
      </c>
      <c r="X24" s="278" t="str">
        <f t="shared" si="18"/>
        <v/>
      </c>
      <c r="Y24" s="276"/>
      <c r="Z24" s="278" t="str">
        <f t="shared" si="41"/>
        <v/>
      </c>
      <c r="AA24" s="278" t="str">
        <f t="shared" si="42"/>
        <v/>
      </c>
      <c r="AB24" s="276"/>
      <c r="AC24" s="278" t="str">
        <f t="shared" si="43"/>
        <v/>
      </c>
      <c r="AD24" s="278" t="str">
        <f t="shared" si="44"/>
        <v/>
      </c>
      <c r="AE24" s="277"/>
      <c r="AF24" s="278" t="str">
        <f t="shared" si="45"/>
        <v/>
      </c>
      <c r="AG24" s="278" t="str">
        <f t="shared" si="46"/>
        <v/>
      </c>
      <c r="AH24" s="277"/>
      <c r="AI24" s="278" t="str">
        <f t="shared" si="47"/>
        <v/>
      </c>
      <c r="AJ24" s="278" t="str">
        <f t="shared" si="48"/>
        <v/>
      </c>
      <c r="AK24" s="276"/>
      <c r="AL24" s="278" t="str">
        <f t="shared" si="49"/>
        <v/>
      </c>
      <c r="AM24" s="278" t="str">
        <f t="shared" si="50"/>
        <v/>
      </c>
      <c r="AN24" s="276"/>
      <c r="AO24" s="278" t="str">
        <f t="shared" si="51"/>
        <v/>
      </c>
      <c r="AP24" s="278" t="str">
        <f t="shared" si="52"/>
        <v/>
      </c>
      <c r="AQ24" s="279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280"/>
    </row>
    <row r="25" spans="1:164" ht="19.5" customHeight="1" x14ac:dyDescent="0.25">
      <c r="A25" s="276"/>
      <c r="B25" s="277"/>
      <c r="C25" s="113" t="str">
        <f t="shared" si="4"/>
        <v/>
      </c>
      <c r="D25" s="276"/>
      <c r="E25" s="278" t="str">
        <f t="shared" si="5"/>
        <v/>
      </c>
      <c r="F25" s="278" t="str">
        <f t="shared" si="6"/>
        <v/>
      </c>
      <c r="G25" s="276"/>
      <c r="H25" s="278" t="str">
        <f t="shared" si="35"/>
        <v/>
      </c>
      <c r="I25" s="278" t="str">
        <f t="shared" si="36"/>
        <v/>
      </c>
      <c r="J25" s="276"/>
      <c r="K25" s="278" t="str">
        <f t="shared" si="31"/>
        <v/>
      </c>
      <c r="L25" s="278" t="str">
        <f t="shared" si="32"/>
        <v/>
      </c>
      <c r="M25" s="276"/>
      <c r="N25" s="278" t="str">
        <f t="shared" si="33"/>
        <v/>
      </c>
      <c r="O25" s="278" t="str">
        <f t="shared" si="34"/>
        <v/>
      </c>
      <c r="P25" s="276"/>
      <c r="Q25" s="278" t="str">
        <f t="shared" si="37"/>
        <v/>
      </c>
      <c r="R25" s="278" t="str">
        <f t="shared" si="38"/>
        <v/>
      </c>
      <c r="S25" s="281"/>
      <c r="T25" s="278" t="str">
        <f t="shared" si="39"/>
        <v/>
      </c>
      <c r="U25" s="278" t="str">
        <f t="shared" si="40"/>
        <v/>
      </c>
      <c r="V25" s="276"/>
      <c r="W25" s="278" t="str">
        <f t="shared" si="17"/>
        <v/>
      </c>
      <c r="X25" s="278" t="str">
        <f t="shared" si="18"/>
        <v/>
      </c>
      <c r="Y25" s="276"/>
      <c r="Z25" s="278" t="str">
        <f t="shared" si="41"/>
        <v/>
      </c>
      <c r="AA25" s="278" t="str">
        <f t="shared" si="42"/>
        <v/>
      </c>
      <c r="AB25" s="276"/>
      <c r="AC25" s="278" t="str">
        <f t="shared" si="43"/>
        <v/>
      </c>
      <c r="AD25" s="278" t="str">
        <f t="shared" si="44"/>
        <v/>
      </c>
      <c r="AE25" s="277"/>
      <c r="AF25" s="278" t="str">
        <f t="shared" si="45"/>
        <v/>
      </c>
      <c r="AG25" s="278" t="str">
        <f t="shared" si="46"/>
        <v/>
      </c>
      <c r="AH25" s="277"/>
      <c r="AI25" s="278" t="str">
        <f t="shared" si="47"/>
        <v/>
      </c>
      <c r="AJ25" s="278" t="str">
        <f t="shared" si="48"/>
        <v/>
      </c>
      <c r="AK25" s="276"/>
      <c r="AL25" s="278" t="str">
        <f t="shared" si="49"/>
        <v/>
      </c>
      <c r="AM25" s="278" t="str">
        <f t="shared" si="50"/>
        <v/>
      </c>
      <c r="AN25" s="276"/>
      <c r="AO25" s="278" t="str">
        <f t="shared" si="51"/>
        <v/>
      </c>
      <c r="AP25" s="278" t="str">
        <f t="shared" si="52"/>
        <v/>
      </c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  <c r="DZ25" s="63"/>
      <c r="EA25" s="63"/>
      <c r="EB25" s="63"/>
      <c r="EC25" s="63"/>
      <c r="ED25" s="63"/>
      <c r="EE25" s="63"/>
      <c r="EF25" s="63"/>
      <c r="EG25" s="63"/>
      <c r="EH25" s="63"/>
      <c r="EI25" s="63"/>
      <c r="EJ25" s="63"/>
      <c r="EK25" s="63"/>
      <c r="EL25" s="63"/>
      <c r="EM25" s="63"/>
      <c r="EN25" s="63"/>
      <c r="EO25" s="63"/>
      <c r="EP25" s="63"/>
      <c r="EQ25" s="63"/>
      <c r="ER25" s="63"/>
      <c r="ES25" s="63"/>
      <c r="ET25" s="63"/>
      <c r="EU25" s="63"/>
      <c r="EV25" s="63"/>
      <c r="EW25" s="63"/>
      <c r="EX25" s="63"/>
      <c r="EY25" s="63"/>
      <c r="EZ25" s="63"/>
      <c r="FA25" s="63"/>
      <c r="FB25" s="63"/>
      <c r="FC25" s="63"/>
      <c r="FD25" s="63"/>
      <c r="FE25" s="63"/>
      <c r="FF25" s="63"/>
      <c r="FG25" s="63"/>
      <c r="FH25" s="280"/>
    </row>
    <row r="26" spans="1:164" ht="19.5" customHeight="1" x14ac:dyDescent="0.25">
      <c r="A26" s="276"/>
      <c r="B26" s="277"/>
      <c r="C26" s="113" t="str">
        <f t="shared" si="4"/>
        <v/>
      </c>
      <c r="D26" s="276"/>
      <c r="E26" s="278" t="str">
        <f t="shared" si="5"/>
        <v/>
      </c>
      <c r="F26" s="278" t="str">
        <f t="shared" si="6"/>
        <v/>
      </c>
      <c r="G26" s="276"/>
      <c r="H26" s="278" t="str">
        <f t="shared" si="35"/>
        <v/>
      </c>
      <c r="I26" s="278" t="str">
        <f t="shared" si="36"/>
        <v/>
      </c>
      <c r="J26" s="276"/>
      <c r="K26" s="278" t="str">
        <f t="shared" si="31"/>
        <v/>
      </c>
      <c r="L26" s="278" t="str">
        <f t="shared" si="32"/>
        <v/>
      </c>
      <c r="M26" s="276"/>
      <c r="N26" s="278" t="str">
        <f t="shared" si="33"/>
        <v/>
      </c>
      <c r="O26" s="278" t="str">
        <f t="shared" si="34"/>
        <v/>
      </c>
      <c r="P26" s="276"/>
      <c r="Q26" s="278" t="str">
        <f t="shared" si="37"/>
        <v/>
      </c>
      <c r="R26" s="278" t="str">
        <f t="shared" si="38"/>
        <v/>
      </c>
      <c r="S26" s="281"/>
      <c r="T26" s="278" t="str">
        <f t="shared" si="39"/>
        <v/>
      </c>
      <c r="U26" s="278" t="str">
        <f t="shared" si="40"/>
        <v/>
      </c>
      <c r="V26" s="276"/>
      <c r="W26" s="278" t="str">
        <f t="shared" si="17"/>
        <v/>
      </c>
      <c r="X26" s="278" t="str">
        <f t="shared" si="18"/>
        <v/>
      </c>
      <c r="Y26" s="276"/>
      <c r="Z26" s="278" t="str">
        <f t="shared" si="41"/>
        <v/>
      </c>
      <c r="AA26" s="278" t="str">
        <f t="shared" si="42"/>
        <v/>
      </c>
      <c r="AB26" s="276"/>
      <c r="AC26" s="278" t="str">
        <f t="shared" si="43"/>
        <v/>
      </c>
      <c r="AD26" s="278" t="str">
        <f t="shared" si="44"/>
        <v/>
      </c>
      <c r="AE26" s="277"/>
      <c r="AF26" s="278" t="str">
        <f t="shared" si="45"/>
        <v/>
      </c>
      <c r="AG26" s="278" t="str">
        <f t="shared" si="46"/>
        <v/>
      </c>
      <c r="AH26" s="277"/>
      <c r="AI26" s="278" t="str">
        <f t="shared" si="47"/>
        <v/>
      </c>
      <c r="AJ26" s="278" t="str">
        <f t="shared" si="48"/>
        <v/>
      </c>
      <c r="AK26" s="276"/>
      <c r="AL26" s="278" t="str">
        <f t="shared" si="49"/>
        <v/>
      </c>
      <c r="AM26" s="278" t="str">
        <f t="shared" si="50"/>
        <v/>
      </c>
      <c r="AN26" s="276"/>
      <c r="AO26" s="278" t="str">
        <f t="shared" si="51"/>
        <v/>
      </c>
      <c r="AP26" s="278" t="str">
        <f t="shared" si="52"/>
        <v/>
      </c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3"/>
      <c r="BR26" s="63"/>
      <c r="BS26" s="63"/>
      <c r="BT26" s="63"/>
      <c r="BU26" s="63"/>
      <c r="BV26" s="63"/>
      <c r="BW26" s="63"/>
      <c r="BX26" s="63"/>
      <c r="BY26" s="63"/>
      <c r="BZ26" s="63"/>
      <c r="CA26" s="63"/>
      <c r="CB26" s="63"/>
      <c r="CC26" s="63"/>
      <c r="CD26" s="63"/>
      <c r="CE26" s="63"/>
      <c r="CF26" s="63"/>
      <c r="CG26" s="63"/>
      <c r="CH26" s="63"/>
      <c r="CI26" s="63"/>
      <c r="CJ26" s="63"/>
      <c r="CK26" s="63"/>
      <c r="CL26" s="63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  <c r="DZ26" s="63"/>
      <c r="EA26" s="63"/>
      <c r="EB26" s="63"/>
      <c r="EC26" s="63"/>
      <c r="ED26" s="63"/>
      <c r="EE26" s="63"/>
      <c r="EF26" s="63"/>
      <c r="EG26" s="63"/>
      <c r="EH26" s="63"/>
      <c r="EI26" s="63"/>
      <c r="EJ26" s="63"/>
      <c r="EK26" s="63"/>
      <c r="EL26" s="63"/>
      <c r="EM26" s="63"/>
      <c r="EN26" s="63"/>
      <c r="EO26" s="63"/>
      <c r="EP26" s="63"/>
      <c r="EQ26" s="63"/>
      <c r="ER26" s="63"/>
      <c r="ES26" s="63"/>
      <c r="ET26" s="63"/>
      <c r="EU26" s="63"/>
      <c r="EV26" s="63"/>
      <c r="EW26" s="63"/>
      <c r="EX26" s="63"/>
      <c r="EY26" s="63"/>
      <c r="EZ26" s="63"/>
      <c r="FA26" s="63"/>
      <c r="FB26" s="63"/>
      <c r="FC26" s="63"/>
      <c r="FD26" s="63"/>
      <c r="FE26" s="63"/>
      <c r="FF26" s="63"/>
      <c r="FG26" s="63"/>
      <c r="FH26" s="280"/>
    </row>
    <row r="27" spans="1:164" ht="19.5" customHeight="1" x14ac:dyDescent="0.25">
      <c r="A27" s="276"/>
      <c r="B27" s="277"/>
      <c r="C27" s="113" t="str">
        <f t="shared" si="4"/>
        <v/>
      </c>
      <c r="D27" s="276"/>
      <c r="E27" s="278" t="str">
        <f t="shared" si="5"/>
        <v/>
      </c>
      <c r="F27" s="278" t="str">
        <f t="shared" si="6"/>
        <v/>
      </c>
      <c r="G27" s="276"/>
      <c r="H27" s="278" t="str">
        <f t="shared" si="35"/>
        <v/>
      </c>
      <c r="I27" s="278" t="str">
        <f t="shared" si="36"/>
        <v/>
      </c>
      <c r="J27" s="276"/>
      <c r="K27" s="278" t="str">
        <f t="shared" si="31"/>
        <v/>
      </c>
      <c r="L27" s="278" t="str">
        <f t="shared" si="32"/>
        <v/>
      </c>
      <c r="M27" s="276"/>
      <c r="N27" s="278" t="str">
        <f t="shared" si="33"/>
        <v/>
      </c>
      <c r="O27" s="278" t="str">
        <f t="shared" si="34"/>
        <v/>
      </c>
      <c r="P27" s="276"/>
      <c r="Q27" s="278" t="str">
        <f t="shared" si="37"/>
        <v/>
      </c>
      <c r="R27" s="278" t="str">
        <f t="shared" si="38"/>
        <v/>
      </c>
      <c r="S27" s="281"/>
      <c r="T27" s="278" t="str">
        <f t="shared" si="39"/>
        <v/>
      </c>
      <c r="U27" s="278" t="str">
        <f t="shared" si="40"/>
        <v/>
      </c>
      <c r="V27" s="276"/>
      <c r="W27" s="278" t="str">
        <f t="shared" si="17"/>
        <v/>
      </c>
      <c r="X27" s="278" t="str">
        <f t="shared" si="18"/>
        <v/>
      </c>
      <c r="Y27" s="276"/>
      <c r="Z27" s="278" t="str">
        <f t="shared" si="41"/>
        <v/>
      </c>
      <c r="AA27" s="278" t="str">
        <f t="shared" si="42"/>
        <v/>
      </c>
      <c r="AB27" s="276"/>
      <c r="AC27" s="278" t="str">
        <f t="shared" si="43"/>
        <v/>
      </c>
      <c r="AD27" s="278" t="str">
        <f t="shared" si="44"/>
        <v/>
      </c>
      <c r="AE27" s="277"/>
      <c r="AF27" s="278" t="str">
        <f t="shared" si="45"/>
        <v/>
      </c>
      <c r="AG27" s="278" t="str">
        <f t="shared" si="46"/>
        <v/>
      </c>
      <c r="AH27" s="277"/>
      <c r="AI27" s="278" t="str">
        <f t="shared" si="47"/>
        <v/>
      </c>
      <c r="AJ27" s="278" t="str">
        <f t="shared" si="48"/>
        <v/>
      </c>
      <c r="AK27" s="276"/>
      <c r="AL27" s="278" t="str">
        <f t="shared" si="49"/>
        <v/>
      </c>
      <c r="AM27" s="278" t="str">
        <f t="shared" si="50"/>
        <v/>
      </c>
      <c r="AN27" s="276"/>
      <c r="AO27" s="278" t="str">
        <f t="shared" si="51"/>
        <v/>
      </c>
      <c r="AP27" s="278" t="str">
        <f t="shared" si="52"/>
        <v/>
      </c>
      <c r="AR27" s="63"/>
      <c r="AS27" s="63"/>
      <c r="AT27" s="63"/>
      <c r="AU27" s="63"/>
      <c r="AV27" s="63"/>
      <c r="AW27" s="63"/>
      <c r="AX27" s="63"/>
      <c r="AY27" s="63"/>
      <c r="AZ27" s="63"/>
      <c r="BA27" s="63"/>
      <c r="BB27" s="63"/>
      <c r="BC27" s="63"/>
      <c r="BD27" s="63"/>
      <c r="BE27" s="63"/>
      <c r="BF27" s="63"/>
      <c r="BG27" s="63"/>
      <c r="BH27" s="63"/>
      <c r="BI27" s="63"/>
      <c r="BJ27" s="63"/>
      <c r="BK27" s="63"/>
      <c r="BL27" s="63"/>
      <c r="BM27" s="63"/>
      <c r="BN27" s="63"/>
      <c r="BO27" s="63"/>
      <c r="BP27" s="63"/>
      <c r="BQ27" s="63"/>
      <c r="BR27" s="63"/>
      <c r="BS27" s="63"/>
      <c r="BT27" s="63"/>
      <c r="BU27" s="63"/>
      <c r="BV27" s="63"/>
      <c r="BW27" s="63"/>
      <c r="BX27" s="63"/>
      <c r="BY27" s="63"/>
      <c r="BZ27" s="63"/>
      <c r="CA27" s="63"/>
      <c r="CB27" s="63"/>
      <c r="CC27" s="63"/>
      <c r="CD27" s="63"/>
      <c r="CE27" s="63"/>
      <c r="CF27" s="63"/>
      <c r="CG27" s="63"/>
      <c r="CH27" s="63"/>
      <c r="CI27" s="63"/>
      <c r="CJ27" s="63"/>
      <c r="CK27" s="63"/>
      <c r="CL27" s="63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  <c r="DZ27" s="63"/>
      <c r="EA27" s="63"/>
      <c r="EB27" s="63"/>
      <c r="EC27" s="63"/>
      <c r="ED27" s="63"/>
      <c r="EE27" s="63"/>
      <c r="EF27" s="63"/>
      <c r="EG27" s="63"/>
      <c r="EH27" s="63"/>
      <c r="EI27" s="63"/>
      <c r="EJ27" s="63"/>
      <c r="EK27" s="63"/>
      <c r="EL27" s="63"/>
      <c r="EM27" s="63"/>
      <c r="EN27" s="63"/>
      <c r="EO27" s="63"/>
      <c r="EP27" s="63"/>
      <c r="EQ27" s="63"/>
      <c r="ER27" s="63"/>
      <c r="ES27" s="63"/>
      <c r="ET27" s="63"/>
      <c r="EU27" s="63"/>
      <c r="EV27" s="63"/>
      <c r="EW27" s="63"/>
      <c r="EX27" s="63"/>
      <c r="EY27" s="63"/>
      <c r="EZ27" s="63"/>
      <c r="FA27" s="63"/>
      <c r="FB27" s="63"/>
      <c r="FC27" s="63"/>
      <c r="FD27" s="63"/>
      <c r="FE27" s="63"/>
      <c r="FF27" s="63"/>
      <c r="FG27" s="63"/>
      <c r="FH27" s="280"/>
    </row>
    <row r="28" spans="1:164" ht="19.5" customHeight="1" x14ac:dyDescent="0.25">
      <c r="A28" s="276"/>
      <c r="B28" s="277"/>
      <c r="C28" s="113" t="str">
        <f t="shared" si="4"/>
        <v/>
      </c>
      <c r="D28" s="276"/>
      <c r="E28" s="278" t="str">
        <f t="shared" si="5"/>
        <v/>
      </c>
      <c r="F28" s="278" t="str">
        <f t="shared" si="6"/>
        <v/>
      </c>
      <c r="G28" s="276"/>
      <c r="H28" s="278" t="str">
        <f t="shared" si="35"/>
        <v/>
      </c>
      <c r="I28" s="278" t="str">
        <f t="shared" si="36"/>
        <v/>
      </c>
      <c r="J28" s="276"/>
      <c r="K28" s="278" t="str">
        <f t="shared" si="31"/>
        <v/>
      </c>
      <c r="L28" s="278" t="str">
        <f t="shared" si="32"/>
        <v/>
      </c>
      <c r="M28" s="276"/>
      <c r="N28" s="278" t="str">
        <f t="shared" si="33"/>
        <v/>
      </c>
      <c r="O28" s="278" t="str">
        <f t="shared" si="34"/>
        <v/>
      </c>
      <c r="P28" s="276"/>
      <c r="Q28" s="278" t="str">
        <f t="shared" si="37"/>
        <v/>
      </c>
      <c r="R28" s="278" t="str">
        <f t="shared" si="38"/>
        <v/>
      </c>
      <c r="S28" s="281"/>
      <c r="T28" s="278" t="str">
        <f t="shared" si="39"/>
        <v/>
      </c>
      <c r="U28" s="278" t="str">
        <f t="shared" si="40"/>
        <v/>
      </c>
      <c r="V28" s="276"/>
      <c r="W28" s="278" t="str">
        <f t="shared" si="17"/>
        <v/>
      </c>
      <c r="X28" s="278" t="str">
        <f t="shared" si="18"/>
        <v/>
      </c>
      <c r="Y28" s="276"/>
      <c r="Z28" s="278" t="str">
        <f t="shared" si="41"/>
        <v/>
      </c>
      <c r="AA28" s="278" t="str">
        <f t="shared" si="42"/>
        <v/>
      </c>
      <c r="AB28" s="276"/>
      <c r="AC28" s="278" t="str">
        <f t="shared" si="43"/>
        <v/>
      </c>
      <c r="AD28" s="278" t="str">
        <f t="shared" si="44"/>
        <v/>
      </c>
      <c r="AE28" s="277"/>
      <c r="AF28" s="278" t="str">
        <f t="shared" si="45"/>
        <v/>
      </c>
      <c r="AG28" s="278" t="str">
        <f t="shared" si="46"/>
        <v/>
      </c>
      <c r="AH28" s="277"/>
      <c r="AI28" s="278" t="str">
        <f t="shared" si="47"/>
        <v/>
      </c>
      <c r="AJ28" s="278" t="str">
        <f t="shared" si="48"/>
        <v/>
      </c>
      <c r="AK28" s="276"/>
      <c r="AL28" s="278" t="str">
        <f t="shared" si="49"/>
        <v/>
      </c>
      <c r="AM28" s="278" t="str">
        <f t="shared" si="50"/>
        <v/>
      </c>
      <c r="AN28" s="276"/>
      <c r="AO28" s="278" t="str">
        <f t="shared" si="51"/>
        <v/>
      </c>
      <c r="AP28" s="278" t="str">
        <f t="shared" si="52"/>
        <v/>
      </c>
      <c r="AQ28" s="279"/>
      <c r="AR28" s="63"/>
      <c r="AS28" s="63"/>
      <c r="AT28" s="63"/>
      <c r="AU28" s="63"/>
      <c r="AV28" s="63"/>
      <c r="AW28" s="63"/>
      <c r="AX28" s="63"/>
      <c r="AY28" s="63"/>
      <c r="AZ28" s="63"/>
      <c r="BA28" s="63"/>
      <c r="BB28" s="63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280"/>
    </row>
    <row r="29" spans="1:164" ht="19.5" customHeight="1" x14ac:dyDescent="0.25">
      <c r="A29" s="276"/>
      <c r="B29" s="277"/>
      <c r="C29" s="113" t="str">
        <f t="shared" si="4"/>
        <v/>
      </c>
      <c r="D29" s="276"/>
      <c r="E29" s="278" t="str">
        <f t="shared" si="5"/>
        <v/>
      </c>
      <c r="F29" s="278" t="str">
        <f t="shared" si="6"/>
        <v/>
      </c>
      <c r="G29" s="276"/>
      <c r="H29" s="278" t="str">
        <f t="shared" si="35"/>
        <v/>
      </c>
      <c r="I29" s="278" t="str">
        <f t="shared" si="36"/>
        <v/>
      </c>
      <c r="J29" s="276"/>
      <c r="K29" s="278" t="str">
        <f t="shared" si="31"/>
        <v/>
      </c>
      <c r="L29" s="278" t="str">
        <f t="shared" si="32"/>
        <v/>
      </c>
      <c r="M29" s="276"/>
      <c r="N29" s="278" t="str">
        <f t="shared" si="33"/>
        <v/>
      </c>
      <c r="O29" s="278" t="str">
        <f t="shared" si="34"/>
        <v/>
      </c>
      <c r="P29" s="276"/>
      <c r="Q29" s="278" t="str">
        <f t="shared" si="37"/>
        <v/>
      </c>
      <c r="R29" s="278" t="str">
        <f t="shared" si="38"/>
        <v/>
      </c>
      <c r="S29" s="281"/>
      <c r="T29" s="278" t="str">
        <f t="shared" si="39"/>
        <v/>
      </c>
      <c r="U29" s="278" t="str">
        <f t="shared" si="40"/>
        <v/>
      </c>
      <c r="V29" s="276"/>
      <c r="W29" s="278" t="str">
        <f t="shared" si="17"/>
        <v/>
      </c>
      <c r="X29" s="278" t="str">
        <f t="shared" si="18"/>
        <v/>
      </c>
      <c r="Y29" s="276"/>
      <c r="Z29" s="278" t="str">
        <f t="shared" si="41"/>
        <v/>
      </c>
      <c r="AA29" s="278" t="str">
        <f t="shared" si="42"/>
        <v/>
      </c>
      <c r="AB29" s="276"/>
      <c r="AC29" s="278" t="str">
        <f t="shared" si="43"/>
        <v/>
      </c>
      <c r="AD29" s="278" t="str">
        <f t="shared" si="44"/>
        <v/>
      </c>
      <c r="AE29" s="277"/>
      <c r="AF29" s="278" t="str">
        <f t="shared" si="45"/>
        <v/>
      </c>
      <c r="AG29" s="278" t="str">
        <f t="shared" si="46"/>
        <v/>
      </c>
      <c r="AH29" s="277"/>
      <c r="AI29" s="278" t="str">
        <f t="shared" si="47"/>
        <v/>
      </c>
      <c r="AJ29" s="278" t="str">
        <f t="shared" si="48"/>
        <v/>
      </c>
      <c r="AK29" s="276"/>
      <c r="AL29" s="278" t="str">
        <f t="shared" si="49"/>
        <v/>
      </c>
      <c r="AM29" s="278" t="str">
        <f t="shared" si="50"/>
        <v/>
      </c>
      <c r="AN29" s="276"/>
      <c r="AO29" s="278" t="str">
        <f t="shared" si="51"/>
        <v/>
      </c>
      <c r="AP29" s="278" t="str">
        <f t="shared" si="52"/>
        <v/>
      </c>
      <c r="AR29" s="63"/>
      <c r="AS29" s="63"/>
      <c r="AT29" s="63"/>
      <c r="AU29" s="63"/>
      <c r="AV29" s="63"/>
      <c r="AW29" s="63"/>
      <c r="AX29" s="63"/>
      <c r="AY29" s="63"/>
      <c r="AZ29" s="63"/>
      <c r="BA29" s="63"/>
      <c r="BB29" s="63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280"/>
    </row>
    <row r="30" spans="1:164" ht="19.5" customHeight="1" x14ac:dyDescent="0.25">
      <c r="A30" s="276"/>
      <c r="B30" s="277"/>
      <c r="C30" s="113" t="str">
        <f t="shared" si="4"/>
        <v/>
      </c>
      <c r="D30" s="276"/>
      <c r="E30" s="278" t="str">
        <f t="shared" si="5"/>
        <v/>
      </c>
      <c r="F30" s="278" t="str">
        <f>IF(COUNT(D30:E30)=2,E30+#REF!,"")</f>
        <v/>
      </c>
      <c r="G30" s="276"/>
      <c r="H30" s="278" t="str">
        <f t="shared" si="35"/>
        <v/>
      </c>
      <c r="I30" s="278" t="str">
        <f>IF(COUNT(G30:H30)=2,H30+#REF!,"")</f>
        <v/>
      </c>
      <c r="J30" s="276"/>
      <c r="K30" s="278" t="str">
        <f t="shared" si="31"/>
        <v/>
      </c>
      <c r="L30" s="278" t="str">
        <f t="shared" si="32"/>
        <v/>
      </c>
      <c r="M30" s="276"/>
      <c r="N30" s="278" t="str">
        <f t="shared" si="33"/>
        <v/>
      </c>
      <c r="O30" s="278" t="str">
        <f t="shared" si="34"/>
        <v/>
      </c>
      <c r="P30" s="276"/>
      <c r="Q30" s="278" t="str">
        <f t="shared" si="37"/>
        <v/>
      </c>
      <c r="R30" s="278" t="str">
        <f t="shared" si="38"/>
        <v/>
      </c>
      <c r="S30" s="281"/>
      <c r="T30" s="278" t="str">
        <f t="shared" si="39"/>
        <v/>
      </c>
      <c r="U30" s="278" t="str">
        <f t="shared" si="40"/>
        <v/>
      </c>
      <c r="V30" s="276"/>
      <c r="W30" s="278" t="str">
        <f t="shared" si="17"/>
        <v/>
      </c>
      <c r="X30" s="278" t="str">
        <f t="shared" si="18"/>
        <v/>
      </c>
      <c r="Y30" s="276"/>
      <c r="Z30" s="278" t="str">
        <f t="shared" si="41"/>
        <v/>
      </c>
      <c r="AA30" s="278" t="str">
        <f t="shared" si="42"/>
        <v/>
      </c>
      <c r="AB30" s="276"/>
      <c r="AC30" s="278" t="str">
        <f t="shared" si="43"/>
        <v/>
      </c>
      <c r="AD30" s="278" t="str">
        <f t="shared" si="44"/>
        <v/>
      </c>
      <c r="AE30" s="277"/>
      <c r="AF30" s="278" t="str">
        <f t="shared" si="45"/>
        <v/>
      </c>
      <c r="AG30" s="278" t="str">
        <f t="shared" si="46"/>
        <v/>
      </c>
      <c r="AH30" s="277"/>
      <c r="AI30" s="278" t="str">
        <f t="shared" si="47"/>
        <v/>
      </c>
      <c r="AJ30" s="278" t="str">
        <f t="shared" si="48"/>
        <v/>
      </c>
      <c r="AK30" s="276"/>
      <c r="AL30" s="278" t="str">
        <f t="shared" si="49"/>
        <v/>
      </c>
      <c r="AM30" s="278" t="str">
        <f t="shared" si="50"/>
        <v/>
      </c>
      <c r="AN30" s="276"/>
      <c r="AO30" s="278" t="str">
        <f t="shared" si="51"/>
        <v/>
      </c>
      <c r="AP30" s="278" t="str">
        <f t="shared" si="52"/>
        <v/>
      </c>
      <c r="AQ30" s="279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280"/>
    </row>
    <row r="32" spans="1:164" x14ac:dyDescent="0.25">
      <c r="A32" s="231" t="s">
        <v>178</v>
      </c>
    </row>
  </sheetData>
  <sheetProtection formatColumns="0" formatRows="0" selectLockedCells="1" sort="0" autoFilter="0"/>
  <autoFilter ref="A8:AP30" xr:uid="{55EA9C5E-2EB4-411A-8401-7146D1DBACCB}"/>
  <mergeCells count="11">
    <mergeCell ref="D6:F6"/>
    <mergeCell ref="AH6:AJ6"/>
    <mergeCell ref="AN6:AP6"/>
    <mergeCell ref="AK6:AM6"/>
    <mergeCell ref="M6:O6"/>
    <mergeCell ref="P6:R6"/>
    <mergeCell ref="S6:U6"/>
    <mergeCell ref="V6:X6"/>
    <mergeCell ref="Y6:AA6"/>
    <mergeCell ref="AB6:AD6"/>
    <mergeCell ref="AE6:AG6"/>
  </mergeCells>
  <phoneticPr fontId="28" type="noConversion"/>
  <conditionalFormatting sqref="AR5:FG30 FH6:FH8">
    <cfRule type="expression" dxfId="560" priority="520">
      <formula>LEN(AR$5)&gt;0</formula>
    </cfRule>
    <cfRule type="expression" dxfId="559" priority="1067">
      <formula>MONTH(AR$6)=8</formula>
    </cfRule>
  </conditionalFormatting>
  <conditionalFormatting sqref="C9:C30">
    <cfRule type="expression" dxfId="558" priority="459">
      <formula>NOT(_xlfn.ISFORMULA(C9))</formula>
    </cfRule>
  </conditionalFormatting>
  <conditionalFormatting sqref="G9:I30">
    <cfRule type="expression" dxfId="557" priority="619">
      <formula>#REF!="c"</formula>
    </cfRule>
    <cfRule type="expression" dxfId="556" priority="620">
      <formula>#REF!="x"</formula>
    </cfRule>
  </conditionalFormatting>
  <conditionalFormatting sqref="J9:L30">
    <cfRule type="expression" dxfId="555" priority="621">
      <formula>#REF!="w"</formula>
    </cfRule>
    <cfRule type="expression" dxfId="554" priority="622">
      <formula>#REF!="c"</formula>
    </cfRule>
    <cfRule type="expression" dxfId="553" priority="623">
      <formula>#REF!="x"</formula>
    </cfRule>
  </conditionalFormatting>
  <conditionalFormatting sqref="M9:O30">
    <cfRule type="expression" dxfId="552" priority="641">
      <formula>#REF!="v"</formula>
    </cfRule>
    <cfRule type="expression" dxfId="551" priority="642">
      <formula>#REF!="w"</formula>
    </cfRule>
    <cfRule type="expression" dxfId="550" priority="643">
      <formula>#REF!="c"</formula>
    </cfRule>
    <cfRule type="expression" dxfId="549" priority="644">
      <formula>#REF!="x"</formula>
    </cfRule>
  </conditionalFormatting>
  <conditionalFormatting sqref="P9:R30">
    <cfRule type="expression" dxfId="548" priority="662">
      <formula>#REF!="v"</formula>
    </cfRule>
    <cfRule type="expression" dxfId="547" priority="663">
      <formula>#REF!="w"</formula>
    </cfRule>
    <cfRule type="expression" dxfId="546" priority="664">
      <formula>#REF!="w"</formula>
    </cfRule>
    <cfRule type="expression" dxfId="545" priority="665">
      <formula>#REF!="c"</formula>
    </cfRule>
    <cfRule type="expression" dxfId="544" priority="666">
      <formula>#REF!="x"</formula>
    </cfRule>
  </conditionalFormatting>
  <conditionalFormatting sqref="S9:U30">
    <cfRule type="expression" dxfId="543" priority="684">
      <formula>#REF!="w"</formula>
    </cfRule>
    <cfRule type="expression" dxfId="542" priority="685">
      <formula>#REF!="x"</formula>
    </cfRule>
    <cfRule type="expression" dxfId="541" priority="686">
      <formula>#REF!="b"</formula>
    </cfRule>
    <cfRule type="expression" dxfId="540" priority="687">
      <formula>#REF!="n"</formula>
    </cfRule>
  </conditionalFormatting>
  <conditionalFormatting sqref="V9:X30">
    <cfRule type="expression" dxfId="539" priority="705">
      <formula>#REF!="v"</formula>
    </cfRule>
    <cfRule type="expression" dxfId="538" priority="706">
      <formula>#REF!="w"</formula>
    </cfRule>
    <cfRule type="expression" dxfId="537" priority="707">
      <formula>#REF!="c"</formula>
    </cfRule>
    <cfRule type="expression" dxfId="536" priority="708">
      <formula>#REF!="x"</formula>
    </cfRule>
  </conditionalFormatting>
  <conditionalFormatting sqref="Y9:AA30">
    <cfRule type="expression" dxfId="535" priority="726">
      <formula>#REF!="w"</formula>
    </cfRule>
    <cfRule type="expression" dxfId="534" priority="727">
      <formula>#REF!="c"</formula>
    </cfRule>
    <cfRule type="expression" dxfId="533" priority="728">
      <formula>#REF!="x"</formula>
    </cfRule>
  </conditionalFormatting>
  <conditionalFormatting sqref="AB9:AE30">
    <cfRule type="expression" dxfId="532" priority="746">
      <formula>#REF!="w"</formula>
    </cfRule>
    <cfRule type="expression" dxfId="531" priority="747">
      <formula>#REF!="c"</formula>
    </cfRule>
    <cfRule type="expression" dxfId="530" priority="748">
      <formula>#REF!="x"</formula>
    </cfRule>
  </conditionalFormatting>
  <conditionalFormatting sqref="AF9:AH30">
    <cfRule type="expression" dxfId="529" priority="766">
      <formula>#REF!="w"</formula>
    </cfRule>
    <cfRule type="expression" dxfId="528" priority="767">
      <formula>#REF!="c"</formula>
    </cfRule>
    <cfRule type="expression" dxfId="527" priority="768">
      <formula>#REF!="x"</formula>
    </cfRule>
  </conditionalFormatting>
  <conditionalFormatting sqref="AI9:AJ30">
    <cfRule type="expression" dxfId="526" priority="786">
      <formula>#REF!="j"</formula>
    </cfRule>
    <cfRule type="expression" dxfId="525" priority="787">
      <formula>#REF!="w"</formula>
    </cfRule>
    <cfRule type="expression" dxfId="524" priority="788">
      <formula>#REF!="c"</formula>
    </cfRule>
    <cfRule type="expression" dxfId="523" priority="789">
      <formula>#REF!="x"</formula>
    </cfRule>
  </conditionalFormatting>
  <conditionalFormatting sqref="AK9:AN30">
    <cfRule type="expression" dxfId="522" priority="870">
      <formula>#REF!="v"</formula>
    </cfRule>
    <cfRule type="expression" dxfId="521" priority="871">
      <formula>#REF!="w"</formula>
    </cfRule>
    <cfRule type="expression" dxfId="520" priority="872">
      <formula>#REF!="c"</formula>
    </cfRule>
    <cfRule type="expression" dxfId="519" priority="873">
      <formula>#REF!="x"</formula>
    </cfRule>
  </conditionalFormatting>
  <conditionalFormatting sqref="D9:F30">
    <cfRule type="expression" dxfId="518" priority="908">
      <formula>#REF!="c"</formula>
    </cfRule>
    <cfRule type="expression" dxfId="517" priority="909">
      <formula>#REF!="x"</formula>
    </cfRule>
  </conditionalFormatting>
  <conditionalFormatting sqref="D9:AP30 A9:B30">
    <cfRule type="expression" dxfId="516" priority="948">
      <formula>AND(COUNTIF(#REF!,A9)&gt;1,A9&lt;1)</formula>
    </cfRule>
  </conditionalFormatting>
  <conditionalFormatting sqref="I9:I30">
    <cfRule type="expression" dxfId="515" priority="456">
      <formula>#REF!="c"</formula>
    </cfRule>
    <cfRule type="expression" dxfId="514" priority="457">
      <formula>#REF!="x"</formula>
    </cfRule>
  </conditionalFormatting>
  <conditionalFormatting sqref="I9:I30">
    <cfRule type="expression" dxfId="513" priority="454">
      <formula>#REF!="c"</formula>
    </cfRule>
    <cfRule type="expression" dxfId="512" priority="455">
      <formula>#REF!="x"</formula>
    </cfRule>
  </conditionalFormatting>
  <conditionalFormatting sqref="K9:L30">
    <cfRule type="expression" dxfId="511" priority="452">
      <formula>#REF!="c"</formula>
    </cfRule>
    <cfRule type="expression" dxfId="510" priority="453">
      <formula>#REF!="x"</formula>
    </cfRule>
  </conditionalFormatting>
  <conditionalFormatting sqref="L9:L30">
    <cfRule type="expression" dxfId="509" priority="450">
      <formula>#REF!="c"</formula>
    </cfRule>
    <cfRule type="expression" dxfId="508" priority="451">
      <formula>#REF!="x"</formula>
    </cfRule>
  </conditionalFormatting>
  <conditionalFormatting sqref="L9:L30">
    <cfRule type="expression" dxfId="507" priority="448">
      <formula>#REF!="c"</formula>
    </cfRule>
    <cfRule type="expression" dxfId="506" priority="449">
      <formula>#REF!="x"</formula>
    </cfRule>
  </conditionalFormatting>
  <conditionalFormatting sqref="N9:O30">
    <cfRule type="expression" dxfId="505" priority="445">
      <formula>#REF!="w"</formula>
    </cfRule>
    <cfRule type="expression" dxfId="504" priority="446">
      <formula>#REF!="c"</formula>
    </cfRule>
    <cfRule type="expression" dxfId="503" priority="447">
      <formula>#REF!="x"</formula>
    </cfRule>
  </conditionalFormatting>
  <conditionalFormatting sqref="N9:O30">
    <cfRule type="expression" dxfId="502" priority="443">
      <formula>#REF!="c"</formula>
    </cfRule>
    <cfRule type="expression" dxfId="501" priority="444">
      <formula>#REF!="x"</formula>
    </cfRule>
  </conditionalFormatting>
  <conditionalFormatting sqref="O9:O30">
    <cfRule type="expression" dxfId="500" priority="441">
      <formula>#REF!="c"</formula>
    </cfRule>
    <cfRule type="expression" dxfId="499" priority="442">
      <formula>#REF!="x"</formula>
    </cfRule>
  </conditionalFormatting>
  <conditionalFormatting sqref="O9:O30">
    <cfRule type="expression" dxfId="498" priority="439">
      <formula>#REF!="c"</formula>
    </cfRule>
    <cfRule type="expression" dxfId="497" priority="440">
      <formula>#REF!="x"</formula>
    </cfRule>
  </conditionalFormatting>
  <conditionalFormatting sqref="Q9:R30">
    <cfRule type="expression" dxfId="496" priority="435">
      <formula>#REF!="v"</formula>
    </cfRule>
    <cfRule type="expression" dxfId="495" priority="436">
      <formula>#REF!="w"</formula>
    </cfRule>
    <cfRule type="expression" dxfId="494" priority="437">
      <formula>#REF!="c"</formula>
    </cfRule>
    <cfRule type="expression" dxfId="493" priority="438">
      <formula>#REF!="x"</formula>
    </cfRule>
  </conditionalFormatting>
  <conditionalFormatting sqref="Q9:R30">
    <cfRule type="expression" dxfId="492" priority="432">
      <formula>#REF!="w"</formula>
    </cfRule>
    <cfRule type="expression" dxfId="491" priority="433">
      <formula>#REF!="c"</formula>
    </cfRule>
    <cfRule type="expression" dxfId="490" priority="434">
      <formula>#REF!="x"</formula>
    </cfRule>
  </conditionalFormatting>
  <conditionalFormatting sqref="Q9:R30">
    <cfRule type="expression" dxfId="489" priority="430">
      <formula>#REF!="c"</formula>
    </cfRule>
    <cfRule type="expression" dxfId="488" priority="431">
      <formula>#REF!="x"</formula>
    </cfRule>
  </conditionalFormatting>
  <conditionalFormatting sqref="R9:R30">
    <cfRule type="expression" dxfId="487" priority="428">
      <formula>#REF!="c"</formula>
    </cfRule>
    <cfRule type="expression" dxfId="486" priority="429">
      <formula>#REF!="x"</formula>
    </cfRule>
  </conditionalFormatting>
  <conditionalFormatting sqref="R9:R30">
    <cfRule type="expression" dxfId="485" priority="426">
      <formula>#REF!="c"</formula>
    </cfRule>
    <cfRule type="expression" dxfId="484" priority="427">
      <formula>#REF!="x"</formula>
    </cfRule>
  </conditionalFormatting>
  <conditionalFormatting sqref="T9:U30">
    <cfRule type="expression" dxfId="483" priority="421">
      <formula>#REF!="v"</formula>
    </cfRule>
    <cfRule type="expression" dxfId="482" priority="422">
      <formula>#REF!="w"</formula>
    </cfRule>
    <cfRule type="expression" dxfId="481" priority="423">
      <formula>#REF!="w"</formula>
    </cfRule>
    <cfRule type="expression" dxfId="480" priority="424">
      <formula>#REF!="c"</formula>
    </cfRule>
    <cfRule type="expression" dxfId="479" priority="425">
      <formula>#REF!="x"</formula>
    </cfRule>
  </conditionalFormatting>
  <conditionalFormatting sqref="T9:U30">
    <cfRule type="expression" dxfId="478" priority="417">
      <formula>#REF!="v"</formula>
    </cfRule>
    <cfRule type="expression" dxfId="477" priority="418">
      <formula>#REF!="w"</formula>
    </cfRule>
    <cfRule type="expression" dxfId="476" priority="419">
      <formula>#REF!="c"</formula>
    </cfRule>
    <cfRule type="expression" dxfId="475" priority="420">
      <formula>#REF!="x"</formula>
    </cfRule>
  </conditionalFormatting>
  <conditionalFormatting sqref="T9:U30">
    <cfRule type="expression" dxfId="474" priority="414">
      <formula>#REF!="w"</formula>
    </cfRule>
    <cfRule type="expression" dxfId="473" priority="415">
      <formula>#REF!="c"</formula>
    </cfRule>
    <cfRule type="expression" dxfId="472" priority="416">
      <formula>#REF!="x"</formula>
    </cfRule>
  </conditionalFormatting>
  <conditionalFormatting sqref="T9:U30">
    <cfRule type="expression" dxfId="471" priority="412">
      <formula>#REF!="c"</formula>
    </cfRule>
    <cfRule type="expression" dxfId="470" priority="413">
      <formula>#REF!="x"</formula>
    </cfRule>
  </conditionalFormatting>
  <conditionalFormatting sqref="U9:U30">
    <cfRule type="expression" dxfId="469" priority="410">
      <formula>#REF!="c"</formula>
    </cfRule>
    <cfRule type="expression" dxfId="468" priority="411">
      <formula>#REF!="x"</formula>
    </cfRule>
  </conditionalFormatting>
  <conditionalFormatting sqref="U9:U30">
    <cfRule type="expression" dxfId="467" priority="408">
      <formula>#REF!="c"</formula>
    </cfRule>
    <cfRule type="expression" dxfId="466" priority="409">
      <formula>#REF!="x"</formula>
    </cfRule>
  </conditionalFormatting>
  <conditionalFormatting sqref="V9:V21">
    <cfRule type="expression" dxfId="465" priority="404">
      <formula>#REF!="w"</formula>
    </cfRule>
    <cfRule type="expression" dxfId="464" priority="405">
      <formula>#REF!="x"</formula>
    </cfRule>
    <cfRule type="expression" dxfId="463" priority="406">
      <formula>#REF!="b"</formula>
    </cfRule>
    <cfRule type="expression" dxfId="462" priority="407">
      <formula>#REF!="n"</formula>
    </cfRule>
  </conditionalFormatting>
  <conditionalFormatting sqref="W9:X30">
    <cfRule type="expression" dxfId="461" priority="400">
      <formula>#REF!="w"</formula>
    </cfRule>
    <cfRule type="expression" dxfId="460" priority="401">
      <formula>#REF!="x"</formula>
    </cfRule>
    <cfRule type="expression" dxfId="459" priority="402">
      <formula>#REF!="b"</formula>
    </cfRule>
    <cfRule type="expression" dxfId="458" priority="403">
      <formula>#REF!="n"</formula>
    </cfRule>
  </conditionalFormatting>
  <conditionalFormatting sqref="W9:X30">
    <cfRule type="expression" dxfId="457" priority="395">
      <formula>#REF!="v"</formula>
    </cfRule>
    <cfRule type="expression" dxfId="456" priority="396">
      <formula>#REF!="w"</formula>
    </cfRule>
    <cfRule type="expression" dxfId="455" priority="397">
      <formula>#REF!="w"</formula>
    </cfRule>
    <cfRule type="expression" dxfId="454" priority="398">
      <formula>#REF!="c"</formula>
    </cfRule>
    <cfRule type="expression" dxfId="453" priority="399">
      <formula>#REF!="x"</formula>
    </cfRule>
  </conditionalFormatting>
  <conditionalFormatting sqref="W9:X30">
    <cfRule type="expression" dxfId="452" priority="391">
      <formula>#REF!="v"</formula>
    </cfRule>
    <cfRule type="expression" dxfId="451" priority="392">
      <formula>#REF!="w"</formula>
    </cfRule>
    <cfRule type="expression" dxfId="450" priority="393">
      <formula>#REF!="c"</formula>
    </cfRule>
    <cfRule type="expression" dxfId="449" priority="394">
      <formula>#REF!="x"</formula>
    </cfRule>
  </conditionalFormatting>
  <conditionalFormatting sqref="W9:X30">
    <cfRule type="expression" dxfId="448" priority="388">
      <formula>#REF!="w"</formula>
    </cfRule>
    <cfRule type="expression" dxfId="447" priority="389">
      <formula>#REF!="c"</formula>
    </cfRule>
    <cfRule type="expression" dxfId="446" priority="390">
      <formula>#REF!="x"</formula>
    </cfRule>
  </conditionalFormatting>
  <conditionalFormatting sqref="W9:X30">
    <cfRule type="expression" dxfId="445" priority="386">
      <formula>#REF!="c"</formula>
    </cfRule>
    <cfRule type="expression" dxfId="444" priority="387">
      <formula>#REF!="x"</formula>
    </cfRule>
  </conditionalFormatting>
  <conditionalFormatting sqref="X9:X30">
    <cfRule type="expression" dxfId="443" priority="384">
      <formula>#REF!="c"</formula>
    </cfRule>
    <cfRule type="expression" dxfId="442" priority="385">
      <formula>#REF!="x"</formula>
    </cfRule>
  </conditionalFormatting>
  <conditionalFormatting sqref="X9:X30">
    <cfRule type="expression" dxfId="441" priority="382">
      <formula>#REF!="c"</formula>
    </cfRule>
    <cfRule type="expression" dxfId="440" priority="383">
      <formula>#REF!="x"</formula>
    </cfRule>
  </conditionalFormatting>
  <conditionalFormatting sqref="Y9:Y21">
    <cfRule type="expression" dxfId="439" priority="378">
      <formula>#REF!="v"</formula>
    </cfRule>
    <cfRule type="expression" dxfId="438" priority="379">
      <formula>#REF!="w"</formula>
    </cfRule>
    <cfRule type="expression" dxfId="437" priority="380">
      <formula>#REF!="c"</formula>
    </cfRule>
    <cfRule type="expression" dxfId="436" priority="381">
      <formula>#REF!="x"</formula>
    </cfRule>
  </conditionalFormatting>
  <conditionalFormatting sqref="Y9:Y21">
    <cfRule type="expression" dxfId="435" priority="374">
      <formula>#REF!="w"</formula>
    </cfRule>
    <cfRule type="expression" dxfId="434" priority="375">
      <formula>#REF!="x"</formula>
    </cfRule>
    <cfRule type="expression" dxfId="433" priority="376">
      <formula>#REF!="b"</formula>
    </cfRule>
    <cfRule type="expression" dxfId="432" priority="377">
      <formula>#REF!="n"</formula>
    </cfRule>
  </conditionalFormatting>
  <conditionalFormatting sqref="Z9:AA30">
    <cfRule type="expression" dxfId="431" priority="370">
      <formula>#REF!="v"</formula>
    </cfRule>
    <cfRule type="expression" dxfId="430" priority="371">
      <formula>#REF!="w"</formula>
    </cfRule>
    <cfRule type="expression" dxfId="429" priority="372">
      <formula>#REF!="c"</formula>
    </cfRule>
    <cfRule type="expression" dxfId="428" priority="373">
      <formula>#REF!="x"</formula>
    </cfRule>
  </conditionalFormatting>
  <conditionalFormatting sqref="Z9:AA30">
    <cfRule type="expression" dxfId="427" priority="366">
      <formula>#REF!="w"</formula>
    </cfRule>
    <cfRule type="expression" dxfId="426" priority="367">
      <formula>#REF!="x"</formula>
    </cfRule>
    <cfRule type="expression" dxfId="425" priority="368">
      <formula>#REF!="b"</formula>
    </cfRule>
    <cfRule type="expression" dxfId="424" priority="369">
      <formula>#REF!="n"</formula>
    </cfRule>
  </conditionalFormatting>
  <conditionalFormatting sqref="Z9:AA30">
    <cfRule type="expression" dxfId="423" priority="361">
      <formula>#REF!="v"</formula>
    </cfRule>
    <cfRule type="expression" dxfId="422" priority="362">
      <formula>#REF!="w"</formula>
    </cfRule>
    <cfRule type="expression" dxfId="421" priority="363">
      <formula>#REF!="w"</formula>
    </cfRule>
    <cfRule type="expression" dxfId="420" priority="364">
      <formula>#REF!="c"</formula>
    </cfRule>
    <cfRule type="expression" dxfId="419" priority="365">
      <formula>#REF!="x"</formula>
    </cfRule>
  </conditionalFormatting>
  <conditionalFormatting sqref="Z9:AA30">
    <cfRule type="expression" dxfId="418" priority="357">
      <formula>#REF!="v"</formula>
    </cfRule>
    <cfRule type="expression" dxfId="417" priority="358">
      <formula>#REF!="w"</formula>
    </cfRule>
    <cfRule type="expression" dxfId="416" priority="359">
      <formula>#REF!="c"</formula>
    </cfRule>
    <cfRule type="expression" dxfId="415" priority="360">
      <formula>#REF!="x"</formula>
    </cfRule>
  </conditionalFormatting>
  <conditionalFormatting sqref="Z9:AA30">
    <cfRule type="expression" dxfId="414" priority="354">
      <formula>#REF!="w"</formula>
    </cfRule>
    <cfRule type="expression" dxfId="413" priority="355">
      <formula>#REF!="c"</formula>
    </cfRule>
    <cfRule type="expression" dxfId="412" priority="356">
      <formula>#REF!="x"</formula>
    </cfRule>
  </conditionalFormatting>
  <conditionalFormatting sqref="Z9:AA30">
    <cfRule type="expression" dxfId="411" priority="352">
      <formula>#REF!="c"</formula>
    </cfRule>
    <cfRule type="expression" dxfId="410" priority="353">
      <formula>#REF!="x"</formula>
    </cfRule>
  </conditionalFormatting>
  <conditionalFormatting sqref="AA9:AA30">
    <cfRule type="expression" dxfId="409" priority="350">
      <formula>#REF!="c"</formula>
    </cfRule>
    <cfRule type="expression" dxfId="408" priority="351">
      <formula>#REF!="x"</formula>
    </cfRule>
  </conditionalFormatting>
  <conditionalFormatting sqref="AA9:AA30">
    <cfRule type="expression" dxfId="407" priority="348">
      <formula>#REF!="c"</formula>
    </cfRule>
    <cfRule type="expression" dxfId="406" priority="349">
      <formula>#REF!="x"</formula>
    </cfRule>
  </conditionalFormatting>
  <conditionalFormatting sqref="AB9:AB30">
    <cfRule type="expression" dxfId="405" priority="345">
      <formula>#REF!="w"</formula>
    </cfRule>
    <cfRule type="expression" dxfId="404" priority="346">
      <formula>#REF!="c"</formula>
    </cfRule>
    <cfRule type="expression" dxfId="403" priority="347">
      <formula>#REF!="x"</formula>
    </cfRule>
  </conditionalFormatting>
  <conditionalFormatting sqref="AB9:AB30">
    <cfRule type="expression" dxfId="402" priority="341">
      <formula>#REF!="v"</formula>
    </cfRule>
    <cfRule type="expression" dxfId="401" priority="342">
      <formula>#REF!="w"</formula>
    </cfRule>
    <cfRule type="expression" dxfId="400" priority="343">
      <formula>#REF!="c"</formula>
    </cfRule>
    <cfRule type="expression" dxfId="399" priority="344">
      <formula>#REF!="x"</formula>
    </cfRule>
  </conditionalFormatting>
  <conditionalFormatting sqref="AB9:AB30">
    <cfRule type="expression" dxfId="398" priority="337">
      <formula>#REF!="w"</formula>
    </cfRule>
    <cfRule type="expression" dxfId="397" priority="338">
      <formula>#REF!="x"</formula>
    </cfRule>
    <cfRule type="expression" dxfId="396" priority="339">
      <formula>#REF!="b"</formula>
    </cfRule>
    <cfRule type="expression" dxfId="395" priority="340">
      <formula>#REF!="n"</formula>
    </cfRule>
  </conditionalFormatting>
  <conditionalFormatting sqref="Y9:Y21">
    <cfRule type="expression" dxfId="394" priority="333">
      <formula>#REF!="w"</formula>
    </cfRule>
    <cfRule type="expression" dxfId="393" priority="334">
      <formula>#REF!="x"</formula>
    </cfRule>
    <cfRule type="expression" dxfId="392" priority="335">
      <formula>#REF!="b"</formula>
    </cfRule>
    <cfRule type="expression" dxfId="391" priority="336">
      <formula>#REF!="n"</formula>
    </cfRule>
  </conditionalFormatting>
  <conditionalFormatting sqref="AB9:AB21">
    <cfRule type="expression" dxfId="390" priority="329">
      <formula>#REF!="w"</formula>
    </cfRule>
    <cfRule type="expression" dxfId="389" priority="330">
      <formula>#REF!="x"</formula>
    </cfRule>
    <cfRule type="expression" dxfId="388" priority="331">
      <formula>#REF!="b"</formula>
    </cfRule>
    <cfRule type="expression" dxfId="387" priority="332">
      <formula>#REF!="n"</formula>
    </cfRule>
  </conditionalFormatting>
  <conditionalFormatting sqref="AC9:AE30">
    <cfRule type="expression" dxfId="386" priority="326">
      <formula>#REF!="w"</formula>
    </cfRule>
    <cfRule type="expression" dxfId="385" priority="327">
      <formula>#REF!="c"</formula>
    </cfRule>
    <cfRule type="expression" dxfId="384" priority="328">
      <formula>#REF!="x"</formula>
    </cfRule>
  </conditionalFormatting>
  <conditionalFormatting sqref="AC9:AE30">
    <cfRule type="expression" dxfId="383" priority="322">
      <formula>#REF!="v"</formula>
    </cfRule>
    <cfRule type="expression" dxfId="382" priority="323">
      <formula>#REF!="w"</formula>
    </cfRule>
    <cfRule type="expression" dxfId="381" priority="324">
      <formula>#REF!="c"</formula>
    </cfRule>
    <cfRule type="expression" dxfId="380" priority="325">
      <formula>#REF!="x"</formula>
    </cfRule>
  </conditionalFormatting>
  <conditionalFormatting sqref="AC9:AE30">
    <cfRule type="expression" dxfId="379" priority="318">
      <formula>#REF!="w"</formula>
    </cfRule>
    <cfRule type="expression" dxfId="378" priority="319">
      <formula>#REF!="x"</formula>
    </cfRule>
    <cfRule type="expression" dxfId="377" priority="320">
      <formula>#REF!="b"</formula>
    </cfRule>
    <cfRule type="expression" dxfId="376" priority="321">
      <formula>#REF!="n"</formula>
    </cfRule>
  </conditionalFormatting>
  <conditionalFormatting sqref="AC9:AE30">
    <cfRule type="expression" dxfId="375" priority="313">
      <formula>#REF!="v"</formula>
    </cfRule>
    <cfRule type="expression" dxfId="374" priority="314">
      <formula>#REF!="w"</formula>
    </cfRule>
    <cfRule type="expression" dxfId="373" priority="315">
      <formula>#REF!="w"</formula>
    </cfRule>
    <cfRule type="expression" dxfId="372" priority="316">
      <formula>#REF!="c"</formula>
    </cfRule>
    <cfRule type="expression" dxfId="371" priority="317">
      <formula>#REF!="x"</formula>
    </cfRule>
  </conditionalFormatting>
  <conditionalFormatting sqref="AC9:AE30">
    <cfRule type="expression" dxfId="370" priority="309">
      <formula>#REF!="v"</formula>
    </cfRule>
    <cfRule type="expression" dxfId="369" priority="310">
      <formula>#REF!="w"</formula>
    </cfRule>
    <cfRule type="expression" dxfId="368" priority="311">
      <formula>#REF!="c"</formula>
    </cfRule>
    <cfRule type="expression" dxfId="367" priority="312">
      <formula>#REF!="x"</formula>
    </cfRule>
  </conditionalFormatting>
  <conditionalFormatting sqref="AC9:AE30">
    <cfRule type="expression" dxfId="366" priority="306">
      <formula>#REF!="w"</formula>
    </cfRule>
    <cfRule type="expression" dxfId="365" priority="307">
      <formula>#REF!="c"</formula>
    </cfRule>
    <cfRule type="expression" dxfId="364" priority="308">
      <formula>#REF!="x"</formula>
    </cfRule>
  </conditionalFormatting>
  <conditionalFormatting sqref="AC9:AE30">
    <cfRule type="expression" dxfId="363" priority="304">
      <formula>#REF!="c"</formula>
    </cfRule>
    <cfRule type="expression" dxfId="362" priority="305">
      <formula>#REF!="x"</formula>
    </cfRule>
  </conditionalFormatting>
  <conditionalFormatting sqref="AD9:AE30">
    <cfRule type="expression" dxfId="361" priority="302">
      <formula>#REF!="c"</formula>
    </cfRule>
    <cfRule type="expression" dxfId="360" priority="303">
      <formula>#REF!="x"</formula>
    </cfRule>
  </conditionalFormatting>
  <conditionalFormatting sqref="AD9:AE30">
    <cfRule type="expression" dxfId="359" priority="300">
      <formula>#REF!="c"</formula>
    </cfRule>
    <cfRule type="expression" dxfId="358" priority="301">
      <formula>#REF!="x"</formula>
    </cfRule>
  </conditionalFormatting>
  <conditionalFormatting sqref="AE9:AE16">
    <cfRule type="expression" dxfId="357" priority="297">
      <formula>#REF!="w"</formula>
    </cfRule>
    <cfRule type="expression" dxfId="356" priority="298">
      <formula>#REF!="c"</formula>
    </cfRule>
    <cfRule type="expression" dxfId="355" priority="299">
      <formula>#REF!="x"</formula>
    </cfRule>
  </conditionalFormatting>
  <conditionalFormatting sqref="AE9:AE16">
    <cfRule type="expression" dxfId="354" priority="293">
      <formula>#REF!="v"</formula>
    </cfRule>
    <cfRule type="expression" dxfId="353" priority="294">
      <formula>#REF!="w"</formula>
    </cfRule>
    <cfRule type="expression" dxfId="352" priority="295">
      <formula>#REF!="c"</formula>
    </cfRule>
    <cfRule type="expression" dxfId="351" priority="296">
      <formula>#REF!="x"</formula>
    </cfRule>
  </conditionalFormatting>
  <conditionalFormatting sqref="AE9:AE16">
    <cfRule type="expression" dxfId="350" priority="289">
      <formula>#REF!="w"</formula>
    </cfRule>
    <cfRule type="expression" dxfId="349" priority="290">
      <formula>#REF!="x"</formula>
    </cfRule>
    <cfRule type="expression" dxfId="348" priority="291">
      <formula>#REF!="b"</formula>
    </cfRule>
    <cfRule type="expression" dxfId="347" priority="292">
      <formula>#REF!="n"</formula>
    </cfRule>
  </conditionalFormatting>
  <conditionalFormatting sqref="AE9:AE16">
    <cfRule type="expression" dxfId="346" priority="285">
      <formula>#REF!="w"</formula>
    </cfRule>
    <cfRule type="expression" dxfId="345" priority="286">
      <formula>#REF!="x"</formula>
    </cfRule>
    <cfRule type="expression" dxfId="344" priority="287">
      <formula>#REF!="b"</formula>
    </cfRule>
    <cfRule type="expression" dxfId="343" priority="288">
      <formula>#REF!="n"</formula>
    </cfRule>
  </conditionalFormatting>
  <conditionalFormatting sqref="AE17:AE21">
    <cfRule type="expression" dxfId="342" priority="282">
      <formula>#REF!="w"</formula>
    </cfRule>
    <cfRule type="expression" dxfId="341" priority="283">
      <formula>#REF!="c"</formula>
    </cfRule>
    <cfRule type="expression" dxfId="340" priority="284">
      <formula>#REF!="x"</formula>
    </cfRule>
  </conditionalFormatting>
  <conditionalFormatting sqref="AE17:AE21">
    <cfRule type="expression" dxfId="339" priority="278">
      <formula>#REF!="v"</formula>
    </cfRule>
    <cfRule type="expression" dxfId="338" priority="279">
      <formula>#REF!="w"</formula>
    </cfRule>
    <cfRule type="expression" dxfId="337" priority="280">
      <formula>#REF!="c"</formula>
    </cfRule>
    <cfRule type="expression" dxfId="336" priority="281">
      <formula>#REF!="x"</formula>
    </cfRule>
  </conditionalFormatting>
  <conditionalFormatting sqref="AE17:AE21">
    <cfRule type="expression" dxfId="335" priority="274">
      <formula>#REF!="w"</formula>
    </cfRule>
    <cfRule type="expression" dxfId="334" priority="275">
      <formula>#REF!="x"</formula>
    </cfRule>
    <cfRule type="expression" dxfId="333" priority="276">
      <formula>#REF!="b"</formula>
    </cfRule>
    <cfRule type="expression" dxfId="332" priority="277">
      <formula>#REF!="n"</formula>
    </cfRule>
  </conditionalFormatting>
  <conditionalFormatting sqref="AE17:AE21">
    <cfRule type="expression" dxfId="331" priority="270">
      <formula>#REF!="w"</formula>
    </cfRule>
    <cfRule type="expression" dxfId="330" priority="271">
      <formula>#REF!="x"</formula>
    </cfRule>
    <cfRule type="expression" dxfId="329" priority="272">
      <formula>#REF!="b"</formula>
    </cfRule>
    <cfRule type="expression" dxfId="328" priority="273">
      <formula>#REF!="n"</formula>
    </cfRule>
  </conditionalFormatting>
  <conditionalFormatting sqref="AF9:AH30">
    <cfRule type="expression" dxfId="327" priority="267">
      <formula>#REF!="w"</formula>
    </cfRule>
    <cfRule type="expression" dxfId="326" priority="268">
      <formula>#REF!="c"</formula>
    </cfRule>
    <cfRule type="expression" dxfId="325" priority="269">
      <formula>#REF!="x"</formula>
    </cfRule>
  </conditionalFormatting>
  <conditionalFormatting sqref="AF9:AH30">
    <cfRule type="expression" dxfId="324" priority="264">
      <formula>#REF!="w"</formula>
    </cfRule>
    <cfRule type="expression" dxfId="323" priority="265">
      <formula>#REF!="c"</formula>
    </cfRule>
    <cfRule type="expression" dxfId="322" priority="266">
      <formula>#REF!="x"</formula>
    </cfRule>
  </conditionalFormatting>
  <conditionalFormatting sqref="AF9:AH30">
    <cfRule type="expression" dxfId="321" priority="260">
      <formula>#REF!="v"</formula>
    </cfRule>
    <cfRule type="expression" dxfId="320" priority="261">
      <formula>#REF!="w"</formula>
    </cfRule>
    <cfRule type="expression" dxfId="319" priority="262">
      <formula>#REF!="c"</formula>
    </cfRule>
    <cfRule type="expression" dxfId="318" priority="263">
      <formula>#REF!="x"</formula>
    </cfRule>
  </conditionalFormatting>
  <conditionalFormatting sqref="AF9:AH30">
    <cfRule type="expression" dxfId="317" priority="256">
      <formula>#REF!="w"</formula>
    </cfRule>
    <cfRule type="expression" dxfId="316" priority="257">
      <formula>#REF!="x"</formula>
    </cfRule>
    <cfRule type="expression" dxfId="315" priority="258">
      <formula>#REF!="b"</formula>
    </cfRule>
    <cfRule type="expression" dxfId="314" priority="259">
      <formula>#REF!="n"</formula>
    </cfRule>
  </conditionalFormatting>
  <conditionalFormatting sqref="AF9:AH30">
    <cfRule type="expression" dxfId="313" priority="251">
      <formula>#REF!="v"</formula>
    </cfRule>
    <cfRule type="expression" dxfId="312" priority="252">
      <formula>#REF!="w"</formula>
    </cfRule>
    <cfRule type="expression" dxfId="311" priority="253">
      <formula>#REF!="w"</formula>
    </cfRule>
    <cfRule type="expression" dxfId="310" priority="254">
      <formula>#REF!="c"</formula>
    </cfRule>
    <cfRule type="expression" dxfId="309" priority="255">
      <formula>#REF!="x"</formula>
    </cfRule>
  </conditionalFormatting>
  <conditionalFormatting sqref="AF9:AH30">
    <cfRule type="expression" dxfId="308" priority="247">
      <formula>#REF!="v"</formula>
    </cfRule>
    <cfRule type="expression" dxfId="307" priority="248">
      <formula>#REF!="w"</formula>
    </cfRule>
    <cfRule type="expression" dxfId="306" priority="249">
      <formula>#REF!="c"</formula>
    </cfRule>
    <cfRule type="expression" dxfId="305" priority="250">
      <formula>#REF!="x"</formula>
    </cfRule>
  </conditionalFormatting>
  <conditionalFormatting sqref="AF9:AH30">
    <cfRule type="expression" dxfId="304" priority="244">
      <formula>#REF!="w"</formula>
    </cfRule>
    <cfRule type="expression" dxfId="303" priority="245">
      <formula>#REF!="c"</formula>
    </cfRule>
    <cfRule type="expression" dxfId="302" priority="246">
      <formula>#REF!="x"</formula>
    </cfRule>
  </conditionalFormatting>
  <conditionalFormatting sqref="AF9:AH30">
    <cfRule type="expression" dxfId="301" priority="242">
      <formula>#REF!="c"</formula>
    </cfRule>
    <cfRule type="expression" dxfId="300" priority="243">
      <formula>#REF!="x"</formula>
    </cfRule>
  </conditionalFormatting>
  <conditionalFormatting sqref="AG9:AH30">
    <cfRule type="expression" dxfId="299" priority="240">
      <formula>#REF!="c"</formula>
    </cfRule>
    <cfRule type="expression" dxfId="298" priority="241">
      <formula>#REF!="x"</formula>
    </cfRule>
  </conditionalFormatting>
  <conditionalFormatting sqref="AG9:AH30">
    <cfRule type="expression" dxfId="297" priority="238">
      <formula>#REF!="c"</formula>
    </cfRule>
    <cfRule type="expression" dxfId="296" priority="239">
      <formula>#REF!="x"</formula>
    </cfRule>
  </conditionalFormatting>
  <conditionalFormatting sqref="AH9:AH14">
    <cfRule type="expression" dxfId="295" priority="235">
      <formula>#REF!="w"</formula>
    </cfRule>
    <cfRule type="expression" dxfId="294" priority="236">
      <formula>#REF!="c"</formula>
    </cfRule>
    <cfRule type="expression" dxfId="293" priority="237">
      <formula>#REF!="x"</formula>
    </cfRule>
  </conditionalFormatting>
  <conditionalFormatting sqref="AH9:AH14">
    <cfRule type="expression" dxfId="292" priority="232">
      <formula>#REF!="w"</formula>
    </cfRule>
    <cfRule type="expression" dxfId="291" priority="233">
      <formula>#REF!="c"</formula>
    </cfRule>
    <cfRule type="expression" dxfId="290" priority="234">
      <formula>#REF!="x"</formula>
    </cfRule>
  </conditionalFormatting>
  <conditionalFormatting sqref="AH9:AH14">
    <cfRule type="expression" dxfId="289" priority="228">
      <formula>#REF!="v"</formula>
    </cfRule>
    <cfRule type="expression" dxfId="288" priority="229">
      <formula>#REF!="w"</formula>
    </cfRule>
    <cfRule type="expression" dxfId="287" priority="230">
      <formula>#REF!="c"</formula>
    </cfRule>
    <cfRule type="expression" dxfId="286" priority="231">
      <formula>#REF!="x"</formula>
    </cfRule>
  </conditionalFormatting>
  <conditionalFormatting sqref="AH9:AH14">
    <cfRule type="expression" dxfId="285" priority="224">
      <formula>#REF!="w"</formula>
    </cfRule>
    <cfRule type="expression" dxfId="284" priority="225">
      <formula>#REF!="x"</formula>
    </cfRule>
    <cfRule type="expression" dxfId="283" priority="226">
      <formula>#REF!="b"</formula>
    </cfRule>
    <cfRule type="expression" dxfId="282" priority="227">
      <formula>#REF!="n"</formula>
    </cfRule>
  </conditionalFormatting>
  <conditionalFormatting sqref="AH9:AH14">
    <cfRule type="expression" dxfId="281" priority="219">
      <formula>#REF!="v"</formula>
    </cfRule>
    <cfRule type="expression" dxfId="280" priority="220">
      <formula>#REF!="w"</formula>
    </cfRule>
    <cfRule type="expression" dxfId="279" priority="221">
      <formula>#REF!="w"</formula>
    </cfRule>
    <cfRule type="expression" dxfId="278" priority="222">
      <formula>#REF!="c"</formula>
    </cfRule>
    <cfRule type="expression" dxfId="277" priority="223">
      <formula>#REF!="x"</formula>
    </cfRule>
  </conditionalFormatting>
  <conditionalFormatting sqref="AH9:AH14">
    <cfRule type="expression" dxfId="276" priority="215">
      <formula>#REF!="v"</formula>
    </cfRule>
    <cfRule type="expression" dxfId="275" priority="216">
      <formula>#REF!="w"</formula>
    </cfRule>
    <cfRule type="expression" dxfId="274" priority="217">
      <formula>#REF!="c"</formula>
    </cfRule>
    <cfRule type="expression" dxfId="273" priority="218">
      <formula>#REF!="x"</formula>
    </cfRule>
  </conditionalFormatting>
  <conditionalFormatting sqref="AH9:AH14">
    <cfRule type="expression" dxfId="272" priority="212">
      <formula>#REF!="w"</formula>
    </cfRule>
    <cfRule type="expression" dxfId="271" priority="213">
      <formula>#REF!="c"</formula>
    </cfRule>
    <cfRule type="expression" dxfId="270" priority="214">
      <formula>#REF!="x"</formula>
    </cfRule>
  </conditionalFormatting>
  <conditionalFormatting sqref="AH9:AH14">
    <cfRule type="expression" dxfId="269" priority="210">
      <formula>#REF!="c"</formula>
    </cfRule>
    <cfRule type="expression" dxfId="268" priority="211">
      <formula>#REF!="x"</formula>
    </cfRule>
  </conditionalFormatting>
  <conditionalFormatting sqref="AH9:AH14">
    <cfRule type="expression" dxfId="267" priority="208">
      <formula>#REF!="c"</formula>
    </cfRule>
    <cfRule type="expression" dxfId="266" priority="209">
      <formula>#REF!="x"</formula>
    </cfRule>
  </conditionalFormatting>
  <conditionalFormatting sqref="AH9:AH14">
    <cfRule type="expression" dxfId="265" priority="206">
      <formula>#REF!="c"</formula>
    </cfRule>
    <cfRule type="expression" dxfId="264" priority="207">
      <formula>#REF!="x"</formula>
    </cfRule>
  </conditionalFormatting>
  <conditionalFormatting sqref="AH9:AH14">
    <cfRule type="expression" dxfId="263" priority="203">
      <formula>#REF!="w"</formula>
    </cfRule>
    <cfRule type="expression" dxfId="262" priority="204">
      <formula>#REF!="c"</formula>
    </cfRule>
    <cfRule type="expression" dxfId="261" priority="205">
      <formula>#REF!="x"</formula>
    </cfRule>
  </conditionalFormatting>
  <conditionalFormatting sqref="AH9:AH14">
    <cfRule type="expression" dxfId="260" priority="199">
      <formula>#REF!="v"</formula>
    </cfRule>
    <cfRule type="expression" dxfId="259" priority="200">
      <formula>#REF!="w"</formula>
    </cfRule>
    <cfRule type="expression" dxfId="258" priority="201">
      <formula>#REF!="c"</formula>
    </cfRule>
    <cfRule type="expression" dxfId="257" priority="202">
      <formula>#REF!="x"</formula>
    </cfRule>
  </conditionalFormatting>
  <conditionalFormatting sqref="AH9:AH14">
    <cfRule type="expression" dxfId="256" priority="195">
      <formula>#REF!="w"</formula>
    </cfRule>
    <cfRule type="expression" dxfId="255" priority="196">
      <formula>#REF!="x"</formula>
    </cfRule>
    <cfRule type="expression" dxfId="254" priority="197">
      <formula>#REF!="b"</formula>
    </cfRule>
    <cfRule type="expression" dxfId="253" priority="198">
      <formula>#REF!="n"</formula>
    </cfRule>
  </conditionalFormatting>
  <conditionalFormatting sqref="AH9:AH14">
    <cfRule type="expression" dxfId="252" priority="191">
      <formula>#REF!="w"</formula>
    </cfRule>
    <cfRule type="expression" dxfId="251" priority="192">
      <formula>#REF!="x"</formula>
    </cfRule>
    <cfRule type="expression" dxfId="250" priority="193">
      <formula>#REF!="b"</formula>
    </cfRule>
    <cfRule type="expression" dxfId="249" priority="194">
      <formula>#REF!="n"</formula>
    </cfRule>
  </conditionalFormatting>
  <conditionalFormatting sqref="AH15:AH21">
    <cfRule type="expression" dxfId="248" priority="188">
      <formula>#REF!="w"</formula>
    </cfRule>
    <cfRule type="expression" dxfId="247" priority="189">
      <formula>#REF!="c"</formula>
    </cfRule>
    <cfRule type="expression" dxfId="246" priority="190">
      <formula>#REF!="x"</formula>
    </cfRule>
  </conditionalFormatting>
  <conditionalFormatting sqref="AH15:AH21">
    <cfRule type="expression" dxfId="245" priority="185">
      <formula>#REF!="w"</formula>
    </cfRule>
    <cfRule type="expression" dxfId="244" priority="186">
      <formula>#REF!="c"</formula>
    </cfRule>
    <cfRule type="expression" dxfId="243" priority="187">
      <formula>#REF!="x"</formula>
    </cfRule>
  </conditionalFormatting>
  <conditionalFormatting sqref="AH15:AH21">
    <cfRule type="expression" dxfId="242" priority="181">
      <formula>#REF!="v"</formula>
    </cfRule>
    <cfRule type="expression" dxfId="241" priority="182">
      <formula>#REF!="w"</formula>
    </cfRule>
    <cfRule type="expression" dxfId="240" priority="183">
      <formula>#REF!="c"</formula>
    </cfRule>
    <cfRule type="expression" dxfId="239" priority="184">
      <formula>#REF!="x"</formula>
    </cfRule>
  </conditionalFormatting>
  <conditionalFormatting sqref="AH15:AH21">
    <cfRule type="expression" dxfId="238" priority="177">
      <formula>#REF!="w"</formula>
    </cfRule>
    <cfRule type="expression" dxfId="237" priority="178">
      <formula>#REF!="x"</formula>
    </cfRule>
    <cfRule type="expression" dxfId="236" priority="179">
      <formula>#REF!="b"</formula>
    </cfRule>
    <cfRule type="expression" dxfId="235" priority="180">
      <formula>#REF!="n"</formula>
    </cfRule>
  </conditionalFormatting>
  <conditionalFormatting sqref="AH15:AH21">
    <cfRule type="expression" dxfId="234" priority="172">
      <formula>#REF!="v"</formula>
    </cfRule>
    <cfRule type="expression" dxfId="233" priority="173">
      <formula>#REF!="w"</formula>
    </cfRule>
    <cfRule type="expression" dxfId="232" priority="174">
      <formula>#REF!="w"</formula>
    </cfRule>
    <cfRule type="expression" dxfId="231" priority="175">
      <formula>#REF!="c"</formula>
    </cfRule>
    <cfRule type="expression" dxfId="230" priority="176">
      <formula>#REF!="x"</formula>
    </cfRule>
  </conditionalFormatting>
  <conditionalFormatting sqref="AH15:AH21">
    <cfRule type="expression" dxfId="229" priority="168">
      <formula>#REF!="v"</formula>
    </cfRule>
    <cfRule type="expression" dxfId="228" priority="169">
      <formula>#REF!="w"</formula>
    </cfRule>
    <cfRule type="expression" dxfId="227" priority="170">
      <formula>#REF!="c"</formula>
    </cfRule>
    <cfRule type="expression" dxfId="226" priority="171">
      <formula>#REF!="x"</formula>
    </cfRule>
  </conditionalFormatting>
  <conditionalFormatting sqref="AH15:AH21">
    <cfRule type="expression" dxfId="225" priority="165">
      <formula>#REF!="w"</formula>
    </cfRule>
    <cfRule type="expression" dxfId="224" priority="166">
      <formula>#REF!="c"</formula>
    </cfRule>
    <cfRule type="expression" dxfId="223" priority="167">
      <formula>#REF!="x"</formula>
    </cfRule>
  </conditionalFormatting>
  <conditionalFormatting sqref="AH15:AH21">
    <cfRule type="expression" dxfId="222" priority="163">
      <formula>#REF!="c"</formula>
    </cfRule>
    <cfRule type="expression" dxfId="221" priority="164">
      <formula>#REF!="x"</formula>
    </cfRule>
  </conditionalFormatting>
  <conditionalFormatting sqref="AH15:AH21">
    <cfRule type="expression" dxfId="220" priority="161">
      <formula>#REF!="c"</formula>
    </cfRule>
    <cfRule type="expression" dxfId="219" priority="162">
      <formula>#REF!="x"</formula>
    </cfRule>
  </conditionalFormatting>
  <conditionalFormatting sqref="AH15:AH21">
    <cfRule type="expression" dxfId="218" priority="159">
      <formula>#REF!="c"</formula>
    </cfRule>
    <cfRule type="expression" dxfId="217" priority="160">
      <formula>#REF!="x"</formula>
    </cfRule>
  </conditionalFormatting>
  <conditionalFormatting sqref="AH15:AH21">
    <cfRule type="expression" dxfId="216" priority="156">
      <formula>#REF!="w"</formula>
    </cfRule>
    <cfRule type="expression" dxfId="215" priority="157">
      <formula>#REF!="c"</formula>
    </cfRule>
    <cfRule type="expression" dxfId="214" priority="158">
      <formula>#REF!="x"</formula>
    </cfRule>
  </conditionalFormatting>
  <conditionalFormatting sqref="AH15:AH21">
    <cfRule type="expression" dxfId="213" priority="152">
      <formula>#REF!="v"</formula>
    </cfRule>
    <cfRule type="expression" dxfId="212" priority="153">
      <formula>#REF!="w"</formula>
    </cfRule>
    <cfRule type="expression" dxfId="211" priority="154">
      <formula>#REF!="c"</formula>
    </cfRule>
    <cfRule type="expression" dxfId="210" priority="155">
      <formula>#REF!="x"</formula>
    </cfRule>
  </conditionalFormatting>
  <conditionalFormatting sqref="AH15:AH21">
    <cfRule type="expression" dxfId="209" priority="148">
      <formula>#REF!="w"</formula>
    </cfRule>
    <cfRule type="expression" dxfId="208" priority="149">
      <formula>#REF!="x"</formula>
    </cfRule>
    <cfRule type="expression" dxfId="207" priority="150">
      <formula>#REF!="b"</formula>
    </cfRule>
    <cfRule type="expression" dxfId="206" priority="151">
      <formula>#REF!="n"</formula>
    </cfRule>
  </conditionalFormatting>
  <conditionalFormatting sqref="AH15:AH21">
    <cfRule type="expression" dxfId="205" priority="144">
      <formula>#REF!="w"</formula>
    </cfRule>
    <cfRule type="expression" dxfId="204" priority="145">
      <formula>#REF!="x"</formula>
    </cfRule>
    <cfRule type="expression" dxfId="203" priority="146">
      <formula>#REF!="b"</formula>
    </cfRule>
    <cfRule type="expression" dxfId="202" priority="147">
      <formula>#REF!="n"</formula>
    </cfRule>
  </conditionalFormatting>
  <conditionalFormatting sqref="AI9:AJ30">
    <cfRule type="expression" dxfId="201" priority="141">
      <formula>#REF!="w"</formula>
    </cfRule>
    <cfRule type="expression" dxfId="200" priority="142">
      <formula>#REF!="c"</formula>
    </cfRule>
    <cfRule type="expression" dxfId="199" priority="143">
      <formula>#REF!="x"</formula>
    </cfRule>
  </conditionalFormatting>
  <conditionalFormatting sqref="AI9:AJ30">
    <cfRule type="expression" dxfId="198" priority="138">
      <formula>#REF!="w"</formula>
    </cfRule>
    <cfRule type="expression" dxfId="197" priority="139">
      <formula>#REF!="c"</formula>
    </cfRule>
    <cfRule type="expression" dxfId="196" priority="140">
      <formula>#REF!="x"</formula>
    </cfRule>
  </conditionalFormatting>
  <conditionalFormatting sqref="AI9:AJ30">
    <cfRule type="expression" dxfId="195" priority="135">
      <formula>#REF!="w"</formula>
    </cfRule>
    <cfRule type="expression" dxfId="194" priority="136">
      <formula>#REF!="c"</formula>
    </cfRule>
    <cfRule type="expression" dxfId="193" priority="137">
      <formula>#REF!="x"</formula>
    </cfRule>
  </conditionalFormatting>
  <conditionalFormatting sqref="AI9:AJ30">
    <cfRule type="expression" dxfId="192" priority="131">
      <formula>#REF!="v"</formula>
    </cfRule>
    <cfRule type="expression" dxfId="191" priority="132">
      <formula>#REF!="w"</formula>
    </cfRule>
    <cfRule type="expression" dxfId="190" priority="133">
      <formula>#REF!="c"</formula>
    </cfRule>
    <cfRule type="expression" dxfId="189" priority="134">
      <formula>#REF!="x"</formula>
    </cfRule>
  </conditionalFormatting>
  <conditionalFormatting sqref="AI9:AJ30">
    <cfRule type="expression" dxfId="188" priority="127">
      <formula>#REF!="w"</formula>
    </cfRule>
    <cfRule type="expression" dxfId="187" priority="128">
      <formula>#REF!="x"</formula>
    </cfRule>
    <cfRule type="expression" dxfId="186" priority="129">
      <formula>#REF!="b"</formula>
    </cfRule>
    <cfRule type="expression" dxfId="185" priority="130">
      <formula>#REF!="n"</formula>
    </cfRule>
  </conditionalFormatting>
  <conditionalFormatting sqref="AI9:AJ30">
    <cfRule type="expression" dxfId="184" priority="122">
      <formula>#REF!="v"</formula>
    </cfRule>
    <cfRule type="expression" dxfId="183" priority="123">
      <formula>#REF!="w"</formula>
    </cfRule>
    <cfRule type="expression" dxfId="182" priority="124">
      <formula>#REF!="w"</formula>
    </cfRule>
    <cfRule type="expression" dxfId="181" priority="125">
      <formula>#REF!="c"</formula>
    </cfRule>
    <cfRule type="expression" dxfId="180" priority="126">
      <formula>#REF!="x"</formula>
    </cfRule>
  </conditionalFormatting>
  <conditionalFormatting sqref="AI9:AJ30">
    <cfRule type="expression" dxfId="179" priority="118">
      <formula>#REF!="v"</formula>
    </cfRule>
    <cfRule type="expression" dxfId="178" priority="119">
      <formula>#REF!="w"</formula>
    </cfRule>
    <cfRule type="expression" dxfId="177" priority="120">
      <formula>#REF!="c"</formula>
    </cfRule>
    <cfRule type="expression" dxfId="176" priority="121">
      <formula>#REF!="x"</formula>
    </cfRule>
  </conditionalFormatting>
  <conditionalFormatting sqref="AI9:AJ30">
    <cfRule type="expression" dxfId="175" priority="115">
      <formula>#REF!="w"</formula>
    </cfRule>
    <cfRule type="expression" dxfId="174" priority="116">
      <formula>#REF!="c"</formula>
    </cfRule>
    <cfRule type="expression" dxfId="173" priority="117">
      <formula>#REF!="x"</formula>
    </cfRule>
  </conditionalFormatting>
  <conditionalFormatting sqref="AI9:AJ30">
    <cfRule type="expression" dxfId="172" priority="113">
      <formula>#REF!="c"</formula>
    </cfRule>
    <cfRule type="expression" dxfId="171" priority="114">
      <formula>#REF!="x"</formula>
    </cfRule>
  </conditionalFormatting>
  <conditionalFormatting sqref="AJ9:AJ30">
    <cfRule type="expression" dxfId="170" priority="111">
      <formula>#REF!="c"</formula>
    </cfRule>
    <cfRule type="expression" dxfId="169" priority="112">
      <formula>#REF!="x"</formula>
    </cfRule>
  </conditionalFormatting>
  <conditionalFormatting sqref="AJ9:AJ30">
    <cfRule type="expression" dxfId="168" priority="109">
      <formula>#REF!="c"</formula>
    </cfRule>
    <cfRule type="expression" dxfId="167" priority="110">
      <formula>#REF!="x"</formula>
    </cfRule>
  </conditionalFormatting>
  <conditionalFormatting sqref="AK9:AK21">
    <cfRule type="expression" dxfId="166" priority="106">
      <formula>#REF!="w"</formula>
    </cfRule>
    <cfRule type="expression" dxfId="165" priority="107">
      <formula>#REF!="c"</formula>
    </cfRule>
    <cfRule type="expression" dxfId="164" priority="108">
      <formula>#REF!="x"</formula>
    </cfRule>
  </conditionalFormatting>
  <conditionalFormatting sqref="AK9:AK21">
    <cfRule type="expression" dxfId="163" priority="103">
      <formula>#REF!="w"</formula>
    </cfRule>
    <cfRule type="expression" dxfId="162" priority="104">
      <formula>#REF!="c"</formula>
    </cfRule>
    <cfRule type="expression" dxfId="161" priority="105">
      <formula>#REF!="x"</formula>
    </cfRule>
  </conditionalFormatting>
  <conditionalFormatting sqref="AK9:AK21">
    <cfRule type="expression" dxfId="160" priority="99">
      <formula>#REF!="v"</formula>
    </cfRule>
    <cfRule type="expression" dxfId="159" priority="100">
      <formula>#REF!="w"</formula>
    </cfRule>
    <cfRule type="expression" dxfId="158" priority="101">
      <formula>#REF!="c"</formula>
    </cfRule>
    <cfRule type="expression" dxfId="157" priority="102">
      <formula>#REF!="x"</formula>
    </cfRule>
  </conditionalFormatting>
  <conditionalFormatting sqref="AK9:AK21">
    <cfRule type="expression" dxfId="156" priority="95">
      <formula>#REF!="w"</formula>
    </cfRule>
    <cfRule type="expression" dxfId="155" priority="96">
      <formula>#REF!="x"</formula>
    </cfRule>
    <cfRule type="expression" dxfId="154" priority="97">
      <formula>#REF!="b"</formula>
    </cfRule>
    <cfRule type="expression" dxfId="153" priority="98">
      <formula>#REF!="n"</formula>
    </cfRule>
  </conditionalFormatting>
  <conditionalFormatting sqref="AK9:AK21">
    <cfRule type="expression" dxfId="152" priority="91">
      <formula>#REF!="w"</formula>
    </cfRule>
    <cfRule type="expression" dxfId="151" priority="92">
      <formula>#REF!="x"</formula>
    </cfRule>
    <cfRule type="expression" dxfId="150" priority="93">
      <formula>#REF!="b"</formula>
    </cfRule>
    <cfRule type="expression" dxfId="149" priority="94">
      <formula>#REF!="n"</formula>
    </cfRule>
  </conditionalFormatting>
  <conditionalFormatting sqref="AL9:AN30">
    <cfRule type="expression" dxfId="148" priority="87">
      <formula>#REF!="j"</formula>
    </cfRule>
    <cfRule type="expression" dxfId="147" priority="88">
      <formula>#REF!="w"</formula>
    </cfRule>
    <cfRule type="expression" dxfId="146" priority="89">
      <formula>#REF!="c"</formula>
    </cfRule>
    <cfRule type="expression" dxfId="145" priority="90">
      <formula>#REF!="x"</formula>
    </cfRule>
  </conditionalFormatting>
  <conditionalFormatting sqref="AL9:AN30">
    <cfRule type="expression" dxfId="144" priority="84">
      <formula>#REF!="w"</formula>
    </cfRule>
    <cfRule type="expression" dxfId="143" priority="85">
      <formula>#REF!="c"</formula>
    </cfRule>
    <cfRule type="expression" dxfId="142" priority="86">
      <formula>#REF!="x"</formula>
    </cfRule>
  </conditionalFormatting>
  <conditionalFormatting sqref="AL9:AN30">
    <cfRule type="expression" dxfId="141" priority="81">
      <formula>#REF!="w"</formula>
    </cfRule>
    <cfRule type="expression" dxfId="140" priority="82">
      <formula>#REF!="c"</formula>
    </cfRule>
    <cfRule type="expression" dxfId="139" priority="83">
      <formula>#REF!="x"</formula>
    </cfRule>
  </conditionalFormatting>
  <conditionalFormatting sqref="AL9:AN30">
    <cfRule type="expression" dxfId="138" priority="78">
      <formula>#REF!="w"</formula>
    </cfRule>
    <cfRule type="expression" dxfId="137" priority="79">
      <formula>#REF!="c"</formula>
    </cfRule>
    <cfRule type="expression" dxfId="136" priority="80">
      <formula>#REF!="x"</formula>
    </cfRule>
  </conditionalFormatting>
  <conditionalFormatting sqref="AL9:AN30">
    <cfRule type="expression" dxfId="135" priority="74">
      <formula>#REF!="v"</formula>
    </cfRule>
    <cfRule type="expression" dxfId="134" priority="75">
      <formula>#REF!="w"</formula>
    </cfRule>
    <cfRule type="expression" dxfId="133" priority="76">
      <formula>#REF!="c"</formula>
    </cfRule>
    <cfRule type="expression" dxfId="132" priority="77">
      <formula>#REF!="x"</formula>
    </cfRule>
  </conditionalFormatting>
  <conditionalFormatting sqref="AL9:AN30">
    <cfRule type="expression" dxfId="131" priority="70">
      <formula>#REF!="w"</formula>
    </cfRule>
    <cfRule type="expression" dxfId="130" priority="71">
      <formula>#REF!="x"</formula>
    </cfRule>
    <cfRule type="expression" dxfId="129" priority="72">
      <formula>#REF!="b"</formula>
    </cfRule>
    <cfRule type="expression" dxfId="128" priority="73">
      <formula>#REF!="n"</formula>
    </cfRule>
  </conditionalFormatting>
  <conditionalFormatting sqref="AL9:AN30">
    <cfRule type="expression" dxfId="127" priority="65">
      <formula>#REF!="v"</formula>
    </cfRule>
    <cfRule type="expression" dxfId="126" priority="66">
      <formula>#REF!="w"</formula>
    </cfRule>
    <cfRule type="expression" dxfId="125" priority="67">
      <formula>#REF!="w"</formula>
    </cfRule>
    <cfRule type="expression" dxfId="124" priority="68">
      <formula>#REF!="c"</formula>
    </cfRule>
    <cfRule type="expression" dxfId="123" priority="69">
      <formula>#REF!="x"</formula>
    </cfRule>
  </conditionalFormatting>
  <conditionalFormatting sqref="AL9:AN30">
    <cfRule type="expression" dxfId="122" priority="61">
      <formula>#REF!="v"</formula>
    </cfRule>
    <cfRule type="expression" dxfId="121" priority="62">
      <formula>#REF!="w"</formula>
    </cfRule>
    <cfRule type="expression" dxfId="120" priority="63">
      <formula>#REF!="c"</formula>
    </cfRule>
    <cfRule type="expression" dxfId="119" priority="64">
      <formula>#REF!="x"</formula>
    </cfRule>
  </conditionalFormatting>
  <conditionalFormatting sqref="AL9:AN30">
    <cfRule type="expression" dxfId="118" priority="58">
      <formula>#REF!="w"</formula>
    </cfRule>
    <cfRule type="expression" dxfId="117" priority="59">
      <formula>#REF!="c"</formula>
    </cfRule>
    <cfRule type="expression" dxfId="116" priority="60">
      <formula>#REF!="x"</formula>
    </cfRule>
  </conditionalFormatting>
  <conditionalFormatting sqref="AL9:AN30">
    <cfRule type="expression" dxfId="115" priority="56">
      <formula>#REF!="c"</formula>
    </cfRule>
    <cfRule type="expression" dxfId="114" priority="57">
      <formula>#REF!="x"</formula>
    </cfRule>
  </conditionalFormatting>
  <conditionalFormatting sqref="AM9:AN30">
    <cfRule type="expression" dxfId="113" priority="54">
      <formula>#REF!="c"</formula>
    </cfRule>
    <cfRule type="expression" dxfId="112" priority="55">
      <formula>#REF!="x"</formula>
    </cfRule>
  </conditionalFormatting>
  <conditionalFormatting sqref="AM9:AN30">
    <cfRule type="expression" dxfId="111" priority="52">
      <formula>#REF!="c"</formula>
    </cfRule>
    <cfRule type="expression" dxfId="110" priority="53">
      <formula>#REF!="x"</formula>
    </cfRule>
  </conditionalFormatting>
  <conditionalFormatting sqref="AR9:FG30">
    <cfRule type="expression" dxfId="109" priority="521">
      <formula>AND($CJ$1="x",AR$6&gt;=$AO9,AR$6&lt;=$AP9)</formula>
    </cfRule>
    <cfRule type="expression" dxfId="108" priority="1053">
      <formula>AND($CC$3="x",AR$6&gt;=$AL9,AR$6&lt;=$AM9)</formula>
    </cfRule>
    <cfRule type="expression" dxfId="107" priority="1054">
      <formula>AND($CC$1="x",AR$6&gt;=$AI9,AR$6&lt;=$AJ9)</formula>
    </cfRule>
    <cfRule type="expression" dxfId="106" priority="1055">
      <formula>AND($BV$3="x",AR$6&gt;=$AF9,AR$6&lt;=$AG9)</formula>
    </cfRule>
    <cfRule type="expression" dxfId="105" priority="1056">
      <formula>AND($BV$1="x",AR$6&gt;=$AC9,AR$6&lt;=$AD9)</formula>
    </cfRule>
    <cfRule type="expression" dxfId="104" priority="1057">
      <formula>AND($BO$3="x",AR$6&gt;=$Z9,AR$6&lt;=$AA9)</formula>
    </cfRule>
    <cfRule type="expression" dxfId="103" priority="1058">
      <formula>AND($BO$1="x",AR$6&gt;=$W9,AR$6&lt;=$X9)</formula>
    </cfRule>
    <cfRule type="expression" dxfId="102" priority="1059">
      <formula>AND($BH$3="x",AR$6&gt;=$T9,AR$6&lt;=$U9)</formula>
    </cfRule>
    <cfRule type="expression" dxfId="101" priority="1060">
      <formula>AND($BH$1="x",AR$6&gt;=$Q9,AR$6&lt;=$R9)</formula>
    </cfRule>
    <cfRule type="expression" dxfId="100" priority="1061">
      <formula>AND($BA$3="x",AR$6&gt;=$N9,AR$6&lt;=$O9)</formula>
    </cfRule>
    <cfRule type="expression" dxfId="99" priority="1062">
      <formula>AND($BA$1="x",AR$6&gt;=$K9,AR$6&lt;=$L9)</formula>
    </cfRule>
    <cfRule type="expression" dxfId="98" priority="1063">
      <formula>AND($AS$3="x",AR$6&gt;=$H9,AR$6&lt;=$I9)</formula>
    </cfRule>
    <cfRule type="expression" dxfId="97" priority="1064">
      <formula>AND($AS$1="x",AR$6&gt;=$E9,AR$6&lt;=$F9)</formula>
    </cfRule>
    <cfRule type="expression" dxfId="96" priority="1065">
      <formula>AND(AR$6&gt;=$B9,AR$6&lt;=$C9,COUNT($B9,$C9)=2)</formula>
    </cfRule>
  </conditionalFormatting>
  <conditionalFormatting sqref="AO9:AP30">
    <cfRule type="expression" dxfId="95" priority="48">
      <formula>#REF!="v"</formula>
    </cfRule>
    <cfRule type="expression" dxfId="94" priority="49">
      <formula>#REF!="w"</formula>
    </cfRule>
    <cfRule type="expression" dxfId="93" priority="50">
      <formula>#REF!="c"</formula>
    </cfRule>
    <cfRule type="expression" dxfId="92" priority="51">
      <formula>#REF!="x"</formula>
    </cfRule>
  </conditionalFormatting>
  <conditionalFormatting sqref="AO9:AP30">
    <cfRule type="expression" dxfId="91" priority="44">
      <formula>#REF!="j"</formula>
    </cfRule>
    <cfRule type="expression" dxfId="90" priority="45">
      <formula>#REF!="w"</formula>
    </cfRule>
    <cfRule type="expression" dxfId="89" priority="46">
      <formula>#REF!="c"</formula>
    </cfRule>
    <cfRule type="expression" dxfId="88" priority="47">
      <formula>#REF!="x"</formula>
    </cfRule>
  </conditionalFormatting>
  <conditionalFormatting sqref="AO9:AP30">
    <cfRule type="expression" dxfId="87" priority="41">
      <formula>#REF!="w"</formula>
    </cfRule>
    <cfRule type="expression" dxfId="86" priority="42">
      <formula>#REF!="c"</formula>
    </cfRule>
    <cfRule type="expression" dxfId="85" priority="43">
      <formula>#REF!="x"</formula>
    </cfRule>
  </conditionalFormatting>
  <conditionalFormatting sqref="AO9:AP30">
    <cfRule type="expression" dxfId="84" priority="38">
      <formula>#REF!="w"</formula>
    </cfRule>
    <cfRule type="expression" dxfId="83" priority="39">
      <formula>#REF!="c"</formula>
    </cfRule>
    <cfRule type="expression" dxfId="82" priority="40">
      <formula>#REF!="x"</formula>
    </cfRule>
  </conditionalFormatting>
  <conditionalFormatting sqref="AO9:AP30">
    <cfRule type="expression" dxfId="81" priority="35">
      <formula>#REF!="w"</formula>
    </cfRule>
    <cfRule type="expression" dxfId="80" priority="36">
      <formula>#REF!="c"</formula>
    </cfRule>
    <cfRule type="expression" dxfId="79" priority="37">
      <formula>#REF!="x"</formula>
    </cfRule>
  </conditionalFormatting>
  <conditionalFormatting sqref="AO9:AP30">
    <cfRule type="expression" dxfId="78" priority="31">
      <formula>#REF!="v"</formula>
    </cfRule>
    <cfRule type="expression" dxfId="77" priority="32">
      <formula>#REF!="w"</formula>
    </cfRule>
    <cfRule type="expression" dxfId="76" priority="33">
      <formula>#REF!="c"</formula>
    </cfRule>
    <cfRule type="expression" dxfId="75" priority="34">
      <formula>#REF!="x"</formula>
    </cfRule>
  </conditionalFormatting>
  <conditionalFormatting sqref="AO9:AP30">
    <cfRule type="expression" dxfId="74" priority="27">
      <formula>#REF!="w"</formula>
    </cfRule>
    <cfRule type="expression" dxfId="73" priority="28">
      <formula>#REF!="x"</formula>
    </cfRule>
    <cfRule type="expression" dxfId="72" priority="29">
      <formula>#REF!="b"</formula>
    </cfRule>
    <cfRule type="expression" dxfId="71" priority="30">
      <formula>#REF!="n"</formula>
    </cfRule>
  </conditionalFormatting>
  <conditionalFormatting sqref="AO9:AP30">
    <cfRule type="expression" dxfId="70" priority="22">
      <formula>#REF!="v"</formula>
    </cfRule>
    <cfRule type="expression" dxfId="69" priority="23">
      <formula>#REF!="w"</formula>
    </cfRule>
    <cfRule type="expression" dxfId="68" priority="24">
      <formula>#REF!="w"</formula>
    </cfRule>
    <cfRule type="expression" dxfId="67" priority="25">
      <formula>#REF!="c"</formula>
    </cfRule>
    <cfRule type="expression" dxfId="66" priority="26">
      <formula>#REF!="x"</formula>
    </cfRule>
  </conditionalFormatting>
  <conditionalFormatting sqref="AO9:AP30">
    <cfRule type="expression" dxfId="65" priority="18">
      <formula>#REF!="v"</formula>
    </cfRule>
    <cfRule type="expression" dxfId="64" priority="19">
      <formula>#REF!="w"</formula>
    </cfRule>
    <cfRule type="expression" dxfId="63" priority="20">
      <formula>#REF!="c"</formula>
    </cfRule>
    <cfRule type="expression" dxfId="62" priority="21">
      <formula>#REF!="x"</formula>
    </cfRule>
  </conditionalFormatting>
  <conditionalFormatting sqref="AO9:AP30">
    <cfRule type="expression" dxfId="61" priority="15">
      <formula>#REF!="w"</formula>
    </cfRule>
    <cfRule type="expression" dxfId="60" priority="16">
      <formula>#REF!="c"</formula>
    </cfRule>
    <cfRule type="expression" dxfId="59" priority="17">
      <formula>#REF!="x"</formula>
    </cfRule>
  </conditionalFormatting>
  <conditionalFormatting sqref="AO9:AP30">
    <cfRule type="expression" dxfId="58" priority="13">
      <formula>#REF!="c"</formula>
    </cfRule>
    <cfRule type="expression" dxfId="57" priority="14">
      <formula>#REF!="x"</formula>
    </cfRule>
  </conditionalFormatting>
  <conditionalFormatting sqref="AP9:AP30">
    <cfRule type="expression" dxfId="56" priority="11">
      <formula>#REF!="c"</formula>
    </cfRule>
    <cfRule type="expression" dxfId="55" priority="12">
      <formula>#REF!="x"</formula>
    </cfRule>
  </conditionalFormatting>
  <conditionalFormatting sqref="AP9:AP30">
    <cfRule type="expression" dxfId="54" priority="9">
      <formula>#REF!="c"</formula>
    </cfRule>
    <cfRule type="expression" dxfId="53" priority="10">
      <formula>#REF!="x"</formula>
    </cfRule>
  </conditionalFormatting>
  <conditionalFormatting sqref="AH9:AH21">
    <cfRule type="expression" dxfId="52" priority="5">
      <formula>#REF!="v"</formula>
    </cfRule>
    <cfRule type="expression" dxfId="51" priority="6">
      <formula>#REF!="w"</formula>
    </cfRule>
    <cfRule type="expression" dxfId="50" priority="7">
      <formula>#REF!="c"</formula>
    </cfRule>
    <cfRule type="expression" dxfId="49" priority="8">
      <formula>#REF!="x"</formula>
    </cfRule>
  </conditionalFormatting>
  <conditionalFormatting sqref="AH9:AH21">
    <cfRule type="expression" dxfId="48" priority="1">
      <formula>#REF!="w"</formula>
    </cfRule>
    <cfRule type="expression" dxfId="47" priority="2">
      <formula>#REF!="x"</formula>
    </cfRule>
    <cfRule type="expression" dxfId="46" priority="3">
      <formula>#REF!="b"</formula>
    </cfRule>
    <cfRule type="expression" dxfId="45" priority="4">
      <formula>#REF!="n"</formula>
    </cfRule>
  </conditionalFormatting>
  <dataValidations count="2">
    <dataValidation type="list" allowBlank="1" showInputMessage="1" showErrorMessage="1" error="Seul un x ou _ peut être saisi" promptTitle="Gestion des corps de métier" prompt="Choisir un &quot;x&quot; pour faire apparaître le corps de métier_x000a_Choisir _ ou l'effacer pour faire disparaître" sqref="AS3 BA1 BH1 BO1 BV1 CC1 CJ1 CC3 BV3 BO3 BH3 BA3 AS1" xr:uid="{08809718-F67C-A64A-B11F-F6116DFAB949}">
      <formula1>"_,x"</formula1>
    </dataValidation>
    <dataValidation allowBlank="1" showInputMessage="1" showErrorMessage="1" errorTitle="ne pas saisir dans cette feuille" error="ne pas saisir dans cette feuille" promptTitle="Ne pas saisir ici" prompt="Les saisies ne sont pas à faire dans cette feuille" sqref="A4:XFD4" xr:uid="{7641C02D-940C-7840-9DFB-FF9DC59B5F89}"/>
  </dataValidations>
  <pageMargins left="0.70866141732283472" right="0.70866141732283472" top="0.74803149606299213" bottom="0.74803149606299213" header="0.31496062992125984" footer="0.31496062992125984"/>
  <pageSetup paperSize="9" scale="2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88E6F-6BD6-1440-992D-8459EBBA9D0F}">
  <sheetPr codeName="Feuil16">
    <tabColor theme="8" tint="-0.249977111117893"/>
  </sheetPr>
  <dimension ref="A2:L32"/>
  <sheetViews>
    <sheetView zoomScale="119" zoomScaleNormal="119" workbookViewId="0">
      <selection activeCell="J19" sqref="J19"/>
    </sheetView>
  </sheetViews>
  <sheetFormatPr baseColWidth="10" defaultRowHeight="15" x14ac:dyDescent="0.25"/>
  <cols>
    <col min="8" max="8" width="8.85546875" customWidth="1"/>
    <col min="9" max="9" width="10" hidden="1" customWidth="1"/>
    <col min="10" max="11" width="10.140625" customWidth="1"/>
  </cols>
  <sheetData>
    <row r="2" spans="1:12" x14ac:dyDescent="0.25">
      <c r="A2" t="s">
        <v>895</v>
      </c>
    </row>
    <row r="3" spans="1:12" x14ac:dyDescent="0.25">
      <c r="A3" t="s">
        <v>1356</v>
      </c>
    </row>
    <row r="4" spans="1:12" x14ac:dyDescent="0.25">
      <c r="L4" t="s">
        <v>896</v>
      </c>
    </row>
    <row r="5" spans="1:12" x14ac:dyDescent="0.25">
      <c r="A5" t="s">
        <v>890</v>
      </c>
    </row>
    <row r="7" spans="1:12" x14ac:dyDescent="0.25">
      <c r="E7" t="s">
        <v>162</v>
      </c>
    </row>
    <row r="8" spans="1:12" x14ac:dyDescent="0.25">
      <c r="B8" t="s">
        <v>159</v>
      </c>
      <c r="I8" t="str" cm="1">
        <f t="array" ref="I8:I18">UPPER(_xlfn._xlws.SORT(_xlfn.UNIQUE(B8:B69)))</f>
        <v>BONNET</v>
      </c>
    </row>
    <row r="9" spans="1:12" x14ac:dyDescent="0.25">
      <c r="B9" t="s">
        <v>892</v>
      </c>
      <c r="E9" s="114" t="s">
        <v>160</v>
      </c>
      <c r="I9" t="str">
        <v>BOUVIER</v>
      </c>
    </row>
    <row r="10" spans="1:12" x14ac:dyDescent="0.25">
      <c r="B10" t="s">
        <v>1357</v>
      </c>
      <c r="E10" s="114" t="s">
        <v>159</v>
      </c>
      <c r="I10" t="str">
        <v>BREUGNE</v>
      </c>
    </row>
    <row r="11" spans="1:12" x14ac:dyDescent="0.25">
      <c r="B11" t="s">
        <v>403</v>
      </c>
      <c r="E11" s="114" t="s">
        <v>158</v>
      </c>
      <c r="I11" t="str">
        <v>CAMBILLAU</v>
      </c>
    </row>
    <row r="12" spans="1:12" x14ac:dyDescent="0.25">
      <c r="E12" s="114" t="s">
        <v>161</v>
      </c>
      <c r="I12" t="str">
        <v>COMBES</v>
      </c>
    </row>
    <row r="13" spans="1:12" x14ac:dyDescent="0.25">
      <c r="B13" t="s">
        <v>160</v>
      </c>
      <c r="E13" s="114" t="s">
        <v>893</v>
      </c>
      <c r="I13" t="str">
        <v>DEBRÉ</v>
      </c>
    </row>
    <row r="14" spans="1:12" x14ac:dyDescent="0.25">
      <c r="B14" t="s">
        <v>156</v>
      </c>
      <c r="E14" s="114" t="s">
        <v>902</v>
      </c>
      <c r="I14" t="str">
        <v>DURAND</v>
      </c>
    </row>
    <row r="15" spans="1:12" x14ac:dyDescent="0.25">
      <c r="E15" s="114" t="s">
        <v>889</v>
      </c>
      <c r="I15" t="str">
        <v>OLIVIER</v>
      </c>
    </row>
    <row r="16" spans="1:12" x14ac:dyDescent="0.25">
      <c r="B16" t="s">
        <v>157</v>
      </c>
      <c r="E16" s="114"/>
      <c r="I16" t="str">
        <v>PACÔME</v>
      </c>
    </row>
    <row r="17" spans="2:9" x14ac:dyDescent="0.25">
      <c r="B17" t="s">
        <v>158</v>
      </c>
      <c r="E17" s="114" t="s">
        <v>156</v>
      </c>
      <c r="I17" t="str">
        <v>REGNIER</v>
      </c>
    </row>
    <row r="18" spans="2:9" x14ac:dyDescent="0.25">
      <c r="B18" t="s">
        <v>159</v>
      </c>
      <c r="E18" s="114"/>
      <c r="I18" t="str">
        <v/>
      </c>
    </row>
    <row r="19" spans="2:9" x14ac:dyDescent="0.25">
      <c r="B19" t="s">
        <v>521</v>
      </c>
      <c r="E19" s="114" t="s">
        <v>161</v>
      </c>
    </row>
    <row r="20" spans="2:9" x14ac:dyDescent="0.25">
      <c r="B20" t="s">
        <v>160</v>
      </c>
      <c r="E20" s="114"/>
    </row>
    <row r="21" spans="2:9" x14ac:dyDescent="0.25">
      <c r="B21" t="s">
        <v>155</v>
      </c>
      <c r="E21" s="114"/>
    </row>
    <row r="22" spans="2:9" x14ac:dyDescent="0.25">
      <c r="B22" t="s">
        <v>891</v>
      </c>
    </row>
    <row r="23" spans="2:9" x14ac:dyDescent="0.25">
      <c r="B23" t="s">
        <v>157</v>
      </c>
    </row>
    <row r="24" spans="2:9" x14ac:dyDescent="0.25">
      <c r="B24" t="s">
        <v>159</v>
      </c>
    </row>
    <row r="25" spans="2:9" x14ac:dyDescent="0.25">
      <c r="B25" t="s">
        <v>160</v>
      </c>
    </row>
    <row r="26" spans="2:9" x14ac:dyDescent="0.25">
      <c r="B26" t="s">
        <v>158</v>
      </c>
    </row>
    <row r="27" spans="2:9" x14ac:dyDescent="0.25">
      <c r="B27" t="s">
        <v>158</v>
      </c>
    </row>
    <row r="28" spans="2:9" x14ac:dyDescent="0.25">
      <c r="B28" t="s">
        <v>160</v>
      </c>
    </row>
    <row r="29" spans="2:9" x14ac:dyDescent="0.25">
      <c r="B29" t="s">
        <v>159</v>
      </c>
    </row>
    <row r="32" spans="2:9" x14ac:dyDescent="0.25">
      <c r="B32" t="s">
        <v>163</v>
      </c>
    </row>
  </sheetData>
  <dataValidations count="1">
    <dataValidation type="list" allowBlank="1" showInputMessage="1" showErrorMessage="1" sqref="E9:E21" xr:uid="{3892AD68-2D1E-6B4C-8BB0-7D57C4F67613}">
      <formula1>liste</formula1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CAD36-93DA-884B-BDD5-32C0CF06D8A4}">
  <sheetPr codeName="Feuil17">
    <tabColor theme="8" tint="-0.249977111117893"/>
  </sheetPr>
  <dimension ref="A1:R571"/>
  <sheetViews>
    <sheetView topLeftCell="B1" workbookViewId="0">
      <pane ySplit="2" topLeftCell="A3" activePane="bottomLeft" state="frozenSplit"/>
      <selection activeCell="Q48" sqref="Q48"/>
      <selection pane="bottomLeft" activeCell="A2" sqref="A2"/>
    </sheetView>
  </sheetViews>
  <sheetFormatPr baseColWidth="10" defaultColWidth="10.85546875" defaultRowHeight="12.75" x14ac:dyDescent="0.2"/>
  <cols>
    <col min="1" max="1" width="12.85546875" style="218" bestFit="1" customWidth="1"/>
    <col min="2" max="2" width="11.85546875" style="218" bestFit="1" customWidth="1"/>
    <col min="3" max="3" width="16.85546875" style="218" customWidth="1"/>
    <col min="4" max="4" width="0.140625" style="218" customWidth="1"/>
    <col min="5" max="5" width="9.140625" style="218" customWidth="1"/>
    <col min="6" max="6" width="10.85546875" style="218" hidden="1" customWidth="1"/>
    <col min="7" max="7" width="8.28515625" style="218" customWidth="1"/>
    <col min="8" max="8" width="9.140625" style="218" hidden="1" customWidth="1"/>
    <col min="9" max="9" width="17.42578125" style="218" customWidth="1"/>
    <col min="10" max="11" width="12.85546875" style="218" bestFit="1" customWidth="1"/>
    <col min="12" max="12" width="3.85546875" style="218" customWidth="1"/>
    <col min="13" max="13" width="4.28515625" style="218" customWidth="1"/>
    <col min="14" max="14" width="18.85546875" style="218" customWidth="1"/>
    <col min="15" max="15" width="10.85546875" style="291"/>
    <col min="16" max="16384" width="10.85546875" style="218"/>
  </cols>
  <sheetData>
    <row r="1" spans="1:18" s="225" customFormat="1" ht="47.1" customHeight="1" x14ac:dyDescent="0.2">
      <c r="A1" s="225" t="s">
        <v>180</v>
      </c>
      <c r="B1" s="225" t="s">
        <v>181</v>
      </c>
      <c r="C1" s="228" t="s">
        <v>182</v>
      </c>
      <c r="D1" s="228" t="s">
        <v>183</v>
      </c>
      <c r="E1" s="228" t="s">
        <v>184</v>
      </c>
      <c r="F1" s="228" t="s">
        <v>185</v>
      </c>
      <c r="G1" s="228" t="s">
        <v>186</v>
      </c>
      <c r="H1" s="228" t="s">
        <v>187</v>
      </c>
      <c r="I1" s="228" t="s">
        <v>188</v>
      </c>
      <c r="J1" s="228" t="s">
        <v>1180</v>
      </c>
      <c r="K1" s="228" t="s">
        <v>189</v>
      </c>
      <c r="N1" s="498" t="s">
        <v>194</v>
      </c>
      <c r="O1" s="498"/>
      <c r="P1" s="498"/>
      <c r="R1" s="226">
        <f ca="1">TODAY()</f>
        <v>45313</v>
      </c>
    </row>
    <row r="2" spans="1:18" ht="15" x14ac:dyDescent="0.25">
      <c r="A2" s="430">
        <v>220000</v>
      </c>
      <c r="B2" s="430">
        <v>35000</v>
      </c>
      <c r="C2" s="227">
        <f>A2-B2</f>
        <v>185000</v>
      </c>
      <c r="D2" s="219">
        <v>0</v>
      </c>
      <c r="E2" s="431">
        <v>2.5000000000000001E-2</v>
      </c>
      <c r="F2" s="432">
        <f>E2/12</f>
        <v>2.0833333333333333E-3</v>
      </c>
      <c r="G2" s="433">
        <v>20</v>
      </c>
      <c r="H2" s="218">
        <f>G2*12</f>
        <v>240</v>
      </c>
      <c r="I2" s="305">
        <f>PMT(F2,H2,C2,D2)</f>
        <v>-980.32035210962545</v>
      </c>
      <c r="J2" s="434">
        <f>I2*-H2</f>
        <v>235276.8845063101</v>
      </c>
      <c r="K2" s="435">
        <f>J2-C2</f>
        <v>50276.884506310103</v>
      </c>
      <c r="M2" s="225" t="s">
        <v>190</v>
      </c>
      <c r="N2" s="225" t="s">
        <v>191</v>
      </c>
      <c r="O2" s="290" t="s">
        <v>192</v>
      </c>
      <c r="P2" s="226" t="s">
        <v>193</v>
      </c>
    </row>
    <row r="3" spans="1:18" ht="15" x14ac:dyDescent="0.25">
      <c r="C3" s="219"/>
      <c r="D3" s="219"/>
      <c r="E3" s="220"/>
      <c r="F3" s="221"/>
      <c r="I3" s="219"/>
      <c r="J3" s="219"/>
      <c r="K3" s="222"/>
      <c r="M3" s="218">
        <v>1</v>
      </c>
      <c r="N3" s="223">
        <f t="shared" ref="N3:N66" ca="1" si="0">IFERROR(EDATE($R$1,M3),"")</f>
        <v>45344</v>
      </c>
      <c r="O3" s="291">
        <f>IFERROR(($I$2*-1)-P3,"")</f>
        <v>594.9036854429587</v>
      </c>
      <c r="P3" s="224">
        <f>IFERROR(IPMT($F$2,M3,$H$2,$C$2)*-1,"")</f>
        <v>385.41666666666669</v>
      </c>
    </row>
    <row r="4" spans="1:18" x14ac:dyDescent="0.2">
      <c r="M4" s="218">
        <f t="shared" ref="M4:M61" si="1">IFERROR(IF(M3+1&lt;=$G$2*12,M3+1,""),"")</f>
        <v>2</v>
      </c>
      <c r="N4" s="223">
        <f t="shared" ca="1" si="0"/>
        <v>45373</v>
      </c>
      <c r="O4" s="291">
        <f t="shared" ref="O4:O67" si="2">IFERROR(($I$2*-1)-P4,"")</f>
        <v>596.14306812096493</v>
      </c>
      <c r="P4" s="224">
        <f t="shared" ref="P4:P67" si="3">IFERROR(IPMT($F$2,M4,$H$2,$C$2)*-1,"")</f>
        <v>384.17728398866046</v>
      </c>
    </row>
    <row r="5" spans="1:18" x14ac:dyDescent="0.2">
      <c r="A5" s="218" t="s">
        <v>195</v>
      </c>
      <c r="M5" s="218">
        <f t="shared" si="1"/>
        <v>3</v>
      </c>
      <c r="N5" s="223">
        <f t="shared" ca="1" si="0"/>
        <v>45404</v>
      </c>
      <c r="O5" s="291">
        <f t="shared" si="2"/>
        <v>597.38503284621697</v>
      </c>
      <c r="P5" s="224">
        <f t="shared" si="3"/>
        <v>382.93531926340842</v>
      </c>
    </row>
    <row r="6" spans="1:18" x14ac:dyDescent="0.2">
      <c r="A6" s="218" t="s">
        <v>894</v>
      </c>
      <c r="M6" s="218">
        <f t="shared" si="1"/>
        <v>4</v>
      </c>
      <c r="N6" s="223">
        <f t="shared" ca="1" si="0"/>
        <v>45434</v>
      </c>
      <c r="O6" s="291">
        <f t="shared" si="2"/>
        <v>598.62958499797992</v>
      </c>
      <c r="P6" s="224">
        <f t="shared" si="3"/>
        <v>381.69076711164553</v>
      </c>
    </row>
    <row r="7" spans="1:18" x14ac:dyDescent="0.2">
      <c r="M7" s="218">
        <f t="shared" si="1"/>
        <v>5</v>
      </c>
      <c r="N7" s="223">
        <f t="shared" ca="1" si="0"/>
        <v>45465</v>
      </c>
      <c r="O7" s="291">
        <f t="shared" si="2"/>
        <v>599.87672996672575</v>
      </c>
      <c r="P7" s="224">
        <f t="shared" si="3"/>
        <v>380.4436221428997</v>
      </c>
    </row>
    <row r="8" spans="1:18" x14ac:dyDescent="0.2">
      <c r="A8" s="218" t="s">
        <v>197</v>
      </c>
      <c r="I8" s="222"/>
      <c r="M8" s="218">
        <f t="shared" si="1"/>
        <v>6</v>
      </c>
      <c r="N8" s="223">
        <f t="shared" ca="1" si="0"/>
        <v>45495</v>
      </c>
      <c r="O8" s="291">
        <f t="shared" si="2"/>
        <v>601.12647315415643</v>
      </c>
      <c r="P8" s="224">
        <f t="shared" si="3"/>
        <v>379.19387895546902</v>
      </c>
    </row>
    <row r="9" spans="1:18" x14ac:dyDescent="0.2">
      <c r="M9" s="218">
        <f t="shared" si="1"/>
        <v>7</v>
      </c>
      <c r="N9" s="223">
        <f t="shared" ca="1" si="0"/>
        <v>45526</v>
      </c>
      <c r="O9" s="291">
        <f t="shared" si="2"/>
        <v>602.37881997322756</v>
      </c>
      <c r="P9" s="224">
        <f t="shared" si="3"/>
        <v>377.94153213639788</v>
      </c>
    </row>
    <row r="10" spans="1:18" x14ac:dyDescent="0.2">
      <c r="M10" s="218">
        <f t="shared" si="1"/>
        <v>8</v>
      </c>
      <c r="N10" s="223">
        <f t="shared" ca="1" si="0"/>
        <v>45557</v>
      </c>
      <c r="O10" s="291">
        <f t="shared" si="2"/>
        <v>603.63377584817181</v>
      </c>
      <c r="P10" s="224">
        <f t="shared" si="3"/>
        <v>376.68657626145364</v>
      </c>
    </row>
    <row r="11" spans="1:18" x14ac:dyDescent="0.2">
      <c r="M11" s="218">
        <f t="shared" si="1"/>
        <v>9</v>
      </c>
      <c r="N11" s="223">
        <f t="shared" ca="1" si="0"/>
        <v>45587</v>
      </c>
      <c r="O11" s="291">
        <f t="shared" si="2"/>
        <v>604.89134621452217</v>
      </c>
      <c r="P11" s="224">
        <f t="shared" si="3"/>
        <v>375.42900589510327</v>
      </c>
    </row>
    <row r="12" spans="1:18" x14ac:dyDescent="0.2">
      <c r="M12" s="218">
        <f t="shared" si="1"/>
        <v>10</v>
      </c>
      <c r="N12" s="223">
        <f t="shared" ca="1" si="0"/>
        <v>45618</v>
      </c>
      <c r="O12" s="291">
        <f t="shared" si="2"/>
        <v>606.15153651913568</v>
      </c>
      <c r="P12" s="224">
        <f t="shared" si="3"/>
        <v>374.16881559048977</v>
      </c>
    </row>
    <row r="13" spans="1:18" x14ac:dyDescent="0.2">
      <c r="M13" s="218">
        <f t="shared" si="1"/>
        <v>11</v>
      </c>
      <c r="N13" s="223">
        <f t="shared" ca="1" si="0"/>
        <v>45648</v>
      </c>
      <c r="O13" s="291">
        <f t="shared" si="2"/>
        <v>607.41435222021732</v>
      </c>
      <c r="P13" s="224">
        <f t="shared" si="3"/>
        <v>372.90599988940818</v>
      </c>
    </row>
    <row r="14" spans="1:18" x14ac:dyDescent="0.2">
      <c r="M14" s="218">
        <f t="shared" si="1"/>
        <v>12</v>
      </c>
      <c r="N14" s="223">
        <f t="shared" ca="1" si="0"/>
        <v>45679</v>
      </c>
      <c r="O14" s="291">
        <f t="shared" si="2"/>
        <v>608.67979878734263</v>
      </c>
      <c r="P14" s="224">
        <f t="shared" si="3"/>
        <v>371.64055332228276</v>
      </c>
    </row>
    <row r="15" spans="1:18" x14ac:dyDescent="0.2">
      <c r="M15" s="218">
        <f t="shared" si="1"/>
        <v>13</v>
      </c>
      <c r="N15" s="223">
        <f t="shared" ca="1" si="0"/>
        <v>45710</v>
      </c>
      <c r="O15" s="291">
        <f t="shared" si="2"/>
        <v>609.94788170148297</v>
      </c>
      <c r="P15" s="224">
        <f t="shared" si="3"/>
        <v>370.37247040814248</v>
      </c>
    </row>
    <row r="16" spans="1:18" x14ac:dyDescent="0.2">
      <c r="M16" s="218">
        <f t="shared" si="1"/>
        <v>14</v>
      </c>
      <c r="N16" s="223">
        <f t="shared" ca="1" si="0"/>
        <v>45738</v>
      </c>
      <c r="O16" s="291">
        <f t="shared" si="2"/>
        <v>611.21860645502784</v>
      </c>
      <c r="P16" s="224">
        <f t="shared" si="3"/>
        <v>369.10174565459766</v>
      </c>
    </row>
    <row r="17" spans="13:16" x14ac:dyDescent="0.2">
      <c r="M17" s="218">
        <f t="shared" si="1"/>
        <v>15</v>
      </c>
      <c r="N17" s="223">
        <f t="shared" ca="1" si="0"/>
        <v>45769</v>
      </c>
      <c r="O17" s="291">
        <f t="shared" si="2"/>
        <v>612.4919785518091</v>
      </c>
      <c r="P17" s="224">
        <f t="shared" si="3"/>
        <v>367.82837355781635</v>
      </c>
    </row>
    <row r="18" spans="13:16" x14ac:dyDescent="0.2">
      <c r="M18" s="218">
        <f t="shared" si="1"/>
        <v>16</v>
      </c>
      <c r="N18" s="223">
        <f t="shared" ca="1" si="0"/>
        <v>45799</v>
      </c>
      <c r="O18" s="291">
        <f t="shared" si="2"/>
        <v>613.76800350712529</v>
      </c>
      <c r="P18" s="224">
        <f t="shared" si="3"/>
        <v>366.5523486025001</v>
      </c>
    </row>
    <row r="19" spans="13:16" x14ac:dyDescent="0.2">
      <c r="M19" s="218">
        <f t="shared" si="1"/>
        <v>17</v>
      </c>
      <c r="N19" s="223">
        <f t="shared" ca="1" si="0"/>
        <v>45830</v>
      </c>
      <c r="O19" s="291">
        <f t="shared" si="2"/>
        <v>615.04668684776516</v>
      </c>
      <c r="P19" s="224">
        <f t="shared" si="3"/>
        <v>365.27366526186029</v>
      </c>
    </row>
    <row r="20" spans="13:16" x14ac:dyDescent="0.2">
      <c r="M20" s="218">
        <f t="shared" si="1"/>
        <v>18</v>
      </c>
      <c r="N20" s="223">
        <f t="shared" ca="1" si="0"/>
        <v>45860</v>
      </c>
      <c r="O20" s="291">
        <f t="shared" si="2"/>
        <v>616.32803411203145</v>
      </c>
      <c r="P20" s="224">
        <f t="shared" si="3"/>
        <v>363.99231799759406</v>
      </c>
    </row>
    <row r="21" spans="13:16" x14ac:dyDescent="0.2">
      <c r="M21" s="218">
        <f t="shared" si="1"/>
        <v>19</v>
      </c>
      <c r="N21" s="223">
        <f t="shared" ca="1" si="0"/>
        <v>45891</v>
      </c>
      <c r="O21" s="291">
        <f t="shared" si="2"/>
        <v>617.61205084976473</v>
      </c>
      <c r="P21" s="224">
        <f t="shared" si="3"/>
        <v>362.70830125986072</v>
      </c>
    </row>
    <row r="22" spans="13:16" x14ac:dyDescent="0.2">
      <c r="M22" s="218">
        <f t="shared" si="1"/>
        <v>20</v>
      </c>
      <c r="N22" s="223">
        <f t="shared" ca="1" si="0"/>
        <v>45922</v>
      </c>
      <c r="O22" s="291">
        <f t="shared" si="2"/>
        <v>618.89874262236845</v>
      </c>
      <c r="P22" s="224">
        <f t="shared" si="3"/>
        <v>361.421609487257</v>
      </c>
    </row>
    <row r="23" spans="13:16" x14ac:dyDescent="0.2">
      <c r="M23" s="218">
        <f t="shared" si="1"/>
        <v>21</v>
      </c>
      <c r="N23" s="223">
        <f t="shared" ca="1" si="0"/>
        <v>45952</v>
      </c>
      <c r="O23" s="291">
        <f t="shared" si="2"/>
        <v>620.18811500283164</v>
      </c>
      <c r="P23" s="224">
        <f t="shared" si="3"/>
        <v>360.13223710679375</v>
      </c>
    </row>
    <row r="24" spans="13:16" x14ac:dyDescent="0.2">
      <c r="M24" s="218">
        <f t="shared" si="1"/>
        <v>22</v>
      </c>
      <c r="N24" s="223">
        <f t="shared" ca="1" si="0"/>
        <v>45983</v>
      </c>
      <c r="O24" s="291">
        <f t="shared" si="2"/>
        <v>621.48017357575429</v>
      </c>
      <c r="P24" s="224">
        <f t="shared" si="3"/>
        <v>358.84017853387115</v>
      </c>
    </row>
    <row r="25" spans="13:16" x14ac:dyDescent="0.2">
      <c r="M25" s="218">
        <f t="shared" si="1"/>
        <v>23</v>
      </c>
      <c r="N25" s="223">
        <f t="shared" ca="1" si="0"/>
        <v>46013</v>
      </c>
      <c r="O25" s="291">
        <f t="shared" si="2"/>
        <v>622.77492393737043</v>
      </c>
      <c r="P25" s="224">
        <f t="shared" si="3"/>
        <v>357.54542817225501</v>
      </c>
    </row>
    <row r="26" spans="13:16" x14ac:dyDescent="0.2">
      <c r="M26" s="218">
        <f t="shared" si="1"/>
        <v>24</v>
      </c>
      <c r="N26" s="223">
        <f t="shared" ca="1" si="0"/>
        <v>46044</v>
      </c>
      <c r="O26" s="291">
        <f t="shared" si="2"/>
        <v>624.07237169557334</v>
      </c>
      <c r="P26" s="224">
        <f t="shared" si="3"/>
        <v>356.24798041405217</v>
      </c>
    </row>
    <row r="27" spans="13:16" x14ac:dyDescent="0.2">
      <c r="M27" s="218">
        <f t="shared" si="1"/>
        <v>25</v>
      </c>
      <c r="N27" s="223">
        <f t="shared" ca="1" si="0"/>
        <v>46075</v>
      </c>
      <c r="O27" s="291">
        <f t="shared" si="2"/>
        <v>625.37252246993899</v>
      </c>
      <c r="P27" s="224">
        <f t="shared" si="3"/>
        <v>354.9478296396864</v>
      </c>
    </row>
    <row r="28" spans="13:16" x14ac:dyDescent="0.2">
      <c r="M28" s="218">
        <f t="shared" si="1"/>
        <v>26</v>
      </c>
      <c r="N28" s="223">
        <f t="shared" ca="1" si="0"/>
        <v>46103</v>
      </c>
      <c r="O28" s="291">
        <f t="shared" si="2"/>
        <v>626.67538189175139</v>
      </c>
      <c r="P28" s="224">
        <f t="shared" si="3"/>
        <v>353.64497021787406</v>
      </c>
    </row>
    <row r="29" spans="13:16" x14ac:dyDescent="0.2">
      <c r="M29" s="218">
        <f t="shared" si="1"/>
        <v>27</v>
      </c>
      <c r="N29" s="223">
        <f t="shared" ca="1" si="0"/>
        <v>46134</v>
      </c>
      <c r="O29" s="291">
        <f t="shared" si="2"/>
        <v>627.98095560402589</v>
      </c>
      <c r="P29" s="224">
        <f t="shared" si="3"/>
        <v>352.33939650559955</v>
      </c>
    </row>
    <row r="30" spans="13:16" x14ac:dyDescent="0.2">
      <c r="M30" s="218">
        <f t="shared" si="1"/>
        <v>28</v>
      </c>
      <c r="N30" s="223">
        <f t="shared" ca="1" si="0"/>
        <v>46164</v>
      </c>
      <c r="O30" s="291">
        <f t="shared" si="2"/>
        <v>629.28924926153434</v>
      </c>
      <c r="P30" s="224">
        <f t="shared" si="3"/>
        <v>351.03110284809111</v>
      </c>
    </row>
    <row r="31" spans="13:16" x14ac:dyDescent="0.2">
      <c r="M31" s="218">
        <f t="shared" si="1"/>
        <v>29</v>
      </c>
      <c r="N31" s="223">
        <f t="shared" ca="1" si="0"/>
        <v>46195</v>
      </c>
      <c r="O31" s="291">
        <f t="shared" si="2"/>
        <v>630.60026853082923</v>
      </c>
      <c r="P31" s="224">
        <f t="shared" si="3"/>
        <v>349.72008357879628</v>
      </c>
    </row>
    <row r="32" spans="13:16" x14ac:dyDescent="0.2">
      <c r="M32" s="218">
        <f t="shared" si="1"/>
        <v>30</v>
      </c>
      <c r="N32" s="223">
        <f t="shared" ca="1" si="0"/>
        <v>46225</v>
      </c>
      <c r="O32" s="291">
        <f t="shared" si="2"/>
        <v>631.91401909026831</v>
      </c>
      <c r="P32" s="224">
        <f t="shared" si="3"/>
        <v>348.40633301935708</v>
      </c>
    </row>
    <row r="33" spans="13:16" x14ac:dyDescent="0.2">
      <c r="M33" s="218">
        <f t="shared" si="1"/>
        <v>31</v>
      </c>
      <c r="N33" s="223">
        <f t="shared" ca="1" si="0"/>
        <v>46256</v>
      </c>
      <c r="O33" s="291">
        <f t="shared" si="2"/>
        <v>633.23050663003983</v>
      </c>
      <c r="P33" s="224">
        <f t="shared" si="3"/>
        <v>347.08984547958562</v>
      </c>
    </row>
    <row r="34" spans="13:16" x14ac:dyDescent="0.2">
      <c r="M34" s="218">
        <f t="shared" si="1"/>
        <v>32</v>
      </c>
      <c r="N34" s="223">
        <f t="shared" ca="1" si="0"/>
        <v>46287</v>
      </c>
      <c r="O34" s="291">
        <f t="shared" si="2"/>
        <v>634.54973685218567</v>
      </c>
      <c r="P34" s="224">
        <f t="shared" si="3"/>
        <v>345.77061525743977</v>
      </c>
    </row>
    <row r="35" spans="13:16" x14ac:dyDescent="0.2">
      <c r="M35" s="218">
        <f t="shared" si="1"/>
        <v>33</v>
      </c>
      <c r="N35" s="223">
        <f t="shared" ca="1" si="0"/>
        <v>46317</v>
      </c>
      <c r="O35" s="291">
        <f t="shared" si="2"/>
        <v>635.87171547062781</v>
      </c>
      <c r="P35" s="224">
        <f t="shared" si="3"/>
        <v>344.4486366389977</v>
      </c>
    </row>
    <row r="36" spans="13:16" x14ac:dyDescent="0.2">
      <c r="M36" s="218">
        <f t="shared" si="1"/>
        <v>34</v>
      </c>
      <c r="N36" s="223">
        <f t="shared" ca="1" si="0"/>
        <v>46348</v>
      </c>
      <c r="O36" s="291">
        <f t="shared" si="2"/>
        <v>637.19644821119164</v>
      </c>
      <c r="P36" s="224">
        <f t="shared" si="3"/>
        <v>343.12390389843387</v>
      </c>
    </row>
    <row r="37" spans="13:16" x14ac:dyDescent="0.2">
      <c r="M37" s="218">
        <f t="shared" si="1"/>
        <v>35</v>
      </c>
      <c r="N37" s="223">
        <f t="shared" ca="1" si="0"/>
        <v>46378</v>
      </c>
      <c r="O37" s="291">
        <f t="shared" si="2"/>
        <v>638.52394081163152</v>
      </c>
      <c r="P37" s="224">
        <f t="shared" si="3"/>
        <v>341.79641129799387</v>
      </c>
    </row>
    <row r="38" spans="13:16" x14ac:dyDescent="0.2">
      <c r="M38" s="218">
        <f t="shared" si="1"/>
        <v>36</v>
      </c>
      <c r="N38" s="223">
        <f t="shared" ca="1" si="0"/>
        <v>46409</v>
      </c>
      <c r="O38" s="291">
        <f t="shared" si="2"/>
        <v>639.85419902165586</v>
      </c>
      <c r="P38" s="224">
        <f t="shared" si="3"/>
        <v>340.46615308796964</v>
      </c>
    </row>
    <row r="39" spans="13:16" x14ac:dyDescent="0.2">
      <c r="M39" s="218">
        <f t="shared" si="1"/>
        <v>37</v>
      </c>
      <c r="N39" s="223">
        <f t="shared" ca="1" si="0"/>
        <v>46440</v>
      </c>
      <c r="O39" s="291">
        <f t="shared" si="2"/>
        <v>641.18722860295088</v>
      </c>
      <c r="P39" s="224">
        <f t="shared" si="3"/>
        <v>339.13312350667456</v>
      </c>
    </row>
    <row r="40" spans="13:16" x14ac:dyDescent="0.2">
      <c r="M40" s="218">
        <f t="shared" si="1"/>
        <v>38</v>
      </c>
      <c r="N40" s="223">
        <f t="shared" ca="1" si="0"/>
        <v>46468</v>
      </c>
      <c r="O40" s="291">
        <f t="shared" si="2"/>
        <v>642.523035329207</v>
      </c>
      <c r="P40" s="224">
        <f t="shared" si="3"/>
        <v>337.79731678041838</v>
      </c>
    </row>
    <row r="41" spans="13:16" x14ac:dyDescent="0.2">
      <c r="M41" s="218">
        <f t="shared" si="1"/>
        <v>39</v>
      </c>
      <c r="N41" s="223">
        <f t="shared" ca="1" si="0"/>
        <v>46499</v>
      </c>
      <c r="O41" s="291">
        <f t="shared" si="2"/>
        <v>643.86162498614294</v>
      </c>
      <c r="P41" s="224">
        <f t="shared" si="3"/>
        <v>336.45872712348256</v>
      </c>
    </row>
    <row r="42" spans="13:16" x14ac:dyDescent="0.2">
      <c r="M42" s="218">
        <f t="shared" si="1"/>
        <v>40</v>
      </c>
      <c r="N42" s="223">
        <f t="shared" ca="1" si="0"/>
        <v>46529</v>
      </c>
      <c r="O42" s="291">
        <f t="shared" si="2"/>
        <v>645.20300337153071</v>
      </c>
      <c r="P42" s="224">
        <f t="shared" si="3"/>
        <v>335.11734873809479</v>
      </c>
    </row>
    <row r="43" spans="13:16" x14ac:dyDescent="0.2">
      <c r="M43" s="218">
        <f t="shared" si="1"/>
        <v>41</v>
      </c>
      <c r="N43" s="223">
        <f t="shared" ca="1" si="0"/>
        <v>46560</v>
      </c>
      <c r="O43" s="291">
        <f t="shared" si="2"/>
        <v>646.54717629522145</v>
      </c>
      <c r="P43" s="224">
        <f t="shared" si="3"/>
        <v>333.773175814404</v>
      </c>
    </row>
    <row r="44" spans="13:16" x14ac:dyDescent="0.2">
      <c r="M44" s="218">
        <f t="shared" si="1"/>
        <v>42</v>
      </c>
      <c r="N44" s="223">
        <f t="shared" ca="1" si="0"/>
        <v>46590</v>
      </c>
      <c r="O44" s="291">
        <f t="shared" si="2"/>
        <v>647.89414957916972</v>
      </c>
      <c r="P44" s="224">
        <f t="shared" si="3"/>
        <v>332.42620253045573</v>
      </c>
    </row>
    <row r="45" spans="13:16" x14ac:dyDescent="0.2">
      <c r="M45" s="218">
        <f t="shared" si="1"/>
        <v>43</v>
      </c>
      <c r="N45" s="223">
        <f t="shared" ca="1" si="0"/>
        <v>46621</v>
      </c>
      <c r="O45" s="291">
        <f t="shared" si="2"/>
        <v>649.24392905745981</v>
      </c>
      <c r="P45" s="224">
        <f t="shared" si="3"/>
        <v>331.07642305216569</v>
      </c>
    </row>
    <row r="46" spans="13:16" x14ac:dyDescent="0.2">
      <c r="M46" s="218">
        <f t="shared" si="1"/>
        <v>44</v>
      </c>
      <c r="N46" s="223">
        <f t="shared" ca="1" si="0"/>
        <v>46652</v>
      </c>
      <c r="O46" s="291">
        <f t="shared" si="2"/>
        <v>650.59652057632945</v>
      </c>
      <c r="P46" s="224">
        <f t="shared" si="3"/>
        <v>329.72383153329599</v>
      </c>
    </row>
    <row r="47" spans="13:16" x14ac:dyDescent="0.2">
      <c r="M47" s="218">
        <f t="shared" si="1"/>
        <v>45</v>
      </c>
      <c r="N47" s="223">
        <f t="shared" ca="1" si="0"/>
        <v>46682</v>
      </c>
      <c r="O47" s="291">
        <f t="shared" si="2"/>
        <v>651.95192999419669</v>
      </c>
      <c r="P47" s="224">
        <f t="shared" si="3"/>
        <v>328.3684221154287</v>
      </c>
    </row>
    <row r="48" spans="13:16" x14ac:dyDescent="0.2">
      <c r="M48" s="218">
        <f t="shared" si="1"/>
        <v>46</v>
      </c>
      <c r="N48" s="223">
        <f t="shared" ca="1" si="0"/>
        <v>46713</v>
      </c>
      <c r="O48" s="291">
        <f t="shared" si="2"/>
        <v>653.31016318168463</v>
      </c>
      <c r="P48" s="224">
        <f t="shared" si="3"/>
        <v>327.01018892794076</v>
      </c>
    </row>
    <row r="49" spans="13:16" x14ac:dyDescent="0.2">
      <c r="M49" s="218">
        <f t="shared" si="1"/>
        <v>47</v>
      </c>
      <c r="N49" s="223">
        <f t="shared" ca="1" si="0"/>
        <v>46743</v>
      </c>
      <c r="O49" s="291">
        <f t="shared" si="2"/>
        <v>654.67122602164648</v>
      </c>
      <c r="P49" s="224">
        <f t="shared" si="3"/>
        <v>325.64912608797897</v>
      </c>
    </row>
    <row r="50" spans="13:16" x14ac:dyDescent="0.2">
      <c r="M50" s="218">
        <f t="shared" si="1"/>
        <v>48</v>
      </c>
      <c r="N50" s="223">
        <f t="shared" ca="1" si="0"/>
        <v>46774</v>
      </c>
      <c r="O50" s="291">
        <f t="shared" si="2"/>
        <v>656.03512440919155</v>
      </c>
      <c r="P50" s="224">
        <f t="shared" si="3"/>
        <v>324.28522770043389</v>
      </c>
    </row>
    <row r="51" spans="13:16" x14ac:dyDescent="0.2">
      <c r="M51" s="218">
        <f t="shared" si="1"/>
        <v>49</v>
      </c>
      <c r="N51" s="223">
        <f t="shared" ca="1" si="0"/>
        <v>46805</v>
      </c>
      <c r="O51" s="291">
        <f t="shared" si="2"/>
        <v>657.40186425171078</v>
      </c>
      <c r="P51" s="224">
        <f t="shared" si="3"/>
        <v>322.91848785791473</v>
      </c>
    </row>
    <row r="52" spans="13:16" x14ac:dyDescent="0.2">
      <c r="M52" s="218">
        <f t="shared" si="1"/>
        <v>50</v>
      </c>
      <c r="N52" s="223">
        <f t="shared" ca="1" si="0"/>
        <v>46834</v>
      </c>
      <c r="O52" s="291">
        <f t="shared" si="2"/>
        <v>658.77145146890189</v>
      </c>
      <c r="P52" s="224">
        <f t="shared" si="3"/>
        <v>321.54890064072362</v>
      </c>
    </row>
    <row r="53" spans="13:16" x14ac:dyDescent="0.2">
      <c r="M53" s="218">
        <f t="shared" si="1"/>
        <v>51</v>
      </c>
      <c r="N53" s="223">
        <f t="shared" ca="1" si="0"/>
        <v>46865</v>
      </c>
      <c r="O53" s="291">
        <f t="shared" si="2"/>
        <v>660.14389199279537</v>
      </c>
      <c r="P53" s="224">
        <f t="shared" si="3"/>
        <v>320.17646011683007</v>
      </c>
    </row>
    <row r="54" spans="13:16" x14ac:dyDescent="0.2">
      <c r="M54" s="218">
        <f t="shared" si="1"/>
        <v>52</v>
      </c>
      <c r="N54" s="223">
        <f t="shared" ca="1" si="0"/>
        <v>46895</v>
      </c>
      <c r="O54" s="291">
        <f t="shared" si="2"/>
        <v>661.51919176778028</v>
      </c>
      <c r="P54" s="224">
        <f t="shared" si="3"/>
        <v>318.80116034184516</v>
      </c>
    </row>
    <row r="55" spans="13:16" x14ac:dyDescent="0.2">
      <c r="M55" s="218">
        <f t="shared" si="1"/>
        <v>53</v>
      </c>
      <c r="N55" s="223">
        <f t="shared" ca="1" si="0"/>
        <v>46926</v>
      </c>
      <c r="O55" s="291">
        <f t="shared" si="2"/>
        <v>662.8973567506298</v>
      </c>
      <c r="P55" s="224">
        <f t="shared" si="3"/>
        <v>317.42299535899559</v>
      </c>
    </row>
    <row r="56" spans="13:16" x14ac:dyDescent="0.2">
      <c r="M56" s="218">
        <f t="shared" si="1"/>
        <v>54</v>
      </c>
      <c r="N56" s="223">
        <f t="shared" ca="1" si="0"/>
        <v>46956</v>
      </c>
      <c r="O56" s="291">
        <f t="shared" si="2"/>
        <v>664.27839291052703</v>
      </c>
      <c r="P56" s="224">
        <f t="shared" si="3"/>
        <v>316.04195919909841</v>
      </c>
    </row>
    <row r="57" spans="13:16" x14ac:dyDescent="0.2">
      <c r="M57" s="218">
        <f t="shared" si="1"/>
        <v>55</v>
      </c>
      <c r="N57" s="223">
        <f t="shared" ca="1" si="0"/>
        <v>46987</v>
      </c>
      <c r="O57" s="291">
        <f t="shared" si="2"/>
        <v>665.66230622909063</v>
      </c>
      <c r="P57" s="224">
        <f t="shared" si="3"/>
        <v>314.65804588053481</v>
      </c>
    </row>
    <row r="58" spans="13:16" x14ac:dyDescent="0.2">
      <c r="M58" s="218">
        <f t="shared" si="1"/>
        <v>56</v>
      </c>
      <c r="N58" s="223">
        <f t="shared" ca="1" si="0"/>
        <v>47018</v>
      </c>
      <c r="O58" s="291">
        <f t="shared" si="2"/>
        <v>667.04910270040125</v>
      </c>
      <c r="P58" s="224">
        <f t="shared" si="3"/>
        <v>313.2712494092242</v>
      </c>
    </row>
    <row r="59" spans="13:16" x14ac:dyDescent="0.2">
      <c r="M59" s="218">
        <f t="shared" si="1"/>
        <v>57</v>
      </c>
      <c r="N59" s="223">
        <f t="shared" ca="1" si="0"/>
        <v>47048</v>
      </c>
      <c r="O59" s="291">
        <f t="shared" si="2"/>
        <v>668.43878833102713</v>
      </c>
      <c r="P59" s="224">
        <f t="shared" si="3"/>
        <v>311.88156377859838</v>
      </c>
    </row>
    <row r="60" spans="13:16" x14ac:dyDescent="0.2">
      <c r="M60" s="218">
        <f t="shared" si="1"/>
        <v>58</v>
      </c>
      <c r="N60" s="223">
        <f t="shared" ca="1" si="0"/>
        <v>47079</v>
      </c>
      <c r="O60" s="291">
        <f t="shared" si="2"/>
        <v>669.83136914005001</v>
      </c>
      <c r="P60" s="224">
        <f t="shared" si="3"/>
        <v>310.48898296957543</v>
      </c>
    </row>
    <row r="61" spans="13:16" x14ac:dyDescent="0.2">
      <c r="M61" s="218">
        <f t="shared" si="1"/>
        <v>59</v>
      </c>
      <c r="N61" s="223">
        <f t="shared" ca="1" si="0"/>
        <v>47109</v>
      </c>
      <c r="O61" s="291">
        <f t="shared" si="2"/>
        <v>671.22685115909189</v>
      </c>
      <c r="P61" s="224">
        <f t="shared" si="3"/>
        <v>309.09350095053361</v>
      </c>
    </row>
    <row r="62" spans="13:16" x14ac:dyDescent="0.2">
      <c r="M62" s="218">
        <f>IFERROR(IF(M61+1&lt;=$G$2*12,M61+1,""),"")</f>
        <v>60</v>
      </c>
      <c r="N62" s="223">
        <f t="shared" ca="1" si="0"/>
        <v>47140</v>
      </c>
      <c r="O62" s="291">
        <f t="shared" si="2"/>
        <v>672.62524043233998</v>
      </c>
      <c r="P62" s="224">
        <f t="shared" si="3"/>
        <v>307.69511167728552</v>
      </c>
    </row>
    <row r="63" spans="13:16" x14ac:dyDescent="0.2">
      <c r="M63" s="218">
        <f t="shared" ref="M63:M126" si="4">IFERROR(IF(M62+1&lt;=$G$2*12,M62+1,""),"")</f>
        <v>61</v>
      </c>
      <c r="N63" s="223">
        <f t="shared" ca="1" si="0"/>
        <v>47171</v>
      </c>
      <c r="O63" s="291">
        <f t="shared" si="2"/>
        <v>674.0265430165739</v>
      </c>
      <c r="P63" s="224">
        <f t="shared" si="3"/>
        <v>306.29380909305149</v>
      </c>
    </row>
    <row r="64" spans="13:16" x14ac:dyDescent="0.2">
      <c r="M64" s="218">
        <f t="shared" si="4"/>
        <v>62</v>
      </c>
      <c r="N64" s="223">
        <f t="shared" ca="1" si="0"/>
        <v>47199</v>
      </c>
      <c r="O64" s="291">
        <f t="shared" si="2"/>
        <v>675.43076498119171</v>
      </c>
      <c r="P64" s="224">
        <f t="shared" si="3"/>
        <v>304.88958712843367</v>
      </c>
    </row>
    <row r="65" spans="13:16" x14ac:dyDescent="0.2">
      <c r="M65" s="218">
        <f t="shared" si="4"/>
        <v>63</v>
      </c>
      <c r="N65" s="223">
        <f t="shared" ca="1" si="0"/>
        <v>47230</v>
      </c>
      <c r="O65" s="291">
        <f t="shared" si="2"/>
        <v>676.83791240823598</v>
      </c>
      <c r="P65" s="224">
        <f t="shared" si="3"/>
        <v>303.48243970138947</v>
      </c>
    </row>
    <row r="66" spans="13:16" x14ac:dyDescent="0.2">
      <c r="M66" s="218">
        <f t="shared" si="4"/>
        <v>64</v>
      </c>
      <c r="N66" s="223">
        <f t="shared" ca="1" si="0"/>
        <v>47260</v>
      </c>
      <c r="O66" s="291">
        <f t="shared" si="2"/>
        <v>678.24799139241975</v>
      </c>
      <c r="P66" s="224">
        <f t="shared" si="3"/>
        <v>302.0723607172057</v>
      </c>
    </row>
    <row r="67" spans="13:16" x14ac:dyDescent="0.2">
      <c r="M67" s="218">
        <f t="shared" si="4"/>
        <v>65</v>
      </c>
      <c r="N67" s="223">
        <f t="shared" ref="N67:N130" ca="1" si="5">IFERROR(EDATE($R$1,M67),"")</f>
        <v>47291</v>
      </c>
      <c r="O67" s="291">
        <f t="shared" si="2"/>
        <v>679.66100804115399</v>
      </c>
      <c r="P67" s="224">
        <f t="shared" si="3"/>
        <v>300.6593440684714</v>
      </c>
    </row>
    <row r="68" spans="13:16" x14ac:dyDescent="0.2">
      <c r="M68" s="218">
        <f t="shared" si="4"/>
        <v>66</v>
      </c>
      <c r="N68" s="223">
        <f t="shared" ca="1" si="5"/>
        <v>47321</v>
      </c>
      <c r="O68" s="291">
        <f t="shared" ref="O68:O131" si="6">IFERROR(($I$2*-1)-P68,"")</f>
        <v>681.07696847457305</v>
      </c>
      <c r="P68" s="224">
        <f t="shared" ref="P68:P131" si="7">IFERROR(IPMT($F$2,M68,$H$2,$C$2)*-1,"")</f>
        <v>299.24338363505234</v>
      </c>
    </row>
    <row r="69" spans="13:16" x14ac:dyDescent="0.2">
      <c r="M69" s="218">
        <f t="shared" si="4"/>
        <v>67</v>
      </c>
      <c r="N69" s="223">
        <f t="shared" ca="1" si="5"/>
        <v>47352</v>
      </c>
      <c r="O69" s="291">
        <f t="shared" si="6"/>
        <v>682.4958788255617</v>
      </c>
      <c r="P69" s="224">
        <f t="shared" si="7"/>
        <v>297.82447328406369</v>
      </c>
    </row>
    <row r="70" spans="13:16" x14ac:dyDescent="0.2">
      <c r="M70" s="218">
        <f t="shared" si="4"/>
        <v>68</v>
      </c>
      <c r="N70" s="223">
        <f t="shared" ca="1" si="5"/>
        <v>47383</v>
      </c>
      <c r="O70" s="291">
        <f t="shared" si="6"/>
        <v>683.91774523978165</v>
      </c>
      <c r="P70" s="224">
        <f t="shared" si="7"/>
        <v>296.40260686984379</v>
      </c>
    </row>
    <row r="71" spans="13:16" x14ac:dyDescent="0.2">
      <c r="M71" s="218">
        <f t="shared" si="4"/>
        <v>69</v>
      </c>
      <c r="N71" s="223">
        <f t="shared" ca="1" si="5"/>
        <v>47413</v>
      </c>
      <c r="O71" s="291">
        <f t="shared" si="6"/>
        <v>685.34257387569778</v>
      </c>
      <c r="P71" s="224">
        <f t="shared" si="7"/>
        <v>294.97777823392761</v>
      </c>
    </row>
    <row r="72" spans="13:16" x14ac:dyDescent="0.2">
      <c r="M72" s="218">
        <f t="shared" si="4"/>
        <v>70</v>
      </c>
      <c r="N72" s="223">
        <f t="shared" ca="1" si="5"/>
        <v>47444</v>
      </c>
      <c r="O72" s="291">
        <f t="shared" si="6"/>
        <v>686.77037090460556</v>
      </c>
      <c r="P72" s="224">
        <f t="shared" si="7"/>
        <v>293.54998120501989</v>
      </c>
    </row>
    <row r="73" spans="13:16" x14ac:dyDescent="0.2">
      <c r="M73" s="218">
        <f t="shared" si="4"/>
        <v>71</v>
      </c>
      <c r="N73" s="223">
        <f t="shared" ca="1" si="5"/>
        <v>47474</v>
      </c>
      <c r="O73" s="291">
        <f t="shared" si="6"/>
        <v>688.20114251065684</v>
      </c>
      <c r="P73" s="224">
        <f t="shared" si="7"/>
        <v>292.11920959896861</v>
      </c>
    </row>
    <row r="74" spans="13:16" x14ac:dyDescent="0.2">
      <c r="M74" s="218">
        <f t="shared" si="4"/>
        <v>72</v>
      </c>
      <c r="N74" s="223">
        <f t="shared" ca="1" si="5"/>
        <v>47505</v>
      </c>
      <c r="O74" s="291">
        <f t="shared" si="6"/>
        <v>689.63489489088749</v>
      </c>
      <c r="P74" s="224">
        <f t="shared" si="7"/>
        <v>290.68545721873795</v>
      </c>
    </row>
    <row r="75" spans="13:16" x14ac:dyDescent="0.2">
      <c r="M75" s="218">
        <f t="shared" si="4"/>
        <v>73</v>
      </c>
      <c r="N75" s="223">
        <f t="shared" ca="1" si="5"/>
        <v>47536</v>
      </c>
      <c r="O75" s="291">
        <f t="shared" si="6"/>
        <v>691.07163425524345</v>
      </c>
      <c r="P75" s="224">
        <f t="shared" si="7"/>
        <v>289.24871785438199</v>
      </c>
    </row>
    <row r="76" spans="13:16" x14ac:dyDescent="0.2">
      <c r="M76" s="218">
        <f t="shared" si="4"/>
        <v>74</v>
      </c>
      <c r="N76" s="223">
        <f t="shared" ca="1" si="5"/>
        <v>47564</v>
      </c>
      <c r="O76" s="291">
        <f t="shared" si="6"/>
        <v>692.51136682660854</v>
      </c>
      <c r="P76" s="224">
        <f t="shared" si="7"/>
        <v>287.80898528301691</v>
      </c>
    </row>
    <row r="77" spans="13:16" x14ac:dyDescent="0.2">
      <c r="M77" s="218">
        <f t="shared" si="4"/>
        <v>75</v>
      </c>
      <c r="N77" s="223">
        <f t="shared" ca="1" si="5"/>
        <v>47595</v>
      </c>
      <c r="O77" s="291">
        <f t="shared" si="6"/>
        <v>693.95409884083051</v>
      </c>
      <c r="P77" s="224">
        <f t="shared" si="7"/>
        <v>286.36625326879488</v>
      </c>
    </row>
    <row r="78" spans="13:16" x14ac:dyDescent="0.2">
      <c r="M78" s="218">
        <f t="shared" si="4"/>
        <v>76</v>
      </c>
      <c r="N78" s="223">
        <f t="shared" ca="1" si="5"/>
        <v>47625</v>
      </c>
      <c r="O78" s="291">
        <f t="shared" si="6"/>
        <v>695.39983654674904</v>
      </c>
      <c r="P78" s="224">
        <f t="shared" si="7"/>
        <v>284.9205155628764</v>
      </c>
    </row>
    <row r="79" spans="13:16" x14ac:dyDescent="0.2">
      <c r="M79" s="218">
        <f t="shared" si="4"/>
        <v>77</v>
      </c>
      <c r="N79" s="223">
        <f t="shared" ca="1" si="5"/>
        <v>47656</v>
      </c>
      <c r="O79" s="291">
        <f t="shared" si="6"/>
        <v>696.8485862062214</v>
      </c>
      <c r="P79" s="224">
        <f t="shared" si="7"/>
        <v>283.47176590340405</v>
      </c>
    </row>
    <row r="80" spans="13:16" x14ac:dyDescent="0.2">
      <c r="M80" s="218">
        <f t="shared" si="4"/>
        <v>78</v>
      </c>
      <c r="N80" s="223">
        <f t="shared" ca="1" si="5"/>
        <v>47686</v>
      </c>
      <c r="O80" s="291">
        <f t="shared" si="6"/>
        <v>698.30035409415098</v>
      </c>
      <c r="P80" s="224">
        <f t="shared" si="7"/>
        <v>282.01999801547447</v>
      </c>
    </row>
    <row r="81" spans="13:16" x14ac:dyDescent="0.2">
      <c r="M81" s="218">
        <f t="shared" si="4"/>
        <v>79</v>
      </c>
      <c r="N81" s="223">
        <f t="shared" ca="1" si="5"/>
        <v>47717</v>
      </c>
      <c r="O81" s="291">
        <f t="shared" si="6"/>
        <v>699.75514649851391</v>
      </c>
      <c r="P81" s="224">
        <f t="shared" si="7"/>
        <v>280.56520561111154</v>
      </c>
    </row>
    <row r="82" spans="13:16" x14ac:dyDescent="0.2">
      <c r="M82" s="218">
        <f t="shared" si="4"/>
        <v>80</v>
      </c>
      <c r="N82" s="223">
        <f t="shared" ca="1" si="5"/>
        <v>47748</v>
      </c>
      <c r="O82" s="291">
        <f t="shared" si="6"/>
        <v>701.21296972038579</v>
      </c>
      <c r="P82" s="224">
        <f t="shared" si="7"/>
        <v>279.10738238923966</v>
      </c>
    </row>
    <row r="83" spans="13:16" x14ac:dyDescent="0.2">
      <c r="M83" s="218">
        <f t="shared" si="4"/>
        <v>81</v>
      </c>
      <c r="N83" s="223">
        <f t="shared" ca="1" si="5"/>
        <v>47778</v>
      </c>
      <c r="O83" s="291">
        <f t="shared" si="6"/>
        <v>702.67383007396984</v>
      </c>
      <c r="P83" s="224">
        <f t="shared" si="7"/>
        <v>277.64652203565561</v>
      </c>
    </row>
    <row r="84" spans="13:16" x14ac:dyDescent="0.2">
      <c r="M84" s="218">
        <f t="shared" si="4"/>
        <v>82</v>
      </c>
      <c r="N84" s="223">
        <f t="shared" ca="1" si="5"/>
        <v>47809</v>
      </c>
      <c r="O84" s="291">
        <f t="shared" si="6"/>
        <v>704.13773388662389</v>
      </c>
      <c r="P84" s="224">
        <f t="shared" si="7"/>
        <v>276.1826182230015</v>
      </c>
    </row>
    <row r="85" spans="13:16" x14ac:dyDescent="0.2">
      <c r="M85" s="218">
        <f t="shared" si="4"/>
        <v>83</v>
      </c>
      <c r="N85" s="223">
        <f t="shared" ca="1" si="5"/>
        <v>47839</v>
      </c>
      <c r="O85" s="291">
        <f t="shared" si="6"/>
        <v>705.60468749888787</v>
      </c>
      <c r="P85" s="224">
        <f t="shared" si="7"/>
        <v>274.71566461073763</v>
      </c>
    </row>
    <row r="86" spans="13:16" x14ac:dyDescent="0.2">
      <c r="M86" s="218">
        <f t="shared" si="4"/>
        <v>84</v>
      </c>
      <c r="N86" s="223">
        <f t="shared" ca="1" si="5"/>
        <v>47870</v>
      </c>
      <c r="O86" s="291">
        <f t="shared" si="6"/>
        <v>707.07469726451052</v>
      </c>
      <c r="P86" s="224">
        <f t="shared" si="7"/>
        <v>273.24565484511493</v>
      </c>
    </row>
    <row r="87" spans="13:16" x14ac:dyDescent="0.2">
      <c r="M87" s="218">
        <f t="shared" si="4"/>
        <v>85</v>
      </c>
      <c r="N87" s="223">
        <f t="shared" ca="1" si="5"/>
        <v>47901</v>
      </c>
      <c r="O87" s="291">
        <f t="shared" si="6"/>
        <v>708.54776955047828</v>
      </c>
      <c r="P87" s="224">
        <f t="shared" si="7"/>
        <v>271.77258255914722</v>
      </c>
    </row>
    <row r="88" spans="13:16" x14ac:dyDescent="0.2">
      <c r="M88" s="218">
        <f t="shared" si="4"/>
        <v>86</v>
      </c>
      <c r="N88" s="223">
        <f t="shared" ca="1" si="5"/>
        <v>47929</v>
      </c>
      <c r="O88" s="291">
        <f t="shared" si="6"/>
        <v>710.02391073704166</v>
      </c>
      <c r="P88" s="224">
        <f t="shared" si="7"/>
        <v>270.29644137258373</v>
      </c>
    </row>
    <row r="89" spans="13:16" x14ac:dyDescent="0.2">
      <c r="M89" s="218">
        <f t="shared" si="4"/>
        <v>87</v>
      </c>
      <c r="N89" s="223">
        <f t="shared" ca="1" si="5"/>
        <v>47960</v>
      </c>
      <c r="O89" s="291">
        <f t="shared" si="6"/>
        <v>711.5031272177439</v>
      </c>
      <c r="P89" s="224">
        <f t="shared" si="7"/>
        <v>268.81722489188155</v>
      </c>
    </row>
    <row r="90" spans="13:16" x14ac:dyDescent="0.2">
      <c r="M90" s="218">
        <f t="shared" si="4"/>
        <v>88</v>
      </c>
      <c r="N90" s="223">
        <f t="shared" ca="1" si="5"/>
        <v>47990</v>
      </c>
      <c r="O90" s="291">
        <f t="shared" si="6"/>
        <v>712.98542539944754</v>
      </c>
      <c r="P90" s="224">
        <f t="shared" si="7"/>
        <v>267.33492671017791</v>
      </c>
    </row>
    <row r="91" spans="13:16" x14ac:dyDescent="0.2">
      <c r="M91" s="218">
        <f t="shared" si="4"/>
        <v>89</v>
      </c>
      <c r="N91" s="223">
        <f t="shared" ca="1" si="5"/>
        <v>48021</v>
      </c>
      <c r="O91" s="291">
        <f t="shared" si="6"/>
        <v>714.47081170236299</v>
      </c>
      <c r="P91" s="224">
        <f t="shared" si="7"/>
        <v>265.84954040726245</v>
      </c>
    </row>
    <row r="92" spans="13:16" x14ac:dyDescent="0.2">
      <c r="M92" s="218">
        <f t="shared" si="4"/>
        <v>90</v>
      </c>
      <c r="N92" s="223">
        <f t="shared" ca="1" si="5"/>
        <v>48051</v>
      </c>
      <c r="O92" s="291">
        <f t="shared" si="6"/>
        <v>715.95929256007628</v>
      </c>
      <c r="P92" s="224">
        <f t="shared" si="7"/>
        <v>264.36105954954917</v>
      </c>
    </row>
    <row r="93" spans="13:16" x14ac:dyDescent="0.2">
      <c r="M93" s="218">
        <f t="shared" si="4"/>
        <v>91</v>
      </c>
      <c r="N93" s="223">
        <f t="shared" ca="1" si="5"/>
        <v>48082</v>
      </c>
      <c r="O93" s="291">
        <f t="shared" si="6"/>
        <v>717.45087441957639</v>
      </c>
      <c r="P93" s="224">
        <f t="shared" si="7"/>
        <v>262.869477690049</v>
      </c>
    </row>
    <row r="94" spans="13:16" x14ac:dyDescent="0.2">
      <c r="M94" s="218">
        <f t="shared" si="4"/>
        <v>92</v>
      </c>
      <c r="N94" s="223">
        <f t="shared" ca="1" si="5"/>
        <v>48113</v>
      </c>
      <c r="O94" s="291">
        <f t="shared" si="6"/>
        <v>718.94556374128388</v>
      </c>
      <c r="P94" s="224">
        <f t="shared" si="7"/>
        <v>261.37478836834157</v>
      </c>
    </row>
    <row r="95" spans="13:16" x14ac:dyDescent="0.2">
      <c r="M95" s="218">
        <f t="shared" si="4"/>
        <v>93</v>
      </c>
      <c r="N95" s="223">
        <f t="shared" ca="1" si="5"/>
        <v>48143</v>
      </c>
      <c r="O95" s="291">
        <f t="shared" si="6"/>
        <v>720.44336699907831</v>
      </c>
      <c r="P95" s="224">
        <f t="shared" si="7"/>
        <v>259.8769851105472</v>
      </c>
    </row>
    <row r="96" spans="13:16" x14ac:dyDescent="0.2">
      <c r="M96" s="218">
        <f t="shared" si="4"/>
        <v>94</v>
      </c>
      <c r="N96" s="223">
        <f t="shared" ca="1" si="5"/>
        <v>48174</v>
      </c>
      <c r="O96" s="291">
        <f t="shared" si="6"/>
        <v>721.94429068032628</v>
      </c>
      <c r="P96" s="224">
        <f t="shared" si="7"/>
        <v>258.37606142929917</v>
      </c>
    </row>
    <row r="97" spans="13:16" x14ac:dyDescent="0.2">
      <c r="M97" s="218">
        <f t="shared" si="4"/>
        <v>95</v>
      </c>
      <c r="N97" s="223">
        <f t="shared" ca="1" si="5"/>
        <v>48204</v>
      </c>
      <c r="O97" s="291">
        <f t="shared" si="6"/>
        <v>723.44834128591037</v>
      </c>
      <c r="P97" s="224">
        <f t="shared" si="7"/>
        <v>256.87201082371507</v>
      </c>
    </row>
    <row r="98" spans="13:16" x14ac:dyDescent="0.2">
      <c r="M98" s="218">
        <f t="shared" si="4"/>
        <v>96</v>
      </c>
      <c r="N98" s="223">
        <f t="shared" ca="1" si="5"/>
        <v>48235</v>
      </c>
      <c r="O98" s="291">
        <f t="shared" si="6"/>
        <v>724.95552533025591</v>
      </c>
      <c r="P98" s="224">
        <f t="shared" si="7"/>
        <v>255.36482677936951</v>
      </c>
    </row>
    <row r="99" spans="13:16" x14ac:dyDescent="0.2">
      <c r="M99" s="218">
        <f t="shared" si="4"/>
        <v>97</v>
      </c>
      <c r="N99" s="223">
        <f t="shared" ca="1" si="5"/>
        <v>48266</v>
      </c>
      <c r="O99" s="291">
        <f t="shared" si="6"/>
        <v>726.46584934136069</v>
      </c>
      <c r="P99" s="224">
        <f t="shared" si="7"/>
        <v>253.85450276826478</v>
      </c>
    </row>
    <row r="100" spans="13:16" x14ac:dyDescent="0.2">
      <c r="M100" s="218">
        <f t="shared" si="4"/>
        <v>98</v>
      </c>
      <c r="N100" s="223">
        <f t="shared" ca="1" si="5"/>
        <v>48295</v>
      </c>
      <c r="O100" s="291">
        <f t="shared" si="6"/>
        <v>727.97931986082176</v>
      </c>
      <c r="P100" s="224">
        <f t="shared" si="7"/>
        <v>252.34103224880363</v>
      </c>
    </row>
    <row r="101" spans="13:16" x14ac:dyDescent="0.2">
      <c r="M101" s="218">
        <f t="shared" si="4"/>
        <v>99</v>
      </c>
      <c r="N101" s="223">
        <f t="shared" ca="1" si="5"/>
        <v>48326</v>
      </c>
      <c r="O101" s="291">
        <f t="shared" si="6"/>
        <v>729.49594344386514</v>
      </c>
      <c r="P101" s="224">
        <f t="shared" si="7"/>
        <v>250.82440866576025</v>
      </c>
    </row>
    <row r="102" spans="13:16" x14ac:dyDescent="0.2">
      <c r="M102" s="218">
        <f t="shared" si="4"/>
        <v>100</v>
      </c>
      <c r="N102" s="223">
        <f t="shared" ca="1" si="5"/>
        <v>48356</v>
      </c>
      <c r="O102" s="291">
        <f t="shared" si="6"/>
        <v>731.01572665937329</v>
      </c>
      <c r="P102" s="224">
        <f t="shared" si="7"/>
        <v>249.30462545025216</v>
      </c>
    </row>
    <row r="103" spans="13:16" x14ac:dyDescent="0.2">
      <c r="M103" s="218">
        <f t="shared" si="4"/>
        <v>101</v>
      </c>
      <c r="N103" s="223">
        <f t="shared" ca="1" si="5"/>
        <v>48387</v>
      </c>
      <c r="O103" s="291">
        <f t="shared" si="6"/>
        <v>732.53867608991357</v>
      </c>
      <c r="P103" s="224">
        <f t="shared" si="7"/>
        <v>247.78167601971185</v>
      </c>
    </row>
    <row r="104" spans="13:16" x14ac:dyDescent="0.2">
      <c r="M104" s="218">
        <f t="shared" si="4"/>
        <v>102</v>
      </c>
      <c r="N104" s="223">
        <f t="shared" ca="1" si="5"/>
        <v>48417</v>
      </c>
      <c r="O104" s="291">
        <f t="shared" si="6"/>
        <v>734.06479833176763</v>
      </c>
      <c r="P104" s="224">
        <f t="shared" si="7"/>
        <v>246.25555377785778</v>
      </c>
    </row>
    <row r="105" spans="13:16" x14ac:dyDescent="0.2">
      <c r="M105" s="218">
        <f t="shared" si="4"/>
        <v>103</v>
      </c>
      <c r="N105" s="223">
        <f t="shared" ca="1" si="5"/>
        <v>48448</v>
      </c>
      <c r="O105" s="291">
        <f t="shared" si="6"/>
        <v>735.59409999495881</v>
      </c>
      <c r="P105" s="224">
        <f t="shared" si="7"/>
        <v>244.72625211466664</v>
      </c>
    </row>
    <row r="106" spans="13:16" x14ac:dyDescent="0.2">
      <c r="M106" s="218">
        <f t="shared" si="4"/>
        <v>104</v>
      </c>
      <c r="N106" s="223">
        <f t="shared" ca="1" si="5"/>
        <v>48479</v>
      </c>
      <c r="O106" s="291">
        <f t="shared" si="6"/>
        <v>737.12658770328164</v>
      </c>
      <c r="P106" s="224">
        <f t="shared" si="7"/>
        <v>243.19376440634377</v>
      </c>
    </row>
    <row r="107" spans="13:16" x14ac:dyDescent="0.2">
      <c r="M107" s="218">
        <f t="shared" si="4"/>
        <v>105</v>
      </c>
      <c r="N107" s="223">
        <f t="shared" ca="1" si="5"/>
        <v>48509</v>
      </c>
      <c r="O107" s="291">
        <f t="shared" si="6"/>
        <v>738.6622680943301</v>
      </c>
      <c r="P107" s="224">
        <f t="shared" si="7"/>
        <v>241.65808401529532</v>
      </c>
    </row>
    <row r="108" spans="13:16" x14ac:dyDescent="0.2">
      <c r="M108" s="218">
        <f t="shared" si="4"/>
        <v>106</v>
      </c>
      <c r="N108" s="223">
        <f t="shared" ca="1" si="5"/>
        <v>48540</v>
      </c>
      <c r="O108" s="291">
        <f t="shared" si="6"/>
        <v>740.20114781952668</v>
      </c>
      <c r="P108" s="224">
        <f t="shared" si="7"/>
        <v>240.11920429009879</v>
      </c>
    </row>
    <row r="109" spans="13:16" x14ac:dyDescent="0.2">
      <c r="M109" s="218">
        <f t="shared" si="4"/>
        <v>107</v>
      </c>
      <c r="N109" s="223">
        <f t="shared" ca="1" si="5"/>
        <v>48570</v>
      </c>
      <c r="O109" s="291">
        <f t="shared" si="6"/>
        <v>741.74323354415071</v>
      </c>
      <c r="P109" s="224">
        <f t="shared" si="7"/>
        <v>238.57711856547473</v>
      </c>
    </row>
    <row r="110" spans="13:16" x14ac:dyDescent="0.2">
      <c r="M110" s="218">
        <f t="shared" si="4"/>
        <v>108</v>
      </c>
      <c r="N110" s="223">
        <f t="shared" ca="1" si="5"/>
        <v>48601</v>
      </c>
      <c r="O110" s="291">
        <f t="shared" si="6"/>
        <v>743.28853194736757</v>
      </c>
      <c r="P110" s="224">
        <f t="shared" si="7"/>
        <v>237.03182016225782</v>
      </c>
    </row>
    <row r="111" spans="13:16" x14ac:dyDescent="0.2">
      <c r="M111" s="218">
        <f t="shared" si="4"/>
        <v>109</v>
      </c>
      <c r="N111" s="223">
        <f t="shared" ca="1" si="5"/>
        <v>48632</v>
      </c>
      <c r="O111" s="291">
        <f t="shared" si="6"/>
        <v>744.83704972225803</v>
      </c>
      <c r="P111" s="224">
        <f t="shared" si="7"/>
        <v>235.48330238736742</v>
      </c>
    </row>
    <row r="112" spans="13:16" x14ac:dyDescent="0.2">
      <c r="M112" s="218">
        <f t="shared" si="4"/>
        <v>110</v>
      </c>
      <c r="N112" s="223">
        <f t="shared" ca="1" si="5"/>
        <v>48660</v>
      </c>
      <c r="O112" s="291">
        <f t="shared" si="6"/>
        <v>746.38879357584608</v>
      </c>
      <c r="P112" s="224">
        <f t="shared" si="7"/>
        <v>233.93155853377939</v>
      </c>
    </row>
    <row r="113" spans="13:16" x14ac:dyDescent="0.2">
      <c r="M113" s="218">
        <f t="shared" si="4"/>
        <v>111</v>
      </c>
      <c r="N113" s="223">
        <f t="shared" ca="1" si="5"/>
        <v>48691</v>
      </c>
      <c r="O113" s="291">
        <f t="shared" si="6"/>
        <v>747.94377022912909</v>
      </c>
      <c r="P113" s="224">
        <f t="shared" si="7"/>
        <v>232.37658188049636</v>
      </c>
    </row>
    <row r="114" spans="13:16" x14ac:dyDescent="0.2">
      <c r="M114" s="218">
        <f t="shared" si="4"/>
        <v>112</v>
      </c>
      <c r="N114" s="223">
        <f t="shared" ca="1" si="5"/>
        <v>48721</v>
      </c>
      <c r="O114" s="291">
        <f t="shared" si="6"/>
        <v>749.50198641710642</v>
      </c>
      <c r="P114" s="224">
        <f t="shared" si="7"/>
        <v>230.81836569251902</v>
      </c>
    </row>
    <row r="115" spans="13:16" x14ac:dyDescent="0.2">
      <c r="M115" s="218">
        <f t="shared" si="4"/>
        <v>113</v>
      </c>
      <c r="N115" s="223">
        <f t="shared" ca="1" si="5"/>
        <v>48752</v>
      </c>
      <c r="O115" s="291">
        <f t="shared" si="6"/>
        <v>751.06344888880869</v>
      </c>
      <c r="P115" s="224">
        <f t="shared" si="7"/>
        <v>229.25690322081675</v>
      </c>
    </row>
    <row r="116" spans="13:16" x14ac:dyDescent="0.2">
      <c r="M116" s="218">
        <f t="shared" si="4"/>
        <v>114</v>
      </c>
      <c r="N116" s="223">
        <f t="shared" ca="1" si="5"/>
        <v>48782</v>
      </c>
      <c r="O116" s="291">
        <f t="shared" si="6"/>
        <v>752.62816440732706</v>
      </c>
      <c r="P116" s="224">
        <f t="shared" si="7"/>
        <v>227.69218770229836</v>
      </c>
    </row>
    <row r="117" spans="13:16" x14ac:dyDescent="0.2">
      <c r="M117" s="218">
        <f t="shared" si="4"/>
        <v>115</v>
      </c>
      <c r="N117" s="223">
        <f t="shared" ca="1" si="5"/>
        <v>48813</v>
      </c>
      <c r="O117" s="291">
        <f t="shared" si="6"/>
        <v>754.19613974984236</v>
      </c>
      <c r="P117" s="224">
        <f t="shared" si="7"/>
        <v>226.12421235978312</v>
      </c>
    </row>
    <row r="118" spans="13:16" x14ac:dyDescent="0.2">
      <c r="M118" s="218">
        <f t="shared" si="4"/>
        <v>116</v>
      </c>
      <c r="N118" s="223">
        <f t="shared" ca="1" si="5"/>
        <v>48844</v>
      </c>
      <c r="O118" s="291">
        <f t="shared" si="6"/>
        <v>755.76738170765452</v>
      </c>
      <c r="P118" s="224">
        <f t="shared" si="7"/>
        <v>224.55297040197095</v>
      </c>
    </row>
    <row r="119" spans="13:16" x14ac:dyDescent="0.2">
      <c r="M119" s="218">
        <f t="shared" si="4"/>
        <v>117</v>
      </c>
      <c r="N119" s="223">
        <f t="shared" ca="1" si="5"/>
        <v>48874</v>
      </c>
      <c r="O119" s="291">
        <f t="shared" si="6"/>
        <v>757.34189708621216</v>
      </c>
      <c r="P119" s="224">
        <f t="shared" si="7"/>
        <v>222.97845502341332</v>
      </c>
    </row>
    <row r="120" spans="13:16" x14ac:dyDescent="0.2">
      <c r="M120" s="218">
        <f t="shared" si="4"/>
        <v>118</v>
      </c>
      <c r="N120" s="223">
        <f t="shared" ca="1" si="5"/>
        <v>48905</v>
      </c>
      <c r="O120" s="291">
        <f t="shared" si="6"/>
        <v>758.91969270514176</v>
      </c>
      <c r="P120" s="224">
        <f t="shared" si="7"/>
        <v>221.40065940448372</v>
      </c>
    </row>
    <row r="121" spans="13:16" x14ac:dyDescent="0.2">
      <c r="M121" s="218">
        <f t="shared" si="4"/>
        <v>119</v>
      </c>
      <c r="N121" s="223">
        <f t="shared" ca="1" si="5"/>
        <v>48935</v>
      </c>
      <c r="O121" s="291">
        <f t="shared" si="6"/>
        <v>760.50077539827748</v>
      </c>
      <c r="P121" s="224">
        <f t="shared" si="7"/>
        <v>219.81957671134802</v>
      </c>
    </row>
    <row r="122" spans="13:16" x14ac:dyDescent="0.2">
      <c r="M122" s="218">
        <f t="shared" si="4"/>
        <v>120</v>
      </c>
      <c r="N122" s="223">
        <f t="shared" ca="1" si="5"/>
        <v>48966</v>
      </c>
      <c r="O122" s="291">
        <f t="shared" si="6"/>
        <v>762.0851520136905</v>
      </c>
      <c r="P122" s="224">
        <f t="shared" si="7"/>
        <v>218.23520009593494</v>
      </c>
    </row>
    <row r="123" spans="13:16" x14ac:dyDescent="0.2">
      <c r="M123" s="218">
        <f t="shared" si="4"/>
        <v>121</v>
      </c>
      <c r="N123" s="223">
        <f t="shared" ca="1" si="5"/>
        <v>48997</v>
      </c>
      <c r="O123" s="291">
        <f t="shared" si="6"/>
        <v>763.672829413719</v>
      </c>
      <c r="P123" s="224">
        <f t="shared" si="7"/>
        <v>216.64752269590642</v>
      </c>
    </row>
    <row r="124" spans="13:16" x14ac:dyDescent="0.2">
      <c r="M124" s="218">
        <f t="shared" si="4"/>
        <v>122</v>
      </c>
      <c r="N124" s="223">
        <f t="shared" ca="1" si="5"/>
        <v>49025</v>
      </c>
      <c r="O124" s="291">
        <f t="shared" si="6"/>
        <v>765.26381447499762</v>
      </c>
      <c r="P124" s="224">
        <f t="shared" si="7"/>
        <v>215.05653763462783</v>
      </c>
    </row>
    <row r="125" spans="13:16" x14ac:dyDescent="0.2">
      <c r="M125" s="218">
        <f t="shared" si="4"/>
        <v>123</v>
      </c>
      <c r="N125" s="223">
        <f t="shared" ca="1" si="5"/>
        <v>49056</v>
      </c>
      <c r="O125" s="291">
        <f t="shared" si="6"/>
        <v>766.85811408848724</v>
      </c>
      <c r="P125" s="224">
        <f t="shared" si="7"/>
        <v>213.46223802113823</v>
      </c>
    </row>
    <row r="126" spans="13:16" x14ac:dyDescent="0.2">
      <c r="M126" s="218">
        <f t="shared" si="4"/>
        <v>124</v>
      </c>
      <c r="N126" s="223">
        <f t="shared" ca="1" si="5"/>
        <v>49086</v>
      </c>
      <c r="O126" s="291">
        <f t="shared" si="6"/>
        <v>768.45573515950491</v>
      </c>
      <c r="P126" s="224">
        <f t="shared" si="7"/>
        <v>211.86461695012053</v>
      </c>
    </row>
    <row r="127" spans="13:16" x14ac:dyDescent="0.2">
      <c r="M127" s="218">
        <f t="shared" ref="M127:M190" si="8">IFERROR(IF(M126+1&lt;=$G$2*12,M126+1,""),"")</f>
        <v>125</v>
      </c>
      <c r="N127" s="223">
        <f t="shared" ca="1" si="5"/>
        <v>49117</v>
      </c>
      <c r="O127" s="291">
        <f t="shared" si="6"/>
        <v>770.05668460775382</v>
      </c>
      <c r="P127" s="224">
        <f t="shared" si="7"/>
        <v>210.26366750187159</v>
      </c>
    </row>
    <row r="128" spans="13:16" x14ac:dyDescent="0.2">
      <c r="M128" s="218">
        <f t="shared" si="8"/>
        <v>126</v>
      </c>
      <c r="N128" s="223">
        <f t="shared" ca="1" si="5"/>
        <v>49147</v>
      </c>
      <c r="O128" s="291">
        <f t="shared" si="6"/>
        <v>771.66096936735335</v>
      </c>
      <c r="P128" s="224">
        <f t="shared" si="7"/>
        <v>208.6593827422721</v>
      </c>
    </row>
    <row r="129" spans="13:16" x14ac:dyDescent="0.2">
      <c r="M129" s="218">
        <f t="shared" si="8"/>
        <v>127</v>
      </c>
      <c r="N129" s="223">
        <f t="shared" ca="1" si="5"/>
        <v>49178</v>
      </c>
      <c r="O129" s="291">
        <f t="shared" si="6"/>
        <v>773.26859638686869</v>
      </c>
      <c r="P129" s="224">
        <f t="shared" si="7"/>
        <v>207.05175572275678</v>
      </c>
    </row>
    <row r="130" spans="13:16" x14ac:dyDescent="0.2">
      <c r="M130" s="218">
        <f t="shared" si="8"/>
        <v>128</v>
      </c>
      <c r="N130" s="223">
        <f t="shared" ca="1" si="5"/>
        <v>49209</v>
      </c>
      <c r="O130" s="291">
        <f t="shared" si="6"/>
        <v>774.87957262934128</v>
      </c>
      <c r="P130" s="224">
        <f t="shared" si="7"/>
        <v>205.44077948028414</v>
      </c>
    </row>
    <row r="131" spans="13:16" x14ac:dyDescent="0.2">
      <c r="M131" s="218">
        <f t="shared" si="8"/>
        <v>129</v>
      </c>
      <c r="N131" s="223">
        <f t="shared" ref="N131:N194" ca="1" si="9">IFERROR(EDATE($R$1,M131),"")</f>
        <v>49239</v>
      </c>
      <c r="O131" s="291">
        <f t="shared" si="6"/>
        <v>776.49390507231908</v>
      </c>
      <c r="P131" s="224">
        <f t="shared" si="7"/>
        <v>203.82644703730637</v>
      </c>
    </row>
    <row r="132" spans="13:16" x14ac:dyDescent="0.2">
      <c r="M132" s="218">
        <f t="shared" si="8"/>
        <v>130</v>
      </c>
      <c r="N132" s="223">
        <f t="shared" ca="1" si="9"/>
        <v>49270</v>
      </c>
      <c r="O132" s="291">
        <f t="shared" ref="O132:O195" si="10">IFERROR(($I$2*-1)-P132,"")</f>
        <v>778.1116007078864</v>
      </c>
      <c r="P132" s="224">
        <f t="shared" ref="P132:P195" si="11">IFERROR(IPMT($F$2,M132,$H$2,$C$2)*-1,"")</f>
        <v>202.20875140173902</v>
      </c>
    </row>
    <row r="133" spans="13:16" x14ac:dyDescent="0.2">
      <c r="M133" s="218">
        <f t="shared" si="8"/>
        <v>131</v>
      </c>
      <c r="N133" s="223">
        <f t="shared" ca="1" si="9"/>
        <v>49300</v>
      </c>
      <c r="O133" s="291">
        <f t="shared" si="10"/>
        <v>779.73266654269457</v>
      </c>
      <c r="P133" s="224">
        <f t="shared" si="11"/>
        <v>200.5876855669309</v>
      </c>
    </row>
    <row r="134" spans="13:16" x14ac:dyDescent="0.2">
      <c r="M134" s="218">
        <f t="shared" si="8"/>
        <v>132</v>
      </c>
      <c r="N134" s="223">
        <f t="shared" ca="1" si="9"/>
        <v>49331</v>
      </c>
      <c r="O134" s="291">
        <f t="shared" si="10"/>
        <v>781.35710959799178</v>
      </c>
      <c r="P134" s="224">
        <f t="shared" si="11"/>
        <v>198.96324251163367</v>
      </c>
    </row>
    <row r="135" spans="13:16" x14ac:dyDescent="0.2">
      <c r="M135" s="218">
        <f t="shared" si="8"/>
        <v>133</v>
      </c>
      <c r="N135" s="223">
        <f t="shared" ca="1" si="9"/>
        <v>49362</v>
      </c>
      <c r="O135" s="291">
        <f t="shared" si="10"/>
        <v>782.98493690965427</v>
      </c>
      <c r="P135" s="224">
        <f t="shared" si="11"/>
        <v>197.33541519997115</v>
      </c>
    </row>
    <row r="136" spans="13:16" x14ac:dyDescent="0.2">
      <c r="M136" s="218">
        <f t="shared" si="8"/>
        <v>134</v>
      </c>
      <c r="N136" s="223">
        <f t="shared" ca="1" si="9"/>
        <v>49390</v>
      </c>
      <c r="O136" s="291">
        <f t="shared" si="10"/>
        <v>784.61615552821604</v>
      </c>
      <c r="P136" s="224">
        <f t="shared" si="11"/>
        <v>195.70419658140938</v>
      </c>
    </row>
    <row r="137" spans="13:16" x14ac:dyDescent="0.2">
      <c r="M137" s="218">
        <f t="shared" si="8"/>
        <v>135</v>
      </c>
      <c r="N137" s="223">
        <f t="shared" ca="1" si="9"/>
        <v>49421</v>
      </c>
      <c r="O137" s="291">
        <f t="shared" si="10"/>
        <v>786.25077251889979</v>
      </c>
      <c r="P137" s="224">
        <f t="shared" si="11"/>
        <v>194.0695795907256</v>
      </c>
    </row>
    <row r="138" spans="13:16" x14ac:dyDescent="0.2">
      <c r="M138" s="218">
        <f t="shared" si="8"/>
        <v>136</v>
      </c>
      <c r="N138" s="223">
        <f t="shared" ca="1" si="9"/>
        <v>49451</v>
      </c>
      <c r="O138" s="291">
        <f t="shared" si="10"/>
        <v>787.88879496164759</v>
      </c>
      <c r="P138" s="224">
        <f t="shared" si="11"/>
        <v>192.43155714797791</v>
      </c>
    </row>
    <row r="139" spans="13:16" x14ac:dyDescent="0.2">
      <c r="M139" s="218">
        <f t="shared" si="8"/>
        <v>137</v>
      </c>
      <c r="N139" s="223">
        <f t="shared" ca="1" si="9"/>
        <v>49482</v>
      </c>
      <c r="O139" s="291">
        <f t="shared" si="10"/>
        <v>789.530229951151</v>
      </c>
      <c r="P139" s="224">
        <f t="shared" si="11"/>
        <v>190.79012215847445</v>
      </c>
    </row>
    <row r="140" spans="13:16" x14ac:dyDescent="0.2">
      <c r="M140" s="218">
        <f t="shared" si="8"/>
        <v>138</v>
      </c>
      <c r="N140" s="223">
        <f t="shared" ca="1" si="9"/>
        <v>49512</v>
      </c>
      <c r="O140" s="291">
        <f t="shared" si="10"/>
        <v>791.17508459688258</v>
      </c>
      <c r="P140" s="224">
        <f t="shared" si="11"/>
        <v>189.14526751274289</v>
      </c>
    </row>
    <row r="141" spans="13:16" x14ac:dyDescent="0.2">
      <c r="M141" s="218">
        <f t="shared" si="8"/>
        <v>139</v>
      </c>
      <c r="N141" s="223">
        <f t="shared" ca="1" si="9"/>
        <v>49543</v>
      </c>
      <c r="O141" s="291">
        <f t="shared" si="10"/>
        <v>792.82336602312603</v>
      </c>
      <c r="P141" s="224">
        <f t="shared" si="11"/>
        <v>187.49698608649936</v>
      </c>
    </row>
    <row r="142" spans="13:16" x14ac:dyDescent="0.2">
      <c r="M142" s="218">
        <f t="shared" si="8"/>
        <v>140</v>
      </c>
      <c r="N142" s="223">
        <f t="shared" ca="1" si="9"/>
        <v>49574</v>
      </c>
      <c r="O142" s="291">
        <f t="shared" si="10"/>
        <v>794.47508136900763</v>
      </c>
      <c r="P142" s="224">
        <f t="shared" si="11"/>
        <v>185.84527074061785</v>
      </c>
    </row>
    <row r="143" spans="13:16" x14ac:dyDescent="0.2">
      <c r="M143" s="218">
        <f t="shared" si="8"/>
        <v>141</v>
      </c>
      <c r="N143" s="223">
        <f t="shared" ca="1" si="9"/>
        <v>49604</v>
      </c>
      <c r="O143" s="291">
        <f t="shared" si="10"/>
        <v>796.1302377885263</v>
      </c>
      <c r="P143" s="224">
        <f t="shared" si="11"/>
        <v>184.19011432109909</v>
      </c>
    </row>
    <row r="144" spans="13:16" x14ac:dyDescent="0.2">
      <c r="M144" s="218">
        <f t="shared" si="8"/>
        <v>142</v>
      </c>
      <c r="N144" s="223">
        <f t="shared" ca="1" si="9"/>
        <v>49635</v>
      </c>
      <c r="O144" s="291">
        <f t="shared" si="10"/>
        <v>797.78884245058578</v>
      </c>
      <c r="P144" s="224">
        <f t="shared" si="11"/>
        <v>182.5315096590397</v>
      </c>
    </row>
    <row r="145" spans="13:16" x14ac:dyDescent="0.2">
      <c r="M145" s="218">
        <f t="shared" si="8"/>
        <v>143</v>
      </c>
      <c r="N145" s="223">
        <f t="shared" ca="1" si="9"/>
        <v>49665</v>
      </c>
      <c r="O145" s="291">
        <f t="shared" si="10"/>
        <v>799.45090253902447</v>
      </c>
      <c r="P145" s="224">
        <f t="shared" si="11"/>
        <v>180.86944957060095</v>
      </c>
    </row>
    <row r="146" spans="13:16" x14ac:dyDescent="0.2">
      <c r="M146" s="218">
        <f t="shared" si="8"/>
        <v>144</v>
      </c>
      <c r="N146" s="223">
        <f t="shared" ca="1" si="9"/>
        <v>49696</v>
      </c>
      <c r="O146" s="291">
        <f t="shared" si="10"/>
        <v>801.11642525264745</v>
      </c>
      <c r="P146" s="224">
        <f t="shared" si="11"/>
        <v>179.203926856978</v>
      </c>
    </row>
    <row r="147" spans="13:16" x14ac:dyDescent="0.2">
      <c r="M147" s="218">
        <f t="shared" si="8"/>
        <v>145</v>
      </c>
      <c r="N147" s="223">
        <f t="shared" ca="1" si="9"/>
        <v>49727</v>
      </c>
      <c r="O147" s="291">
        <f t="shared" si="10"/>
        <v>802.78541780525711</v>
      </c>
      <c r="P147" s="224">
        <f t="shared" si="11"/>
        <v>177.53493430436828</v>
      </c>
    </row>
    <row r="148" spans="13:16" x14ac:dyDescent="0.2">
      <c r="M148" s="218">
        <f t="shared" si="8"/>
        <v>146</v>
      </c>
      <c r="N148" s="223">
        <f t="shared" ca="1" si="9"/>
        <v>49756</v>
      </c>
      <c r="O148" s="291">
        <f t="shared" si="10"/>
        <v>804.4578874256847</v>
      </c>
      <c r="P148" s="224">
        <f t="shared" si="11"/>
        <v>175.86246468394069</v>
      </c>
    </row>
    <row r="149" spans="13:16" x14ac:dyDescent="0.2">
      <c r="M149" s="218">
        <f t="shared" si="8"/>
        <v>147</v>
      </c>
      <c r="N149" s="223">
        <f t="shared" ca="1" si="9"/>
        <v>49787</v>
      </c>
      <c r="O149" s="291">
        <f t="shared" si="10"/>
        <v>806.13384135782167</v>
      </c>
      <c r="P149" s="224">
        <f t="shared" si="11"/>
        <v>174.18651075180384</v>
      </c>
    </row>
    <row r="150" spans="13:16" x14ac:dyDescent="0.2">
      <c r="M150" s="218">
        <f t="shared" si="8"/>
        <v>148</v>
      </c>
      <c r="N150" s="223">
        <f t="shared" ca="1" si="9"/>
        <v>49817</v>
      </c>
      <c r="O150" s="291">
        <f t="shared" si="10"/>
        <v>807.81328686065035</v>
      </c>
      <c r="P150" s="224">
        <f t="shared" si="11"/>
        <v>172.50706524897504</v>
      </c>
    </row>
    <row r="151" spans="13:16" x14ac:dyDescent="0.2">
      <c r="M151" s="218">
        <f t="shared" si="8"/>
        <v>149</v>
      </c>
      <c r="N151" s="223">
        <f t="shared" ca="1" si="9"/>
        <v>49848</v>
      </c>
      <c r="O151" s="291">
        <f t="shared" si="10"/>
        <v>809.49623120827675</v>
      </c>
      <c r="P151" s="224">
        <f t="shared" si="11"/>
        <v>170.82412090134866</v>
      </c>
    </row>
    <row r="152" spans="13:16" x14ac:dyDescent="0.2">
      <c r="M152" s="218">
        <f t="shared" si="8"/>
        <v>150</v>
      </c>
      <c r="N152" s="223">
        <f t="shared" ca="1" si="9"/>
        <v>49878</v>
      </c>
      <c r="O152" s="291">
        <f t="shared" si="10"/>
        <v>811.18268168996065</v>
      </c>
      <c r="P152" s="224">
        <f t="shared" si="11"/>
        <v>169.13767041966477</v>
      </c>
    </row>
    <row r="153" spans="13:16" x14ac:dyDescent="0.2">
      <c r="M153" s="218">
        <f t="shared" si="8"/>
        <v>151</v>
      </c>
      <c r="N153" s="223">
        <f t="shared" ca="1" si="9"/>
        <v>49909</v>
      </c>
      <c r="O153" s="291">
        <f t="shared" si="10"/>
        <v>812.87264561014808</v>
      </c>
      <c r="P153" s="224">
        <f t="shared" si="11"/>
        <v>167.44770649947736</v>
      </c>
    </row>
    <row r="154" spans="13:16" x14ac:dyDescent="0.2">
      <c r="M154" s="218">
        <f t="shared" si="8"/>
        <v>152</v>
      </c>
      <c r="N154" s="223">
        <f t="shared" ca="1" si="9"/>
        <v>49940</v>
      </c>
      <c r="O154" s="291">
        <f t="shared" si="10"/>
        <v>814.56613028850256</v>
      </c>
      <c r="P154" s="224">
        <f t="shared" si="11"/>
        <v>165.75422182112291</v>
      </c>
    </row>
    <row r="155" spans="13:16" x14ac:dyDescent="0.2">
      <c r="M155" s="218">
        <f t="shared" si="8"/>
        <v>153</v>
      </c>
      <c r="N155" s="223">
        <f t="shared" ca="1" si="9"/>
        <v>49970</v>
      </c>
      <c r="O155" s="291">
        <f t="shared" si="10"/>
        <v>816.26314305993697</v>
      </c>
      <c r="P155" s="224">
        <f t="shared" si="11"/>
        <v>164.05720904968851</v>
      </c>
    </row>
    <row r="156" spans="13:16" x14ac:dyDescent="0.2">
      <c r="M156" s="218">
        <f t="shared" si="8"/>
        <v>154</v>
      </c>
      <c r="N156" s="223">
        <f t="shared" ca="1" si="9"/>
        <v>50001</v>
      </c>
      <c r="O156" s="291">
        <f t="shared" si="10"/>
        <v>817.96369127464516</v>
      </c>
      <c r="P156" s="224">
        <f t="shared" si="11"/>
        <v>162.35666083498029</v>
      </c>
    </row>
    <row r="157" spans="13:16" x14ac:dyDescent="0.2">
      <c r="M157" s="218">
        <f t="shared" si="8"/>
        <v>155</v>
      </c>
      <c r="N157" s="223">
        <f t="shared" ca="1" si="9"/>
        <v>50031</v>
      </c>
      <c r="O157" s="291">
        <f t="shared" si="10"/>
        <v>819.66778229813394</v>
      </c>
      <c r="P157" s="224">
        <f t="shared" si="11"/>
        <v>160.65256981149145</v>
      </c>
    </row>
    <row r="158" spans="13:16" x14ac:dyDescent="0.2">
      <c r="M158" s="218">
        <f t="shared" si="8"/>
        <v>156</v>
      </c>
      <c r="N158" s="223">
        <f t="shared" ca="1" si="9"/>
        <v>50062</v>
      </c>
      <c r="O158" s="291">
        <f t="shared" si="10"/>
        <v>821.37542351125512</v>
      </c>
      <c r="P158" s="224">
        <f t="shared" si="11"/>
        <v>158.94492859837032</v>
      </c>
    </row>
    <row r="159" spans="13:16" x14ac:dyDescent="0.2">
      <c r="M159" s="218">
        <f t="shared" si="8"/>
        <v>157</v>
      </c>
      <c r="N159" s="223">
        <f t="shared" ca="1" si="9"/>
        <v>50093</v>
      </c>
      <c r="O159" s="291">
        <f t="shared" si="10"/>
        <v>823.08662231023686</v>
      </c>
      <c r="P159" s="224">
        <f t="shared" si="11"/>
        <v>157.23372979938858</v>
      </c>
    </row>
    <row r="160" spans="13:16" x14ac:dyDescent="0.2">
      <c r="M160" s="218">
        <f t="shared" si="8"/>
        <v>158</v>
      </c>
      <c r="N160" s="223">
        <f t="shared" ca="1" si="9"/>
        <v>50121</v>
      </c>
      <c r="O160" s="291">
        <f t="shared" si="10"/>
        <v>824.80138610671656</v>
      </c>
      <c r="P160" s="224">
        <f t="shared" si="11"/>
        <v>155.51896600290888</v>
      </c>
    </row>
    <row r="161" spans="13:16" x14ac:dyDescent="0.2">
      <c r="M161" s="218">
        <f t="shared" si="8"/>
        <v>159</v>
      </c>
      <c r="N161" s="223">
        <f t="shared" ca="1" si="9"/>
        <v>50152</v>
      </c>
      <c r="O161" s="291">
        <f t="shared" si="10"/>
        <v>826.51972232777212</v>
      </c>
      <c r="P161" s="224">
        <f t="shared" si="11"/>
        <v>153.80062978185327</v>
      </c>
    </row>
    <row r="162" spans="13:16" x14ac:dyDescent="0.2">
      <c r="M162" s="218">
        <f t="shared" si="8"/>
        <v>160</v>
      </c>
      <c r="N162" s="223">
        <f t="shared" ca="1" si="9"/>
        <v>50182</v>
      </c>
      <c r="O162" s="291">
        <f t="shared" si="10"/>
        <v>828.24163841595509</v>
      </c>
      <c r="P162" s="224">
        <f t="shared" si="11"/>
        <v>152.07871369367041</v>
      </c>
    </row>
    <row r="163" spans="13:16" x14ac:dyDescent="0.2">
      <c r="M163" s="218">
        <f t="shared" si="8"/>
        <v>161</v>
      </c>
      <c r="N163" s="223">
        <f t="shared" ca="1" si="9"/>
        <v>50213</v>
      </c>
      <c r="O163" s="291">
        <f t="shared" si="10"/>
        <v>829.96714182932169</v>
      </c>
      <c r="P163" s="224">
        <f t="shared" si="11"/>
        <v>150.35321028030381</v>
      </c>
    </row>
    <row r="164" spans="13:16" x14ac:dyDescent="0.2">
      <c r="M164" s="218">
        <f t="shared" si="8"/>
        <v>162</v>
      </c>
      <c r="N164" s="223">
        <f t="shared" ca="1" si="9"/>
        <v>50243</v>
      </c>
      <c r="O164" s="291">
        <f t="shared" si="10"/>
        <v>831.69624004146613</v>
      </c>
      <c r="P164" s="224">
        <f t="shared" si="11"/>
        <v>148.62411206815938</v>
      </c>
    </row>
    <row r="165" spans="13:16" x14ac:dyDescent="0.2">
      <c r="M165" s="218">
        <f t="shared" si="8"/>
        <v>163</v>
      </c>
      <c r="N165" s="223">
        <f t="shared" ca="1" si="9"/>
        <v>50274</v>
      </c>
      <c r="O165" s="291">
        <f t="shared" si="10"/>
        <v>833.42894054155238</v>
      </c>
      <c r="P165" s="224">
        <f t="shared" si="11"/>
        <v>146.89141156807304</v>
      </c>
    </row>
    <row r="166" spans="13:16" x14ac:dyDescent="0.2">
      <c r="M166" s="218">
        <f t="shared" si="8"/>
        <v>164</v>
      </c>
      <c r="N166" s="223">
        <f t="shared" ca="1" si="9"/>
        <v>50305</v>
      </c>
      <c r="O166" s="291">
        <f t="shared" si="10"/>
        <v>835.16525083434738</v>
      </c>
      <c r="P166" s="224">
        <f t="shared" si="11"/>
        <v>145.1551012752781</v>
      </c>
    </row>
    <row r="167" spans="13:16" x14ac:dyDescent="0.2">
      <c r="M167" s="218">
        <f t="shared" si="8"/>
        <v>165</v>
      </c>
      <c r="N167" s="223">
        <f t="shared" ca="1" si="9"/>
        <v>50335</v>
      </c>
      <c r="O167" s="291">
        <f t="shared" si="10"/>
        <v>836.90517844025226</v>
      </c>
      <c r="P167" s="224">
        <f t="shared" si="11"/>
        <v>143.41517366937325</v>
      </c>
    </row>
    <row r="168" spans="13:16" x14ac:dyDescent="0.2">
      <c r="M168" s="218">
        <f t="shared" si="8"/>
        <v>166</v>
      </c>
      <c r="N168" s="223">
        <f t="shared" ca="1" si="9"/>
        <v>50366</v>
      </c>
      <c r="O168" s="291">
        <f t="shared" si="10"/>
        <v>838.64873089533603</v>
      </c>
      <c r="P168" s="224">
        <f t="shared" si="11"/>
        <v>141.67162121428936</v>
      </c>
    </row>
    <row r="169" spans="13:16" x14ac:dyDescent="0.2">
      <c r="M169" s="218">
        <f t="shared" si="8"/>
        <v>167</v>
      </c>
      <c r="N169" s="223">
        <f t="shared" ca="1" si="9"/>
        <v>50396</v>
      </c>
      <c r="O169" s="291">
        <f t="shared" si="10"/>
        <v>840.39591575136808</v>
      </c>
      <c r="P169" s="224">
        <f t="shared" si="11"/>
        <v>139.9244363582574</v>
      </c>
    </row>
    <row r="170" spans="13:16" x14ac:dyDescent="0.2">
      <c r="M170" s="218">
        <f t="shared" si="8"/>
        <v>168</v>
      </c>
      <c r="N170" s="223">
        <f t="shared" ca="1" si="9"/>
        <v>50427</v>
      </c>
      <c r="O170" s="291">
        <f t="shared" si="10"/>
        <v>842.14674057585012</v>
      </c>
      <c r="P170" s="224">
        <f t="shared" si="11"/>
        <v>138.17361153377539</v>
      </c>
    </row>
    <row r="171" spans="13:16" x14ac:dyDescent="0.2">
      <c r="M171" s="218">
        <f t="shared" si="8"/>
        <v>169</v>
      </c>
      <c r="N171" s="223">
        <f t="shared" ca="1" si="9"/>
        <v>50458</v>
      </c>
      <c r="O171" s="291">
        <f t="shared" si="10"/>
        <v>843.90121295204972</v>
      </c>
      <c r="P171" s="224">
        <f t="shared" si="11"/>
        <v>136.4191391575757</v>
      </c>
    </row>
    <row r="172" spans="13:16" x14ac:dyDescent="0.2">
      <c r="M172" s="218">
        <f t="shared" si="8"/>
        <v>170</v>
      </c>
      <c r="N172" s="223">
        <f t="shared" ca="1" si="9"/>
        <v>50486</v>
      </c>
      <c r="O172" s="291">
        <f t="shared" si="10"/>
        <v>845.65934047903318</v>
      </c>
      <c r="P172" s="224">
        <f t="shared" si="11"/>
        <v>134.66101163059227</v>
      </c>
    </row>
    <row r="173" spans="13:16" x14ac:dyDescent="0.2">
      <c r="M173" s="218">
        <f t="shared" si="8"/>
        <v>171</v>
      </c>
      <c r="N173" s="223">
        <f t="shared" ca="1" si="9"/>
        <v>50517</v>
      </c>
      <c r="O173" s="291">
        <f t="shared" si="10"/>
        <v>847.42113077169779</v>
      </c>
      <c r="P173" s="224">
        <f t="shared" si="11"/>
        <v>132.8992213379276</v>
      </c>
    </row>
    <row r="174" spans="13:16" x14ac:dyDescent="0.2">
      <c r="M174" s="218">
        <f t="shared" si="8"/>
        <v>172</v>
      </c>
      <c r="N174" s="223">
        <f t="shared" ca="1" si="9"/>
        <v>50547</v>
      </c>
      <c r="O174" s="291">
        <f t="shared" si="10"/>
        <v>849.18659146080552</v>
      </c>
      <c r="P174" s="224">
        <f t="shared" si="11"/>
        <v>131.13376064881993</v>
      </c>
    </row>
    <row r="175" spans="13:16" x14ac:dyDescent="0.2">
      <c r="M175" s="218">
        <f t="shared" si="8"/>
        <v>173</v>
      </c>
      <c r="N175" s="223">
        <f t="shared" ca="1" si="9"/>
        <v>50578</v>
      </c>
      <c r="O175" s="291">
        <f t="shared" si="10"/>
        <v>850.9557301930156</v>
      </c>
      <c r="P175" s="224">
        <f t="shared" si="11"/>
        <v>129.36462191660991</v>
      </c>
    </row>
    <row r="176" spans="13:16" x14ac:dyDescent="0.2">
      <c r="M176" s="218">
        <f t="shared" si="8"/>
        <v>174</v>
      </c>
      <c r="N176" s="223">
        <f t="shared" ca="1" si="9"/>
        <v>50608</v>
      </c>
      <c r="O176" s="291">
        <f t="shared" si="10"/>
        <v>852.72855463091764</v>
      </c>
      <c r="P176" s="224">
        <f t="shared" si="11"/>
        <v>127.59179747870779</v>
      </c>
    </row>
    <row r="177" spans="13:16" x14ac:dyDescent="0.2">
      <c r="M177" s="218">
        <f t="shared" si="8"/>
        <v>175</v>
      </c>
      <c r="N177" s="223">
        <f t="shared" ca="1" si="9"/>
        <v>50639</v>
      </c>
      <c r="O177" s="291">
        <f t="shared" si="10"/>
        <v>854.5050724530654</v>
      </c>
      <c r="P177" s="224">
        <f t="shared" si="11"/>
        <v>125.81527965656004</v>
      </c>
    </row>
    <row r="178" spans="13:16" x14ac:dyDescent="0.2">
      <c r="M178" s="218">
        <f t="shared" si="8"/>
        <v>176</v>
      </c>
      <c r="N178" s="223">
        <f t="shared" ca="1" si="9"/>
        <v>50670</v>
      </c>
      <c r="O178" s="291">
        <f t="shared" si="10"/>
        <v>856.28529135400936</v>
      </c>
      <c r="P178" s="224">
        <f t="shared" si="11"/>
        <v>124.03506075561614</v>
      </c>
    </row>
    <row r="179" spans="13:16" x14ac:dyDescent="0.2">
      <c r="M179" s="218">
        <f t="shared" si="8"/>
        <v>177</v>
      </c>
      <c r="N179" s="223">
        <f t="shared" ca="1" si="9"/>
        <v>50700</v>
      </c>
      <c r="O179" s="291">
        <f t="shared" si="10"/>
        <v>858.06921904433011</v>
      </c>
      <c r="P179" s="224">
        <f t="shared" si="11"/>
        <v>122.25113306529531</v>
      </c>
    </row>
    <row r="180" spans="13:16" x14ac:dyDescent="0.2">
      <c r="M180" s="218">
        <f t="shared" si="8"/>
        <v>178</v>
      </c>
      <c r="N180" s="223">
        <f t="shared" ca="1" si="9"/>
        <v>50731</v>
      </c>
      <c r="O180" s="291">
        <f t="shared" si="10"/>
        <v>859.85686325067252</v>
      </c>
      <c r="P180" s="224">
        <f t="shared" si="11"/>
        <v>120.46348885895291</v>
      </c>
    </row>
    <row r="181" spans="13:16" x14ac:dyDescent="0.2">
      <c r="M181" s="218">
        <f t="shared" si="8"/>
        <v>179</v>
      </c>
      <c r="N181" s="223">
        <f t="shared" ca="1" si="9"/>
        <v>50761</v>
      </c>
      <c r="O181" s="291">
        <f t="shared" si="10"/>
        <v>861.64823171577802</v>
      </c>
      <c r="P181" s="224">
        <f t="shared" si="11"/>
        <v>118.67212039384738</v>
      </c>
    </row>
    <row r="182" spans="13:16" x14ac:dyDescent="0.2">
      <c r="M182" s="218">
        <f t="shared" si="8"/>
        <v>180</v>
      </c>
      <c r="N182" s="223">
        <f t="shared" ca="1" si="9"/>
        <v>50792</v>
      </c>
      <c r="O182" s="291">
        <f t="shared" si="10"/>
        <v>863.44333219851933</v>
      </c>
      <c r="P182" s="224">
        <f t="shared" si="11"/>
        <v>116.87701991110617</v>
      </c>
    </row>
    <row r="183" spans="13:16" x14ac:dyDescent="0.2">
      <c r="M183" s="218">
        <f t="shared" si="8"/>
        <v>181</v>
      </c>
      <c r="N183" s="223">
        <f t="shared" ca="1" si="9"/>
        <v>50823</v>
      </c>
      <c r="O183" s="291">
        <f t="shared" si="10"/>
        <v>865.2421724739329</v>
      </c>
      <c r="P183" s="224">
        <f t="shared" si="11"/>
        <v>115.07817963569259</v>
      </c>
    </row>
    <row r="184" spans="13:16" x14ac:dyDescent="0.2">
      <c r="M184" s="218">
        <f t="shared" si="8"/>
        <v>182</v>
      </c>
      <c r="N184" s="223">
        <f t="shared" ca="1" si="9"/>
        <v>50851</v>
      </c>
      <c r="O184" s="291">
        <f t="shared" si="10"/>
        <v>867.04476033325352</v>
      </c>
      <c r="P184" s="224">
        <f t="shared" si="11"/>
        <v>113.27559177637191</v>
      </c>
    </row>
    <row r="185" spans="13:16" x14ac:dyDescent="0.2">
      <c r="M185" s="218">
        <f t="shared" si="8"/>
        <v>183</v>
      </c>
      <c r="N185" s="223">
        <f t="shared" ca="1" si="9"/>
        <v>50882</v>
      </c>
      <c r="O185" s="291">
        <f t="shared" si="10"/>
        <v>868.85110358394786</v>
      </c>
      <c r="P185" s="224">
        <f t="shared" si="11"/>
        <v>111.46924852567761</v>
      </c>
    </row>
    <row r="186" spans="13:16" x14ac:dyDescent="0.2">
      <c r="M186" s="218">
        <f t="shared" si="8"/>
        <v>184</v>
      </c>
      <c r="N186" s="223">
        <f t="shared" ca="1" si="9"/>
        <v>50912</v>
      </c>
      <c r="O186" s="291">
        <f t="shared" si="10"/>
        <v>870.66121004974775</v>
      </c>
      <c r="P186" s="224">
        <f t="shared" si="11"/>
        <v>109.65914205987772</v>
      </c>
    </row>
    <row r="187" spans="13:16" x14ac:dyDescent="0.2">
      <c r="M187" s="218">
        <f t="shared" si="8"/>
        <v>185</v>
      </c>
      <c r="N187" s="223">
        <f t="shared" ca="1" si="9"/>
        <v>50943</v>
      </c>
      <c r="O187" s="291">
        <f t="shared" si="10"/>
        <v>872.47508757068465</v>
      </c>
      <c r="P187" s="224">
        <f t="shared" si="11"/>
        <v>107.84526453894075</v>
      </c>
    </row>
    <row r="188" spans="13:16" x14ac:dyDescent="0.2">
      <c r="M188" s="218">
        <f t="shared" si="8"/>
        <v>186</v>
      </c>
      <c r="N188" s="223">
        <f t="shared" ca="1" si="9"/>
        <v>50973</v>
      </c>
      <c r="O188" s="291">
        <f t="shared" si="10"/>
        <v>874.29274400312363</v>
      </c>
      <c r="P188" s="224">
        <f t="shared" si="11"/>
        <v>106.02760810650182</v>
      </c>
    </row>
    <row r="189" spans="13:16" x14ac:dyDescent="0.2">
      <c r="M189" s="218">
        <f t="shared" si="8"/>
        <v>187</v>
      </c>
      <c r="N189" s="223">
        <f t="shared" ca="1" si="9"/>
        <v>51004</v>
      </c>
      <c r="O189" s="291">
        <f t="shared" si="10"/>
        <v>876.1141872197968</v>
      </c>
      <c r="P189" s="224">
        <f t="shared" si="11"/>
        <v>104.20616488982863</v>
      </c>
    </row>
    <row r="190" spans="13:16" x14ac:dyDescent="0.2">
      <c r="M190" s="218">
        <f t="shared" si="8"/>
        <v>188</v>
      </c>
      <c r="N190" s="223">
        <f t="shared" ca="1" si="9"/>
        <v>51035</v>
      </c>
      <c r="O190" s="291">
        <f t="shared" si="10"/>
        <v>877.939425109838</v>
      </c>
      <c r="P190" s="224">
        <f t="shared" si="11"/>
        <v>102.38092699978741</v>
      </c>
    </row>
    <row r="191" spans="13:16" x14ac:dyDescent="0.2">
      <c r="M191" s="218">
        <f t="shared" ref="M191:M254" si="12">IFERROR(IF(M190+1&lt;=$G$2*12,M190+1,""),"")</f>
        <v>189</v>
      </c>
      <c r="N191" s="223">
        <f t="shared" ca="1" si="9"/>
        <v>51065</v>
      </c>
      <c r="O191" s="291">
        <f t="shared" si="10"/>
        <v>879.76846557881686</v>
      </c>
      <c r="P191" s="224">
        <f t="shared" si="11"/>
        <v>100.55188653080857</v>
      </c>
    </row>
    <row r="192" spans="13:16" x14ac:dyDescent="0.2">
      <c r="M192" s="218">
        <f t="shared" si="12"/>
        <v>190</v>
      </c>
      <c r="N192" s="223">
        <f t="shared" ca="1" si="9"/>
        <v>51096</v>
      </c>
      <c r="O192" s="291">
        <f t="shared" si="10"/>
        <v>881.60131654877273</v>
      </c>
      <c r="P192" s="224">
        <f t="shared" si="11"/>
        <v>98.719035560852717</v>
      </c>
    </row>
    <row r="193" spans="13:16" x14ac:dyDescent="0.2">
      <c r="M193" s="218">
        <f t="shared" si="12"/>
        <v>191</v>
      </c>
      <c r="N193" s="223">
        <f t="shared" ca="1" si="9"/>
        <v>51126</v>
      </c>
      <c r="O193" s="291">
        <f t="shared" si="10"/>
        <v>883.43798595824933</v>
      </c>
      <c r="P193" s="224">
        <f t="shared" si="11"/>
        <v>96.882366151376104</v>
      </c>
    </row>
    <row r="194" spans="13:16" x14ac:dyDescent="0.2">
      <c r="M194" s="218">
        <f t="shared" si="12"/>
        <v>192</v>
      </c>
      <c r="N194" s="223">
        <f t="shared" ca="1" si="9"/>
        <v>51157</v>
      </c>
      <c r="O194" s="291">
        <f t="shared" si="10"/>
        <v>885.27848176232897</v>
      </c>
      <c r="P194" s="224">
        <f t="shared" si="11"/>
        <v>95.041870347296424</v>
      </c>
    </row>
    <row r="195" spans="13:16" x14ac:dyDescent="0.2">
      <c r="M195" s="218">
        <f t="shared" si="12"/>
        <v>193</v>
      </c>
      <c r="N195" s="223">
        <f t="shared" ref="N195:N258" ca="1" si="13">IFERROR(EDATE($R$1,M195),"")</f>
        <v>51188</v>
      </c>
      <c r="O195" s="291">
        <f t="shared" si="10"/>
        <v>887.12281193266722</v>
      </c>
      <c r="P195" s="224">
        <f t="shared" si="11"/>
        <v>93.197540176958228</v>
      </c>
    </row>
    <row r="196" spans="13:16" x14ac:dyDescent="0.2">
      <c r="M196" s="218">
        <f t="shared" si="12"/>
        <v>194</v>
      </c>
      <c r="N196" s="223">
        <f t="shared" ca="1" si="13"/>
        <v>51217</v>
      </c>
      <c r="O196" s="291">
        <f t="shared" ref="O196:O259" si="14">IFERROR(($I$2*-1)-P196,"")</f>
        <v>888.97098445752692</v>
      </c>
      <c r="P196" s="224">
        <f t="shared" ref="P196:P259" si="15">IFERROR(IPMT($F$2,M196,$H$2,$C$2)*-1,"")</f>
        <v>91.349367652098493</v>
      </c>
    </row>
    <row r="197" spans="13:16" x14ac:dyDescent="0.2">
      <c r="M197" s="218">
        <f t="shared" si="12"/>
        <v>195</v>
      </c>
      <c r="N197" s="223">
        <f t="shared" ca="1" si="13"/>
        <v>51248</v>
      </c>
      <c r="O197" s="291">
        <f t="shared" si="14"/>
        <v>890.82300734181342</v>
      </c>
      <c r="P197" s="224">
        <f t="shared" si="15"/>
        <v>89.497344767811981</v>
      </c>
    </row>
    <row r="198" spans="13:16" x14ac:dyDescent="0.2">
      <c r="M198" s="218">
        <f t="shared" si="12"/>
        <v>196</v>
      </c>
      <c r="N198" s="223">
        <f t="shared" ca="1" si="13"/>
        <v>51278</v>
      </c>
      <c r="O198" s="291">
        <f t="shared" si="14"/>
        <v>892.67888860710889</v>
      </c>
      <c r="P198" s="224">
        <f t="shared" si="15"/>
        <v>87.641463502516544</v>
      </c>
    </row>
    <row r="199" spans="13:16" x14ac:dyDescent="0.2">
      <c r="M199" s="218">
        <f t="shared" si="12"/>
        <v>197</v>
      </c>
      <c r="N199" s="223">
        <f t="shared" ca="1" si="13"/>
        <v>51309</v>
      </c>
      <c r="O199" s="291">
        <f t="shared" si="14"/>
        <v>894.53863629170701</v>
      </c>
      <c r="P199" s="224">
        <f t="shared" si="15"/>
        <v>85.781715817918396</v>
      </c>
    </row>
    <row r="200" spans="13:16" x14ac:dyDescent="0.2">
      <c r="M200" s="218">
        <f t="shared" si="12"/>
        <v>198</v>
      </c>
      <c r="N200" s="223">
        <f t="shared" ca="1" si="13"/>
        <v>51339</v>
      </c>
      <c r="O200" s="291">
        <f t="shared" si="14"/>
        <v>896.40225845064811</v>
      </c>
      <c r="P200" s="224">
        <f t="shared" si="15"/>
        <v>83.918093658977355</v>
      </c>
    </row>
    <row r="201" spans="13:16" x14ac:dyDescent="0.2">
      <c r="M201" s="218">
        <f t="shared" si="12"/>
        <v>199</v>
      </c>
      <c r="N201" s="223">
        <f t="shared" ca="1" si="13"/>
        <v>51370</v>
      </c>
      <c r="O201" s="291">
        <f t="shared" si="14"/>
        <v>898.26976315575359</v>
      </c>
      <c r="P201" s="224">
        <f t="shared" si="15"/>
        <v>82.050588953871824</v>
      </c>
    </row>
    <row r="202" spans="13:16" x14ac:dyDescent="0.2">
      <c r="M202" s="218">
        <f t="shared" si="12"/>
        <v>200</v>
      </c>
      <c r="N202" s="223">
        <f t="shared" ca="1" si="13"/>
        <v>51401</v>
      </c>
      <c r="O202" s="291">
        <f t="shared" si="14"/>
        <v>900.14115849566144</v>
      </c>
      <c r="P202" s="224">
        <f t="shared" si="15"/>
        <v>80.179193613964031</v>
      </c>
    </row>
    <row r="203" spans="13:16" x14ac:dyDescent="0.2">
      <c r="M203" s="218">
        <f t="shared" si="12"/>
        <v>201</v>
      </c>
      <c r="N203" s="223">
        <f t="shared" ca="1" si="13"/>
        <v>51431</v>
      </c>
      <c r="O203" s="291">
        <f t="shared" si="14"/>
        <v>902.01645257586074</v>
      </c>
      <c r="P203" s="224">
        <f t="shared" si="15"/>
        <v>78.303899533764707</v>
      </c>
    </row>
    <row r="204" spans="13:16" x14ac:dyDescent="0.2">
      <c r="M204" s="218">
        <f t="shared" si="12"/>
        <v>202</v>
      </c>
      <c r="N204" s="223">
        <f t="shared" ca="1" si="13"/>
        <v>51462</v>
      </c>
      <c r="O204" s="291">
        <f t="shared" si="14"/>
        <v>903.89565351872716</v>
      </c>
      <c r="P204" s="224">
        <f t="shared" si="15"/>
        <v>76.424698590898331</v>
      </c>
    </row>
    <row r="205" spans="13:16" x14ac:dyDescent="0.2">
      <c r="M205" s="218">
        <f t="shared" si="12"/>
        <v>203</v>
      </c>
      <c r="N205" s="223">
        <f t="shared" ca="1" si="13"/>
        <v>51492</v>
      </c>
      <c r="O205" s="291">
        <f t="shared" si="14"/>
        <v>905.77876946355786</v>
      </c>
      <c r="P205" s="224">
        <f t="shared" si="15"/>
        <v>74.541582646067639</v>
      </c>
    </row>
    <row r="206" spans="13:16" x14ac:dyDescent="0.2">
      <c r="M206" s="218">
        <f t="shared" si="12"/>
        <v>204</v>
      </c>
      <c r="N206" s="223">
        <f t="shared" ca="1" si="13"/>
        <v>51523</v>
      </c>
      <c r="O206" s="291">
        <f t="shared" si="14"/>
        <v>907.66580856660687</v>
      </c>
      <c r="P206" s="224">
        <f t="shared" si="15"/>
        <v>72.654543543018562</v>
      </c>
    </row>
    <row r="207" spans="13:16" x14ac:dyDescent="0.2">
      <c r="M207" s="218">
        <f t="shared" si="12"/>
        <v>205</v>
      </c>
      <c r="N207" s="223">
        <f t="shared" ca="1" si="13"/>
        <v>51554</v>
      </c>
      <c r="O207" s="291">
        <f t="shared" si="14"/>
        <v>909.55677900112062</v>
      </c>
      <c r="P207" s="224">
        <f t="shared" si="15"/>
        <v>70.763573108504801</v>
      </c>
    </row>
    <row r="208" spans="13:16" x14ac:dyDescent="0.2">
      <c r="M208" s="218">
        <f t="shared" si="12"/>
        <v>206</v>
      </c>
      <c r="N208" s="223">
        <f t="shared" ca="1" si="13"/>
        <v>51582</v>
      </c>
      <c r="O208" s="291">
        <f t="shared" si="14"/>
        <v>911.45168895737299</v>
      </c>
      <c r="P208" s="224">
        <f t="shared" si="15"/>
        <v>68.868663152252481</v>
      </c>
    </row>
    <row r="209" spans="13:16" x14ac:dyDescent="0.2">
      <c r="M209" s="218">
        <f t="shared" si="12"/>
        <v>207</v>
      </c>
      <c r="N209" s="223">
        <f t="shared" ca="1" si="13"/>
        <v>51613</v>
      </c>
      <c r="O209" s="291">
        <f t="shared" si="14"/>
        <v>913.35054664270081</v>
      </c>
      <c r="P209" s="224">
        <f t="shared" si="15"/>
        <v>66.969805466924626</v>
      </c>
    </row>
    <row r="210" spans="13:16" x14ac:dyDescent="0.2">
      <c r="M210" s="218">
        <f t="shared" si="12"/>
        <v>208</v>
      </c>
      <c r="N210" s="223">
        <f t="shared" ca="1" si="13"/>
        <v>51643</v>
      </c>
      <c r="O210" s="291">
        <f t="shared" si="14"/>
        <v>915.25336028153981</v>
      </c>
      <c r="P210" s="224">
        <f t="shared" si="15"/>
        <v>65.066991828085634</v>
      </c>
    </row>
    <row r="211" spans="13:16" x14ac:dyDescent="0.2">
      <c r="M211" s="218">
        <f t="shared" si="12"/>
        <v>209</v>
      </c>
      <c r="N211" s="223">
        <f t="shared" ca="1" si="13"/>
        <v>51674</v>
      </c>
      <c r="O211" s="291">
        <f t="shared" si="14"/>
        <v>917.16013811545963</v>
      </c>
      <c r="P211" s="224">
        <f t="shared" si="15"/>
        <v>63.160213994165787</v>
      </c>
    </row>
    <row r="212" spans="13:16" x14ac:dyDescent="0.2">
      <c r="M212" s="218">
        <f t="shared" si="12"/>
        <v>210</v>
      </c>
      <c r="N212" s="223">
        <f t="shared" ca="1" si="13"/>
        <v>51704</v>
      </c>
      <c r="O212" s="291">
        <f t="shared" si="14"/>
        <v>919.07088840320023</v>
      </c>
      <c r="P212" s="224">
        <f t="shared" si="15"/>
        <v>61.249463706425239</v>
      </c>
    </row>
    <row r="213" spans="13:16" x14ac:dyDescent="0.2">
      <c r="M213" s="218">
        <f t="shared" si="12"/>
        <v>211</v>
      </c>
      <c r="N213" s="223">
        <f t="shared" ca="1" si="13"/>
        <v>51735</v>
      </c>
      <c r="O213" s="291">
        <f t="shared" si="14"/>
        <v>920.98561942070683</v>
      </c>
      <c r="P213" s="224">
        <f t="shared" si="15"/>
        <v>59.334732688918564</v>
      </c>
    </row>
    <row r="214" spans="13:16" x14ac:dyDescent="0.2">
      <c r="M214" s="218">
        <f t="shared" si="12"/>
        <v>212</v>
      </c>
      <c r="N214" s="223">
        <f t="shared" ca="1" si="13"/>
        <v>51766</v>
      </c>
      <c r="O214" s="291">
        <f t="shared" si="14"/>
        <v>922.90433946116673</v>
      </c>
      <c r="P214" s="224">
        <f t="shared" si="15"/>
        <v>57.416012648458761</v>
      </c>
    </row>
    <row r="215" spans="13:16" x14ac:dyDescent="0.2">
      <c r="M215" s="218">
        <f t="shared" si="12"/>
        <v>213</v>
      </c>
      <c r="N215" s="223">
        <f t="shared" ca="1" si="13"/>
        <v>51796</v>
      </c>
      <c r="O215" s="291">
        <f t="shared" si="14"/>
        <v>924.82705683504412</v>
      </c>
      <c r="P215" s="224">
        <f t="shared" si="15"/>
        <v>55.493295274581335</v>
      </c>
    </row>
    <row r="216" spans="13:16" x14ac:dyDescent="0.2">
      <c r="M216" s="218">
        <f t="shared" si="12"/>
        <v>214</v>
      </c>
      <c r="N216" s="223">
        <f t="shared" ca="1" si="13"/>
        <v>51827</v>
      </c>
      <c r="O216" s="291">
        <f t="shared" si="14"/>
        <v>926.75377987011711</v>
      </c>
      <c r="P216" s="224">
        <f t="shared" si="15"/>
        <v>53.566572239508325</v>
      </c>
    </row>
    <row r="217" spans="13:16" x14ac:dyDescent="0.2">
      <c r="M217" s="218">
        <f t="shared" si="12"/>
        <v>215</v>
      </c>
      <c r="N217" s="223">
        <f t="shared" ca="1" si="13"/>
        <v>51857</v>
      </c>
      <c r="O217" s="291">
        <f t="shared" si="14"/>
        <v>928.68451691151324</v>
      </c>
      <c r="P217" s="224">
        <f t="shared" si="15"/>
        <v>51.635835198112247</v>
      </c>
    </row>
    <row r="218" spans="13:16" x14ac:dyDescent="0.2">
      <c r="M218" s="218">
        <f t="shared" si="12"/>
        <v>216</v>
      </c>
      <c r="N218" s="223">
        <f t="shared" ca="1" si="13"/>
        <v>51888</v>
      </c>
      <c r="O218" s="291">
        <f t="shared" si="14"/>
        <v>930.61927632174547</v>
      </c>
      <c r="P218" s="224">
        <f t="shared" si="15"/>
        <v>49.70107578787993</v>
      </c>
    </row>
    <row r="219" spans="13:16" x14ac:dyDescent="0.2">
      <c r="M219" s="218">
        <f t="shared" si="12"/>
        <v>217</v>
      </c>
      <c r="N219" s="223">
        <f t="shared" ca="1" si="13"/>
        <v>51919</v>
      </c>
      <c r="O219" s="291">
        <f t="shared" si="14"/>
        <v>932.55806648074918</v>
      </c>
      <c r="P219" s="224">
        <f t="shared" si="15"/>
        <v>47.762285628876292</v>
      </c>
    </row>
    <row r="220" spans="13:16" x14ac:dyDescent="0.2">
      <c r="M220" s="218">
        <f t="shared" si="12"/>
        <v>218</v>
      </c>
      <c r="N220" s="223">
        <f t="shared" ca="1" si="13"/>
        <v>51947</v>
      </c>
      <c r="O220" s="291">
        <f t="shared" si="14"/>
        <v>934.50089578591735</v>
      </c>
      <c r="P220" s="224">
        <f t="shared" si="15"/>
        <v>45.819456323708067</v>
      </c>
    </row>
    <row r="221" spans="13:16" x14ac:dyDescent="0.2">
      <c r="M221" s="218">
        <f t="shared" si="12"/>
        <v>219</v>
      </c>
      <c r="N221" s="223">
        <f t="shared" ca="1" si="13"/>
        <v>51978</v>
      </c>
      <c r="O221" s="291">
        <f t="shared" si="14"/>
        <v>936.44777265213804</v>
      </c>
      <c r="P221" s="224">
        <f t="shared" si="15"/>
        <v>43.872579457487397</v>
      </c>
    </row>
    <row r="222" spans="13:16" x14ac:dyDescent="0.2">
      <c r="M222" s="218">
        <f t="shared" si="12"/>
        <v>220</v>
      </c>
      <c r="N222" s="223">
        <f t="shared" ca="1" si="13"/>
        <v>52008</v>
      </c>
      <c r="O222" s="291">
        <f t="shared" si="14"/>
        <v>938.39870551183003</v>
      </c>
      <c r="P222" s="224">
        <f t="shared" si="15"/>
        <v>41.921646597795444</v>
      </c>
    </row>
    <row r="223" spans="13:16" x14ac:dyDescent="0.2">
      <c r="M223" s="218">
        <f t="shared" si="12"/>
        <v>221</v>
      </c>
      <c r="N223" s="223">
        <f t="shared" ca="1" si="13"/>
        <v>52039</v>
      </c>
      <c r="O223" s="291">
        <f t="shared" si="14"/>
        <v>940.35370281497967</v>
      </c>
      <c r="P223" s="224">
        <f t="shared" si="15"/>
        <v>39.966649294645798</v>
      </c>
    </row>
    <row r="224" spans="13:16" x14ac:dyDescent="0.2">
      <c r="M224" s="218">
        <f t="shared" si="12"/>
        <v>222</v>
      </c>
      <c r="N224" s="223">
        <f t="shared" ca="1" si="13"/>
        <v>52069</v>
      </c>
      <c r="O224" s="291">
        <f t="shared" si="14"/>
        <v>942.31277302917749</v>
      </c>
      <c r="P224" s="224">
        <f t="shared" si="15"/>
        <v>38.007579080447925</v>
      </c>
    </row>
    <row r="225" spans="13:16" x14ac:dyDescent="0.2">
      <c r="M225" s="218">
        <f t="shared" si="12"/>
        <v>223</v>
      </c>
      <c r="N225" s="223">
        <f t="shared" ca="1" si="13"/>
        <v>52100</v>
      </c>
      <c r="O225" s="291">
        <f t="shared" si="14"/>
        <v>944.27592463965493</v>
      </c>
      <c r="P225" s="224">
        <f t="shared" si="15"/>
        <v>36.044427469970472</v>
      </c>
    </row>
    <row r="226" spans="13:16" x14ac:dyDescent="0.2">
      <c r="M226" s="218">
        <f t="shared" si="12"/>
        <v>224</v>
      </c>
      <c r="N226" s="223">
        <f t="shared" ca="1" si="13"/>
        <v>52131</v>
      </c>
      <c r="O226" s="291">
        <f t="shared" si="14"/>
        <v>946.24316614932093</v>
      </c>
      <c r="P226" s="224">
        <f t="shared" si="15"/>
        <v>34.077185960304533</v>
      </c>
    </row>
    <row r="227" spans="13:16" x14ac:dyDescent="0.2">
      <c r="M227" s="218">
        <f t="shared" si="12"/>
        <v>225</v>
      </c>
      <c r="N227" s="223">
        <f t="shared" ca="1" si="13"/>
        <v>52161</v>
      </c>
      <c r="O227" s="291">
        <f t="shared" si="14"/>
        <v>948.21450607879865</v>
      </c>
      <c r="P227" s="224">
        <f t="shared" si="15"/>
        <v>32.105846030826768</v>
      </c>
    </row>
    <row r="228" spans="13:16" x14ac:dyDescent="0.2">
      <c r="M228" s="218">
        <f t="shared" si="12"/>
        <v>226</v>
      </c>
      <c r="N228" s="223">
        <f t="shared" ca="1" si="13"/>
        <v>52192</v>
      </c>
      <c r="O228" s="291">
        <f t="shared" si="14"/>
        <v>950.1899529664629</v>
      </c>
      <c r="P228" s="224">
        <f t="shared" si="15"/>
        <v>30.130399143162606</v>
      </c>
    </row>
    <row r="229" spans="13:16" x14ac:dyDescent="0.2">
      <c r="M229" s="218">
        <f t="shared" si="12"/>
        <v>227</v>
      </c>
      <c r="N229" s="223">
        <f t="shared" ca="1" si="13"/>
        <v>52222</v>
      </c>
      <c r="O229" s="291">
        <f t="shared" si="14"/>
        <v>952.16951536847625</v>
      </c>
      <c r="P229" s="224">
        <f t="shared" si="15"/>
        <v>28.150836741149146</v>
      </c>
    </row>
    <row r="230" spans="13:16" x14ac:dyDescent="0.2">
      <c r="M230" s="218">
        <f t="shared" si="12"/>
        <v>228</v>
      </c>
      <c r="N230" s="223">
        <f t="shared" ca="1" si="13"/>
        <v>52253</v>
      </c>
      <c r="O230" s="291">
        <f t="shared" si="14"/>
        <v>954.15320185882729</v>
      </c>
      <c r="P230" s="224">
        <f t="shared" si="15"/>
        <v>26.167150250798151</v>
      </c>
    </row>
    <row r="231" spans="13:16" x14ac:dyDescent="0.2">
      <c r="M231" s="218">
        <f t="shared" si="12"/>
        <v>229</v>
      </c>
      <c r="N231" s="223">
        <f t="shared" ca="1" si="13"/>
        <v>52284</v>
      </c>
      <c r="O231" s="291">
        <f t="shared" si="14"/>
        <v>956.14102102936647</v>
      </c>
      <c r="P231" s="224">
        <f t="shared" si="15"/>
        <v>24.17933108025893</v>
      </c>
    </row>
    <row r="232" spans="13:16" x14ac:dyDescent="0.2">
      <c r="M232" s="218">
        <f t="shared" si="12"/>
        <v>230</v>
      </c>
      <c r="N232" s="223">
        <f t="shared" ca="1" si="13"/>
        <v>52312</v>
      </c>
      <c r="O232" s="291">
        <f t="shared" si="14"/>
        <v>958.13298148984438</v>
      </c>
      <c r="P232" s="224">
        <f t="shared" si="15"/>
        <v>22.187370619781078</v>
      </c>
    </row>
    <row r="233" spans="13:16" x14ac:dyDescent="0.2">
      <c r="M233" s="218">
        <f t="shared" si="12"/>
        <v>231</v>
      </c>
      <c r="N233" s="223">
        <f t="shared" ca="1" si="13"/>
        <v>52343</v>
      </c>
      <c r="O233" s="291">
        <f t="shared" si="14"/>
        <v>960.1290918679482</v>
      </c>
      <c r="P233" s="224">
        <f t="shared" si="15"/>
        <v>20.191260241677234</v>
      </c>
    </row>
    <row r="234" spans="13:16" x14ac:dyDescent="0.2">
      <c r="M234" s="218">
        <f t="shared" si="12"/>
        <v>232</v>
      </c>
      <c r="N234" s="223">
        <f t="shared" ca="1" si="13"/>
        <v>52373</v>
      </c>
      <c r="O234" s="291">
        <f t="shared" si="14"/>
        <v>962.1293608093398</v>
      </c>
      <c r="P234" s="224">
        <f t="shared" si="15"/>
        <v>18.190991300285681</v>
      </c>
    </row>
    <row r="235" spans="13:16" x14ac:dyDescent="0.2">
      <c r="M235" s="218">
        <f t="shared" si="12"/>
        <v>233</v>
      </c>
      <c r="N235" s="223">
        <f t="shared" ca="1" si="13"/>
        <v>52404</v>
      </c>
      <c r="O235" s="291">
        <f t="shared" si="14"/>
        <v>964.13379697769255</v>
      </c>
      <c r="P235" s="224">
        <f t="shared" si="15"/>
        <v>16.186555131932884</v>
      </c>
    </row>
    <row r="236" spans="13:16" x14ac:dyDescent="0.2">
      <c r="M236" s="218">
        <f t="shared" si="12"/>
        <v>234</v>
      </c>
      <c r="N236" s="223">
        <f t="shared" ca="1" si="13"/>
        <v>52434</v>
      </c>
      <c r="O236" s="291">
        <f t="shared" si="14"/>
        <v>966.14240905472946</v>
      </c>
      <c r="P236" s="224">
        <f t="shared" si="15"/>
        <v>14.177943054896026</v>
      </c>
    </row>
    <row r="237" spans="13:16" x14ac:dyDescent="0.2">
      <c r="M237" s="218">
        <f t="shared" si="12"/>
        <v>235</v>
      </c>
      <c r="N237" s="223">
        <f t="shared" ca="1" si="13"/>
        <v>52465</v>
      </c>
      <c r="O237" s="291">
        <f t="shared" si="14"/>
        <v>968.15520574026016</v>
      </c>
      <c r="P237" s="224">
        <f t="shared" si="15"/>
        <v>12.165146369365342</v>
      </c>
    </row>
    <row r="238" spans="13:16" x14ac:dyDescent="0.2">
      <c r="M238" s="218">
        <f t="shared" si="12"/>
        <v>236</v>
      </c>
      <c r="N238" s="223">
        <f t="shared" ca="1" si="13"/>
        <v>52496</v>
      </c>
      <c r="O238" s="291">
        <f t="shared" si="14"/>
        <v>970.17219575221895</v>
      </c>
      <c r="P238" s="224">
        <f t="shared" si="15"/>
        <v>10.148156357406465</v>
      </c>
    </row>
    <row r="239" spans="13:16" x14ac:dyDescent="0.2">
      <c r="M239" s="218">
        <f t="shared" si="12"/>
        <v>237</v>
      </c>
      <c r="N239" s="223">
        <f t="shared" ca="1" si="13"/>
        <v>52526</v>
      </c>
      <c r="O239" s="291">
        <f t="shared" si="14"/>
        <v>972.19338782670275</v>
      </c>
      <c r="P239" s="224">
        <f t="shared" si="15"/>
        <v>8.1269642829226747</v>
      </c>
    </row>
    <row r="240" spans="13:16" x14ac:dyDescent="0.2">
      <c r="M240" s="218">
        <f t="shared" si="12"/>
        <v>238</v>
      </c>
      <c r="N240" s="223">
        <f t="shared" ca="1" si="13"/>
        <v>52557</v>
      </c>
      <c r="O240" s="291">
        <f t="shared" si="14"/>
        <v>974.21879071800845</v>
      </c>
      <c r="P240" s="224">
        <f t="shared" si="15"/>
        <v>6.1015613916170448</v>
      </c>
    </row>
    <row r="241" spans="13:16" x14ac:dyDescent="0.2">
      <c r="M241" s="218">
        <f t="shared" si="12"/>
        <v>239</v>
      </c>
      <c r="N241" s="223">
        <f t="shared" ca="1" si="13"/>
        <v>52587</v>
      </c>
      <c r="O241" s="291">
        <f t="shared" si="14"/>
        <v>976.24841319867096</v>
      </c>
      <c r="P241" s="224">
        <f t="shared" si="15"/>
        <v>4.0719389109545263</v>
      </c>
    </row>
    <row r="242" spans="13:16" x14ac:dyDescent="0.2">
      <c r="M242" s="218">
        <f t="shared" si="12"/>
        <v>240</v>
      </c>
      <c r="N242" s="223">
        <f t="shared" ca="1" si="13"/>
        <v>52618</v>
      </c>
      <c r="O242" s="291">
        <f t="shared" si="14"/>
        <v>978.28226405950147</v>
      </c>
      <c r="P242" s="224">
        <f t="shared" si="15"/>
        <v>2.0380880501239615</v>
      </c>
    </row>
    <row r="243" spans="13:16" x14ac:dyDescent="0.2">
      <c r="M243" s="218" t="str">
        <f t="shared" si="12"/>
        <v/>
      </c>
      <c r="N243" s="223" t="str">
        <f t="shared" ca="1" si="13"/>
        <v/>
      </c>
      <c r="O243" s="291" t="str">
        <f t="shared" si="14"/>
        <v/>
      </c>
      <c r="P243" s="224" t="str">
        <f t="shared" si="15"/>
        <v/>
      </c>
    </row>
    <row r="244" spans="13:16" x14ac:dyDescent="0.2">
      <c r="M244" s="218" t="str">
        <f t="shared" si="12"/>
        <v/>
      </c>
      <c r="N244" s="223" t="str">
        <f t="shared" ca="1" si="13"/>
        <v/>
      </c>
      <c r="O244" s="291" t="str">
        <f t="shared" si="14"/>
        <v/>
      </c>
      <c r="P244" s="224" t="str">
        <f t="shared" si="15"/>
        <v/>
      </c>
    </row>
    <row r="245" spans="13:16" x14ac:dyDescent="0.2">
      <c r="M245" s="218" t="str">
        <f t="shared" si="12"/>
        <v/>
      </c>
      <c r="N245" s="223" t="str">
        <f t="shared" ca="1" si="13"/>
        <v/>
      </c>
      <c r="O245" s="291" t="str">
        <f t="shared" si="14"/>
        <v/>
      </c>
      <c r="P245" s="224" t="str">
        <f t="shared" si="15"/>
        <v/>
      </c>
    </row>
    <row r="246" spans="13:16" x14ac:dyDescent="0.2">
      <c r="M246" s="218" t="str">
        <f t="shared" si="12"/>
        <v/>
      </c>
      <c r="N246" s="223" t="str">
        <f t="shared" ca="1" si="13"/>
        <v/>
      </c>
      <c r="O246" s="291" t="str">
        <f t="shared" si="14"/>
        <v/>
      </c>
      <c r="P246" s="224" t="str">
        <f t="shared" si="15"/>
        <v/>
      </c>
    </row>
    <row r="247" spans="13:16" x14ac:dyDescent="0.2">
      <c r="M247" s="218" t="str">
        <f t="shared" si="12"/>
        <v/>
      </c>
      <c r="N247" s="223" t="str">
        <f t="shared" ca="1" si="13"/>
        <v/>
      </c>
      <c r="O247" s="291" t="str">
        <f t="shared" si="14"/>
        <v/>
      </c>
      <c r="P247" s="224" t="str">
        <f t="shared" si="15"/>
        <v/>
      </c>
    </row>
    <row r="248" spans="13:16" x14ac:dyDescent="0.2">
      <c r="M248" s="218" t="str">
        <f t="shared" si="12"/>
        <v/>
      </c>
      <c r="N248" s="223" t="str">
        <f t="shared" ca="1" si="13"/>
        <v/>
      </c>
      <c r="O248" s="291" t="str">
        <f t="shared" si="14"/>
        <v/>
      </c>
      <c r="P248" s="224" t="str">
        <f t="shared" si="15"/>
        <v/>
      </c>
    </row>
    <row r="249" spans="13:16" x14ac:dyDescent="0.2">
      <c r="M249" s="218" t="str">
        <f t="shared" si="12"/>
        <v/>
      </c>
      <c r="N249" s="223" t="str">
        <f t="shared" ca="1" si="13"/>
        <v/>
      </c>
      <c r="O249" s="291" t="str">
        <f t="shared" si="14"/>
        <v/>
      </c>
      <c r="P249" s="224" t="str">
        <f t="shared" si="15"/>
        <v/>
      </c>
    </row>
    <row r="250" spans="13:16" x14ac:dyDescent="0.2">
      <c r="M250" s="218" t="str">
        <f t="shared" si="12"/>
        <v/>
      </c>
      <c r="N250" s="223" t="str">
        <f t="shared" ca="1" si="13"/>
        <v/>
      </c>
      <c r="O250" s="291" t="str">
        <f t="shared" si="14"/>
        <v/>
      </c>
      <c r="P250" s="224" t="str">
        <f t="shared" si="15"/>
        <v/>
      </c>
    </row>
    <row r="251" spans="13:16" x14ac:dyDescent="0.2">
      <c r="M251" s="218" t="str">
        <f t="shared" si="12"/>
        <v/>
      </c>
      <c r="N251" s="223" t="str">
        <f t="shared" ca="1" si="13"/>
        <v/>
      </c>
      <c r="O251" s="291" t="str">
        <f t="shared" si="14"/>
        <v/>
      </c>
      <c r="P251" s="224" t="str">
        <f t="shared" si="15"/>
        <v/>
      </c>
    </row>
    <row r="252" spans="13:16" x14ac:dyDescent="0.2">
      <c r="M252" s="218" t="str">
        <f t="shared" si="12"/>
        <v/>
      </c>
      <c r="N252" s="223" t="str">
        <f t="shared" ca="1" si="13"/>
        <v/>
      </c>
      <c r="O252" s="291" t="str">
        <f t="shared" si="14"/>
        <v/>
      </c>
      <c r="P252" s="224" t="str">
        <f t="shared" si="15"/>
        <v/>
      </c>
    </row>
    <row r="253" spans="13:16" x14ac:dyDescent="0.2">
      <c r="M253" s="218" t="str">
        <f t="shared" si="12"/>
        <v/>
      </c>
      <c r="N253" s="223" t="str">
        <f t="shared" ca="1" si="13"/>
        <v/>
      </c>
      <c r="O253" s="291" t="str">
        <f t="shared" si="14"/>
        <v/>
      </c>
      <c r="P253" s="224" t="str">
        <f t="shared" si="15"/>
        <v/>
      </c>
    </row>
    <row r="254" spans="13:16" x14ac:dyDescent="0.2">
      <c r="M254" s="218" t="str">
        <f t="shared" si="12"/>
        <v/>
      </c>
      <c r="N254" s="223" t="str">
        <f t="shared" ca="1" si="13"/>
        <v/>
      </c>
      <c r="O254" s="291" t="str">
        <f t="shared" si="14"/>
        <v/>
      </c>
      <c r="P254" s="224" t="str">
        <f t="shared" si="15"/>
        <v/>
      </c>
    </row>
    <row r="255" spans="13:16" x14ac:dyDescent="0.2">
      <c r="M255" s="218" t="str">
        <f t="shared" ref="M255:M318" si="16">IFERROR(IF(M254+1&lt;=$G$2*12,M254+1,""),"")</f>
        <v/>
      </c>
      <c r="N255" s="223" t="str">
        <f t="shared" ca="1" si="13"/>
        <v/>
      </c>
      <c r="O255" s="291" t="str">
        <f t="shared" si="14"/>
        <v/>
      </c>
      <c r="P255" s="224" t="str">
        <f t="shared" si="15"/>
        <v/>
      </c>
    </row>
    <row r="256" spans="13:16" x14ac:dyDescent="0.2">
      <c r="M256" s="218" t="str">
        <f t="shared" si="16"/>
        <v/>
      </c>
      <c r="N256" s="223" t="str">
        <f t="shared" ca="1" si="13"/>
        <v/>
      </c>
      <c r="O256" s="291" t="str">
        <f t="shared" si="14"/>
        <v/>
      </c>
      <c r="P256" s="224" t="str">
        <f t="shared" si="15"/>
        <v/>
      </c>
    </row>
    <row r="257" spans="13:16" x14ac:dyDescent="0.2">
      <c r="M257" s="218" t="str">
        <f t="shared" si="16"/>
        <v/>
      </c>
      <c r="N257" s="223" t="str">
        <f t="shared" ca="1" si="13"/>
        <v/>
      </c>
      <c r="O257" s="291" t="str">
        <f t="shared" si="14"/>
        <v/>
      </c>
      <c r="P257" s="224" t="str">
        <f t="shared" si="15"/>
        <v/>
      </c>
    </row>
    <row r="258" spans="13:16" x14ac:dyDescent="0.2">
      <c r="M258" s="218" t="str">
        <f t="shared" si="16"/>
        <v/>
      </c>
      <c r="N258" s="223" t="str">
        <f t="shared" ca="1" si="13"/>
        <v/>
      </c>
      <c r="O258" s="291" t="str">
        <f t="shared" si="14"/>
        <v/>
      </c>
      <c r="P258" s="224" t="str">
        <f t="shared" si="15"/>
        <v/>
      </c>
    </row>
    <row r="259" spans="13:16" x14ac:dyDescent="0.2">
      <c r="M259" s="218" t="str">
        <f t="shared" si="16"/>
        <v/>
      </c>
      <c r="N259" s="223" t="str">
        <f t="shared" ref="N259:N322" ca="1" si="17">IFERROR(EDATE($R$1,M259),"")</f>
        <v/>
      </c>
      <c r="O259" s="291" t="str">
        <f t="shared" si="14"/>
        <v/>
      </c>
      <c r="P259" s="224" t="str">
        <f t="shared" si="15"/>
        <v/>
      </c>
    </row>
    <row r="260" spans="13:16" x14ac:dyDescent="0.2">
      <c r="M260" s="218" t="str">
        <f t="shared" si="16"/>
        <v/>
      </c>
      <c r="N260" s="223" t="str">
        <f t="shared" ca="1" si="17"/>
        <v/>
      </c>
      <c r="O260" s="291" t="str">
        <f t="shared" ref="O260:O323" si="18">IFERROR(($I$2*-1)-P260,"")</f>
        <v/>
      </c>
      <c r="P260" s="224" t="str">
        <f t="shared" ref="P260:P323" si="19">IFERROR(IPMT($F$2,M260,$H$2,$C$2)*-1,"")</f>
        <v/>
      </c>
    </row>
    <row r="261" spans="13:16" x14ac:dyDescent="0.2">
      <c r="M261" s="218" t="str">
        <f t="shared" si="16"/>
        <v/>
      </c>
      <c r="N261" s="223" t="str">
        <f t="shared" ca="1" si="17"/>
        <v/>
      </c>
      <c r="O261" s="291" t="str">
        <f t="shared" si="18"/>
        <v/>
      </c>
      <c r="P261" s="224" t="str">
        <f t="shared" si="19"/>
        <v/>
      </c>
    </row>
    <row r="262" spans="13:16" x14ac:dyDescent="0.2">
      <c r="M262" s="218" t="str">
        <f t="shared" si="16"/>
        <v/>
      </c>
      <c r="N262" s="223" t="str">
        <f t="shared" ca="1" si="17"/>
        <v/>
      </c>
      <c r="O262" s="291" t="str">
        <f t="shared" si="18"/>
        <v/>
      </c>
      <c r="P262" s="224" t="str">
        <f t="shared" si="19"/>
        <v/>
      </c>
    </row>
    <row r="263" spans="13:16" x14ac:dyDescent="0.2">
      <c r="M263" s="218" t="str">
        <f t="shared" si="16"/>
        <v/>
      </c>
      <c r="N263" s="223" t="str">
        <f t="shared" ca="1" si="17"/>
        <v/>
      </c>
      <c r="O263" s="291" t="str">
        <f t="shared" si="18"/>
        <v/>
      </c>
      <c r="P263" s="224" t="str">
        <f t="shared" si="19"/>
        <v/>
      </c>
    </row>
    <row r="264" spans="13:16" x14ac:dyDescent="0.2">
      <c r="M264" s="218" t="str">
        <f t="shared" si="16"/>
        <v/>
      </c>
      <c r="N264" s="223" t="str">
        <f t="shared" ca="1" si="17"/>
        <v/>
      </c>
      <c r="O264" s="291" t="str">
        <f t="shared" si="18"/>
        <v/>
      </c>
      <c r="P264" s="224" t="str">
        <f t="shared" si="19"/>
        <v/>
      </c>
    </row>
    <row r="265" spans="13:16" x14ac:dyDescent="0.2">
      <c r="M265" s="218" t="str">
        <f t="shared" si="16"/>
        <v/>
      </c>
      <c r="N265" s="223" t="str">
        <f t="shared" ca="1" si="17"/>
        <v/>
      </c>
      <c r="O265" s="291" t="str">
        <f t="shared" si="18"/>
        <v/>
      </c>
      <c r="P265" s="224" t="str">
        <f t="shared" si="19"/>
        <v/>
      </c>
    </row>
    <row r="266" spans="13:16" x14ac:dyDescent="0.2">
      <c r="M266" s="218" t="str">
        <f t="shared" si="16"/>
        <v/>
      </c>
      <c r="N266" s="223" t="str">
        <f t="shared" ca="1" si="17"/>
        <v/>
      </c>
      <c r="O266" s="291" t="str">
        <f t="shared" si="18"/>
        <v/>
      </c>
      <c r="P266" s="224" t="str">
        <f t="shared" si="19"/>
        <v/>
      </c>
    </row>
    <row r="267" spans="13:16" x14ac:dyDescent="0.2">
      <c r="M267" s="218" t="str">
        <f t="shared" si="16"/>
        <v/>
      </c>
      <c r="N267" s="223" t="str">
        <f t="shared" ca="1" si="17"/>
        <v/>
      </c>
      <c r="O267" s="291" t="str">
        <f t="shared" si="18"/>
        <v/>
      </c>
      <c r="P267" s="224" t="str">
        <f t="shared" si="19"/>
        <v/>
      </c>
    </row>
    <row r="268" spans="13:16" x14ac:dyDescent="0.2">
      <c r="M268" s="218" t="str">
        <f t="shared" si="16"/>
        <v/>
      </c>
      <c r="N268" s="223" t="str">
        <f t="shared" ca="1" si="17"/>
        <v/>
      </c>
      <c r="O268" s="291" t="str">
        <f t="shared" si="18"/>
        <v/>
      </c>
      <c r="P268" s="224" t="str">
        <f t="shared" si="19"/>
        <v/>
      </c>
    </row>
    <row r="269" spans="13:16" x14ac:dyDescent="0.2">
      <c r="M269" s="218" t="str">
        <f t="shared" si="16"/>
        <v/>
      </c>
      <c r="N269" s="223" t="str">
        <f t="shared" ca="1" si="17"/>
        <v/>
      </c>
      <c r="O269" s="291" t="str">
        <f t="shared" si="18"/>
        <v/>
      </c>
      <c r="P269" s="224" t="str">
        <f t="shared" si="19"/>
        <v/>
      </c>
    </row>
    <row r="270" spans="13:16" x14ac:dyDescent="0.2">
      <c r="M270" s="218" t="str">
        <f t="shared" si="16"/>
        <v/>
      </c>
      <c r="N270" s="223" t="str">
        <f t="shared" ca="1" si="17"/>
        <v/>
      </c>
      <c r="O270" s="291" t="str">
        <f t="shared" si="18"/>
        <v/>
      </c>
      <c r="P270" s="224" t="str">
        <f t="shared" si="19"/>
        <v/>
      </c>
    </row>
    <row r="271" spans="13:16" x14ac:dyDescent="0.2">
      <c r="M271" s="218" t="str">
        <f t="shared" si="16"/>
        <v/>
      </c>
      <c r="N271" s="223" t="str">
        <f t="shared" ca="1" si="17"/>
        <v/>
      </c>
      <c r="O271" s="291" t="str">
        <f t="shared" si="18"/>
        <v/>
      </c>
      <c r="P271" s="224" t="str">
        <f t="shared" si="19"/>
        <v/>
      </c>
    </row>
    <row r="272" spans="13:16" x14ac:dyDescent="0.2">
      <c r="M272" s="218" t="str">
        <f t="shared" si="16"/>
        <v/>
      </c>
      <c r="N272" s="223" t="str">
        <f t="shared" ca="1" si="17"/>
        <v/>
      </c>
      <c r="O272" s="291" t="str">
        <f t="shared" si="18"/>
        <v/>
      </c>
      <c r="P272" s="224" t="str">
        <f t="shared" si="19"/>
        <v/>
      </c>
    </row>
    <row r="273" spans="13:16" x14ac:dyDescent="0.2">
      <c r="M273" s="218" t="str">
        <f t="shared" si="16"/>
        <v/>
      </c>
      <c r="N273" s="223" t="str">
        <f t="shared" ca="1" si="17"/>
        <v/>
      </c>
      <c r="O273" s="291" t="str">
        <f t="shared" si="18"/>
        <v/>
      </c>
      <c r="P273" s="224" t="str">
        <f t="shared" si="19"/>
        <v/>
      </c>
    </row>
    <row r="274" spans="13:16" x14ac:dyDescent="0.2">
      <c r="M274" s="218" t="str">
        <f t="shared" si="16"/>
        <v/>
      </c>
      <c r="N274" s="223" t="str">
        <f t="shared" ca="1" si="17"/>
        <v/>
      </c>
      <c r="O274" s="291" t="str">
        <f t="shared" si="18"/>
        <v/>
      </c>
      <c r="P274" s="224" t="str">
        <f t="shared" si="19"/>
        <v/>
      </c>
    </row>
    <row r="275" spans="13:16" x14ac:dyDescent="0.2">
      <c r="M275" s="218" t="str">
        <f t="shared" si="16"/>
        <v/>
      </c>
      <c r="N275" s="223" t="str">
        <f t="shared" ca="1" si="17"/>
        <v/>
      </c>
      <c r="O275" s="291" t="str">
        <f t="shared" si="18"/>
        <v/>
      </c>
      <c r="P275" s="224" t="str">
        <f t="shared" si="19"/>
        <v/>
      </c>
    </row>
    <row r="276" spans="13:16" x14ac:dyDescent="0.2">
      <c r="M276" s="218" t="str">
        <f t="shared" si="16"/>
        <v/>
      </c>
      <c r="N276" s="223" t="str">
        <f t="shared" ca="1" si="17"/>
        <v/>
      </c>
      <c r="O276" s="291" t="str">
        <f t="shared" si="18"/>
        <v/>
      </c>
      <c r="P276" s="224" t="str">
        <f t="shared" si="19"/>
        <v/>
      </c>
    </row>
    <row r="277" spans="13:16" x14ac:dyDescent="0.2">
      <c r="M277" s="218" t="str">
        <f t="shared" si="16"/>
        <v/>
      </c>
      <c r="N277" s="223" t="str">
        <f t="shared" ca="1" si="17"/>
        <v/>
      </c>
      <c r="O277" s="291" t="str">
        <f t="shared" si="18"/>
        <v/>
      </c>
      <c r="P277" s="224" t="str">
        <f t="shared" si="19"/>
        <v/>
      </c>
    </row>
    <row r="278" spans="13:16" x14ac:dyDescent="0.2">
      <c r="M278" s="218" t="str">
        <f t="shared" si="16"/>
        <v/>
      </c>
      <c r="N278" s="223" t="str">
        <f t="shared" ca="1" si="17"/>
        <v/>
      </c>
      <c r="O278" s="291" t="str">
        <f t="shared" si="18"/>
        <v/>
      </c>
      <c r="P278" s="224" t="str">
        <f t="shared" si="19"/>
        <v/>
      </c>
    </row>
    <row r="279" spans="13:16" x14ac:dyDescent="0.2">
      <c r="M279" s="218" t="str">
        <f t="shared" si="16"/>
        <v/>
      </c>
      <c r="N279" s="223" t="str">
        <f t="shared" ca="1" si="17"/>
        <v/>
      </c>
      <c r="O279" s="291" t="str">
        <f t="shared" si="18"/>
        <v/>
      </c>
      <c r="P279" s="224" t="str">
        <f t="shared" si="19"/>
        <v/>
      </c>
    </row>
    <row r="280" spans="13:16" x14ac:dyDescent="0.2">
      <c r="M280" s="218" t="str">
        <f t="shared" si="16"/>
        <v/>
      </c>
      <c r="N280" s="223" t="str">
        <f t="shared" ca="1" si="17"/>
        <v/>
      </c>
      <c r="O280" s="291" t="str">
        <f t="shared" si="18"/>
        <v/>
      </c>
      <c r="P280" s="224" t="str">
        <f t="shared" si="19"/>
        <v/>
      </c>
    </row>
    <row r="281" spans="13:16" x14ac:dyDescent="0.2">
      <c r="M281" s="218" t="str">
        <f t="shared" si="16"/>
        <v/>
      </c>
      <c r="N281" s="223" t="str">
        <f t="shared" ca="1" si="17"/>
        <v/>
      </c>
      <c r="O281" s="291" t="str">
        <f t="shared" si="18"/>
        <v/>
      </c>
      <c r="P281" s="224" t="str">
        <f t="shared" si="19"/>
        <v/>
      </c>
    </row>
    <row r="282" spans="13:16" x14ac:dyDescent="0.2">
      <c r="M282" s="218" t="str">
        <f t="shared" si="16"/>
        <v/>
      </c>
      <c r="N282" s="223" t="str">
        <f t="shared" ca="1" si="17"/>
        <v/>
      </c>
      <c r="O282" s="291" t="str">
        <f t="shared" si="18"/>
        <v/>
      </c>
      <c r="P282" s="224" t="str">
        <f t="shared" si="19"/>
        <v/>
      </c>
    </row>
    <row r="283" spans="13:16" x14ac:dyDescent="0.2">
      <c r="M283" s="218" t="str">
        <f t="shared" si="16"/>
        <v/>
      </c>
      <c r="N283" s="223" t="str">
        <f t="shared" ca="1" si="17"/>
        <v/>
      </c>
      <c r="O283" s="291" t="str">
        <f t="shared" si="18"/>
        <v/>
      </c>
      <c r="P283" s="224" t="str">
        <f t="shared" si="19"/>
        <v/>
      </c>
    </row>
    <row r="284" spans="13:16" x14ac:dyDescent="0.2">
      <c r="M284" s="218" t="str">
        <f t="shared" si="16"/>
        <v/>
      </c>
      <c r="N284" s="223" t="str">
        <f t="shared" ca="1" si="17"/>
        <v/>
      </c>
      <c r="O284" s="291" t="str">
        <f t="shared" si="18"/>
        <v/>
      </c>
      <c r="P284" s="224" t="str">
        <f t="shared" si="19"/>
        <v/>
      </c>
    </row>
    <row r="285" spans="13:16" x14ac:dyDescent="0.2">
      <c r="M285" s="218" t="str">
        <f t="shared" si="16"/>
        <v/>
      </c>
      <c r="N285" s="223" t="str">
        <f t="shared" ca="1" si="17"/>
        <v/>
      </c>
      <c r="O285" s="291" t="str">
        <f t="shared" si="18"/>
        <v/>
      </c>
      <c r="P285" s="224" t="str">
        <f t="shared" si="19"/>
        <v/>
      </c>
    </row>
    <row r="286" spans="13:16" x14ac:dyDescent="0.2">
      <c r="M286" s="218" t="str">
        <f t="shared" si="16"/>
        <v/>
      </c>
      <c r="N286" s="223" t="str">
        <f t="shared" ca="1" si="17"/>
        <v/>
      </c>
      <c r="O286" s="291" t="str">
        <f t="shared" si="18"/>
        <v/>
      </c>
      <c r="P286" s="224" t="str">
        <f t="shared" si="19"/>
        <v/>
      </c>
    </row>
    <row r="287" spans="13:16" x14ac:dyDescent="0.2">
      <c r="M287" s="218" t="str">
        <f t="shared" si="16"/>
        <v/>
      </c>
      <c r="N287" s="223" t="str">
        <f t="shared" ca="1" si="17"/>
        <v/>
      </c>
      <c r="O287" s="291" t="str">
        <f t="shared" si="18"/>
        <v/>
      </c>
      <c r="P287" s="224" t="str">
        <f t="shared" si="19"/>
        <v/>
      </c>
    </row>
    <row r="288" spans="13:16" x14ac:dyDescent="0.2">
      <c r="M288" s="218" t="str">
        <f t="shared" si="16"/>
        <v/>
      </c>
      <c r="N288" s="223" t="str">
        <f t="shared" ca="1" si="17"/>
        <v/>
      </c>
      <c r="O288" s="291" t="str">
        <f t="shared" si="18"/>
        <v/>
      </c>
      <c r="P288" s="224" t="str">
        <f t="shared" si="19"/>
        <v/>
      </c>
    </row>
    <row r="289" spans="13:16" x14ac:dyDescent="0.2">
      <c r="M289" s="218" t="str">
        <f t="shared" si="16"/>
        <v/>
      </c>
      <c r="N289" s="223" t="str">
        <f t="shared" ca="1" si="17"/>
        <v/>
      </c>
      <c r="O289" s="291" t="str">
        <f t="shared" si="18"/>
        <v/>
      </c>
      <c r="P289" s="224" t="str">
        <f t="shared" si="19"/>
        <v/>
      </c>
    </row>
    <row r="290" spans="13:16" x14ac:dyDescent="0.2">
      <c r="M290" s="218" t="str">
        <f t="shared" si="16"/>
        <v/>
      </c>
      <c r="N290" s="223" t="str">
        <f t="shared" ca="1" si="17"/>
        <v/>
      </c>
      <c r="O290" s="291" t="str">
        <f t="shared" si="18"/>
        <v/>
      </c>
      <c r="P290" s="224" t="str">
        <f t="shared" si="19"/>
        <v/>
      </c>
    </row>
    <row r="291" spans="13:16" x14ac:dyDescent="0.2">
      <c r="M291" s="218" t="str">
        <f t="shared" si="16"/>
        <v/>
      </c>
      <c r="N291" s="223" t="str">
        <f t="shared" ca="1" si="17"/>
        <v/>
      </c>
      <c r="O291" s="291" t="str">
        <f t="shared" si="18"/>
        <v/>
      </c>
      <c r="P291" s="224" t="str">
        <f t="shared" si="19"/>
        <v/>
      </c>
    </row>
    <row r="292" spans="13:16" x14ac:dyDescent="0.2">
      <c r="M292" s="218" t="str">
        <f t="shared" si="16"/>
        <v/>
      </c>
      <c r="N292" s="223" t="str">
        <f t="shared" ca="1" si="17"/>
        <v/>
      </c>
      <c r="O292" s="291" t="str">
        <f t="shared" si="18"/>
        <v/>
      </c>
      <c r="P292" s="224" t="str">
        <f t="shared" si="19"/>
        <v/>
      </c>
    </row>
    <row r="293" spans="13:16" x14ac:dyDescent="0.2">
      <c r="M293" s="218" t="str">
        <f t="shared" si="16"/>
        <v/>
      </c>
      <c r="N293" s="223" t="str">
        <f t="shared" ca="1" si="17"/>
        <v/>
      </c>
      <c r="O293" s="291" t="str">
        <f t="shared" si="18"/>
        <v/>
      </c>
      <c r="P293" s="224" t="str">
        <f t="shared" si="19"/>
        <v/>
      </c>
    </row>
    <row r="294" spans="13:16" x14ac:dyDescent="0.2">
      <c r="M294" s="218" t="str">
        <f t="shared" si="16"/>
        <v/>
      </c>
      <c r="N294" s="223" t="str">
        <f t="shared" ca="1" si="17"/>
        <v/>
      </c>
      <c r="O294" s="291" t="str">
        <f t="shared" si="18"/>
        <v/>
      </c>
      <c r="P294" s="224" t="str">
        <f t="shared" si="19"/>
        <v/>
      </c>
    </row>
    <row r="295" spans="13:16" x14ac:dyDescent="0.2">
      <c r="M295" s="218" t="str">
        <f t="shared" si="16"/>
        <v/>
      </c>
      <c r="N295" s="223" t="str">
        <f t="shared" ca="1" si="17"/>
        <v/>
      </c>
      <c r="O295" s="291" t="str">
        <f t="shared" si="18"/>
        <v/>
      </c>
      <c r="P295" s="224" t="str">
        <f t="shared" si="19"/>
        <v/>
      </c>
    </row>
    <row r="296" spans="13:16" x14ac:dyDescent="0.2">
      <c r="M296" s="218" t="str">
        <f t="shared" si="16"/>
        <v/>
      </c>
      <c r="N296" s="223" t="str">
        <f t="shared" ca="1" si="17"/>
        <v/>
      </c>
      <c r="O296" s="291" t="str">
        <f t="shared" si="18"/>
        <v/>
      </c>
      <c r="P296" s="224" t="str">
        <f t="shared" si="19"/>
        <v/>
      </c>
    </row>
    <row r="297" spans="13:16" x14ac:dyDescent="0.2">
      <c r="M297" s="218" t="str">
        <f t="shared" si="16"/>
        <v/>
      </c>
      <c r="N297" s="223" t="str">
        <f t="shared" ca="1" si="17"/>
        <v/>
      </c>
      <c r="O297" s="291" t="str">
        <f t="shared" si="18"/>
        <v/>
      </c>
      <c r="P297" s="224" t="str">
        <f t="shared" si="19"/>
        <v/>
      </c>
    </row>
    <row r="298" spans="13:16" x14ac:dyDescent="0.2">
      <c r="M298" s="218" t="str">
        <f t="shared" si="16"/>
        <v/>
      </c>
      <c r="N298" s="223" t="str">
        <f t="shared" ca="1" si="17"/>
        <v/>
      </c>
      <c r="O298" s="291" t="str">
        <f t="shared" si="18"/>
        <v/>
      </c>
      <c r="P298" s="224" t="str">
        <f t="shared" si="19"/>
        <v/>
      </c>
    </row>
    <row r="299" spans="13:16" x14ac:dyDescent="0.2">
      <c r="M299" s="218" t="str">
        <f t="shared" si="16"/>
        <v/>
      </c>
      <c r="N299" s="223" t="str">
        <f t="shared" ca="1" si="17"/>
        <v/>
      </c>
      <c r="O299" s="291" t="str">
        <f t="shared" si="18"/>
        <v/>
      </c>
      <c r="P299" s="224" t="str">
        <f t="shared" si="19"/>
        <v/>
      </c>
    </row>
    <row r="300" spans="13:16" x14ac:dyDescent="0.2">
      <c r="M300" s="218" t="str">
        <f t="shared" si="16"/>
        <v/>
      </c>
      <c r="N300" s="223" t="str">
        <f t="shared" ca="1" si="17"/>
        <v/>
      </c>
      <c r="O300" s="291" t="str">
        <f t="shared" si="18"/>
        <v/>
      </c>
      <c r="P300" s="224" t="str">
        <f t="shared" si="19"/>
        <v/>
      </c>
    </row>
    <row r="301" spans="13:16" x14ac:dyDescent="0.2">
      <c r="M301" s="218" t="str">
        <f t="shared" si="16"/>
        <v/>
      </c>
      <c r="N301" s="223" t="str">
        <f t="shared" ca="1" si="17"/>
        <v/>
      </c>
      <c r="O301" s="291" t="str">
        <f t="shared" si="18"/>
        <v/>
      </c>
      <c r="P301" s="224" t="str">
        <f t="shared" si="19"/>
        <v/>
      </c>
    </row>
    <row r="302" spans="13:16" x14ac:dyDescent="0.2">
      <c r="M302" s="218" t="str">
        <f t="shared" si="16"/>
        <v/>
      </c>
      <c r="N302" s="223" t="str">
        <f t="shared" ca="1" si="17"/>
        <v/>
      </c>
      <c r="O302" s="291" t="str">
        <f t="shared" si="18"/>
        <v/>
      </c>
      <c r="P302" s="224" t="str">
        <f t="shared" si="19"/>
        <v/>
      </c>
    </row>
    <row r="303" spans="13:16" x14ac:dyDescent="0.2">
      <c r="M303" s="218" t="str">
        <f t="shared" si="16"/>
        <v/>
      </c>
      <c r="N303" s="223" t="str">
        <f t="shared" ca="1" si="17"/>
        <v/>
      </c>
      <c r="O303" s="291" t="str">
        <f t="shared" si="18"/>
        <v/>
      </c>
      <c r="P303" s="224" t="str">
        <f t="shared" si="19"/>
        <v/>
      </c>
    </row>
    <row r="304" spans="13:16" x14ac:dyDescent="0.2">
      <c r="M304" s="218" t="str">
        <f t="shared" si="16"/>
        <v/>
      </c>
      <c r="N304" s="223" t="str">
        <f t="shared" ca="1" si="17"/>
        <v/>
      </c>
      <c r="O304" s="291" t="str">
        <f t="shared" si="18"/>
        <v/>
      </c>
      <c r="P304" s="224" t="str">
        <f t="shared" si="19"/>
        <v/>
      </c>
    </row>
    <row r="305" spans="13:16" x14ac:dyDescent="0.2">
      <c r="M305" s="218" t="str">
        <f t="shared" si="16"/>
        <v/>
      </c>
      <c r="N305" s="223" t="str">
        <f t="shared" ca="1" si="17"/>
        <v/>
      </c>
      <c r="O305" s="291" t="str">
        <f t="shared" si="18"/>
        <v/>
      </c>
      <c r="P305" s="224" t="str">
        <f t="shared" si="19"/>
        <v/>
      </c>
    </row>
    <row r="306" spans="13:16" x14ac:dyDescent="0.2">
      <c r="M306" s="218" t="str">
        <f t="shared" si="16"/>
        <v/>
      </c>
      <c r="N306" s="223" t="str">
        <f t="shared" ca="1" si="17"/>
        <v/>
      </c>
      <c r="O306" s="291" t="str">
        <f t="shared" si="18"/>
        <v/>
      </c>
      <c r="P306" s="224" t="str">
        <f t="shared" si="19"/>
        <v/>
      </c>
    </row>
    <row r="307" spans="13:16" x14ac:dyDescent="0.2">
      <c r="M307" s="218" t="str">
        <f t="shared" si="16"/>
        <v/>
      </c>
      <c r="N307" s="223" t="str">
        <f t="shared" ca="1" si="17"/>
        <v/>
      </c>
      <c r="O307" s="291" t="str">
        <f t="shared" si="18"/>
        <v/>
      </c>
      <c r="P307" s="224" t="str">
        <f t="shared" si="19"/>
        <v/>
      </c>
    </row>
    <row r="308" spans="13:16" x14ac:dyDescent="0.2">
      <c r="M308" s="218" t="str">
        <f t="shared" si="16"/>
        <v/>
      </c>
      <c r="N308" s="223" t="str">
        <f t="shared" ca="1" si="17"/>
        <v/>
      </c>
      <c r="O308" s="291" t="str">
        <f t="shared" si="18"/>
        <v/>
      </c>
      <c r="P308" s="224" t="str">
        <f t="shared" si="19"/>
        <v/>
      </c>
    </row>
    <row r="309" spans="13:16" x14ac:dyDescent="0.2">
      <c r="M309" s="218" t="str">
        <f t="shared" si="16"/>
        <v/>
      </c>
      <c r="N309" s="223" t="str">
        <f t="shared" ca="1" si="17"/>
        <v/>
      </c>
      <c r="O309" s="291" t="str">
        <f t="shared" si="18"/>
        <v/>
      </c>
      <c r="P309" s="224" t="str">
        <f t="shared" si="19"/>
        <v/>
      </c>
    </row>
    <row r="310" spans="13:16" x14ac:dyDescent="0.2">
      <c r="M310" s="218" t="str">
        <f t="shared" si="16"/>
        <v/>
      </c>
      <c r="N310" s="223" t="str">
        <f t="shared" ca="1" si="17"/>
        <v/>
      </c>
      <c r="O310" s="291" t="str">
        <f t="shared" si="18"/>
        <v/>
      </c>
      <c r="P310" s="224" t="str">
        <f t="shared" si="19"/>
        <v/>
      </c>
    </row>
    <row r="311" spans="13:16" x14ac:dyDescent="0.2">
      <c r="M311" s="218" t="str">
        <f t="shared" si="16"/>
        <v/>
      </c>
      <c r="N311" s="223" t="str">
        <f t="shared" ca="1" si="17"/>
        <v/>
      </c>
      <c r="O311" s="291" t="str">
        <f t="shared" si="18"/>
        <v/>
      </c>
      <c r="P311" s="224" t="str">
        <f t="shared" si="19"/>
        <v/>
      </c>
    </row>
    <row r="312" spans="13:16" x14ac:dyDescent="0.2">
      <c r="M312" s="218" t="str">
        <f t="shared" si="16"/>
        <v/>
      </c>
      <c r="N312" s="223" t="str">
        <f t="shared" ca="1" si="17"/>
        <v/>
      </c>
      <c r="O312" s="291" t="str">
        <f t="shared" si="18"/>
        <v/>
      </c>
      <c r="P312" s="224" t="str">
        <f t="shared" si="19"/>
        <v/>
      </c>
    </row>
    <row r="313" spans="13:16" x14ac:dyDescent="0.2">
      <c r="M313" s="218" t="str">
        <f t="shared" si="16"/>
        <v/>
      </c>
      <c r="N313" s="223" t="str">
        <f t="shared" ca="1" si="17"/>
        <v/>
      </c>
      <c r="O313" s="291" t="str">
        <f t="shared" si="18"/>
        <v/>
      </c>
      <c r="P313" s="224" t="str">
        <f t="shared" si="19"/>
        <v/>
      </c>
    </row>
    <row r="314" spans="13:16" x14ac:dyDescent="0.2">
      <c r="M314" s="218" t="str">
        <f t="shared" si="16"/>
        <v/>
      </c>
      <c r="N314" s="223" t="str">
        <f t="shared" ca="1" si="17"/>
        <v/>
      </c>
      <c r="O314" s="291" t="str">
        <f t="shared" si="18"/>
        <v/>
      </c>
      <c r="P314" s="224" t="str">
        <f t="shared" si="19"/>
        <v/>
      </c>
    </row>
    <row r="315" spans="13:16" x14ac:dyDescent="0.2">
      <c r="M315" s="218" t="str">
        <f t="shared" si="16"/>
        <v/>
      </c>
      <c r="N315" s="223" t="str">
        <f t="shared" ca="1" si="17"/>
        <v/>
      </c>
      <c r="O315" s="291" t="str">
        <f t="shared" si="18"/>
        <v/>
      </c>
      <c r="P315" s="224" t="str">
        <f t="shared" si="19"/>
        <v/>
      </c>
    </row>
    <row r="316" spans="13:16" x14ac:dyDescent="0.2">
      <c r="M316" s="218" t="str">
        <f t="shared" si="16"/>
        <v/>
      </c>
      <c r="N316" s="223" t="str">
        <f t="shared" ca="1" si="17"/>
        <v/>
      </c>
      <c r="O316" s="291" t="str">
        <f t="shared" si="18"/>
        <v/>
      </c>
      <c r="P316" s="224" t="str">
        <f t="shared" si="19"/>
        <v/>
      </c>
    </row>
    <row r="317" spans="13:16" x14ac:dyDescent="0.2">
      <c r="M317" s="218" t="str">
        <f t="shared" si="16"/>
        <v/>
      </c>
      <c r="N317" s="223" t="str">
        <f t="shared" ca="1" si="17"/>
        <v/>
      </c>
      <c r="O317" s="291" t="str">
        <f t="shared" si="18"/>
        <v/>
      </c>
      <c r="P317" s="224" t="str">
        <f t="shared" si="19"/>
        <v/>
      </c>
    </row>
    <row r="318" spans="13:16" x14ac:dyDescent="0.2">
      <c r="M318" s="218" t="str">
        <f t="shared" si="16"/>
        <v/>
      </c>
      <c r="N318" s="223" t="str">
        <f t="shared" ca="1" si="17"/>
        <v/>
      </c>
      <c r="O318" s="291" t="str">
        <f t="shared" si="18"/>
        <v/>
      </c>
      <c r="P318" s="224" t="str">
        <f t="shared" si="19"/>
        <v/>
      </c>
    </row>
    <row r="319" spans="13:16" x14ac:dyDescent="0.2">
      <c r="M319" s="218" t="str">
        <f t="shared" ref="M319:M382" si="20">IFERROR(IF(M318+1&lt;=$G$2*12,M318+1,""),"")</f>
        <v/>
      </c>
      <c r="N319" s="223" t="str">
        <f t="shared" ca="1" si="17"/>
        <v/>
      </c>
      <c r="O319" s="291" t="str">
        <f t="shared" si="18"/>
        <v/>
      </c>
      <c r="P319" s="224" t="str">
        <f t="shared" si="19"/>
        <v/>
      </c>
    </row>
    <row r="320" spans="13:16" x14ac:dyDescent="0.2">
      <c r="M320" s="218" t="str">
        <f t="shared" si="20"/>
        <v/>
      </c>
      <c r="N320" s="223" t="str">
        <f t="shared" ca="1" si="17"/>
        <v/>
      </c>
      <c r="O320" s="291" t="str">
        <f t="shared" si="18"/>
        <v/>
      </c>
      <c r="P320" s="224" t="str">
        <f t="shared" si="19"/>
        <v/>
      </c>
    </row>
    <row r="321" spans="13:16" x14ac:dyDescent="0.2">
      <c r="M321" s="218" t="str">
        <f t="shared" si="20"/>
        <v/>
      </c>
      <c r="N321" s="223" t="str">
        <f t="shared" ca="1" si="17"/>
        <v/>
      </c>
      <c r="O321" s="291" t="str">
        <f t="shared" si="18"/>
        <v/>
      </c>
      <c r="P321" s="224" t="str">
        <f t="shared" si="19"/>
        <v/>
      </c>
    </row>
    <row r="322" spans="13:16" x14ac:dyDescent="0.2">
      <c r="M322" s="218" t="str">
        <f t="shared" si="20"/>
        <v/>
      </c>
      <c r="N322" s="223" t="str">
        <f t="shared" ca="1" si="17"/>
        <v/>
      </c>
      <c r="O322" s="291" t="str">
        <f t="shared" si="18"/>
        <v/>
      </c>
      <c r="P322" s="224" t="str">
        <f t="shared" si="19"/>
        <v/>
      </c>
    </row>
    <row r="323" spans="13:16" x14ac:dyDescent="0.2">
      <c r="M323" s="218" t="str">
        <f t="shared" si="20"/>
        <v/>
      </c>
      <c r="N323" s="223" t="str">
        <f t="shared" ref="N323:N386" ca="1" si="21">IFERROR(EDATE($R$1,M323),"")</f>
        <v/>
      </c>
      <c r="O323" s="291" t="str">
        <f t="shared" si="18"/>
        <v/>
      </c>
      <c r="P323" s="224" t="str">
        <f t="shared" si="19"/>
        <v/>
      </c>
    </row>
    <row r="324" spans="13:16" x14ac:dyDescent="0.2">
      <c r="M324" s="218" t="str">
        <f t="shared" si="20"/>
        <v/>
      </c>
      <c r="N324" s="223" t="str">
        <f t="shared" ca="1" si="21"/>
        <v/>
      </c>
      <c r="O324" s="291" t="str">
        <f t="shared" ref="O324:O387" si="22">IFERROR(($I$2*-1)-P324,"")</f>
        <v/>
      </c>
      <c r="P324" s="224" t="str">
        <f t="shared" ref="P324:P387" si="23">IFERROR(IPMT($F$2,M324,$H$2,$C$2)*-1,"")</f>
        <v/>
      </c>
    </row>
    <row r="325" spans="13:16" x14ac:dyDescent="0.2">
      <c r="M325" s="218" t="str">
        <f t="shared" si="20"/>
        <v/>
      </c>
      <c r="N325" s="223" t="str">
        <f t="shared" ca="1" si="21"/>
        <v/>
      </c>
      <c r="O325" s="291" t="str">
        <f t="shared" si="22"/>
        <v/>
      </c>
      <c r="P325" s="224" t="str">
        <f t="shared" si="23"/>
        <v/>
      </c>
    </row>
    <row r="326" spans="13:16" x14ac:dyDescent="0.2">
      <c r="M326" s="218" t="str">
        <f t="shared" si="20"/>
        <v/>
      </c>
      <c r="N326" s="223" t="str">
        <f t="shared" ca="1" si="21"/>
        <v/>
      </c>
      <c r="O326" s="291" t="str">
        <f t="shared" si="22"/>
        <v/>
      </c>
      <c r="P326" s="224" t="str">
        <f t="shared" si="23"/>
        <v/>
      </c>
    </row>
    <row r="327" spans="13:16" x14ac:dyDescent="0.2">
      <c r="M327" s="218" t="str">
        <f t="shared" si="20"/>
        <v/>
      </c>
      <c r="N327" s="223" t="str">
        <f t="shared" ca="1" si="21"/>
        <v/>
      </c>
      <c r="O327" s="291" t="str">
        <f t="shared" si="22"/>
        <v/>
      </c>
      <c r="P327" s="224" t="str">
        <f t="shared" si="23"/>
        <v/>
      </c>
    </row>
    <row r="328" spans="13:16" x14ac:dyDescent="0.2">
      <c r="M328" s="218" t="str">
        <f t="shared" si="20"/>
        <v/>
      </c>
      <c r="N328" s="223" t="str">
        <f t="shared" ca="1" si="21"/>
        <v/>
      </c>
      <c r="O328" s="291" t="str">
        <f t="shared" si="22"/>
        <v/>
      </c>
      <c r="P328" s="224" t="str">
        <f t="shared" si="23"/>
        <v/>
      </c>
    </row>
    <row r="329" spans="13:16" x14ac:dyDescent="0.2">
      <c r="M329" s="218" t="str">
        <f t="shared" si="20"/>
        <v/>
      </c>
      <c r="N329" s="223" t="str">
        <f t="shared" ca="1" si="21"/>
        <v/>
      </c>
      <c r="O329" s="291" t="str">
        <f t="shared" si="22"/>
        <v/>
      </c>
      <c r="P329" s="224" t="str">
        <f t="shared" si="23"/>
        <v/>
      </c>
    </row>
    <row r="330" spans="13:16" x14ac:dyDescent="0.2">
      <c r="M330" s="218" t="str">
        <f t="shared" si="20"/>
        <v/>
      </c>
      <c r="N330" s="223" t="str">
        <f t="shared" ca="1" si="21"/>
        <v/>
      </c>
      <c r="O330" s="291" t="str">
        <f t="shared" si="22"/>
        <v/>
      </c>
      <c r="P330" s="224" t="str">
        <f t="shared" si="23"/>
        <v/>
      </c>
    </row>
    <row r="331" spans="13:16" x14ac:dyDescent="0.2">
      <c r="M331" s="218" t="str">
        <f t="shared" si="20"/>
        <v/>
      </c>
      <c r="N331" s="223" t="str">
        <f t="shared" ca="1" si="21"/>
        <v/>
      </c>
      <c r="O331" s="291" t="str">
        <f t="shared" si="22"/>
        <v/>
      </c>
      <c r="P331" s="224" t="str">
        <f t="shared" si="23"/>
        <v/>
      </c>
    </row>
    <row r="332" spans="13:16" x14ac:dyDescent="0.2">
      <c r="M332" s="218" t="str">
        <f t="shared" si="20"/>
        <v/>
      </c>
      <c r="N332" s="223" t="str">
        <f t="shared" ca="1" si="21"/>
        <v/>
      </c>
      <c r="O332" s="291" t="str">
        <f t="shared" si="22"/>
        <v/>
      </c>
      <c r="P332" s="224" t="str">
        <f t="shared" si="23"/>
        <v/>
      </c>
    </row>
    <row r="333" spans="13:16" x14ac:dyDescent="0.2">
      <c r="M333" s="218" t="str">
        <f t="shared" si="20"/>
        <v/>
      </c>
      <c r="N333" s="223" t="str">
        <f t="shared" ca="1" si="21"/>
        <v/>
      </c>
      <c r="O333" s="291" t="str">
        <f t="shared" si="22"/>
        <v/>
      </c>
      <c r="P333" s="224" t="str">
        <f t="shared" si="23"/>
        <v/>
      </c>
    </row>
    <row r="334" spans="13:16" x14ac:dyDescent="0.2">
      <c r="M334" s="218" t="str">
        <f t="shared" si="20"/>
        <v/>
      </c>
      <c r="N334" s="223" t="str">
        <f t="shared" ca="1" si="21"/>
        <v/>
      </c>
      <c r="O334" s="291" t="str">
        <f t="shared" si="22"/>
        <v/>
      </c>
      <c r="P334" s="224" t="str">
        <f t="shared" si="23"/>
        <v/>
      </c>
    </row>
    <row r="335" spans="13:16" x14ac:dyDescent="0.2">
      <c r="M335" s="218" t="str">
        <f t="shared" si="20"/>
        <v/>
      </c>
      <c r="N335" s="223" t="str">
        <f t="shared" ca="1" si="21"/>
        <v/>
      </c>
      <c r="O335" s="291" t="str">
        <f t="shared" si="22"/>
        <v/>
      </c>
      <c r="P335" s="224" t="str">
        <f t="shared" si="23"/>
        <v/>
      </c>
    </row>
    <row r="336" spans="13:16" x14ac:dyDescent="0.2">
      <c r="M336" s="218" t="str">
        <f t="shared" si="20"/>
        <v/>
      </c>
      <c r="N336" s="223" t="str">
        <f t="shared" ca="1" si="21"/>
        <v/>
      </c>
      <c r="O336" s="291" t="str">
        <f t="shared" si="22"/>
        <v/>
      </c>
      <c r="P336" s="224" t="str">
        <f t="shared" si="23"/>
        <v/>
      </c>
    </row>
    <row r="337" spans="13:16" x14ac:dyDescent="0.2">
      <c r="M337" s="218" t="str">
        <f t="shared" si="20"/>
        <v/>
      </c>
      <c r="N337" s="223" t="str">
        <f t="shared" ca="1" si="21"/>
        <v/>
      </c>
      <c r="O337" s="291" t="str">
        <f t="shared" si="22"/>
        <v/>
      </c>
      <c r="P337" s="224" t="str">
        <f t="shared" si="23"/>
        <v/>
      </c>
    </row>
    <row r="338" spans="13:16" x14ac:dyDescent="0.2">
      <c r="M338" s="218" t="str">
        <f t="shared" si="20"/>
        <v/>
      </c>
      <c r="N338" s="223" t="str">
        <f t="shared" ca="1" si="21"/>
        <v/>
      </c>
      <c r="O338" s="291" t="str">
        <f t="shared" si="22"/>
        <v/>
      </c>
      <c r="P338" s="224" t="str">
        <f t="shared" si="23"/>
        <v/>
      </c>
    </row>
    <row r="339" spans="13:16" x14ac:dyDescent="0.2">
      <c r="M339" s="218" t="str">
        <f t="shared" si="20"/>
        <v/>
      </c>
      <c r="N339" s="223" t="str">
        <f t="shared" ca="1" si="21"/>
        <v/>
      </c>
      <c r="O339" s="291" t="str">
        <f t="shared" si="22"/>
        <v/>
      </c>
      <c r="P339" s="224" t="str">
        <f t="shared" si="23"/>
        <v/>
      </c>
    </row>
    <row r="340" spans="13:16" x14ac:dyDescent="0.2">
      <c r="M340" s="218" t="str">
        <f t="shared" si="20"/>
        <v/>
      </c>
      <c r="N340" s="223" t="str">
        <f t="shared" ca="1" si="21"/>
        <v/>
      </c>
      <c r="O340" s="291" t="str">
        <f t="shared" si="22"/>
        <v/>
      </c>
      <c r="P340" s="224" t="str">
        <f t="shared" si="23"/>
        <v/>
      </c>
    </row>
    <row r="341" spans="13:16" x14ac:dyDescent="0.2">
      <c r="M341" s="218" t="str">
        <f t="shared" si="20"/>
        <v/>
      </c>
      <c r="N341" s="223" t="str">
        <f t="shared" ca="1" si="21"/>
        <v/>
      </c>
      <c r="O341" s="291" t="str">
        <f t="shared" si="22"/>
        <v/>
      </c>
      <c r="P341" s="224" t="str">
        <f t="shared" si="23"/>
        <v/>
      </c>
    </row>
    <row r="342" spans="13:16" x14ac:dyDescent="0.2">
      <c r="M342" s="218" t="str">
        <f t="shared" si="20"/>
        <v/>
      </c>
      <c r="N342" s="223" t="str">
        <f t="shared" ca="1" si="21"/>
        <v/>
      </c>
      <c r="O342" s="291" t="str">
        <f t="shared" si="22"/>
        <v/>
      </c>
      <c r="P342" s="224" t="str">
        <f t="shared" si="23"/>
        <v/>
      </c>
    </row>
    <row r="343" spans="13:16" x14ac:dyDescent="0.2">
      <c r="M343" s="218" t="str">
        <f t="shared" si="20"/>
        <v/>
      </c>
      <c r="N343" s="223" t="str">
        <f t="shared" ca="1" si="21"/>
        <v/>
      </c>
      <c r="O343" s="291" t="str">
        <f t="shared" si="22"/>
        <v/>
      </c>
      <c r="P343" s="224" t="str">
        <f t="shared" si="23"/>
        <v/>
      </c>
    </row>
    <row r="344" spans="13:16" x14ac:dyDescent="0.2">
      <c r="M344" s="218" t="str">
        <f t="shared" si="20"/>
        <v/>
      </c>
      <c r="N344" s="223" t="str">
        <f t="shared" ca="1" si="21"/>
        <v/>
      </c>
      <c r="O344" s="291" t="str">
        <f t="shared" si="22"/>
        <v/>
      </c>
      <c r="P344" s="224" t="str">
        <f t="shared" si="23"/>
        <v/>
      </c>
    </row>
    <row r="345" spans="13:16" x14ac:dyDescent="0.2">
      <c r="M345" s="218" t="str">
        <f t="shared" si="20"/>
        <v/>
      </c>
      <c r="N345" s="223" t="str">
        <f t="shared" ca="1" si="21"/>
        <v/>
      </c>
      <c r="O345" s="291" t="str">
        <f t="shared" si="22"/>
        <v/>
      </c>
      <c r="P345" s="224" t="str">
        <f t="shared" si="23"/>
        <v/>
      </c>
    </row>
    <row r="346" spans="13:16" x14ac:dyDescent="0.2">
      <c r="M346" s="218" t="str">
        <f t="shared" si="20"/>
        <v/>
      </c>
      <c r="N346" s="223" t="str">
        <f t="shared" ca="1" si="21"/>
        <v/>
      </c>
      <c r="O346" s="291" t="str">
        <f t="shared" si="22"/>
        <v/>
      </c>
      <c r="P346" s="224" t="str">
        <f t="shared" si="23"/>
        <v/>
      </c>
    </row>
    <row r="347" spans="13:16" x14ac:dyDescent="0.2">
      <c r="M347" s="218" t="str">
        <f t="shared" si="20"/>
        <v/>
      </c>
      <c r="N347" s="223" t="str">
        <f t="shared" ca="1" si="21"/>
        <v/>
      </c>
      <c r="O347" s="291" t="str">
        <f t="shared" si="22"/>
        <v/>
      </c>
      <c r="P347" s="224" t="str">
        <f t="shared" si="23"/>
        <v/>
      </c>
    </row>
    <row r="348" spans="13:16" x14ac:dyDescent="0.2">
      <c r="M348" s="218" t="str">
        <f t="shared" si="20"/>
        <v/>
      </c>
      <c r="N348" s="223" t="str">
        <f t="shared" ca="1" si="21"/>
        <v/>
      </c>
      <c r="O348" s="291" t="str">
        <f t="shared" si="22"/>
        <v/>
      </c>
      <c r="P348" s="224" t="str">
        <f t="shared" si="23"/>
        <v/>
      </c>
    </row>
    <row r="349" spans="13:16" x14ac:dyDescent="0.2">
      <c r="M349" s="218" t="str">
        <f t="shared" si="20"/>
        <v/>
      </c>
      <c r="N349" s="223" t="str">
        <f t="shared" ca="1" si="21"/>
        <v/>
      </c>
      <c r="O349" s="291" t="str">
        <f t="shared" si="22"/>
        <v/>
      </c>
      <c r="P349" s="224" t="str">
        <f t="shared" si="23"/>
        <v/>
      </c>
    </row>
    <row r="350" spans="13:16" x14ac:dyDescent="0.2">
      <c r="M350" s="218" t="str">
        <f t="shared" si="20"/>
        <v/>
      </c>
      <c r="N350" s="223" t="str">
        <f t="shared" ca="1" si="21"/>
        <v/>
      </c>
      <c r="O350" s="291" t="str">
        <f t="shared" si="22"/>
        <v/>
      </c>
      <c r="P350" s="224" t="str">
        <f t="shared" si="23"/>
        <v/>
      </c>
    </row>
    <row r="351" spans="13:16" x14ac:dyDescent="0.2">
      <c r="M351" s="218" t="str">
        <f t="shared" si="20"/>
        <v/>
      </c>
      <c r="N351" s="223" t="str">
        <f t="shared" ca="1" si="21"/>
        <v/>
      </c>
      <c r="O351" s="291" t="str">
        <f t="shared" si="22"/>
        <v/>
      </c>
      <c r="P351" s="224" t="str">
        <f t="shared" si="23"/>
        <v/>
      </c>
    </row>
    <row r="352" spans="13:16" x14ac:dyDescent="0.2">
      <c r="M352" s="218" t="str">
        <f t="shared" si="20"/>
        <v/>
      </c>
      <c r="N352" s="223" t="str">
        <f t="shared" ca="1" si="21"/>
        <v/>
      </c>
      <c r="O352" s="291" t="str">
        <f t="shared" si="22"/>
        <v/>
      </c>
      <c r="P352" s="224" t="str">
        <f t="shared" si="23"/>
        <v/>
      </c>
    </row>
    <row r="353" spans="13:16" x14ac:dyDescent="0.2">
      <c r="M353" s="218" t="str">
        <f t="shared" si="20"/>
        <v/>
      </c>
      <c r="N353" s="223" t="str">
        <f t="shared" ca="1" si="21"/>
        <v/>
      </c>
      <c r="O353" s="291" t="str">
        <f t="shared" si="22"/>
        <v/>
      </c>
      <c r="P353" s="224" t="str">
        <f t="shared" si="23"/>
        <v/>
      </c>
    </row>
    <row r="354" spans="13:16" x14ac:dyDescent="0.2">
      <c r="M354" s="218" t="str">
        <f t="shared" si="20"/>
        <v/>
      </c>
      <c r="N354" s="223" t="str">
        <f t="shared" ca="1" si="21"/>
        <v/>
      </c>
      <c r="O354" s="291" t="str">
        <f t="shared" si="22"/>
        <v/>
      </c>
      <c r="P354" s="224" t="str">
        <f t="shared" si="23"/>
        <v/>
      </c>
    </row>
    <row r="355" spans="13:16" x14ac:dyDescent="0.2">
      <c r="M355" s="218" t="str">
        <f t="shared" si="20"/>
        <v/>
      </c>
      <c r="N355" s="223" t="str">
        <f t="shared" ca="1" si="21"/>
        <v/>
      </c>
      <c r="O355" s="291" t="str">
        <f t="shared" si="22"/>
        <v/>
      </c>
      <c r="P355" s="224" t="str">
        <f t="shared" si="23"/>
        <v/>
      </c>
    </row>
    <row r="356" spans="13:16" x14ac:dyDescent="0.2">
      <c r="M356" s="218" t="str">
        <f t="shared" si="20"/>
        <v/>
      </c>
      <c r="N356" s="223" t="str">
        <f t="shared" ca="1" si="21"/>
        <v/>
      </c>
      <c r="O356" s="291" t="str">
        <f t="shared" si="22"/>
        <v/>
      </c>
      <c r="P356" s="224" t="str">
        <f t="shared" si="23"/>
        <v/>
      </c>
    </row>
    <row r="357" spans="13:16" x14ac:dyDescent="0.2">
      <c r="M357" s="218" t="str">
        <f t="shared" si="20"/>
        <v/>
      </c>
      <c r="N357" s="223" t="str">
        <f t="shared" ca="1" si="21"/>
        <v/>
      </c>
      <c r="O357" s="291" t="str">
        <f t="shared" si="22"/>
        <v/>
      </c>
      <c r="P357" s="224" t="str">
        <f t="shared" si="23"/>
        <v/>
      </c>
    </row>
    <row r="358" spans="13:16" x14ac:dyDescent="0.2">
      <c r="M358" s="218" t="str">
        <f t="shared" si="20"/>
        <v/>
      </c>
      <c r="N358" s="223" t="str">
        <f t="shared" ca="1" si="21"/>
        <v/>
      </c>
      <c r="O358" s="291" t="str">
        <f t="shared" si="22"/>
        <v/>
      </c>
      <c r="P358" s="224" t="str">
        <f t="shared" si="23"/>
        <v/>
      </c>
    </row>
    <row r="359" spans="13:16" x14ac:dyDescent="0.2">
      <c r="M359" s="218" t="str">
        <f t="shared" si="20"/>
        <v/>
      </c>
      <c r="N359" s="223" t="str">
        <f t="shared" ca="1" si="21"/>
        <v/>
      </c>
      <c r="O359" s="291" t="str">
        <f t="shared" si="22"/>
        <v/>
      </c>
      <c r="P359" s="224" t="str">
        <f t="shared" si="23"/>
        <v/>
      </c>
    </row>
    <row r="360" spans="13:16" x14ac:dyDescent="0.2">
      <c r="M360" s="218" t="str">
        <f t="shared" si="20"/>
        <v/>
      </c>
      <c r="N360" s="223" t="str">
        <f t="shared" ca="1" si="21"/>
        <v/>
      </c>
      <c r="O360" s="291" t="str">
        <f t="shared" si="22"/>
        <v/>
      </c>
      <c r="P360" s="224" t="str">
        <f t="shared" si="23"/>
        <v/>
      </c>
    </row>
    <row r="361" spans="13:16" x14ac:dyDescent="0.2">
      <c r="M361" s="218" t="str">
        <f t="shared" si="20"/>
        <v/>
      </c>
      <c r="N361" s="223" t="str">
        <f t="shared" ca="1" si="21"/>
        <v/>
      </c>
      <c r="O361" s="291" t="str">
        <f t="shared" si="22"/>
        <v/>
      </c>
      <c r="P361" s="224" t="str">
        <f t="shared" si="23"/>
        <v/>
      </c>
    </row>
    <row r="362" spans="13:16" x14ac:dyDescent="0.2">
      <c r="M362" s="218" t="str">
        <f t="shared" si="20"/>
        <v/>
      </c>
      <c r="N362" s="223" t="str">
        <f t="shared" ca="1" si="21"/>
        <v/>
      </c>
      <c r="O362" s="291" t="str">
        <f t="shared" si="22"/>
        <v/>
      </c>
      <c r="P362" s="224" t="str">
        <f t="shared" si="23"/>
        <v/>
      </c>
    </row>
    <row r="363" spans="13:16" x14ac:dyDescent="0.2">
      <c r="M363" s="218" t="str">
        <f t="shared" si="20"/>
        <v/>
      </c>
      <c r="N363" s="223" t="str">
        <f t="shared" ca="1" si="21"/>
        <v/>
      </c>
      <c r="O363" s="291" t="str">
        <f t="shared" si="22"/>
        <v/>
      </c>
      <c r="P363" s="224" t="str">
        <f t="shared" si="23"/>
        <v/>
      </c>
    </row>
    <row r="364" spans="13:16" x14ac:dyDescent="0.2">
      <c r="M364" s="218" t="str">
        <f t="shared" si="20"/>
        <v/>
      </c>
      <c r="N364" s="223" t="str">
        <f t="shared" ca="1" si="21"/>
        <v/>
      </c>
      <c r="O364" s="291" t="str">
        <f t="shared" si="22"/>
        <v/>
      </c>
      <c r="P364" s="224" t="str">
        <f t="shared" si="23"/>
        <v/>
      </c>
    </row>
    <row r="365" spans="13:16" x14ac:dyDescent="0.2">
      <c r="M365" s="218" t="str">
        <f t="shared" si="20"/>
        <v/>
      </c>
      <c r="N365" s="223" t="str">
        <f t="shared" ca="1" si="21"/>
        <v/>
      </c>
      <c r="O365" s="291" t="str">
        <f t="shared" si="22"/>
        <v/>
      </c>
      <c r="P365" s="224" t="str">
        <f t="shared" si="23"/>
        <v/>
      </c>
    </row>
    <row r="366" spans="13:16" x14ac:dyDescent="0.2">
      <c r="M366" s="218" t="str">
        <f t="shared" si="20"/>
        <v/>
      </c>
      <c r="N366" s="223" t="str">
        <f t="shared" ca="1" si="21"/>
        <v/>
      </c>
      <c r="O366" s="291" t="str">
        <f t="shared" si="22"/>
        <v/>
      </c>
      <c r="P366" s="224" t="str">
        <f t="shared" si="23"/>
        <v/>
      </c>
    </row>
    <row r="367" spans="13:16" x14ac:dyDescent="0.2">
      <c r="M367" s="218" t="str">
        <f t="shared" si="20"/>
        <v/>
      </c>
      <c r="N367" s="223" t="str">
        <f t="shared" ca="1" si="21"/>
        <v/>
      </c>
      <c r="O367" s="291" t="str">
        <f t="shared" si="22"/>
        <v/>
      </c>
      <c r="P367" s="224" t="str">
        <f t="shared" si="23"/>
        <v/>
      </c>
    </row>
    <row r="368" spans="13:16" x14ac:dyDescent="0.2">
      <c r="M368" s="218" t="str">
        <f t="shared" si="20"/>
        <v/>
      </c>
      <c r="N368" s="223" t="str">
        <f t="shared" ca="1" si="21"/>
        <v/>
      </c>
      <c r="O368" s="291" t="str">
        <f t="shared" si="22"/>
        <v/>
      </c>
      <c r="P368" s="224" t="str">
        <f t="shared" si="23"/>
        <v/>
      </c>
    </row>
    <row r="369" spans="13:16" x14ac:dyDescent="0.2">
      <c r="M369" s="218" t="str">
        <f t="shared" si="20"/>
        <v/>
      </c>
      <c r="N369" s="223" t="str">
        <f t="shared" ca="1" si="21"/>
        <v/>
      </c>
      <c r="O369" s="291" t="str">
        <f t="shared" si="22"/>
        <v/>
      </c>
      <c r="P369" s="224" t="str">
        <f t="shared" si="23"/>
        <v/>
      </c>
    </row>
    <row r="370" spans="13:16" x14ac:dyDescent="0.2">
      <c r="M370" s="218" t="str">
        <f t="shared" si="20"/>
        <v/>
      </c>
      <c r="N370" s="223" t="str">
        <f t="shared" ca="1" si="21"/>
        <v/>
      </c>
      <c r="O370" s="291" t="str">
        <f t="shared" si="22"/>
        <v/>
      </c>
      <c r="P370" s="224" t="str">
        <f t="shared" si="23"/>
        <v/>
      </c>
    </row>
    <row r="371" spans="13:16" x14ac:dyDescent="0.2">
      <c r="M371" s="218" t="str">
        <f t="shared" si="20"/>
        <v/>
      </c>
      <c r="N371" s="223" t="str">
        <f t="shared" ca="1" si="21"/>
        <v/>
      </c>
      <c r="O371" s="291" t="str">
        <f t="shared" si="22"/>
        <v/>
      </c>
      <c r="P371" s="224" t="str">
        <f t="shared" si="23"/>
        <v/>
      </c>
    </row>
    <row r="372" spans="13:16" x14ac:dyDescent="0.2">
      <c r="M372" s="218" t="str">
        <f t="shared" si="20"/>
        <v/>
      </c>
      <c r="N372" s="223" t="str">
        <f t="shared" ca="1" si="21"/>
        <v/>
      </c>
      <c r="O372" s="291" t="str">
        <f t="shared" si="22"/>
        <v/>
      </c>
      <c r="P372" s="224" t="str">
        <f t="shared" si="23"/>
        <v/>
      </c>
    </row>
    <row r="373" spans="13:16" x14ac:dyDescent="0.2">
      <c r="M373" s="218" t="str">
        <f t="shared" si="20"/>
        <v/>
      </c>
      <c r="N373" s="223" t="str">
        <f t="shared" ca="1" si="21"/>
        <v/>
      </c>
      <c r="O373" s="291" t="str">
        <f t="shared" si="22"/>
        <v/>
      </c>
      <c r="P373" s="224" t="str">
        <f t="shared" si="23"/>
        <v/>
      </c>
    </row>
    <row r="374" spans="13:16" x14ac:dyDescent="0.2">
      <c r="M374" s="218" t="str">
        <f t="shared" si="20"/>
        <v/>
      </c>
      <c r="N374" s="223" t="str">
        <f t="shared" ca="1" si="21"/>
        <v/>
      </c>
      <c r="O374" s="291" t="str">
        <f t="shared" si="22"/>
        <v/>
      </c>
      <c r="P374" s="224" t="str">
        <f t="shared" si="23"/>
        <v/>
      </c>
    </row>
    <row r="375" spans="13:16" x14ac:dyDescent="0.2">
      <c r="M375" s="218" t="str">
        <f t="shared" si="20"/>
        <v/>
      </c>
      <c r="N375" s="223" t="str">
        <f t="shared" ca="1" si="21"/>
        <v/>
      </c>
      <c r="O375" s="291" t="str">
        <f t="shared" si="22"/>
        <v/>
      </c>
      <c r="P375" s="224" t="str">
        <f t="shared" si="23"/>
        <v/>
      </c>
    </row>
    <row r="376" spans="13:16" x14ac:dyDescent="0.2">
      <c r="M376" s="218" t="str">
        <f t="shared" si="20"/>
        <v/>
      </c>
      <c r="N376" s="223" t="str">
        <f t="shared" ca="1" si="21"/>
        <v/>
      </c>
      <c r="O376" s="291" t="str">
        <f t="shared" si="22"/>
        <v/>
      </c>
      <c r="P376" s="224" t="str">
        <f t="shared" si="23"/>
        <v/>
      </c>
    </row>
    <row r="377" spans="13:16" x14ac:dyDescent="0.2">
      <c r="M377" s="218" t="str">
        <f t="shared" si="20"/>
        <v/>
      </c>
      <c r="N377" s="223" t="str">
        <f t="shared" ca="1" si="21"/>
        <v/>
      </c>
      <c r="O377" s="291" t="str">
        <f t="shared" si="22"/>
        <v/>
      </c>
      <c r="P377" s="224" t="str">
        <f t="shared" si="23"/>
        <v/>
      </c>
    </row>
    <row r="378" spans="13:16" x14ac:dyDescent="0.2">
      <c r="M378" s="218" t="str">
        <f t="shared" si="20"/>
        <v/>
      </c>
      <c r="N378" s="223" t="str">
        <f t="shared" ca="1" si="21"/>
        <v/>
      </c>
      <c r="O378" s="291" t="str">
        <f t="shared" si="22"/>
        <v/>
      </c>
      <c r="P378" s="224" t="str">
        <f t="shared" si="23"/>
        <v/>
      </c>
    </row>
    <row r="379" spans="13:16" x14ac:dyDescent="0.2">
      <c r="M379" s="218" t="str">
        <f t="shared" si="20"/>
        <v/>
      </c>
      <c r="N379" s="223" t="str">
        <f t="shared" ca="1" si="21"/>
        <v/>
      </c>
      <c r="O379" s="291" t="str">
        <f t="shared" si="22"/>
        <v/>
      </c>
      <c r="P379" s="224" t="str">
        <f t="shared" si="23"/>
        <v/>
      </c>
    </row>
    <row r="380" spans="13:16" x14ac:dyDescent="0.2">
      <c r="M380" s="218" t="str">
        <f t="shared" si="20"/>
        <v/>
      </c>
      <c r="N380" s="223" t="str">
        <f t="shared" ca="1" si="21"/>
        <v/>
      </c>
      <c r="O380" s="291" t="str">
        <f t="shared" si="22"/>
        <v/>
      </c>
      <c r="P380" s="224" t="str">
        <f t="shared" si="23"/>
        <v/>
      </c>
    </row>
    <row r="381" spans="13:16" x14ac:dyDescent="0.2">
      <c r="M381" s="218" t="str">
        <f t="shared" si="20"/>
        <v/>
      </c>
      <c r="N381" s="223" t="str">
        <f t="shared" ca="1" si="21"/>
        <v/>
      </c>
      <c r="O381" s="291" t="str">
        <f t="shared" si="22"/>
        <v/>
      </c>
      <c r="P381" s="224" t="str">
        <f t="shared" si="23"/>
        <v/>
      </c>
    </row>
    <row r="382" spans="13:16" x14ac:dyDescent="0.2">
      <c r="M382" s="218" t="str">
        <f t="shared" si="20"/>
        <v/>
      </c>
      <c r="N382" s="223" t="str">
        <f t="shared" ca="1" si="21"/>
        <v/>
      </c>
      <c r="O382" s="291" t="str">
        <f t="shared" si="22"/>
        <v/>
      </c>
      <c r="P382" s="224" t="str">
        <f t="shared" si="23"/>
        <v/>
      </c>
    </row>
    <row r="383" spans="13:16" x14ac:dyDescent="0.2">
      <c r="M383" s="218" t="str">
        <f t="shared" ref="M383:M446" si="24">IFERROR(IF(M382+1&lt;=$G$2*12,M382+1,""),"")</f>
        <v/>
      </c>
      <c r="N383" s="223" t="str">
        <f t="shared" ca="1" si="21"/>
        <v/>
      </c>
      <c r="O383" s="291" t="str">
        <f t="shared" si="22"/>
        <v/>
      </c>
      <c r="P383" s="224" t="str">
        <f t="shared" si="23"/>
        <v/>
      </c>
    </row>
    <row r="384" spans="13:16" x14ac:dyDescent="0.2">
      <c r="M384" s="218" t="str">
        <f t="shared" si="24"/>
        <v/>
      </c>
      <c r="N384" s="223" t="str">
        <f t="shared" ca="1" si="21"/>
        <v/>
      </c>
      <c r="O384" s="291" t="str">
        <f t="shared" si="22"/>
        <v/>
      </c>
      <c r="P384" s="224" t="str">
        <f t="shared" si="23"/>
        <v/>
      </c>
    </row>
    <row r="385" spans="13:16" x14ac:dyDescent="0.2">
      <c r="M385" s="218" t="str">
        <f t="shared" si="24"/>
        <v/>
      </c>
      <c r="N385" s="223" t="str">
        <f t="shared" ca="1" si="21"/>
        <v/>
      </c>
      <c r="O385" s="291" t="str">
        <f t="shared" si="22"/>
        <v/>
      </c>
      <c r="P385" s="224" t="str">
        <f t="shared" si="23"/>
        <v/>
      </c>
    </row>
    <row r="386" spans="13:16" x14ac:dyDescent="0.2">
      <c r="M386" s="218" t="str">
        <f t="shared" si="24"/>
        <v/>
      </c>
      <c r="N386" s="223" t="str">
        <f t="shared" ca="1" si="21"/>
        <v/>
      </c>
      <c r="O386" s="291" t="str">
        <f t="shared" si="22"/>
        <v/>
      </c>
      <c r="P386" s="224" t="str">
        <f t="shared" si="23"/>
        <v/>
      </c>
    </row>
    <row r="387" spans="13:16" x14ac:dyDescent="0.2">
      <c r="M387" s="218" t="str">
        <f t="shared" si="24"/>
        <v/>
      </c>
      <c r="N387" s="223" t="str">
        <f t="shared" ref="N387:N450" ca="1" si="25">IFERROR(EDATE($R$1,M387),"")</f>
        <v/>
      </c>
      <c r="O387" s="291" t="str">
        <f t="shared" si="22"/>
        <v/>
      </c>
      <c r="P387" s="224" t="str">
        <f t="shared" si="23"/>
        <v/>
      </c>
    </row>
    <row r="388" spans="13:16" x14ac:dyDescent="0.2">
      <c r="M388" s="218" t="str">
        <f t="shared" si="24"/>
        <v/>
      </c>
      <c r="N388" s="223" t="str">
        <f t="shared" ca="1" si="25"/>
        <v/>
      </c>
      <c r="O388" s="291" t="str">
        <f t="shared" ref="O388:O451" si="26">IFERROR(($I$2*-1)-P388,"")</f>
        <v/>
      </c>
      <c r="P388" s="224" t="str">
        <f t="shared" ref="P388:P451" si="27">IFERROR(IPMT($F$2,M388,$H$2,$C$2)*-1,"")</f>
        <v/>
      </c>
    </row>
    <row r="389" spans="13:16" x14ac:dyDescent="0.2">
      <c r="M389" s="218" t="str">
        <f t="shared" si="24"/>
        <v/>
      </c>
      <c r="N389" s="223" t="str">
        <f t="shared" ca="1" si="25"/>
        <v/>
      </c>
      <c r="O389" s="291" t="str">
        <f t="shared" si="26"/>
        <v/>
      </c>
      <c r="P389" s="224" t="str">
        <f t="shared" si="27"/>
        <v/>
      </c>
    </row>
    <row r="390" spans="13:16" x14ac:dyDescent="0.2">
      <c r="M390" s="218" t="str">
        <f t="shared" si="24"/>
        <v/>
      </c>
      <c r="N390" s="223" t="str">
        <f t="shared" ca="1" si="25"/>
        <v/>
      </c>
      <c r="O390" s="291" t="str">
        <f t="shared" si="26"/>
        <v/>
      </c>
      <c r="P390" s="224" t="str">
        <f t="shared" si="27"/>
        <v/>
      </c>
    </row>
    <row r="391" spans="13:16" x14ac:dyDescent="0.2">
      <c r="M391" s="218" t="str">
        <f t="shared" si="24"/>
        <v/>
      </c>
      <c r="N391" s="223" t="str">
        <f t="shared" ca="1" si="25"/>
        <v/>
      </c>
      <c r="O391" s="291" t="str">
        <f t="shared" si="26"/>
        <v/>
      </c>
      <c r="P391" s="224" t="str">
        <f t="shared" si="27"/>
        <v/>
      </c>
    </row>
    <row r="392" spans="13:16" x14ac:dyDescent="0.2">
      <c r="M392" s="218" t="str">
        <f t="shared" si="24"/>
        <v/>
      </c>
      <c r="N392" s="223" t="str">
        <f t="shared" ca="1" si="25"/>
        <v/>
      </c>
      <c r="O392" s="291" t="str">
        <f t="shared" si="26"/>
        <v/>
      </c>
      <c r="P392" s="224" t="str">
        <f t="shared" si="27"/>
        <v/>
      </c>
    </row>
    <row r="393" spans="13:16" x14ac:dyDescent="0.2">
      <c r="M393" s="218" t="str">
        <f t="shared" si="24"/>
        <v/>
      </c>
      <c r="N393" s="223" t="str">
        <f t="shared" ca="1" si="25"/>
        <v/>
      </c>
      <c r="O393" s="291" t="str">
        <f t="shared" si="26"/>
        <v/>
      </c>
      <c r="P393" s="224" t="str">
        <f t="shared" si="27"/>
        <v/>
      </c>
    </row>
    <row r="394" spans="13:16" x14ac:dyDescent="0.2">
      <c r="M394" s="218" t="str">
        <f t="shared" si="24"/>
        <v/>
      </c>
      <c r="N394" s="223" t="str">
        <f t="shared" ca="1" si="25"/>
        <v/>
      </c>
      <c r="O394" s="291" t="str">
        <f t="shared" si="26"/>
        <v/>
      </c>
      <c r="P394" s="224" t="str">
        <f t="shared" si="27"/>
        <v/>
      </c>
    </row>
    <row r="395" spans="13:16" x14ac:dyDescent="0.2">
      <c r="M395" s="218" t="str">
        <f t="shared" si="24"/>
        <v/>
      </c>
      <c r="N395" s="223" t="str">
        <f t="shared" ca="1" si="25"/>
        <v/>
      </c>
      <c r="O395" s="291" t="str">
        <f t="shared" si="26"/>
        <v/>
      </c>
      <c r="P395" s="224" t="str">
        <f t="shared" si="27"/>
        <v/>
      </c>
    </row>
    <row r="396" spans="13:16" x14ac:dyDescent="0.2">
      <c r="M396" s="218" t="str">
        <f t="shared" si="24"/>
        <v/>
      </c>
      <c r="N396" s="223" t="str">
        <f t="shared" ca="1" si="25"/>
        <v/>
      </c>
      <c r="O396" s="291" t="str">
        <f t="shared" si="26"/>
        <v/>
      </c>
      <c r="P396" s="224" t="str">
        <f t="shared" si="27"/>
        <v/>
      </c>
    </row>
    <row r="397" spans="13:16" x14ac:dyDescent="0.2">
      <c r="M397" s="218" t="str">
        <f t="shared" si="24"/>
        <v/>
      </c>
      <c r="N397" s="223" t="str">
        <f t="shared" ca="1" si="25"/>
        <v/>
      </c>
      <c r="O397" s="291" t="str">
        <f t="shared" si="26"/>
        <v/>
      </c>
      <c r="P397" s="224" t="str">
        <f t="shared" si="27"/>
        <v/>
      </c>
    </row>
    <row r="398" spans="13:16" x14ac:dyDescent="0.2">
      <c r="M398" s="218" t="str">
        <f t="shared" si="24"/>
        <v/>
      </c>
      <c r="N398" s="223" t="str">
        <f t="shared" ca="1" si="25"/>
        <v/>
      </c>
      <c r="O398" s="291" t="str">
        <f t="shared" si="26"/>
        <v/>
      </c>
      <c r="P398" s="224" t="str">
        <f t="shared" si="27"/>
        <v/>
      </c>
    </row>
    <row r="399" spans="13:16" x14ac:dyDescent="0.2">
      <c r="M399" s="218" t="str">
        <f t="shared" si="24"/>
        <v/>
      </c>
      <c r="N399" s="223" t="str">
        <f t="shared" ca="1" si="25"/>
        <v/>
      </c>
      <c r="O399" s="291" t="str">
        <f t="shared" si="26"/>
        <v/>
      </c>
      <c r="P399" s="224" t="str">
        <f t="shared" si="27"/>
        <v/>
      </c>
    </row>
    <row r="400" spans="13:16" x14ac:dyDescent="0.2">
      <c r="M400" s="218" t="str">
        <f t="shared" si="24"/>
        <v/>
      </c>
      <c r="N400" s="223" t="str">
        <f t="shared" ca="1" si="25"/>
        <v/>
      </c>
      <c r="O400" s="291" t="str">
        <f t="shared" si="26"/>
        <v/>
      </c>
      <c r="P400" s="224" t="str">
        <f t="shared" si="27"/>
        <v/>
      </c>
    </row>
    <row r="401" spans="13:16" x14ac:dyDescent="0.2">
      <c r="M401" s="218" t="str">
        <f t="shared" si="24"/>
        <v/>
      </c>
      <c r="N401" s="223" t="str">
        <f t="shared" ca="1" si="25"/>
        <v/>
      </c>
      <c r="O401" s="291" t="str">
        <f t="shared" si="26"/>
        <v/>
      </c>
      <c r="P401" s="224" t="str">
        <f t="shared" si="27"/>
        <v/>
      </c>
    </row>
    <row r="402" spans="13:16" x14ac:dyDescent="0.2">
      <c r="M402" s="218" t="str">
        <f t="shared" si="24"/>
        <v/>
      </c>
      <c r="N402" s="223" t="str">
        <f t="shared" ca="1" si="25"/>
        <v/>
      </c>
      <c r="O402" s="291" t="str">
        <f t="shared" si="26"/>
        <v/>
      </c>
      <c r="P402" s="224" t="str">
        <f t="shared" si="27"/>
        <v/>
      </c>
    </row>
    <row r="403" spans="13:16" x14ac:dyDescent="0.2">
      <c r="M403" s="218" t="str">
        <f t="shared" si="24"/>
        <v/>
      </c>
      <c r="N403" s="223" t="str">
        <f t="shared" ca="1" si="25"/>
        <v/>
      </c>
      <c r="O403" s="291" t="str">
        <f t="shared" si="26"/>
        <v/>
      </c>
      <c r="P403" s="224" t="str">
        <f t="shared" si="27"/>
        <v/>
      </c>
    </row>
    <row r="404" spans="13:16" x14ac:dyDescent="0.2">
      <c r="M404" s="218" t="str">
        <f t="shared" si="24"/>
        <v/>
      </c>
      <c r="N404" s="223" t="str">
        <f t="shared" ca="1" si="25"/>
        <v/>
      </c>
      <c r="O404" s="291" t="str">
        <f t="shared" si="26"/>
        <v/>
      </c>
      <c r="P404" s="224" t="str">
        <f t="shared" si="27"/>
        <v/>
      </c>
    </row>
    <row r="405" spans="13:16" x14ac:dyDescent="0.2">
      <c r="M405" s="218" t="str">
        <f t="shared" si="24"/>
        <v/>
      </c>
      <c r="N405" s="223" t="str">
        <f t="shared" ca="1" si="25"/>
        <v/>
      </c>
      <c r="O405" s="291" t="str">
        <f t="shared" si="26"/>
        <v/>
      </c>
      <c r="P405" s="224" t="str">
        <f t="shared" si="27"/>
        <v/>
      </c>
    </row>
    <row r="406" spans="13:16" x14ac:dyDescent="0.2">
      <c r="M406" s="218" t="str">
        <f t="shared" si="24"/>
        <v/>
      </c>
      <c r="N406" s="223" t="str">
        <f t="shared" ca="1" si="25"/>
        <v/>
      </c>
      <c r="O406" s="291" t="str">
        <f t="shared" si="26"/>
        <v/>
      </c>
      <c r="P406" s="224" t="str">
        <f t="shared" si="27"/>
        <v/>
      </c>
    </row>
    <row r="407" spans="13:16" x14ac:dyDescent="0.2">
      <c r="M407" s="218" t="str">
        <f t="shared" si="24"/>
        <v/>
      </c>
      <c r="N407" s="223" t="str">
        <f t="shared" ca="1" si="25"/>
        <v/>
      </c>
      <c r="O407" s="291" t="str">
        <f t="shared" si="26"/>
        <v/>
      </c>
      <c r="P407" s="224" t="str">
        <f t="shared" si="27"/>
        <v/>
      </c>
    </row>
    <row r="408" spans="13:16" x14ac:dyDescent="0.2">
      <c r="M408" s="218" t="str">
        <f t="shared" si="24"/>
        <v/>
      </c>
      <c r="N408" s="223" t="str">
        <f t="shared" ca="1" si="25"/>
        <v/>
      </c>
      <c r="O408" s="291" t="str">
        <f t="shared" si="26"/>
        <v/>
      </c>
      <c r="P408" s="224" t="str">
        <f t="shared" si="27"/>
        <v/>
      </c>
    </row>
    <row r="409" spans="13:16" x14ac:dyDescent="0.2">
      <c r="M409" s="218" t="str">
        <f t="shared" si="24"/>
        <v/>
      </c>
      <c r="N409" s="223" t="str">
        <f t="shared" ca="1" si="25"/>
        <v/>
      </c>
      <c r="O409" s="291" t="str">
        <f t="shared" si="26"/>
        <v/>
      </c>
      <c r="P409" s="224" t="str">
        <f t="shared" si="27"/>
        <v/>
      </c>
    </row>
    <row r="410" spans="13:16" x14ac:dyDescent="0.2">
      <c r="M410" s="218" t="str">
        <f t="shared" si="24"/>
        <v/>
      </c>
      <c r="N410" s="223" t="str">
        <f t="shared" ca="1" si="25"/>
        <v/>
      </c>
      <c r="O410" s="291" t="str">
        <f t="shared" si="26"/>
        <v/>
      </c>
      <c r="P410" s="224" t="str">
        <f t="shared" si="27"/>
        <v/>
      </c>
    </row>
    <row r="411" spans="13:16" x14ac:dyDescent="0.2">
      <c r="M411" s="218" t="str">
        <f t="shared" si="24"/>
        <v/>
      </c>
      <c r="N411" s="223" t="str">
        <f t="shared" ca="1" si="25"/>
        <v/>
      </c>
      <c r="O411" s="291" t="str">
        <f t="shared" si="26"/>
        <v/>
      </c>
      <c r="P411" s="224" t="str">
        <f t="shared" si="27"/>
        <v/>
      </c>
    </row>
    <row r="412" spans="13:16" x14ac:dyDescent="0.2">
      <c r="M412" s="218" t="str">
        <f t="shared" si="24"/>
        <v/>
      </c>
      <c r="N412" s="223" t="str">
        <f t="shared" ca="1" si="25"/>
        <v/>
      </c>
      <c r="O412" s="291" t="str">
        <f t="shared" si="26"/>
        <v/>
      </c>
      <c r="P412" s="224" t="str">
        <f t="shared" si="27"/>
        <v/>
      </c>
    </row>
    <row r="413" spans="13:16" x14ac:dyDescent="0.2">
      <c r="M413" s="218" t="str">
        <f t="shared" si="24"/>
        <v/>
      </c>
      <c r="N413" s="223" t="str">
        <f t="shared" ca="1" si="25"/>
        <v/>
      </c>
      <c r="O413" s="291" t="str">
        <f t="shared" si="26"/>
        <v/>
      </c>
      <c r="P413" s="224" t="str">
        <f t="shared" si="27"/>
        <v/>
      </c>
    </row>
    <row r="414" spans="13:16" x14ac:dyDescent="0.2">
      <c r="M414" s="218" t="str">
        <f t="shared" si="24"/>
        <v/>
      </c>
      <c r="N414" s="223" t="str">
        <f t="shared" ca="1" si="25"/>
        <v/>
      </c>
      <c r="O414" s="291" t="str">
        <f t="shared" si="26"/>
        <v/>
      </c>
      <c r="P414" s="224" t="str">
        <f t="shared" si="27"/>
        <v/>
      </c>
    </row>
    <row r="415" spans="13:16" x14ac:dyDescent="0.2">
      <c r="M415" s="218" t="str">
        <f t="shared" si="24"/>
        <v/>
      </c>
      <c r="N415" s="223" t="str">
        <f t="shared" ca="1" si="25"/>
        <v/>
      </c>
      <c r="O415" s="291" t="str">
        <f t="shared" si="26"/>
        <v/>
      </c>
      <c r="P415" s="224" t="str">
        <f t="shared" si="27"/>
        <v/>
      </c>
    </row>
    <row r="416" spans="13:16" x14ac:dyDescent="0.2">
      <c r="M416" s="218" t="str">
        <f t="shared" si="24"/>
        <v/>
      </c>
      <c r="N416" s="223" t="str">
        <f t="shared" ca="1" si="25"/>
        <v/>
      </c>
      <c r="O416" s="291" t="str">
        <f t="shared" si="26"/>
        <v/>
      </c>
      <c r="P416" s="224" t="str">
        <f t="shared" si="27"/>
        <v/>
      </c>
    </row>
    <row r="417" spans="13:16" x14ac:dyDescent="0.2">
      <c r="M417" s="218" t="str">
        <f t="shared" si="24"/>
        <v/>
      </c>
      <c r="N417" s="223" t="str">
        <f t="shared" ca="1" si="25"/>
        <v/>
      </c>
      <c r="O417" s="291" t="str">
        <f t="shared" si="26"/>
        <v/>
      </c>
      <c r="P417" s="224" t="str">
        <f t="shared" si="27"/>
        <v/>
      </c>
    </row>
    <row r="418" spans="13:16" x14ac:dyDescent="0.2">
      <c r="M418" s="218" t="str">
        <f t="shared" si="24"/>
        <v/>
      </c>
      <c r="N418" s="223" t="str">
        <f t="shared" ca="1" si="25"/>
        <v/>
      </c>
      <c r="O418" s="291" t="str">
        <f t="shared" si="26"/>
        <v/>
      </c>
      <c r="P418" s="224" t="str">
        <f t="shared" si="27"/>
        <v/>
      </c>
    </row>
    <row r="419" spans="13:16" x14ac:dyDescent="0.2">
      <c r="M419" s="218" t="str">
        <f t="shared" si="24"/>
        <v/>
      </c>
      <c r="N419" s="223" t="str">
        <f t="shared" ca="1" si="25"/>
        <v/>
      </c>
      <c r="O419" s="291" t="str">
        <f t="shared" si="26"/>
        <v/>
      </c>
      <c r="P419" s="224" t="str">
        <f t="shared" si="27"/>
        <v/>
      </c>
    </row>
    <row r="420" spans="13:16" x14ac:dyDescent="0.2">
      <c r="M420" s="218" t="str">
        <f t="shared" si="24"/>
        <v/>
      </c>
      <c r="N420" s="223" t="str">
        <f t="shared" ca="1" si="25"/>
        <v/>
      </c>
      <c r="O420" s="291" t="str">
        <f t="shared" si="26"/>
        <v/>
      </c>
      <c r="P420" s="224" t="str">
        <f t="shared" si="27"/>
        <v/>
      </c>
    </row>
    <row r="421" spans="13:16" x14ac:dyDescent="0.2">
      <c r="M421" s="218" t="str">
        <f t="shared" si="24"/>
        <v/>
      </c>
      <c r="N421" s="223" t="str">
        <f t="shared" ca="1" si="25"/>
        <v/>
      </c>
      <c r="O421" s="291" t="str">
        <f t="shared" si="26"/>
        <v/>
      </c>
      <c r="P421" s="224" t="str">
        <f t="shared" si="27"/>
        <v/>
      </c>
    </row>
    <row r="422" spans="13:16" x14ac:dyDescent="0.2">
      <c r="M422" s="218" t="str">
        <f t="shared" si="24"/>
        <v/>
      </c>
      <c r="N422" s="223" t="str">
        <f t="shared" ca="1" si="25"/>
        <v/>
      </c>
      <c r="O422" s="291" t="str">
        <f t="shared" si="26"/>
        <v/>
      </c>
      <c r="P422" s="224" t="str">
        <f t="shared" si="27"/>
        <v/>
      </c>
    </row>
    <row r="423" spans="13:16" x14ac:dyDescent="0.2">
      <c r="M423" s="218" t="str">
        <f t="shared" si="24"/>
        <v/>
      </c>
      <c r="N423" s="223" t="str">
        <f t="shared" ca="1" si="25"/>
        <v/>
      </c>
      <c r="O423" s="291" t="str">
        <f t="shared" si="26"/>
        <v/>
      </c>
      <c r="P423" s="224" t="str">
        <f t="shared" si="27"/>
        <v/>
      </c>
    </row>
    <row r="424" spans="13:16" x14ac:dyDescent="0.2">
      <c r="M424" s="218" t="str">
        <f t="shared" si="24"/>
        <v/>
      </c>
      <c r="N424" s="223" t="str">
        <f t="shared" ca="1" si="25"/>
        <v/>
      </c>
      <c r="O424" s="291" t="str">
        <f t="shared" si="26"/>
        <v/>
      </c>
      <c r="P424" s="224" t="str">
        <f t="shared" si="27"/>
        <v/>
      </c>
    </row>
    <row r="425" spans="13:16" x14ac:dyDescent="0.2">
      <c r="M425" s="218" t="str">
        <f t="shared" si="24"/>
        <v/>
      </c>
      <c r="N425" s="223" t="str">
        <f t="shared" ca="1" si="25"/>
        <v/>
      </c>
      <c r="O425" s="291" t="str">
        <f t="shared" si="26"/>
        <v/>
      </c>
      <c r="P425" s="224" t="str">
        <f t="shared" si="27"/>
        <v/>
      </c>
    </row>
    <row r="426" spans="13:16" x14ac:dyDescent="0.2">
      <c r="M426" s="218" t="str">
        <f t="shared" si="24"/>
        <v/>
      </c>
      <c r="N426" s="223" t="str">
        <f t="shared" ca="1" si="25"/>
        <v/>
      </c>
      <c r="O426" s="291" t="str">
        <f t="shared" si="26"/>
        <v/>
      </c>
      <c r="P426" s="224" t="str">
        <f t="shared" si="27"/>
        <v/>
      </c>
    </row>
    <row r="427" spans="13:16" x14ac:dyDescent="0.2">
      <c r="M427" s="218" t="str">
        <f t="shared" si="24"/>
        <v/>
      </c>
      <c r="N427" s="223" t="str">
        <f t="shared" ca="1" si="25"/>
        <v/>
      </c>
      <c r="O427" s="291" t="str">
        <f t="shared" si="26"/>
        <v/>
      </c>
      <c r="P427" s="224" t="str">
        <f t="shared" si="27"/>
        <v/>
      </c>
    </row>
    <row r="428" spans="13:16" x14ac:dyDescent="0.2">
      <c r="M428" s="218" t="str">
        <f t="shared" si="24"/>
        <v/>
      </c>
      <c r="N428" s="223" t="str">
        <f t="shared" ca="1" si="25"/>
        <v/>
      </c>
      <c r="O428" s="291" t="str">
        <f t="shared" si="26"/>
        <v/>
      </c>
      <c r="P428" s="224" t="str">
        <f t="shared" si="27"/>
        <v/>
      </c>
    </row>
    <row r="429" spans="13:16" x14ac:dyDescent="0.2">
      <c r="M429" s="218" t="str">
        <f t="shared" si="24"/>
        <v/>
      </c>
      <c r="N429" s="223" t="str">
        <f t="shared" ca="1" si="25"/>
        <v/>
      </c>
      <c r="O429" s="291" t="str">
        <f t="shared" si="26"/>
        <v/>
      </c>
      <c r="P429" s="224" t="str">
        <f t="shared" si="27"/>
        <v/>
      </c>
    </row>
    <row r="430" spans="13:16" x14ac:dyDescent="0.2">
      <c r="M430" s="218" t="str">
        <f t="shared" si="24"/>
        <v/>
      </c>
      <c r="N430" s="223" t="str">
        <f t="shared" ca="1" si="25"/>
        <v/>
      </c>
      <c r="O430" s="291" t="str">
        <f t="shared" si="26"/>
        <v/>
      </c>
      <c r="P430" s="224" t="str">
        <f t="shared" si="27"/>
        <v/>
      </c>
    </row>
    <row r="431" spans="13:16" x14ac:dyDescent="0.2">
      <c r="M431" s="218" t="str">
        <f t="shared" si="24"/>
        <v/>
      </c>
      <c r="N431" s="223" t="str">
        <f t="shared" ca="1" si="25"/>
        <v/>
      </c>
      <c r="O431" s="291" t="str">
        <f t="shared" si="26"/>
        <v/>
      </c>
      <c r="P431" s="224" t="str">
        <f t="shared" si="27"/>
        <v/>
      </c>
    </row>
    <row r="432" spans="13:16" x14ac:dyDescent="0.2">
      <c r="M432" s="218" t="str">
        <f t="shared" si="24"/>
        <v/>
      </c>
      <c r="N432" s="223" t="str">
        <f t="shared" ca="1" si="25"/>
        <v/>
      </c>
      <c r="O432" s="291" t="str">
        <f t="shared" si="26"/>
        <v/>
      </c>
      <c r="P432" s="224" t="str">
        <f t="shared" si="27"/>
        <v/>
      </c>
    </row>
    <row r="433" spans="13:16" x14ac:dyDescent="0.2">
      <c r="M433" s="218" t="str">
        <f t="shared" si="24"/>
        <v/>
      </c>
      <c r="N433" s="223" t="str">
        <f t="shared" ca="1" si="25"/>
        <v/>
      </c>
      <c r="O433" s="291" t="str">
        <f t="shared" si="26"/>
        <v/>
      </c>
      <c r="P433" s="224" t="str">
        <f t="shared" si="27"/>
        <v/>
      </c>
    </row>
    <row r="434" spans="13:16" x14ac:dyDescent="0.2">
      <c r="M434" s="218" t="str">
        <f t="shared" si="24"/>
        <v/>
      </c>
      <c r="N434" s="223" t="str">
        <f t="shared" ca="1" si="25"/>
        <v/>
      </c>
      <c r="O434" s="291" t="str">
        <f t="shared" si="26"/>
        <v/>
      </c>
      <c r="P434" s="224" t="str">
        <f t="shared" si="27"/>
        <v/>
      </c>
    </row>
    <row r="435" spans="13:16" x14ac:dyDescent="0.2">
      <c r="M435" s="218" t="str">
        <f t="shared" si="24"/>
        <v/>
      </c>
      <c r="N435" s="223" t="str">
        <f t="shared" ca="1" si="25"/>
        <v/>
      </c>
      <c r="O435" s="291" t="str">
        <f t="shared" si="26"/>
        <v/>
      </c>
      <c r="P435" s="224" t="str">
        <f t="shared" si="27"/>
        <v/>
      </c>
    </row>
    <row r="436" spans="13:16" x14ac:dyDescent="0.2">
      <c r="M436" s="218" t="str">
        <f t="shared" si="24"/>
        <v/>
      </c>
      <c r="N436" s="223" t="str">
        <f t="shared" ca="1" si="25"/>
        <v/>
      </c>
      <c r="O436" s="291" t="str">
        <f t="shared" si="26"/>
        <v/>
      </c>
      <c r="P436" s="224" t="str">
        <f t="shared" si="27"/>
        <v/>
      </c>
    </row>
    <row r="437" spans="13:16" x14ac:dyDescent="0.2">
      <c r="M437" s="218" t="str">
        <f t="shared" si="24"/>
        <v/>
      </c>
      <c r="N437" s="223" t="str">
        <f t="shared" ca="1" si="25"/>
        <v/>
      </c>
      <c r="O437" s="291" t="str">
        <f t="shared" si="26"/>
        <v/>
      </c>
      <c r="P437" s="224" t="str">
        <f t="shared" si="27"/>
        <v/>
      </c>
    </row>
    <row r="438" spans="13:16" x14ac:dyDescent="0.2">
      <c r="M438" s="218" t="str">
        <f t="shared" si="24"/>
        <v/>
      </c>
      <c r="N438" s="223" t="str">
        <f t="shared" ca="1" si="25"/>
        <v/>
      </c>
      <c r="O438" s="291" t="str">
        <f t="shared" si="26"/>
        <v/>
      </c>
      <c r="P438" s="224" t="str">
        <f t="shared" si="27"/>
        <v/>
      </c>
    </row>
    <row r="439" spans="13:16" x14ac:dyDescent="0.2">
      <c r="M439" s="218" t="str">
        <f t="shared" si="24"/>
        <v/>
      </c>
      <c r="N439" s="223" t="str">
        <f t="shared" ca="1" si="25"/>
        <v/>
      </c>
      <c r="O439" s="291" t="str">
        <f t="shared" si="26"/>
        <v/>
      </c>
      <c r="P439" s="224" t="str">
        <f t="shared" si="27"/>
        <v/>
      </c>
    </row>
    <row r="440" spans="13:16" x14ac:dyDescent="0.2">
      <c r="M440" s="218" t="str">
        <f t="shared" si="24"/>
        <v/>
      </c>
      <c r="N440" s="223" t="str">
        <f t="shared" ca="1" si="25"/>
        <v/>
      </c>
      <c r="O440" s="291" t="str">
        <f t="shared" si="26"/>
        <v/>
      </c>
      <c r="P440" s="224" t="str">
        <f t="shared" si="27"/>
        <v/>
      </c>
    </row>
    <row r="441" spans="13:16" x14ac:dyDescent="0.2">
      <c r="M441" s="218" t="str">
        <f t="shared" si="24"/>
        <v/>
      </c>
      <c r="N441" s="223" t="str">
        <f t="shared" ca="1" si="25"/>
        <v/>
      </c>
      <c r="O441" s="291" t="str">
        <f t="shared" si="26"/>
        <v/>
      </c>
      <c r="P441" s="224" t="str">
        <f t="shared" si="27"/>
        <v/>
      </c>
    </row>
    <row r="442" spans="13:16" x14ac:dyDescent="0.2">
      <c r="M442" s="218" t="str">
        <f t="shared" si="24"/>
        <v/>
      </c>
      <c r="N442" s="223" t="str">
        <f t="shared" ca="1" si="25"/>
        <v/>
      </c>
      <c r="O442" s="291" t="str">
        <f t="shared" si="26"/>
        <v/>
      </c>
      <c r="P442" s="224" t="str">
        <f t="shared" si="27"/>
        <v/>
      </c>
    </row>
    <row r="443" spans="13:16" x14ac:dyDescent="0.2">
      <c r="M443" s="218" t="str">
        <f t="shared" si="24"/>
        <v/>
      </c>
      <c r="N443" s="223" t="str">
        <f t="shared" ca="1" si="25"/>
        <v/>
      </c>
      <c r="O443" s="291" t="str">
        <f t="shared" si="26"/>
        <v/>
      </c>
      <c r="P443" s="224" t="str">
        <f t="shared" si="27"/>
        <v/>
      </c>
    </row>
    <row r="444" spans="13:16" x14ac:dyDescent="0.2">
      <c r="M444" s="218" t="str">
        <f t="shared" si="24"/>
        <v/>
      </c>
      <c r="N444" s="223" t="str">
        <f t="shared" ca="1" si="25"/>
        <v/>
      </c>
      <c r="O444" s="291" t="str">
        <f t="shared" si="26"/>
        <v/>
      </c>
      <c r="P444" s="224" t="str">
        <f t="shared" si="27"/>
        <v/>
      </c>
    </row>
    <row r="445" spans="13:16" x14ac:dyDescent="0.2">
      <c r="M445" s="218" t="str">
        <f t="shared" si="24"/>
        <v/>
      </c>
      <c r="N445" s="223" t="str">
        <f t="shared" ca="1" si="25"/>
        <v/>
      </c>
      <c r="O445" s="291" t="str">
        <f t="shared" si="26"/>
        <v/>
      </c>
      <c r="P445" s="224" t="str">
        <f t="shared" si="27"/>
        <v/>
      </c>
    </row>
    <row r="446" spans="13:16" x14ac:dyDescent="0.2">
      <c r="M446" s="218" t="str">
        <f t="shared" si="24"/>
        <v/>
      </c>
      <c r="N446" s="223" t="str">
        <f t="shared" ca="1" si="25"/>
        <v/>
      </c>
      <c r="O446" s="291" t="str">
        <f t="shared" si="26"/>
        <v/>
      </c>
      <c r="P446" s="224" t="str">
        <f t="shared" si="27"/>
        <v/>
      </c>
    </row>
    <row r="447" spans="13:16" x14ac:dyDescent="0.2">
      <c r="M447" s="218" t="str">
        <f t="shared" ref="M447:M510" si="28">IFERROR(IF(M446+1&lt;=$G$2*12,M446+1,""),"")</f>
        <v/>
      </c>
      <c r="N447" s="223" t="str">
        <f t="shared" ca="1" si="25"/>
        <v/>
      </c>
      <c r="O447" s="291" t="str">
        <f t="shared" si="26"/>
        <v/>
      </c>
      <c r="P447" s="224" t="str">
        <f t="shared" si="27"/>
        <v/>
      </c>
    </row>
    <row r="448" spans="13:16" x14ac:dyDescent="0.2">
      <c r="M448" s="218" t="str">
        <f t="shared" si="28"/>
        <v/>
      </c>
      <c r="N448" s="223" t="str">
        <f t="shared" ca="1" si="25"/>
        <v/>
      </c>
      <c r="O448" s="291" t="str">
        <f t="shared" si="26"/>
        <v/>
      </c>
      <c r="P448" s="224" t="str">
        <f t="shared" si="27"/>
        <v/>
      </c>
    </row>
    <row r="449" spans="13:16" x14ac:dyDescent="0.2">
      <c r="M449" s="218" t="str">
        <f t="shared" si="28"/>
        <v/>
      </c>
      <c r="N449" s="223" t="str">
        <f t="shared" ca="1" si="25"/>
        <v/>
      </c>
      <c r="O449" s="291" t="str">
        <f t="shared" si="26"/>
        <v/>
      </c>
      <c r="P449" s="224" t="str">
        <f t="shared" si="27"/>
        <v/>
      </c>
    </row>
    <row r="450" spans="13:16" x14ac:dyDescent="0.2">
      <c r="M450" s="218" t="str">
        <f t="shared" si="28"/>
        <v/>
      </c>
      <c r="N450" s="223" t="str">
        <f t="shared" ca="1" si="25"/>
        <v/>
      </c>
      <c r="O450" s="291" t="str">
        <f t="shared" si="26"/>
        <v/>
      </c>
      <c r="P450" s="224" t="str">
        <f t="shared" si="27"/>
        <v/>
      </c>
    </row>
    <row r="451" spans="13:16" x14ac:dyDescent="0.2">
      <c r="M451" s="218" t="str">
        <f t="shared" si="28"/>
        <v/>
      </c>
      <c r="N451" s="223" t="str">
        <f t="shared" ref="N451:N514" ca="1" si="29">IFERROR(EDATE($R$1,M451),"")</f>
        <v/>
      </c>
      <c r="O451" s="291" t="str">
        <f t="shared" si="26"/>
        <v/>
      </c>
      <c r="P451" s="224" t="str">
        <f t="shared" si="27"/>
        <v/>
      </c>
    </row>
    <row r="452" spans="13:16" x14ac:dyDescent="0.2">
      <c r="M452" s="218" t="str">
        <f t="shared" si="28"/>
        <v/>
      </c>
      <c r="N452" s="223" t="str">
        <f t="shared" ca="1" si="29"/>
        <v/>
      </c>
      <c r="O452" s="291" t="str">
        <f t="shared" ref="O452:O515" si="30">IFERROR(($I$2*-1)-P452,"")</f>
        <v/>
      </c>
      <c r="P452" s="224" t="str">
        <f t="shared" ref="P452:P515" si="31">IFERROR(IPMT($F$2,M452,$H$2,$C$2)*-1,"")</f>
        <v/>
      </c>
    </row>
    <row r="453" spans="13:16" x14ac:dyDescent="0.2">
      <c r="M453" s="218" t="str">
        <f t="shared" si="28"/>
        <v/>
      </c>
      <c r="N453" s="223" t="str">
        <f t="shared" ca="1" si="29"/>
        <v/>
      </c>
      <c r="O453" s="291" t="str">
        <f t="shared" si="30"/>
        <v/>
      </c>
      <c r="P453" s="224" t="str">
        <f t="shared" si="31"/>
        <v/>
      </c>
    </row>
    <row r="454" spans="13:16" x14ac:dyDescent="0.2">
      <c r="M454" s="218" t="str">
        <f t="shared" si="28"/>
        <v/>
      </c>
      <c r="N454" s="223" t="str">
        <f t="shared" ca="1" si="29"/>
        <v/>
      </c>
      <c r="O454" s="291" t="str">
        <f t="shared" si="30"/>
        <v/>
      </c>
      <c r="P454" s="224" t="str">
        <f t="shared" si="31"/>
        <v/>
      </c>
    </row>
    <row r="455" spans="13:16" x14ac:dyDescent="0.2">
      <c r="M455" s="218" t="str">
        <f t="shared" si="28"/>
        <v/>
      </c>
      <c r="N455" s="223" t="str">
        <f t="shared" ca="1" si="29"/>
        <v/>
      </c>
      <c r="O455" s="291" t="str">
        <f t="shared" si="30"/>
        <v/>
      </c>
      <c r="P455" s="224" t="str">
        <f t="shared" si="31"/>
        <v/>
      </c>
    </row>
    <row r="456" spans="13:16" x14ac:dyDescent="0.2">
      <c r="M456" s="218" t="str">
        <f t="shared" si="28"/>
        <v/>
      </c>
      <c r="N456" s="223" t="str">
        <f t="shared" ca="1" si="29"/>
        <v/>
      </c>
      <c r="O456" s="291" t="str">
        <f t="shared" si="30"/>
        <v/>
      </c>
      <c r="P456" s="224" t="str">
        <f t="shared" si="31"/>
        <v/>
      </c>
    </row>
    <row r="457" spans="13:16" x14ac:dyDescent="0.2">
      <c r="M457" s="218" t="str">
        <f t="shared" si="28"/>
        <v/>
      </c>
      <c r="N457" s="223" t="str">
        <f t="shared" ca="1" si="29"/>
        <v/>
      </c>
      <c r="O457" s="291" t="str">
        <f t="shared" si="30"/>
        <v/>
      </c>
      <c r="P457" s="224" t="str">
        <f t="shared" si="31"/>
        <v/>
      </c>
    </row>
    <row r="458" spans="13:16" x14ac:dyDescent="0.2">
      <c r="M458" s="218" t="str">
        <f t="shared" si="28"/>
        <v/>
      </c>
      <c r="N458" s="223" t="str">
        <f t="shared" ca="1" si="29"/>
        <v/>
      </c>
      <c r="O458" s="291" t="str">
        <f t="shared" si="30"/>
        <v/>
      </c>
      <c r="P458" s="224" t="str">
        <f t="shared" si="31"/>
        <v/>
      </c>
    </row>
    <row r="459" spans="13:16" x14ac:dyDescent="0.2">
      <c r="M459" s="218" t="str">
        <f t="shared" si="28"/>
        <v/>
      </c>
      <c r="N459" s="223" t="str">
        <f t="shared" ca="1" si="29"/>
        <v/>
      </c>
      <c r="O459" s="291" t="str">
        <f t="shared" si="30"/>
        <v/>
      </c>
      <c r="P459" s="224" t="str">
        <f t="shared" si="31"/>
        <v/>
      </c>
    </row>
    <row r="460" spans="13:16" x14ac:dyDescent="0.2">
      <c r="M460" s="218" t="str">
        <f t="shared" si="28"/>
        <v/>
      </c>
      <c r="N460" s="223" t="str">
        <f t="shared" ca="1" si="29"/>
        <v/>
      </c>
      <c r="O460" s="291" t="str">
        <f t="shared" si="30"/>
        <v/>
      </c>
      <c r="P460" s="224" t="str">
        <f t="shared" si="31"/>
        <v/>
      </c>
    </row>
    <row r="461" spans="13:16" x14ac:dyDescent="0.2">
      <c r="M461" s="218" t="str">
        <f t="shared" si="28"/>
        <v/>
      </c>
      <c r="N461" s="223" t="str">
        <f t="shared" ca="1" si="29"/>
        <v/>
      </c>
      <c r="O461" s="291" t="str">
        <f t="shared" si="30"/>
        <v/>
      </c>
      <c r="P461" s="224" t="str">
        <f t="shared" si="31"/>
        <v/>
      </c>
    </row>
    <row r="462" spans="13:16" x14ac:dyDescent="0.2">
      <c r="M462" s="218" t="str">
        <f t="shared" si="28"/>
        <v/>
      </c>
      <c r="N462" s="223" t="str">
        <f t="shared" ca="1" si="29"/>
        <v/>
      </c>
      <c r="O462" s="291" t="str">
        <f t="shared" si="30"/>
        <v/>
      </c>
      <c r="P462" s="224" t="str">
        <f t="shared" si="31"/>
        <v/>
      </c>
    </row>
    <row r="463" spans="13:16" x14ac:dyDescent="0.2">
      <c r="M463" s="218" t="str">
        <f t="shared" si="28"/>
        <v/>
      </c>
      <c r="N463" s="223" t="str">
        <f t="shared" ca="1" si="29"/>
        <v/>
      </c>
      <c r="O463" s="291" t="str">
        <f t="shared" si="30"/>
        <v/>
      </c>
      <c r="P463" s="224" t="str">
        <f t="shared" si="31"/>
        <v/>
      </c>
    </row>
    <row r="464" spans="13:16" x14ac:dyDescent="0.2">
      <c r="M464" s="218" t="str">
        <f t="shared" si="28"/>
        <v/>
      </c>
      <c r="N464" s="223" t="str">
        <f t="shared" ca="1" si="29"/>
        <v/>
      </c>
      <c r="O464" s="291" t="str">
        <f t="shared" si="30"/>
        <v/>
      </c>
      <c r="P464" s="224" t="str">
        <f t="shared" si="31"/>
        <v/>
      </c>
    </row>
    <row r="465" spans="13:16" x14ac:dyDescent="0.2">
      <c r="M465" s="218" t="str">
        <f t="shared" si="28"/>
        <v/>
      </c>
      <c r="N465" s="223" t="str">
        <f t="shared" ca="1" si="29"/>
        <v/>
      </c>
      <c r="O465" s="291" t="str">
        <f t="shared" si="30"/>
        <v/>
      </c>
      <c r="P465" s="224" t="str">
        <f t="shared" si="31"/>
        <v/>
      </c>
    </row>
    <row r="466" spans="13:16" x14ac:dyDescent="0.2">
      <c r="M466" s="218" t="str">
        <f t="shared" si="28"/>
        <v/>
      </c>
      <c r="N466" s="223" t="str">
        <f t="shared" ca="1" si="29"/>
        <v/>
      </c>
      <c r="O466" s="291" t="str">
        <f t="shared" si="30"/>
        <v/>
      </c>
      <c r="P466" s="224" t="str">
        <f t="shared" si="31"/>
        <v/>
      </c>
    </row>
    <row r="467" spans="13:16" x14ac:dyDescent="0.2">
      <c r="M467" s="218" t="str">
        <f t="shared" si="28"/>
        <v/>
      </c>
      <c r="N467" s="223" t="str">
        <f t="shared" ca="1" si="29"/>
        <v/>
      </c>
      <c r="O467" s="291" t="str">
        <f t="shared" si="30"/>
        <v/>
      </c>
      <c r="P467" s="224" t="str">
        <f t="shared" si="31"/>
        <v/>
      </c>
    </row>
    <row r="468" spans="13:16" x14ac:dyDescent="0.2">
      <c r="M468" s="218" t="str">
        <f t="shared" si="28"/>
        <v/>
      </c>
      <c r="N468" s="223" t="str">
        <f t="shared" ca="1" si="29"/>
        <v/>
      </c>
      <c r="O468" s="291" t="str">
        <f t="shared" si="30"/>
        <v/>
      </c>
      <c r="P468" s="224" t="str">
        <f t="shared" si="31"/>
        <v/>
      </c>
    </row>
    <row r="469" spans="13:16" x14ac:dyDescent="0.2">
      <c r="M469" s="218" t="str">
        <f t="shared" si="28"/>
        <v/>
      </c>
      <c r="N469" s="223" t="str">
        <f t="shared" ca="1" si="29"/>
        <v/>
      </c>
      <c r="O469" s="291" t="str">
        <f t="shared" si="30"/>
        <v/>
      </c>
      <c r="P469" s="224" t="str">
        <f t="shared" si="31"/>
        <v/>
      </c>
    </row>
    <row r="470" spans="13:16" x14ac:dyDescent="0.2">
      <c r="M470" s="218" t="str">
        <f t="shared" si="28"/>
        <v/>
      </c>
      <c r="N470" s="223" t="str">
        <f t="shared" ca="1" si="29"/>
        <v/>
      </c>
      <c r="O470" s="291" t="str">
        <f t="shared" si="30"/>
        <v/>
      </c>
      <c r="P470" s="224" t="str">
        <f t="shared" si="31"/>
        <v/>
      </c>
    </row>
    <row r="471" spans="13:16" x14ac:dyDescent="0.2">
      <c r="M471" s="218" t="str">
        <f t="shared" si="28"/>
        <v/>
      </c>
      <c r="N471" s="223" t="str">
        <f t="shared" ca="1" si="29"/>
        <v/>
      </c>
      <c r="O471" s="291" t="str">
        <f t="shared" si="30"/>
        <v/>
      </c>
      <c r="P471" s="224" t="str">
        <f t="shared" si="31"/>
        <v/>
      </c>
    </row>
    <row r="472" spans="13:16" x14ac:dyDescent="0.2">
      <c r="M472" s="218" t="str">
        <f t="shared" si="28"/>
        <v/>
      </c>
      <c r="N472" s="223" t="str">
        <f t="shared" ca="1" si="29"/>
        <v/>
      </c>
      <c r="O472" s="291" t="str">
        <f t="shared" si="30"/>
        <v/>
      </c>
      <c r="P472" s="224" t="str">
        <f t="shared" si="31"/>
        <v/>
      </c>
    </row>
    <row r="473" spans="13:16" x14ac:dyDescent="0.2">
      <c r="M473" s="218" t="str">
        <f t="shared" si="28"/>
        <v/>
      </c>
      <c r="N473" s="223" t="str">
        <f t="shared" ca="1" si="29"/>
        <v/>
      </c>
      <c r="O473" s="291" t="str">
        <f t="shared" si="30"/>
        <v/>
      </c>
      <c r="P473" s="224" t="str">
        <f t="shared" si="31"/>
        <v/>
      </c>
    </row>
    <row r="474" spans="13:16" x14ac:dyDescent="0.2">
      <c r="M474" s="218" t="str">
        <f t="shared" si="28"/>
        <v/>
      </c>
      <c r="N474" s="223" t="str">
        <f t="shared" ca="1" si="29"/>
        <v/>
      </c>
      <c r="O474" s="291" t="str">
        <f t="shared" si="30"/>
        <v/>
      </c>
      <c r="P474" s="224" t="str">
        <f t="shared" si="31"/>
        <v/>
      </c>
    </row>
    <row r="475" spans="13:16" x14ac:dyDescent="0.2">
      <c r="M475" s="218" t="str">
        <f t="shared" si="28"/>
        <v/>
      </c>
      <c r="N475" s="223" t="str">
        <f t="shared" ca="1" si="29"/>
        <v/>
      </c>
      <c r="O475" s="291" t="str">
        <f t="shared" si="30"/>
        <v/>
      </c>
      <c r="P475" s="224" t="str">
        <f t="shared" si="31"/>
        <v/>
      </c>
    </row>
    <row r="476" spans="13:16" x14ac:dyDescent="0.2">
      <c r="M476" s="218" t="str">
        <f t="shared" si="28"/>
        <v/>
      </c>
      <c r="N476" s="223" t="str">
        <f t="shared" ca="1" si="29"/>
        <v/>
      </c>
      <c r="O476" s="291" t="str">
        <f t="shared" si="30"/>
        <v/>
      </c>
      <c r="P476" s="224" t="str">
        <f t="shared" si="31"/>
        <v/>
      </c>
    </row>
    <row r="477" spans="13:16" x14ac:dyDescent="0.2">
      <c r="M477" s="218" t="str">
        <f t="shared" si="28"/>
        <v/>
      </c>
      <c r="N477" s="223" t="str">
        <f t="shared" ca="1" si="29"/>
        <v/>
      </c>
      <c r="O477" s="291" t="str">
        <f t="shared" si="30"/>
        <v/>
      </c>
      <c r="P477" s="224" t="str">
        <f t="shared" si="31"/>
        <v/>
      </c>
    </row>
    <row r="478" spans="13:16" x14ac:dyDescent="0.2">
      <c r="M478" s="218" t="str">
        <f t="shared" si="28"/>
        <v/>
      </c>
      <c r="N478" s="223" t="str">
        <f t="shared" ca="1" si="29"/>
        <v/>
      </c>
      <c r="O478" s="291" t="str">
        <f t="shared" si="30"/>
        <v/>
      </c>
      <c r="P478" s="224" t="str">
        <f t="shared" si="31"/>
        <v/>
      </c>
    </row>
    <row r="479" spans="13:16" x14ac:dyDescent="0.2">
      <c r="M479" s="218" t="str">
        <f t="shared" si="28"/>
        <v/>
      </c>
      <c r="N479" s="223" t="str">
        <f t="shared" ca="1" si="29"/>
        <v/>
      </c>
      <c r="O479" s="291" t="str">
        <f t="shared" si="30"/>
        <v/>
      </c>
      <c r="P479" s="224" t="str">
        <f t="shared" si="31"/>
        <v/>
      </c>
    </row>
    <row r="480" spans="13:16" x14ac:dyDescent="0.2">
      <c r="M480" s="218" t="str">
        <f t="shared" si="28"/>
        <v/>
      </c>
      <c r="N480" s="223" t="str">
        <f t="shared" ca="1" si="29"/>
        <v/>
      </c>
      <c r="O480" s="291" t="str">
        <f t="shared" si="30"/>
        <v/>
      </c>
      <c r="P480" s="224" t="str">
        <f t="shared" si="31"/>
        <v/>
      </c>
    </row>
    <row r="481" spans="13:16" x14ac:dyDescent="0.2">
      <c r="M481" s="218" t="str">
        <f t="shared" si="28"/>
        <v/>
      </c>
      <c r="N481" s="223" t="str">
        <f t="shared" ca="1" si="29"/>
        <v/>
      </c>
      <c r="O481" s="291" t="str">
        <f t="shared" si="30"/>
        <v/>
      </c>
      <c r="P481" s="224" t="str">
        <f t="shared" si="31"/>
        <v/>
      </c>
    </row>
    <row r="482" spans="13:16" x14ac:dyDescent="0.2">
      <c r="M482" s="218" t="str">
        <f t="shared" si="28"/>
        <v/>
      </c>
      <c r="N482" s="223" t="str">
        <f t="shared" ca="1" si="29"/>
        <v/>
      </c>
      <c r="O482" s="291" t="str">
        <f t="shared" si="30"/>
        <v/>
      </c>
      <c r="P482" s="224" t="str">
        <f t="shared" si="31"/>
        <v/>
      </c>
    </row>
    <row r="483" spans="13:16" x14ac:dyDescent="0.2">
      <c r="M483" s="218" t="str">
        <f t="shared" si="28"/>
        <v/>
      </c>
      <c r="N483" s="223" t="str">
        <f t="shared" ca="1" si="29"/>
        <v/>
      </c>
      <c r="O483" s="291" t="str">
        <f t="shared" si="30"/>
        <v/>
      </c>
      <c r="P483" s="224" t="str">
        <f t="shared" si="31"/>
        <v/>
      </c>
    </row>
    <row r="484" spans="13:16" x14ac:dyDescent="0.2">
      <c r="M484" s="218" t="str">
        <f t="shared" si="28"/>
        <v/>
      </c>
      <c r="N484" s="223" t="str">
        <f t="shared" ca="1" si="29"/>
        <v/>
      </c>
      <c r="O484" s="291" t="str">
        <f t="shared" si="30"/>
        <v/>
      </c>
      <c r="P484" s="224" t="str">
        <f t="shared" si="31"/>
        <v/>
      </c>
    </row>
    <row r="485" spans="13:16" x14ac:dyDescent="0.2">
      <c r="M485" s="218" t="str">
        <f t="shared" si="28"/>
        <v/>
      </c>
      <c r="N485" s="223" t="str">
        <f t="shared" ca="1" si="29"/>
        <v/>
      </c>
      <c r="O485" s="291" t="str">
        <f t="shared" si="30"/>
        <v/>
      </c>
      <c r="P485" s="224" t="str">
        <f t="shared" si="31"/>
        <v/>
      </c>
    </row>
    <row r="486" spans="13:16" x14ac:dyDescent="0.2">
      <c r="M486" s="218" t="str">
        <f t="shared" si="28"/>
        <v/>
      </c>
      <c r="N486" s="223" t="str">
        <f t="shared" ca="1" si="29"/>
        <v/>
      </c>
      <c r="O486" s="291" t="str">
        <f t="shared" si="30"/>
        <v/>
      </c>
      <c r="P486" s="224" t="str">
        <f t="shared" si="31"/>
        <v/>
      </c>
    </row>
    <row r="487" spans="13:16" x14ac:dyDescent="0.2">
      <c r="M487" s="218" t="str">
        <f t="shared" si="28"/>
        <v/>
      </c>
      <c r="N487" s="223" t="str">
        <f t="shared" ca="1" si="29"/>
        <v/>
      </c>
      <c r="O487" s="291" t="str">
        <f t="shared" si="30"/>
        <v/>
      </c>
      <c r="P487" s="224" t="str">
        <f t="shared" si="31"/>
        <v/>
      </c>
    </row>
    <row r="488" spans="13:16" x14ac:dyDescent="0.2">
      <c r="M488" s="218" t="str">
        <f t="shared" si="28"/>
        <v/>
      </c>
      <c r="N488" s="223" t="str">
        <f t="shared" ca="1" si="29"/>
        <v/>
      </c>
      <c r="O488" s="291" t="str">
        <f t="shared" si="30"/>
        <v/>
      </c>
      <c r="P488" s="224" t="str">
        <f t="shared" si="31"/>
        <v/>
      </c>
    </row>
    <row r="489" spans="13:16" x14ac:dyDescent="0.2">
      <c r="M489" s="218" t="str">
        <f t="shared" si="28"/>
        <v/>
      </c>
      <c r="N489" s="223" t="str">
        <f t="shared" ca="1" si="29"/>
        <v/>
      </c>
      <c r="O489" s="291" t="str">
        <f t="shared" si="30"/>
        <v/>
      </c>
      <c r="P489" s="224" t="str">
        <f t="shared" si="31"/>
        <v/>
      </c>
    </row>
    <row r="490" spans="13:16" x14ac:dyDescent="0.2">
      <c r="M490" s="218" t="str">
        <f t="shared" si="28"/>
        <v/>
      </c>
      <c r="N490" s="223" t="str">
        <f t="shared" ca="1" si="29"/>
        <v/>
      </c>
      <c r="O490" s="291" t="str">
        <f t="shared" si="30"/>
        <v/>
      </c>
      <c r="P490" s="224" t="str">
        <f t="shared" si="31"/>
        <v/>
      </c>
    </row>
    <row r="491" spans="13:16" x14ac:dyDescent="0.2">
      <c r="M491" s="218" t="str">
        <f t="shared" si="28"/>
        <v/>
      </c>
      <c r="N491" s="223" t="str">
        <f t="shared" ca="1" si="29"/>
        <v/>
      </c>
      <c r="O491" s="291" t="str">
        <f t="shared" si="30"/>
        <v/>
      </c>
      <c r="P491" s="224" t="str">
        <f t="shared" si="31"/>
        <v/>
      </c>
    </row>
    <row r="492" spans="13:16" x14ac:dyDescent="0.2">
      <c r="M492" s="218" t="str">
        <f t="shared" si="28"/>
        <v/>
      </c>
      <c r="N492" s="223" t="str">
        <f t="shared" ca="1" si="29"/>
        <v/>
      </c>
      <c r="O492" s="291" t="str">
        <f t="shared" si="30"/>
        <v/>
      </c>
      <c r="P492" s="224" t="str">
        <f t="shared" si="31"/>
        <v/>
      </c>
    </row>
    <row r="493" spans="13:16" x14ac:dyDescent="0.2">
      <c r="M493" s="218" t="str">
        <f t="shared" si="28"/>
        <v/>
      </c>
      <c r="N493" s="223" t="str">
        <f t="shared" ca="1" si="29"/>
        <v/>
      </c>
      <c r="O493" s="291" t="str">
        <f t="shared" si="30"/>
        <v/>
      </c>
      <c r="P493" s="224" t="str">
        <f t="shared" si="31"/>
        <v/>
      </c>
    </row>
    <row r="494" spans="13:16" x14ac:dyDescent="0.2">
      <c r="M494" s="218" t="str">
        <f t="shared" si="28"/>
        <v/>
      </c>
      <c r="N494" s="223" t="str">
        <f t="shared" ca="1" si="29"/>
        <v/>
      </c>
      <c r="O494" s="291" t="str">
        <f t="shared" si="30"/>
        <v/>
      </c>
      <c r="P494" s="224" t="str">
        <f t="shared" si="31"/>
        <v/>
      </c>
    </row>
    <row r="495" spans="13:16" x14ac:dyDescent="0.2">
      <c r="M495" s="218" t="str">
        <f t="shared" si="28"/>
        <v/>
      </c>
      <c r="N495" s="223" t="str">
        <f t="shared" ca="1" si="29"/>
        <v/>
      </c>
      <c r="O495" s="291" t="str">
        <f t="shared" si="30"/>
        <v/>
      </c>
      <c r="P495" s="224" t="str">
        <f t="shared" si="31"/>
        <v/>
      </c>
    </row>
    <row r="496" spans="13:16" x14ac:dyDescent="0.2">
      <c r="M496" s="218" t="str">
        <f t="shared" si="28"/>
        <v/>
      </c>
      <c r="N496" s="223" t="str">
        <f t="shared" ca="1" si="29"/>
        <v/>
      </c>
      <c r="O496" s="291" t="str">
        <f t="shared" si="30"/>
        <v/>
      </c>
      <c r="P496" s="224" t="str">
        <f t="shared" si="31"/>
        <v/>
      </c>
    </row>
    <row r="497" spans="13:16" x14ac:dyDescent="0.2">
      <c r="M497" s="218" t="str">
        <f t="shared" si="28"/>
        <v/>
      </c>
      <c r="N497" s="223" t="str">
        <f t="shared" ca="1" si="29"/>
        <v/>
      </c>
      <c r="O497" s="291" t="str">
        <f t="shared" si="30"/>
        <v/>
      </c>
      <c r="P497" s="224" t="str">
        <f t="shared" si="31"/>
        <v/>
      </c>
    </row>
    <row r="498" spans="13:16" x14ac:dyDescent="0.2">
      <c r="M498" s="218" t="str">
        <f t="shared" si="28"/>
        <v/>
      </c>
      <c r="N498" s="223" t="str">
        <f t="shared" ca="1" si="29"/>
        <v/>
      </c>
      <c r="O498" s="291" t="str">
        <f t="shared" si="30"/>
        <v/>
      </c>
      <c r="P498" s="224" t="str">
        <f t="shared" si="31"/>
        <v/>
      </c>
    </row>
    <row r="499" spans="13:16" x14ac:dyDescent="0.2">
      <c r="M499" s="218" t="str">
        <f t="shared" si="28"/>
        <v/>
      </c>
      <c r="N499" s="223" t="str">
        <f t="shared" ca="1" si="29"/>
        <v/>
      </c>
      <c r="O499" s="291" t="str">
        <f t="shared" si="30"/>
        <v/>
      </c>
      <c r="P499" s="224" t="str">
        <f t="shared" si="31"/>
        <v/>
      </c>
    </row>
    <row r="500" spans="13:16" x14ac:dyDescent="0.2">
      <c r="M500" s="218" t="str">
        <f t="shared" si="28"/>
        <v/>
      </c>
      <c r="N500" s="223" t="str">
        <f t="shared" ca="1" si="29"/>
        <v/>
      </c>
      <c r="O500" s="291" t="str">
        <f t="shared" si="30"/>
        <v/>
      </c>
      <c r="P500" s="224" t="str">
        <f t="shared" si="31"/>
        <v/>
      </c>
    </row>
    <row r="501" spans="13:16" x14ac:dyDescent="0.2">
      <c r="M501" s="218" t="str">
        <f t="shared" si="28"/>
        <v/>
      </c>
      <c r="N501" s="223" t="str">
        <f t="shared" ca="1" si="29"/>
        <v/>
      </c>
      <c r="O501" s="291" t="str">
        <f t="shared" si="30"/>
        <v/>
      </c>
      <c r="P501" s="224" t="str">
        <f t="shared" si="31"/>
        <v/>
      </c>
    </row>
    <row r="502" spans="13:16" x14ac:dyDescent="0.2">
      <c r="M502" s="218" t="str">
        <f t="shared" si="28"/>
        <v/>
      </c>
      <c r="N502" s="223" t="str">
        <f t="shared" ca="1" si="29"/>
        <v/>
      </c>
      <c r="O502" s="291" t="str">
        <f t="shared" si="30"/>
        <v/>
      </c>
      <c r="P502" s="224" t="str">
        <f t="shared" si="31"/>
        <v/>
      </c>
    </row>
    <row r="503" spans="13:16" x14ac:dyDescent="0.2">
      <c r="M503" s="218" t="str">
        <f t="shared" si="28"/>
        <v/>
      </c>
      <c r="N503" s="223" t="str">
        <f t="shared" ca="1" si="29"/>
        <v/>
      </c>
      <c r="O503" s="291" t="str">
        <f t="shared" si="30"/>
        <v/>
      </c>
      <c r="P503" s="224" t="str">
        <f t="shared" si="31"/>
        <v/>
      </c>
    </row>
    <row r="504" spans="13:16" x14ac:dyDescent="0.2">
      <c r="M504" s="218" t="str">
        <f t="shared" si="28"/>
        <v/>
      </c>
      <c r="N504" s="223" t="str">
        <f t="shared" ca="1" si="29"/>
        <v/>
      </c>
      <c r="O504" s="291" t="str">
        <f t="shared" si="30"/>
        <v/>
      </c>
      <c r="P504" s="224" t="str">
        <f t="shared" si="31"/>
        <v/>
      </c>
    </row>
    <row r="505" spans="13:16" x14ac:dyDescent="0.2">
      <c r="M505" s="218" t="str">
        <f t="shared" si="28"/>
        <v/>
      </c>
      <c r="N505" s="223" t="str">
        <f t="shared" ca="1" si="29"/>
        <v/>
      </c>
      <c r="O505" s="291" t="str">
        <f t="shared" si="30"/>
        <v/>
      </c>
      <c r="P505" s="224" t="str">
        <f t="shared" si="31"/>
        <v/>
      </c>
    </row>
    <row r="506" spans="13:16" x14ac:dyDescent="0.2">
      <c r="M506" s="218" t="str">
        <f t="shared" si="28"/>
        <v/>
      </c>
      <c r="N506" s="223" t="str">
        <f t="shared" ca="1" si="29"/>
        <v/>
      </c>
      <c r="O506" s="291" t="str">
        <f t="shared" si="30"/>
        <v/>
      </c>
      <c r="P506" s="224" t="str">
        <f t="shared" si="31"/>
        <v/>
      </c>
    </row>
    <row r="507" spans="13:16" x14ac:dyDescent="0.2">
      <c r="M507" s="218" t="str">
        <f t="shared" si="28"/>
        <v/>
      </c>
      <c r="N507" s="223" t="str">
        <f t="shared" ca="1" si="29"/>
        <v/>
      </c>
      <c r="O507" s="291" t="str">
        <f t="shared" si="30"/>
        <v/>
      </c>
      <c r="P507" s="224" t="str">
        <f t="shared" si="31"/>
        <v/>
      </c>
    </row>
    <row r="508" spans="13:16" x14ac:dyDescent="0.2">
      <c r="M508" s="218" t="str">
        <f t="shared" si="28"/>
        <v/>
      </c>
      <c r="N508" s="223" t="str">
        <f t="shared" ca="1" si="29"/>
        <v/>
      </c>
      <c r="O508" s="291" t="str">
        <f t="shared" si="30"/>
        <v/>
      </c>
      <c r="P508" s="224" t="str">
        <f t="shared" si="31"/>
        <v/>
      </c>
    </row>
    <row r="509" spans="13:16" x14ac:dyDescent="0.2">
      <c r="M509" s="218" t="str">
        <f t="shared" si="28"/>
        <v/>
      </c>
      <c r="N509" s="223" t="str">
        <f t="shared" ca="1" si="29"/>
        <v/>
      </c>
      <c r="O509" s="291" t="str">
        <f t="shared" si="30"/>
        <v/>
      </c>
      <c r="P509" s="224" t="str">
        <f t="shared" si="31"/>
        <v/>
      </c>
    </row>
    <row r="510" spans="13:16" x14ac:dyDescent="0.2">
      <c r="M510" s="218" t="str">
        <f t="shared" si="28"/>
        <v/>
      </c>
      <c r="N510" s="223" t="str">
        <f t="shared" ca="1" si="29"/>
        <v/>
      </c>
      <c r="O510" s="291" t="str">
        <f t="shared" si="30"/>
        <v/>
      </c>
      <c r="P510" s="224" t="str">
        <f t="shared" si="31"/>
        <v/>
      </c>
    </row>
    <row r="511" spans="13:16" x14ac:dyDescent="0.2">
      <c r="M511" s="218" t="str">
        <f t="shared" ref="M511:M571" si="32">IFERROR(IF(M510+1&lt;=$G$2*12,M510+1,""),"")</f>
        <v/>
      </c>
      <c r="N511" s="223" t="str">
        <f t="shared" ca="1" si="29"/>
        <v/>
      </c>
      <c r="O511" s="291" t="str">
        <f t="shared" si="30"/>
        <v/>
      </c>
      <c r="P511" s="224" t="str">
        <f t="shared" si="31"/>
        <v/>
      </c>
    </row>
    <row r="512" spans="13:16" x14ac:dyDescent="0.2">
      <c r="M512" s="218" t="str">
        <f t="shared" si="32"/>
        <v/>
      </c>
      <c r="N512" s="223" t="str">
        <f t="shared" ca="1" si="29"/>
        <v/>
      </c>
      <c r="O512" s="291" t="str">
        <f t="shared" si="30"/>
        <v/>
      </c>
      <c r="P512" s="224" t="str">
        <f t="shared" si="31"/>
        <v/>
      </c>
    </row>
    <row r="513" spans="13:16" x14ac:dyDescent="0.2">
      <c r="M513" s="218" t="str">
        <f t="shared" si="32"/>
        <v/>
      </c>
      <c r="N513" s="223" t="str">
        <f t="shared" ca="1" si="29"/>
        <v/>
      </c>
      <c r="O513" s="291" t="str">
        <f t="shared" si="30"/>
        <v/>
      </c>
      <c r="P513" s="224" t="str">
        <f t="shared" si="31"/>
        <v/>
      </c>
    </row>
    <row r="514" spans="13:16" x14ac:dyDescent="0.2">
      <c r="M514" s="218" t="str">
        <f t="shared" si="32"/>
        <v/>
      </c>
      <c r="N514" s="223" t="str">
        <f t="shared" ca="1" si="29"/>
        <v/>
      </c>
      <c r="O514" s="291" t="str">
        <f t="shared" si="30"/>
        <v/>
      </c>
      <c r="P514" s="224" t="str">
        <f t="shared" si="31"/>
        <v/>
      </c>
    </row>
    <row r="515" spans="13:16" x14ac:dyDescent="0.2">
      <c r="M515" s="218" t="str">
        <f t="shared" si="32"/>
        <v/>
      </c>
      <c r="N515" s="223" t="str">
        <f t="shared" ref="N515:N571" ca="1" si="33">IFERROR(EDATE($R$1,M515),"")</f>
        <v/>
      </c>
      <c r="O515" s="291" t="str">
        <f t="shared" si="30"/>
        <v/>
      </c>
      <c r="P515" s="224" t="str">
        <f t="shared" si="31"/>
        <v/>
      </c>
    </row>
    <row r="516" spans="13:16" x14ac:dyDescent="0.2">
      <c r="M516" s="218" t="str">
        <f t="shared" si="32"/>
        <v/>
      </c>
      <c r="N516" s="223" t="str">
        <f t="shared" ca="1" si="33"/>
        <v/>
      </c>
      <c r="O516" s="291" t="str">
        <f t="shared" ref="O516:O571" si="34">IFERROR(($I$2*-1)-P516,"")</f>
        <v/>
      </c>
      <c r="P516" s="224" t="str">
        <f t="shared" ref="P516:P571" si="35">IFERROR(IPMT($F$2,M516,$H$2,$C$2)*-1,"")</f>
        <v/>
      </c>
    </row>
    <row r="517" spans="13:16" x14ac:dyDescent="0.2">
      <c r="M517" s="218" t="str">
        <f t="shared" si="32"/>
        <v/>
      </c>
      <c r="N517" s="223" t="str">
        <f t="shared" ca="1" si="33"/>
        <v/>
      </c>
      <c r="O517" s="291" t="str">
        <f t="shared" si="34"/>
        <v/>
      </c>
      <c r="P517" s="224" t="str">
        <f t="shared" si="35"/>
        <v/>
      </c>
    </row>
    <row r="518" spans="13:16" x14ac:dyDescent="0.2">
      <c r="M518" s="218" t="str">
        <f t="shared" si="32"/>
        <v/>
      </c>
      <c r="N518" s="223" t="str">
        <f t="shared" ca="1" si="33"/>
        <v/>
      </c>
      <c r="O518" s="291" t="str">
        <f t="shared" si="34"/>
        <v/>
      </c>
      <c r="P518" s="224" t="str">
        <f t="shared" si="35"/>
        <v/>
      </c>
    </row>
    <row r="519" spans="13:16" x14ac:dyDescent="0.2">
      <c r="M519" s="218" t="str">
        <f t="shared" si="32"/>
        <v/>
      </c>
      <c r="N519" s="223" t="str">
        <f t="shared" ca="1" si="33"/>
        <v/>
      </c>
      <c r="O519" s="291" t="str">
        <f t="shared" si="34"/>
        <v/>
      </c>
      <c r="P519" s="224" t="str">
        <f t="shared" si="35"/>
        <v/>
      </c>
    </row>
    <row r="520" spans="13:16" x14ac:dyDescent="0.2">
      <c r="M520" s="218" t="str">
        <f t="shared" si="32"/>
        <v/>
      </c>
      <c r="N520" s="223" t="str">
        <f t="shared" ca="1" si="33"/>
        <v/>
      </c>
      <c r="O520" s="291" t="str">
        <f t="shared" si="34"/>
        <v/>
      </c>
      <c r="P520" s="224" t="str">
        <f t="shared" si="35"/>
        <v/>
      </c>
    </row>
    <row r="521" spans="13:16" x14ac:dyDescent="0.2">
      <c r="M521" s="218" t="str">
        <f t="shared" si="32"/>
        <v/>
      </c>
      <c r="N521" s="223" t="str">
        <f t="shared" ca="1" si="33"/>
        <v/>
      </c>
      <c r="O521" s="291" t="str">
        <f t="shared" si="34"/>
        <v/>
      </c>
      <c r="P521" s="224" t="str">
        <f t="shared" si="35"/>
        <v/>
      </c>
    </row>
    <row r="522" spans="13:16" x14ac:dyDescent="0.2">
      <c r="M522" s="218" t="str">
        <f t="shared" si="32"/>
        <v/>
      </c>
      <c r="N522" s="223" t="str">
        <f t="shared" ca="1" si="33"/>
        <v/>
      </c>
      <c r="O522" s="291" t="str">
        <f t="shared" si="34"/>
        <v/>
      </c>
      <c r="P522" s="224" t="str">
        <f t="shared" si="35"/>
        <v/>
      </c>
    </row>
    <row r="523" spans="13:16" x14ac:dyDescent="0.2">
      <c r="M523" s="218" t="str">
        <f t="shared" si="32"/>
        <v/>
      </c>
      <c r="N523" s="223" t="str">
        <f t="shared" ca="1" si="33"/>
        <v/>
      </c>
      <c r="O523" s="291" t="str">
        <f t="shared" si="34"/>
        <v/>
      </c>
      <c r="P523" s="224" t="str">
        <f t="shared" si="35"/>
        <v/>
      </c>
    </row>
    <row r="524" spans="13:16" x14ac:dyDescent="0.2">
      <c r="M524" s="218" t="str">
        <f t="shared" si="32"/>
        <v/>
      </c>
      <c r="N524" s="223" t="str">
        <f t="shared" ca="1" si="33"/>
        <v/>
      </c>
      <c r="O524" s="291" t="str">
        <f t="shared" si="34"/>
        <v/>
      </c>
      <c r="P524" s="224" t="str">
        <f t="shared" si="35"/>
        <v/>
      </c>
    </row>
    <row r="525" spans="13:16" x14ac:dyDescent="0.2">
      <c r="M525" s="218" t="str">
        <f t="shared" si="32"/>
        <v/>
      </c>
      <c r="N525" s="223" t="str">
        <f t="shared" ca="1" si="33"/>
        <v/>
      </c>
      <c r="O525" s="291" t="str">
        <f t="shared" si="34"/>
        <v/>
      </c>
      <c r="P525" s="224" t="str">
        <f t="shared" si="35"/>
        <v/>
      </c>
    </row>
    <row r="526" spans="13:16" x14ac:dyDescent="0.2">
      <c r="M526" s="218" t="str">
        <f t="shared" si="32"/>
        <v/>
      </c>
      <c r="N526" s="223" t="str">
        <f t="shared" ca="1" si="33"/>
        <v/>
      </c>
      <c r="O526" s="291" t="str">
        <f t="shared" si="34"/>
        <v/>
      </c>
      <c r="P526" s="224" t="str">
        <f t="shared" si="35"/>
        <v/>
      </c>
    </row>
    <row r="527" spans="13:16" x14ac:dyDescent="0.2">
      <c r="M527" s="218" t="str">
        <f t="shared" si="32"/>
        <v/>
      </c>
      <c r="N527" s="223" t="str">
        <f t="shared" ca="1" si="33"/>
        <v/>
      </c>
      <c r="O527" s="291" t="str">
        <f t="shared" si="34"/>
        <v/>
      </c>
      <c r="P527" s="224" t="str">
        <f t="shared" si="35"/>
        <v/>
      </c>
    </row>
    <row r="528" spans="13:16" x14ac:dyDescent="0.2">
      <c r="M528" s="218" t="str">
        <f t="shared" si="32"/>
        <v/>
      </c>
      <c r="N528" s="223" t="str">
        <f t="shared" ca="1" si="33"/>
        <v/>
      </c>
      <c r="O528" s="291" t="str">
        <f t="shared" si="34"/>
        <v/>
      </c>
      <c r="P528" s="224" t="str">
        <f t="shared" si="35"/>
        <v/>
      </c>
    </row>
    <row r="529" spans="13:16" x14ac:dyDescent="0.2">
      <c r="M529" s="218" t="str">
        <f t="shared" si="32"/>
        <v/>
      </c>
      <c r="N529" s="223" t="str">
        <f t="shared" ca="1" si="33"/>
        <v/>
      </c>
      <c r="O529" s="291" t="str">
        <f t="shared" si="34"/>
        <v/>
      </c>
      <c r="P529" s="224" t="str">
        <f t="shared" si="35"/>
        <v/>
      </c>
    </row>
    <row r="530" spans="13:16" x14ac:dyDescent="0.2">
      <c r="M530" s="218" t="str">
        <f t="shared" si="32"/>
        <v/>
      </c>
      <c r="N530" s="223" t="str">
        <f t="shared" ca="1" si="33"/>
        <v/>
      </c>
      <c r="O530" s="291" t="str">
        <f t="shared" si="34"/>
        <v/>
      </c>
      <c r="P530" s="224" t="str">
        <f t="shared" si="35"/>
        <v/>
      </c>
    </row>
    <row r="531" spans="13:16" x14ac:dyDescent="0.2">
      <c r="M531" s="218" t="str">
        <f t="shared" si="32"/>
        <v/>
      </c>
      <c r="N531" s="223" t="str">
        <f t="shared" ca="1" si="33"/>
        <v/>
      </c>
      <c r="O531" s="291" t="str">
        <f t="shared" si="34"/>
        <v/>
      </c>
      <c r="P531" s="224" t="str">
        <f t="shared" si="35"/>
        <v/>
      </c>
    </row>
    <row r="532" spans="13:16" x14ac:dyDescent="0.2">
      <c r="M532" s="218" t="str">
        <f t="shared" si="32"/>
        <v/>
      </c>
      <c r="N532" s="223" t="str">
        <f t="shared" ca="1" si="33"/>
        <v/>
      </c>
      <c r="O532" s="291" t="str">
        <f t="shared" si="34"/>
        <v/>
      </c>
      <c r="P532" s="224" t="str">
        <f t="shared" si="35"/>
        <v/>
      </c>
    </row>
    <row r="533" spans="13:16" x14ac:dyDescent="0.2">
      <c r="M533" s="218" t="str">
        <f t="shared" si="32"/>
        <v/>
      </c>
      <c r="N533" s="223" t="str">
        <f t="shared" ca="1" si="33"/>
        <v/>
      </c>
      <c r="O533" s="291" t="str">
        <f t="shared" si="34"/>
        <v/>
      </c>
      <c r="P533" s="224" t="str">
        <f t="shared" si="35"/>
        <v/>
      </c>
    </row>
    <row r="534" spans="13:16" x14ac:dyDescent="0.2">
      <c r="M534" s="218" t="str">
        <f t="shared" si="32"/>
        <v/>
      </c>
      <c r="N534" s="223" t="str">
        <f t="shared" ca="1" si="33"/>
        <v/>
      </c>
      <c r="O534" s="291" t="str">
        <f t="shared" si="34"/>
        <v/>
      </c>
      <c r="P534" s="224" t="str">
        <f t="shared" si="35"/>
        <v/>
      </c>
    </row>
    <row r="535" spans="13:16" x14ac:dyDescent="0.2">
      <c r="M535" s="218" t="str">
        <f t="shared" si="32"/>
        <v/>
      </c>
      <c r="N535" s="223" t="str">
        <f t="shared" ca="1" si="33"/>
        <v/>
      </c>
      <c r="O535" s="291" t="str">
        <f t="shared" si="34"/>
        <v/>
      </c>
      <c r="P535" s="224" t="str">
        <f t="shared" si="35"/>
        <v/>
      </c>
    </row>
    <row r="536" spans="13:16" x14ac:dyDescent="0.2">
      <c r="M536" s="218" t="str">
        <f t="shared" si="32"/>
        <v/>
      </c>
      <c r="N536" s="223" t="str">
        <f t="shared" ca="1" si="33"/>
        <v/>
      </c>
      <c r="O536" s="291" t="str">
        <f t="shared" si="34"/>
        <v/>
      </c>
      <c r="P536" s="224" t="str">
        <f t="shared" si="35"/>
        <v/>
      </c>
    </row>
    <row r="537" spans="13:16" x14ac:dyDescent="0.2">
      <c r="M537" s="218" t="str">
        <f t="shared" si="32"/>
        <v/>
      </c>
      <c r="N537" s="223" t="str">
        <f t="shared" ca="1" si="33"/>
        <v/>
      </c>
      <c r="O537" s="291" t="str">
        <f t="shared" si="34"/>
        <v/>
      </c>
      <c r="P537" s="224" t="str">
        <f t="shared" si="35"/>
        <v/>
      </c>
    </row>
    <row r="538" spans="13:16" x14ac:dyDescent="0.2">
      <c r="M538" s="218" t="str">
        <f t="shared" si="32"/>
        <v/>
      </c>
      <c r="N538" s="223" t="str">
        <f t="shared" ca="1" si="33"/>
        <v/>
      </c>
      <c r="O538" s="291" t="str">
        <f t="shared" si="34"/>
        <v/>
      </c>
      <c r="P538" s="224" t="str">
        <f t="shared" si="35"/>
        <v/>
      </c>
    </row>
    <row r="539" spans="13:16" x14ac:dyDescent="0.2">
      <c r="M539" s="218" t="str">
        <f t="shared" si="32"/>
        <v/>
      </c>
      <c r="N539" s="223" t="str">
        <f t="shared" ca="1" si="33"/>
        <v/>
      </c>
      <c r="O539" s="291" t="str">
        <f t="shared" si="34"/>
        <v/>
      </c>
      <c r="P539" s="224" t="str">
        <f t="shared" si="35"/>
        <v/>
      </c>
    </row>
    <row r="540" spans="13:16" x14ac:dyDescent="0.2">
      <c r="M540" s="218" t="str">
        <f t="shared" si="32"/>
        <v/>
      </c>
      <c r="N540" s="223" t="str">
        <f t="shared" ca="1" si="33"/>
        <v/>
      </c>
      <c r="O540" s="291" t="str">
        <f t="shared" si="34"/>
        <v/>
      </c>
      <c r="P540" s="224" t="str">
        <f t="shared" si="35"/>
        <v/>
      </c>
    </row>
    <row r="541" spans="13:16" x14ac:dyDescent="0.2">
      <c r="M541" s="218" t="str">
        <f t="shared" si="32"/>
        <v/>
      </c>
      <c r="N541" s="223" t="str">
        <f t="shared" ca="1" si="33"/>
        <v/>
      </c>
      <c r="O541" s="291" t="str">
        <f t="shared" si="34"/>
        <v/>
      </c>
      <c r="P541" s="224" t="str">
        <f t="shared" si="35"/>
        <v/>
      </c>
    </row>
    <row r="542" spans="13:16" x14ac:dyDescent="0.2">
      <c r="M542" s="218" t="str">
        <f t="shared" si="32"/>
        <v/>
      </c>
      <c r="N542" s="223" t="str">
        <f t="shared" ca="1" si="33"/>
        <v/>
      </c>
      <c r="O542" s="291" t="str">
        <f t="shared" si="34"/>
        <v/>
      </c>
      <c r="P542" s="224" t="str">
        <f t="shared" si="35"/>
        <v/>
      </c>
    </row>
    <row r="543" spans="13:16" x14ac:dyDescent="0.2">
      <c r="M543" s="218" t="str">
        <f t="shared" si="32"/>
        <v/>
      </c>
      <c r="N543" s="223" t="str">
        <f t="shared" ca="1" si="33"/>
        <v/>
      </c>
      <c r="O543" s="291" t="str">
        <f t="shared" si="34"/>
        <v/>
      </c>
      <c r="P543" s="224" t="str">
        <f t="shared" si="35"/>
        <v/>
      </c>
    </row>
    <row r="544" spans="13:16" x14ac:dyDescent="0.2">
      <c r="M544" s="218" t="str">
        <f t="shared" si="32"/>
        <v/>
      </c>
      <c r="N544" s="223" t="str">
        <f t="shared" ca="1" si="33"/>
        <v/>
      </c>
      <c r="O544" s="291" t="str">
        <f t="shared" si="34"/>
        <v/>
      </c>
      <c r="P544" s="224" t="str">
        <f t="shared" si="35"/>
        <v/>
      </c>
    </row>
    <row r="545" spans="13:16" x14ac:dyDescent="0.2">
      <c r="M545" s="218" t="str">
        <f t="shared" si="32"/>
        <v/>
      </c>
      <c r="N545" s="223" t="str">
        <f t="shared" ca="1" si="33"/>
        <v/>
      </c>
      <c r="O545" s="291" t="str">
        <f t="shared" si="34"/>
        <v/>
      </c>
      <c r="P545" s="224" t="str">
        <f t="shared" si="35"/>
        <v/>
      </c>
    </row>
    <row r="546" spans="13:16" x14ac:dyDescent="0.2">
      <c r="M546" s="218" t="str">
        <f t="shared" si="32"/>
        <v/>
      </c>
      <c r="N546" s="223" t="str">
        <f t="shared" ca="1" si="33"/>
        <v/>
      </c>
      <c r="O546" s="291" t="str">
        <f t="shared" si="34"/>
        <v/>
      </c>
      <c r="P546" s="224" t="str">
        <f t="shared" si="35"/>
        <v/>
      </c>
    </row>
    <row r="547" spans="13:16" x14ac:dyDescent="0.2">
      <c r="M547" s="218" t="str">
        <f t="shared" si="32"/>
        <v/>
      </c>
      <c r="N547" s="223" t="str">
        <f t="shared" ca="1" si="33"/>
        <v/>
      </c>
      <c r="O547" s="291" t="str">
        <f t="shared" si="34"/>
        <v/>
      </c>
      <c r="P547" s="224" t="str">
        <f t="shared" si="35"/>
        <v/>
      </c>
    </row>
    <row r="548" spans="13:16" x14ac:dyDescent="0.2">
      <c r="M548" s="218" t="str">
        <f t="shared" si="32"/>
        <v/>
      </c>
      <c r="N548" s="223" t="str">
        <f t="shared" ca="1" si="33"/>
        <v/>
      </c>
      <c r="O548" s="291" t="str">
        <f t="shared" si="34"/>
        <v/>
      </c>
      <c r="P548" s="224" t="str">
        <f t="shared" si="35"/>
        <v/>
      </c>
    </row>
    <row r="549" spans="13:16" x14ac:dyDescent="0.2">
      <c r="M549" s="218" t="str">
        <f t="shared" si="32"/>
        <v/>
      </c>
      <c r="N549" s="223" t="str">
        <f t="shared" ca="1" si="33"/>
        <v/>
      </c>
      <c r="O549" s="291" t="str">
        <f t="shared" si="34"/>
        <v/>
      </c>
      <c r="P549" s="224" t="str">
        <f t="shared" si="35"/>
        <v/>
      </c>
    </row>
    <row r="550" spans="13:16" x14ac:dyDescent="0.2">
      <c r="M550" s="218" t="str">
        <f t="shared" si="32"/>
        <v/>
      </c>
      <c r="N550" s="223" t="str">
        <f t="shared" ca="1" si="33"/>
        <v/>
      </c>
      <c r="O550" s="291" t="str">
        <f t="shared" si="34"/>
        <v/>
      </c>
      <c r="P550" s="224" t="str">
        <f t="shared" si="35"/>
        <v/>
      </c>
    </row>
    <row r="551" spans="13:16" x14ac:dyDescent="0.2">
      <c r="M551" s="218" t="str">
        <f t="shared" si="32"/>
        <v/>
      </c>
      <c r="N551" s="223" t="str">
        <f t="shared" ca="1" si="33"/>
        <v/>
      </c>
      <c r="O551" s="291" t="str">
        <f t="shared" si="34"/>
        <v/>
      </c>
      <c r="P551" s="224" t="str">
        <f t="shared" si="35"/>
        <v/>
      </c>
    </row>
    <row r="552" spans="13:16" x14ac:dyDescent="0.2">
      <c r="M552" s="218" t="str">
        <f t="shared" si="32"/>
        <v/>
      </c>
      <c r="N552" s="223" t="str">
        <f t="shared" ca="1" si="33"/>
        <v/>
      </c>
      <c r="O552" s="291" t="str">
        <f t="shared" si="34"/>
        <v/>
      </c>
      <c r="P552" s="224" t="str">
        <f t="shared" si="35"/>
        <v/>
      </c>
    </row>
    <row r="553" spans="13:16" x14ac:dyDescent="0.2">
      <c r="M553" s="218" t="str">
        <f t="shared" si="32"/>
        <v/>
      </c>
      <c r="N553" s="223" t="str">
        <f t="shared" ca="1" si="33"/>
        <v/>
      </c>
      <c r="O553" s="291" t="str">
        <f t="shared" si="34"/>
        <v/>
      </c>
      <c r="P553" s="224" t="str">
        <f t="shared" si="35"/>
        <v/>
      </c>
    </row>
    <row r="554" spans="13:16" x14ac:dyDescent="0.2">
      <c r="M554" s="218" t="str">
        <f t="shared" si="32"/>
        <v/>
      </c>
      <c r="N554" s="223" t="str">
        <f t="shared" ca="1" si="33"/>
        <v/>
      </c>
      <c r="O554" s="291" t="str">
        <f t="shared" si="34"/>
        <v/>
      </c>
      <c r="P554" s="224" t="str">
        <f t="shared" si="35"/>
        <v/>
      </c>
    </row>
    <row r="555" spans="13:16" x14ac:dyDescent="0.2">
      <c r="M555" s="218" t="str">
        <f t="shared" si="32"/>
        <v/>
      </c>
      <c r="N555" s="223" t="str">
        <f t="shared" ca="1" si="33"/>
        <v/>
      </c>
      <c r="O555" s="291" t="str">
        <f t="shared" si="34"/>
        <v/>
      </c>
      <c r="P555" s="224" t="str">
        <f t="shared" si="35"/>
        <v/>
      </c>
    </row>
    <row r="556" spans="13:16" x14ac:dyDescent="0.2">
      <c r="M556" s="218" t="str">
        <f t="shared" si="32"/>
        <v/>
      </c>
      <c r="N556" s="223" t="str">
        <f t="shared" ca="1" si="33"/>
        <v/>
      </c>
      <c r="O556" s="291" t="str">
        <f t="shared" si="34"/>
        <v/>
      </c>
      <c r="P556" s="224" t="str">
        <f t="shared" si="35"/>
        <v/>
      </c>
    </row>
    <row r="557" spans="13:16" x14ac:dyDescent="0.2">
      <c r="M557" s="218" t="str">
        <f t="shared" si="32"/>
        <v/>
      </c>
      <c r="N557" s="223" t="str">
        <f t="shared" ca="1" si="33"/>
        <v/>
      </c>
      <c r="O557" s="291" t="str">
        <f t="shared" si="34"/>
        <v/>
      </c>
      <c r="P557" s="224" t="str">
        <f t="shared" si="35"/>
        <v/>
      </c>
    </row>
    <row r="558" spans="13:16" x14ac:dyDescent="0.2">
      <c r="M558" s="218" t="str">
        <f t="shared" si="32"/>
        <v/>
      </c>
      <c r="N558" s="223" t="str">
        <f t="shared" ca="1" si="33"/>
        <v/>
      </c>
      <c r="O558" s="291" t="str">
        <f t="shared" si="34"/>
        <v/>
      </c>
      <c r="P558" s="224" t="str">
        <f t="shared" si="35"/>
        <v/>
      </c>
    </row>
    <row r="559" spans="13:16" x14ac:dyDescent="0.2">
      <c r="M559" s="218" t="str">
        <f t="shared" si="32"/>
        <v/>
      </c>
      <c r="N559" s="223" t="str">
        <f t="shared" ca="1" si="33"/>
        <v/>
      </c>
      <c r="O559" s="291" t="str">
        <f t="shared" si="34"/>
        <v/>
      </c>
      <c r="P559" s="224" t="str">
        <f t="shared" si="35"/>
        <v/>
      </c>
    </row>
    <row r="560" spans="13:16" x14ac:dyDescent="0.2">
      <c r="M560" s="218" t="str">
        <f t="shared" si="32"/>
        <v/>
      </c>
      <c r="N560" s="223" t="str">
        <f t="shared" ca="1" si="33"/>
        <v/>
      </c>
      <c r="O560" s="291" t="str">
        <f t="shared" si="34"/>
        <v/>
      </c>
      <c r="P560" s="224" t="str">
        <f t="shared" si="35"/>
        <v/>
      </c>
    </row>
    <row r="561" spans="13:16" x14ac:dyDescent="0.2">
      <c r="M561" s="218" t="str">
        <f t="shared" si="32"/>
        <v/>
      </c>
      <c r="N561" s="223" t="str">
        <f t="shared" ca="1" si="33"/>
        <v/>
      </c>
      <c r="O561" s="291" t="str">
        <f t="shared" si="34"/>
        <v/>
      </c>
      <c r="P561" s="224" t="str">
        <f t="shared" si="35"/>
        <v/>
      </c>
    </row>
    <row r="562" spans="13:16" x14ac:dyDescent="0.2">
      <c r="M562" s="218" t="str">
        <f t="shared" si="32"/>
        <v/>
      </c>
      <c r="N562" s="223" t="str">
        <f t="shared" ca="1" si="33"/>
        <v/>
      </c>
      <c r="O562" s="291" t="str">
        <f t="shared" si="34"/>
        <v/>
      </c>
      <c r="P562" s="224" t="str">
        <f t="shared" si="35"/>
        <v/>
      </c>
    </row>
    <row r="563" spans="13:16" x14ac:dyDescent="0.2">
      <c r="M563" s="218" t="str">
        <f t="shared" si="32"/>
        <v/>
      </c>
      <c r="N563" s="223" t="str">
        <f t="shared" ca="1" si="33"/>
        <v/>
      </c>
      <c r="O563" s="291" t="str">
        <f t="shared" si="34"/>
        <v/>
      </c>
      <c r="P563" s="224" t="str">
        <f t="shared" si="35"/>
        <v/>
      </c>
    </row>
    <row r="564" spans="13:16" x14ac:dyDescent="0.2">
      <c r="M564" s="218" t="str">
        <f t="shared" si="32"/>
        <v/>
      </c>
      <c r="N564" s="223" t="str">
        <f t="shared" ca="1" si="33"/>
        <v/>
      </c>
      <c r="O564" s="291" t="str">
        <f t="shared" si="34"/>
        <v/>
      </c>
      <c r="P564" s="224" t="str">
        <f t="shared" si="35"/>
        <v/>
      </c>
    </row>
    <row r="565" spans="13:16" x14ac:dyDescent="0.2">
      <c r="M565" s="218" t="str">
        <f t="shared" si="32"/>
        <v/>
      </c>
      <c r="N565" s="223" t="str">
        <f t="shared" ca="1" si="33"/>
        <v/>
      </c>
      <c r="O565" s="291" t="str">
        <f t="shared" si="34"/>
        <v/>
      </c>
      <c r="P565" s="224" t="str">
        <f t="shared" si="35"/>
        <v/>
      </c>
    </row>
    <row r="566" spans="13:16" x14ac:dyDescent="0.2">
      <c r="M566" s="218" t="str">
        <f t="shared" si="32"/>
        <v/>
      </c>
      <c r="N566" s="223" t="str">
        <f t="shared" ca="1" si="33"/>
        <v/>
      </c>
      <c r="O566" s="291" t="str">
        <f t="shared" si="34"/>
        <v/>
      </c>
      <c r="P566" s="224" t="str">
        <f t="shared" si="35"/>
        <v/>
      </c>
    </row>
    <row r="567" spans="13:16" x14ac:dyDescent="0.2">
      <c r="M567" s="218" t="str">
        <f t="shared" si="32"/>
        <v/>
      </c>
      <c r="N567" s="223" t="str">
        <f t="shared" ca="1" si="33"/>
        <v/>
      </c>
      <c r="O567" s="291" t="str">
        <f t="shared" si="34"/>
        <v/>
      </c>
      <c r="P567" s="224" t="str">
        <f t="shared" si="35"/>
        <v/>
      </c>
    </row>
    <row r="568" spans="13:16" x14ac:dyDescent="0.2">
      <c r="M568" s="218" t="str">
        <f t="shared" si="32"/>
        <v/>
      </c>
      <c r="N568" s="223" t="str">
        <f t="shared" ca="1" si="33"/>
        <v/>
      </c>
      <c r="O568" s="291" t="str">
        <f t="shared" si="34"/>
        <v/>
      </c>
      <c r="P568" s="224" t="str">
        <f t="shared" si="35"/>
        <v/>
      </c>
    </row>
    <row r="569" spans="13:16" x14ac:dyDescent="0.2">
      <c r="M569" s="218" t="str">
        <f t="shared" si="32"/>
        <v/>
      </c>
      <c r="N569" s="223" t="str">
        <f t="shared" ca="1" si="33"/>
        <v/>
      </c>
      <c r="O569" s="291" t="str">
        <f t="shared" si="34"/>
        <v/>
      </c>
      <c r="P569" s="224" t="str">
        <f t="shared" si="35"/>
        <v/>
      </c>
    </row>
    <row r="570" spans="13:16" x14ac:dyDescent="0.2">
      <c r="M570" s="218" t="str">
        <f t="shared" si="32"/>
        <v/>
      </c>
      <c r="N570" s="223" t="str">
        <f t="shared" ca="1" si="33"/>
        <v/>
      </c>
      <c r="O570" s="291" t="str">
        <f t="shared" si="34"/>
        <v/>
      </c>
      <c r="P570" s="224" t="str">
        <f t="shared" si="35"/>
        <v/>
      </c>
    </row>
    <row r="571" spans="13:16" x14ac:dyDescent="0.2">
      <c r="M571" s="218" t="str">
        <f t="shared" si="32"/>
        <v/>
      </c>
      <c r="N571" s="223" t="str">
        <f t="shared" ca="1" si="33"/>
        <v/>
      </c>
      <c r="O571" s="291" t="str">
        <f t="shared" si="34"/>
        <v/>
      </c>
      <c r="P571" s="224" t="str">
        <f t="shared" si="35"/>
        <v/>
      </c>
    </row>
  </sheetData>
  <sheetProtection algorithmName="SHA-512" hashValue="+Ldx5Xcl4RCiyv/6vL39sM2I3PEEWguMftCyWA8Vn18Vev3mUnSOETDcvXUAZR4dsebCY7JbHffxjKsNwmfmdg==" saltValue="NZn9cg9F5sNl0exAJveSVA==" spinCount="100000" sheet="1" formatColumns="0" formatRows="0" selectLockedCells="1"/>
  <mergeCells count="1">
    <mergeCell ref="N1:P1"/>
  </mergeCells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A4905-FF63-4052-A90D-27330AAE08E1}">
  <sheetPr codeName="Feuil18">
    <tabColor theme="8" tint="-0.249977111117893"/>
  </sheetPr>
  <dimension ref="A1:R129"/>
  <sheetViews>
    <sheetView showGridLines="0" topLeftCell="H2" zoomScaleNormal="100" workbookViewId="0">
      <selection activeCell="C9" sqref="C9"/>
    </sheetView>
  </sheetViews>
  <sheetFormatPr baseColWidth="10" defaultColWidth="11.42578125" defaultRowHeight="15" x14ac:dyDescent="0.25"/>
  <cols>
    <col min="1" max="1" width="28.7109375" bestFit="1" customWidth="1"/>
    <col min="2" max="2" width="15.5703125" bestFit="1" customWidth="1"/>
    <col min="3" max="3" width="11.28515625" bestFit="1" customWidth="1"/>
    <col min="4" max="4" width="26.42578125" bestFit="1" customWidth="1"/>
    <col min="5" max="5" width="8.5703125" bestFit="1" customWidth="1"/>
    <col min="6" max="6" width="9.85546875" bestFit="1" customWidth="1"/>
    <col min="8" max="8" width="13.7109375" customWidth="1"/>
    <col min="9" max="9" width="17.7109375" customWidth="1"/>
    <col min="10" max="10" width="11.42578125" customWidth="1"/>
    <col min="11" max="12" width="3.42578125" customWidth="1"/>
    <col min="13" max="13" width="3.140625" customWidth="1"/>
    <col min="14" max="16" width="3.42578125" customWidth="1"/>
    <col min="17" max="17" width="11.42578125" customWidth="1"/>
    <col min="18" max="18" width="11.42578125" hidden="1" customWidth="1"/>
  </cols>
  <sheetData>
    <row r="1" spans="1:18" x14ac:dyDescent="0.25">
      <c r="A1" s="61" t="s">
        <v>1164</v>
      </c>
      <c r="B1" s="61" t="s">
        <v>1163</v>
      </c>
      <c r="C1" s="61" t="s">
        <v>1162</v>
      </c>
      <c r="D1" s="61" t="s">
        <v>1161</v>
      </c>
      <c r="E1" s="61" t="s">
        <v>991</v>
      </c>
      <c r="F1" s="61" t="s">
        <v>1160</v>
      </c>
      <c r="R1" t="str" cm="1">
        <f t="array" ref="R1:R118">_xlfn._xlws.SORT(Table_1[Ville])</f>
        <v>Abidjan</v>
      </c>
    </row>
    <row r="2" spans="1:18" ht="15.75" x14ac:dyDescent="0.25">
      <c r="A2" s="61" t="s">
        <v>1159</v>
      </c>
      <c r="B2" s="61" t="s">
        <v>1158</v>
      </c>
      <c r="C2" s="61" t="s">
        <v>1157</v>
      </c>
      <c r="D2" s="61" t="s">
        <v>1407</v>
      </c>
      <c r="E2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7</v>
      </c>
      <c r="F2" s="61">
        <f>VALUE(MID(Table_1[[#This Row],[Heure locale]],FIND("h",Table_1[[#This Row],[Heure locale]],8)+1,2))</f>
        <v>56</v>
      </c>
      <c r="H2" t="s">
        <v>1156</v>
      </c>
      <c r="I2" s="436" t="s">
        <v>198</v>
      </c>
      <c r="K2" s="21" t="str">
        <f>_xlfn.XLOOKUP(I2,Table_1[Ville],Table_1[Heure locale])</f>
        <v>Lundi, 16h26 (heure d'hiver)</v>
      </c>
      <c r="R2" t="str">
        <v>Abu Dhabi</v>
      </c>
    </row>
    <row r="3" spans="1:18" x14ac:dyDescent="0.25">
      <c r="A3" s="61" t="s">
        <v>1155</v>
      </c>
      <c r="B3" s="61" t="s">
        <v>1154</v>
      </c>
      <c r="C3" s="61" t="s">
        <v>914</v>
      </c>
      <c r="D3" s="61" t="s">
        <v>1408</v>
      </c>
      <c r="E3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5</v>
      </c>
      <c r="F3" s="61">
        <f>VALUE(MID(Table_1[[#This Row],[Heure locale]],FIND("h",Table_1[[#This Row],[Heure locale]],8)+1,2))</f>
        <v>26</v>
      </c>
      <c r="H3" t="s">
        <v>1174</v>
      </c>
      <c r="K3" s="437">
        <f>_xlfn.XLOOKUP(I2,Table_1[Ville],Table_1[heure])</f>
        <v>4</v>
      </c>
      <c r="L3" s="437">
        <f>_xlfn.XLOOKUP(I2,Table_1[Ville],Table_1[Minute])</f>
        <v>26</v>
      </c>
      <c r="R3" t="str">
        <v>Addis Ababa</v>
      </c>
    </row>
    <row r="4" spans="1:18" x14ac:dyDescent="0.25">
      <c r="A4" s="61" t="s">
        <v>1153</v>
      </c>
      <c r="B4" s="61" t="s">
        <v>1152</v>
      </c>
      <c r="C4" s="61" t="s">
        <v>921</v>
      </c>
      <c r="D4" s="61" t="s">
        <v>1409</v>
      </c>
      <c r="E4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4</v>
      </c>
      <c r="F4" s="61">
        <f>VALUE(MID(Table_1[[#This Row],[Heure locale]],FIND("h",Table_1[[#This Row],[Heure locale]],8)+1,2))</f>
        <v>26</v>
      </c>
      <c r="R4" t="str">
        <v>Adelaide</v>
      </c>
    </row>
    <row r="5" spans="1:18" x14ac:dyDescent="0.25">
      <c r="A5" s="61" t="s">
        <v>1151</v>
      </c>
      <c r="B5" s="61" t="s">
        <v>1150</v>
      </c>
      <c r="C5" s="61" t="s">
        <v>921</v>
      </c>
      <c r="D5" s="61" t="s">
        <v>1410</v>
      </c>
      <c r="E5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4</v>
      </c>
      <c r="F5" s="61">
        <f>VALUE(MID(Table_1[[#This Row],[Heure locale]],FIND("h",Table_1[[#This Row],[Heure locale]],8)+1,2))</f>
        <v>26</v>
      </c>
      <c r="R5" t="str">
        <v>Alger</v>
      </c>
    </row>
    <row r="6" spans="1:18" x14ac:dyDescent="0.25">
      <c r="A6" s="61" t="s">
        <v>1149</v>
      </c>
      <c r="B6" s="61" t="s">
        <v>1148</v>
      </c>
      <c r="C6" s="61" t="s">
        <v>921</v>
      </c>
      <c r="D6" s="61" t="s">
        <v>1409</v>
      </c>
      <c r="E6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4</v>
      </c>
      <c r="F6" s="61">
        <f>VALUE(MID(Table_1[[#This Row],[Heure locale]],FIND("h",Table_1[[#This Row],[Heure locale]],8)+1,2))</f>
        <v>26</v>
      </c>
      <c r="R6" t="str">
        <v>Alice Springs</v>
      </c>
    </row>
    <row r="7" spans="1:18" x14ac:dyDescent="0.25">
      <c r="A7" s="61" t="s">
        <v>1147</v>
      </c>
      <c r="B7" s="61" t="s">
        <v>1146</v>
      </c>
      <c r="C7" s="61" t="s">
        <v>905</v>
      </c>
      <c r="D7" s="61" t="s">
        <v>1411</v>
      </c>
      <c r="E7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6</v>
      </c>
      <c r="F7" s="61">
        <f>VALUE(MID(Table_1[[#This Row],[Heure locale]],FIND("h",Table_1[[#This Row],[Heure locale]],8)+1,2))</f>
        <v>26</v>
      </c>
      <c r="R7" t="str">
        <v>Amsterdam</v>
      </c>
    </row>
    <row r="8" spans="1:18" x14ac:dyDescent="0.25">
      <c r="A8" s="61" t="s">
        <v>1145</v>
      </c>
      <c r="B8" s="61" t="s">
        <v>1144</v>
      </c>
      <c r="C8" s="61" t="s">
        <v>938</v>
      </c>
      <c r="D8" s="61" t="s">
        <v>1412</v>
      </c>
      <c r="E8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12</v>
      </c>
      <c r="F8" s="61">
        <f>VALUE(MID(Table_1[[#This Row],[Heure locale]],FIND("h",Table_1[[#This Row],[Heure locale]],8)+1,2))</f>
        <v>26</v>
      </c>
      <c r="R8" t="str">
        <v>Ankara</v>
      </c>
    </row>
    <row r="9" spans="1:18" x14ac:dyDescent="0.25">
      <c r="A9" s="61" t="s">
        <v>1143</v>
      </c>
      <c r="B9" s="61" t="s">
        <v>1142</v>
      </c>
      <c r="C9" s="61" t="s">
        <v>941</v>
      </c>
      <c r="D9" s="61" t="s">
        <v>1413</v>
      </c>
      <c r="E9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7</v>
      </c>
      <c r="F9" s="61">
        <f>VALUE(MID(Table_1[[#This Row],[Heure locale]],FIND("h",Table_1[[#This Row],[Heure locale]],8)+1,2))</f>
        <v>26</v>
      </c>
      <c r="R9" t="str">
        <v>Ar Riyad</v>
      </c>
    </row>
    <row r="10" spans="1:18" x14ac:dyDescent="0.25">
      <c r="A10" s="61" t="s">
        <v>1132</v>
      </c>
      <c r="B10" s="61" t="s">
        <v>1141</v>
      </c>
      <c r="C10" s="61" t="s">
        <v>1140</v>
      </c>
      <c r="D10" s="61" t="s">
        <v>1414</v>
      </c>
      <c r="E10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1</v>
      </c>
      <c r="F10" s="61">
        <f>VALUE(MID(Table_1[[#This Row],[Heure locale]],FIND("h",Table_1[[#This Row],[Heure locale]],8)+1,2))</f>
        <v>56</v>
      </c>
      <c r="R10" t="str">
        <v>Asuncion</v>
      </c>
    </row>
    <row r="11" spans="1:18" x14ac:dyDescent="0.25">
      <c r="A11" s="61" t="s">
        <v>1132</v>
      </c>
      <c r="B11" s="61" t="s">
        <v>1139</v>
      </c>
      <c r="C11" s="61" t="s">
        <v>1138</v>
      </c>
      <c r="D11" s="61" t="s">
        <v>1415</v>
      </c>
      <c r="E11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0</v>
      </c>
      <c r="F11" s="61">
        <f>VALUE(MID(Table_1[[#This Row],[Heure locale]],FIND("h",Table_1[[#This Row],[Heure locale]],8)+1,2))</f>
        <v>56</v>
      </c>
      <c r="R11" t="str">
        <v>Athènes</v>
      </c>
    </row>
    <row r="12" spans="1:18" x14ac:dyDescent="0.25">
      <c r="A12" s="61" t="s">
        <v>1132</v>
      </c>
      <c r="B12" s="61" t="s">
        <v>1137</v>
      </c>
      <c r="C12" s="61" t="s">
        <v>924</v>
      </c>
      <c r="D12" s="61" t="s">
        <v>1416</v>
      </c>
      <c r="E12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11</v>
      </c>
      <c r="F12" s="61">
        <f>VALUE(MID(Table_1[[#This Row],[Heure locale]],FIND("h",Table_1[[#This Row],[Heure locale]],8)+1,2))</f>
        <v>26</v>
      </c>
      <c r="R12" t="str">
        <v>Atlanta</v>
      </c>
    </row>
    <row r="13" spans="1:18" x14ac:dyDescent="0.25">
      <c r="A13" s="61" t="s">
        <v>1132</v>
      </c>
      <c r="B13" s="61" t="s">
        <v>1136</v>
      </c>
      <c r="C13" s="61" t="s">
        <v>944</v>
      </c>
      <c r="D13" s="61" t="s">
        <v>1417</v>
      </c>
      <c r="E13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1</v>
      </c>
      <c r="F13" s="61">
        <f>VALUE(MID(Table_1[[#This Row],[Heure locale]],FIND("h",Table_1[[#This Row],[Heure locale]],8)+1,2))</f>
        <v>26</v>
      </c>
      <c r="R13" t="str">
        <v>Auckland</v>
      </c>
    </row>
    <row r="14" spans="1:18" x14ac:dyDescent="0.25">
      <c r="A14" s="61" t="s">
        <v>1132</v>
      </c>
      <c r="B14" s="61" t="s">
        <v>1135</v>
      </c>
      <c r="C14" s="61" t="s">
        <v>979</v>
      </c>
      <c r="D14" s="61" t="s">
        <v>1418</v>
      </c>
      <c r="E14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2</v>
      </c>
      <c r="F14" s="61">
        <f>VALUE(MID(Table_1[[#This Row],[Heure locale]],FIND("h",Table_1[[#This Row],[Heure locale]],8)+1,2))</f>
        <v>26</v>
      </c>
      <c r="R14" t="str">
        <v>Bagdad</v>
      </c>
    </row>
    <row r="15" spans="1:18" x14ac:dyDescent="0.25">
      <c r="A15" s="61" t="s">
        <v>1132</v>
      </c>
      <c r="B15" s="61" t="s">
        <v>1134</v>
      </c>
      <c r="C15" s="61" t="s">
        <v>979</v>
      </c>
      <c r="D15" s="61" t="s">
        <v>1418</v>
      </c>
      <c r="E15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2</v>
      </c>
      <c r="F15" s="61">
        <f>VALUE(MID(Table_1[[#This Row],[Heure locale]],FIND("h",Table_1[[#This Row],[Heure locale]],8)+1,2))</f>
        <v>26</v>
      </c>
      <c r="R15" t="str">
        <v>Bakou</v>
      </c>
    </row>
    <row r="16" spans="1:18" x14ac:dyDescent="0.25">
      <c r="A16" s="61" t="s">
        <v>1132</v>
      </c>
      <c r="B16" s="61" t="s">
        <v>1133</v>
      </c>
      <c r="C16" s="61" t="s">
        <v>1378</v>
      </c>
      <c r="D16" s="61" t="s">
        <v>1419</v>
      </c>
      <c r="E16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2</v>
      </c>
      <c r="F16" s="61">
        <f>VALUE(MID(Table_1[[#This Row],[Heure locale]],FIND("h",Table_1[[#This Row],[Heure locale]],8)+1,2))</f>
        <v>56</v>
      </c>
      <c r="R16" t="str">
        <v>Bangkok</v>
      </c>
    </row>
    <row r="17" spans="1:18" x14ac:dyDescent="0.25">
      <c r="A17" s="61" t="s">
        <v>1132</v>
      </c>
      <c r="B17" s="61" t="s">
        <v>1131</v>
      </c>
      <c r="C17" s="61" t="s">
        <v>979</v>
      </c>
      <c r="D17" s="61" t="s">
        <v>1418</v>
      </c>
      <c r="E17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2</v>
      </c>
      <c r="F17" s="61">
        <f>VALUE(MID(Table_1[[#This Row],[Heure locale]],FIND("h",Table_1[[#This Row],[Heure locale]],8)+1,2))</f>
        <v>26</v>
      </c>
      <c r="R17" t="str">
        <v>Basse-Terre</v>
      </c>
    </row>
    <row r="18" spans="1:18" x14ac:dyDescent="0.25">
      <c r="A18" s="61" t="s">
        <v>1130</v>
      </c>
      <c r="B18" s="61" t="s">
        <v>1129</v>
      </c>
      <c r="C18" s="61" t="s">
        <v>921</v>
      </c>
      <c r="D18" s="61" t="s">
        <v>1410</v>
      </c>
      <c r="E18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4</v>
      </c>
      <c r="F18" s="61">
        <f>VALUE(MID(Table_1[[#This Row],[Heure locale]],FIND("h",Table_1[[#This Row],[Heure locale]],8)+1,2))</f>
        <v>26</v>
      </c>
      <c r="R18" t="str">
        <v>Berlin</v>
      </c>
    </row>
    <row r="19" spans="1:18" x14ac:dyDescent="0.25">
      <c r="A19" s="61" t="s">
        <v>1128</v>
      </c>
      <c r="B19" s="61" t="s">
        <v>1127</v>
      </c>
      <c r="C19" s="61" t="s">
        <v>941</v>
      </c>
      <c r="D19" s="61" t="s">
        <v>1413</v>
      </c>
      <c r="E19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7</v>
      </c>
      <c r="F19" s="61">
        <f>VALUE(MID(Table_1[[#This Row],[Heure locale]],FIND("h",Table_1[[#This Row],[Heure locale]],8)+1,2))</f>
        <v>26</v>
      </c>
      <c r="R19" t="str">
        <v>Berne</v>
      </c>
    </row>
    <row r="20" spans="1:18" x14ac:dyDescent="0.25">
      <c r="A20" s="61" t="s">
        <v>1126</v>
      </c>
      <c r="B20" s="61" t="s">
        <v>1125</v>
      </c>
      <c r="C20" s="61" t="s">
        <v>955</v>
      </c>
      <c r="D20" s="61" t="s">
        <v>1420</v>
      </c>
      <c r="E20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10</v>
      </c>
      <c r="F20" s="61">
        <f>VALUE(MID(Table_1[[#This Row],[Heure locale]],FIND("h",Table_1[[#This Row],[Heure locale]],8)+1,2))</f>
        <v>26</v>
      </c>
      <c r="R20" t="str">
        <v>Beyrouth</v>
      </c>
    </row>
    <row r="21" spans="1:18" x14ac:dyDescent="0.25">
      <c r="A21" s="61" t="s">
        <v>1124</v>
      </c>
      <c r="B21" s="61" t="s">
        <v>1123</v>
      </c>
      <c r="C21" s="61" t="s">
        <v>931</v>
      </c>
      <c r="D21" s="61" t="s">
        <v>1421</v>
      </c>
      <c r="E21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9</v>
      </c>
      <c r="F21" s="61">
        <f>VALUE(MID(Table_1[[#This Row],[Heure locale]],FIND("h",Table_1[[#This Row],[Heure locale]],8)+1,2))</f>
        <v>26</v>
      </c>
      <c r="H21" t="s">
        <v>1112</v>
      </c>
      <c r="R21" t="str">
        <v>Bogota</v>
      </c>
    </row>
    <row r="22" spans="1:18" x14ac:dyDescent="0.25">
      <c r="A22" s="61" t="s">
        <v>1122</v>
      </c>
      <c r="B22" s="61" t="s">
        <v>1121</v>
      </c>
      <c r="C22" s="61" t="s">
        <v>921</v>
      </c>
      <c r="D22" s="61" t="s">
        <v>1410</v>
      </c>
      <c r="E22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4</v>
      </c>
      <c r="F22" s="61">
        <f>VALUE(MID(Table_1[[#This Row],[Heure locale]],FIND("h",Table_1[[#This Row],[Heure locale]],8)+1,2))</f>
        <v>26</v>
      </c>
      <c r="R22" t="str">
        <v>Bombay</v>
      </c>
    </row>
    <row r="23" spans="1:18" x14ac:dyDescent="0.25">
      <c r="A23" s="61" t="s">
        <v>1120</v>
      </c>
      <c r="B23" s="61" t="s">
        <v>1119</v>
      </c>
      <c r="C23" s="61" t="s">
        <v>1118</v>
      </c>
      <c r="D23" s="61" t="s">
        <v>1422</v>
      </c>
      <c r="E23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9</v>
      </c>
      <c r="F23" s="61">
        <f>VALUE(MID(Table_1[[#This Row],[Heure locale]],FIND("h",Table_1[[#This Row],[Heure locale]],8)+1,2))</f>
        <v>56</v>
      </c>
      <c r="R23" t="str">
        <v>Bratislava</v>
      </c>
    </row>
    <row r="24" spans="1:18" x14ac:dyDescent="0.25">
      <c r="A24" s="61" t="s">
        <v>1117</v>
      </c>
      <c r="B24" s="61" t="s">
        <v>1116</v>
      </c>
      <c r="C24" s="61" t="s">
        <v>911</v>
      </c>
      <c r="D24" s="61" t="s">
        <v>1423</v>
      </c>
      <c r="E24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11</v>
      </c>
      <c r="F24" s="61">
        <f>VALUE(MID(Table_1[[#This Row],[Heure locale]],FIND("h",Table_1[[#This Row],[Heure locale]],8)+1,2))</f>
        <v>26</v>
      </c>
      <c r="H24" t="s">
        <v>1172</v>
      </c>
      <c r="I24" t="s">
        <v>1173</v>
      </c>
      <c r="R24" t="str">
        <v>Brazzaville</v>
      </c>
    </row>
    <row r="25" spans="1:18" x14ac:dyDescent="0.25">
      <c r="A25" s="61" t="s">
        <v>1115</v>
      </c>
      <c r="B25" s="61" t="s">
        <v>1114</v>
      </c>
      <c r="C25" s="61" t="s">
        <v>1113</v>
      </c>
      <c r="D25" s="61" t="s">
        <v>1424</v>
      </c>
      <c r="E25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1</v>
      </c>
      <c r="F25" s="61">
        <f>VALUE(MID(Table_1[[#This Row],[Heure locale]],FIND("h",Table_1[[#This Row],[Heure locale]],8)+1,2))</f>
        <v>26</v>
      </c>
      <c r="R25" t="str">
        <v>Brisbane</v>
      </c>
    </row>
    <row r="26" spans="1:18" x14ac:dyDescent="0.25">
      <c r="A26" s="61" t="s">
        <v>1111</v>
      </c>
      <c r="B26" s="61" t="s">
        <v>1110</v>
      </c>
      <c r="C26" s="61" t="s">
        <v>914</v>
      </c>
      <c r="D26" s="61" t="s">
        <v>1425</v>
      </c>
      <c r="E26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5</v>
      </c>
      <c r="F26" s="61">
        <f>VALUE(MID(Table_1[[#This Row],[Heure locale]],FIND("h",Table_1[[#This Row],[Heure locale]],8)+1,2))</f>
        <v>26</v>
      </c>
      <c r="R26" t="str">
        <v>Bruxelles</v>
      </c>
    </row>
    <row r="27" spans="1:18" x14ac:dyDescent="0.25">
      <c r="A27" s="61" t="s">
        <v>1109</v>
      </c>
      <c r="B27" s="61" t="s">
        <v>1108</v>
      </c>
      <c r="C27" s="61" t="s">
        <v>948</v>
      </c>
      <c r="D27" s="61" t="s">
        <v>1426</v>
      </c>
      <c r="E27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3</v>
      </c>
      <c r="F27" s="61">
        <f>VALUE(MID(Table_1[[#This Row],[Heure locale]],FIND("h",Table_1[[#This Row],[Heure locale]],8)+1,2))</f>
        <v>26</v>
      </c>
      <c r="R27" t="str">
        <v>Bucarest</v>
      </c>
    </row>
    <row r="28" spans="1:18" x14ac:dyDescent="0.25">
      <c r="A28" s="61" t="s">
        <v>1107</v>
      </c>
      <c r="B28" s="61" t="s">
        <v>1106</v>
      </c>
      <c r="C28" s="61" t="s">
        <v>908</v>
      </c>
      <c r="D28" s="61" t="s">
        <v>1427</v>
      </c>
      <c r="E28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10</v>
      </c>
      <c r="F28" s="61">
        <f>VALUE(MID(Table_1[[#This Row],[Heure locale]],FIND("h",Table_1[[#This Row],[Heure locale]],8)+1,2))</f>
        <v>26</v>
      </c>
      <c r="R28" t="str">
        <v>Budapest</v>
      </c>
    </row>
    <row r="29" spans="1:18" x14ac:dyDescent="0.25">
      <c r="A29" s="61" t="s">
        <v>1105</v>
      </c>
      <c r="B29" s="61" t="s">
        <v>1104</v>
      </c>
      <c r="C29" s="61" t="s">
        <v>921</v>
      </c>
      <c r="D29" s="61" t="s">
        <v>1409</v>
      </c>
      <c r="E29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4</v>
      </c>
      <c r="F29" s="61">
        <f>VALUE(MID(Table_1[[#This Row],[Heure locale]],FIND("h",Table_1[[#This Row],[Heure locale]],8)+1,2))</f>
        <v>26</v>
      </c>
      <c r="R29" t="str">
        <v>Buenos Aires</v>
      </c>
    </row>
    <row r="30" spans="1:18" x14ac:dyDescent="0.25">
      <c r="A30" s="61" t="s">
        <v>1103</v>
      </c>
      <c r="B30" s="61" t="s">
        <v>1102</v>
      </c>
      <c r="C30" s="61" t="s">
        <v>1042</v>
      </c>
      <c r="D30" s="61" t="s">
        <v>1428</v>
      </c>
      <c r="E30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8</v>
      </c>
      <c r="F30" s="61">
        <f>VALUE(MID(Table_1[[#This Row],[Heure locale]],FIND("h",Table_1[[#This Row],[Heure locale]],8)+1,2))</f>
        <v>26</v>
      </c>
      <c r="R30" t="str">
        <v>Calgary</v>
      </c>
    </row>
    <row r="31" spans="1:18" x14ac:dyDescent="0.25">
      <c r="A31" s="61" t="s">
        <v>1101</v>
      </c>
      <c r="B31" s="61" t="s">
        <v>1100</v>
      </c>
      <c r="C31" s="61" t="s">
        <v>1379</v>
      </c>
      <c r="D31" s="61" t="s">
        <v>1429</v>
      </c>
      <c r="E31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7</v>
      </c>
      <c r="F31" s="61">
        <f>VALUE(MID(Table_1[[#This Row],[Heure locale]],FIND("h",Table_1[[#This Row],[Heure locale]],8)+1,2))</f>
        <v>26</v>
      </c>
      <c r="R31" t="str">
        <v>Caracas</v>
      </c>
    </row>
    <row r="32" spans="1:18" x14ac:dyDescent="0.25">
      <c r="A32" s="61" t="s">
        <v>1099</v>
      </c>
      <c r="B32" s="61" t="s">
        <v>1098</v>
      </c>
      <c r="C32" s="61" t="s">
        <v>984</v>
      </c>
      <c r="D32" s="61" t="s">
        <v>1430</v>
      </c>
      <c r="E32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9</v>
      </c>
      <c r="F32" s="61">
        <f>VALUE(MID(Table_1[[#This Row],[Heure locale]],FIND("h",Table_1[[#This Row],[Heure locale]],8)+1,2))</f>
        <v>26</v>
      </c>
      <c r="R32" t="str">
        <v>Cayenne</v>
      </c>
    </row>
    <row r="33" spans="1:18" x14ac:dyDescent="0.25">
      <c r="A33" s="61" t="s">
        <v>1097</v>
      </c>
      <c r="B33" s="61" t="s">
        <v>1096</v>
      </c>
      <c r="C33" s="61" t="s">
        <v>911</v>
      </c>
      <c r="D33" s="61" t="s">
        <v>1431</v>
      </c>
      <c r="E33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11</v>
      </c>
      <c r="F33" s="61">
        <f>VALUE(MID(Table_1[[#This Row],[Heure locale]],FIND("h",Table_1[[#This Row],[Heure locale]],8)+1,2))</f>
        <v>26</v>
      </c>
      <c r="R33" t="str">
        <v>Colombo</v>
      </c>
    </row>
    <row r="34" spans="1:18" x14ac:dyDescent="0.25">
      <c r="A34" s="61" t="s">
        <v>1095</v>
      </c>
      <c r="B34" s="61" t="s">
        <v>1094</v>
      </c>
      <c r="C34" s="61" t="s">
        <v>955</v>
      </c>
      <c r="D34" s="61" t="s">
        <v>1420</v>
      </c>
      <c r="E34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10</v>
      </c>
      <c r="F34" s="61">
        <f>VALUE(MID(Table_1[[#This Row],[Heure locale]],FIND("h",Table_1[[#This Row],[Heure locale]],8)+1,2))</f>
        <v>26</v>
      </c>
      <c r="R34" t="str">
        <v>Copenhague</v>
      </c>
    </row>
    <row r="35" spans="1:18" x14ac:dyDescent="0.25">
      <c r="A35" s="61" t="s">
        <v>1093</v>
      </c>
      <c r="B35" s="61" t="s">
        <v>1092</v>
      </c>
      <c r="C35" s="61" t="s">
        <v>955</v>
      </c>
      <c r="D35" s="61" t="s">
        <v>1420</v>
      </c>
      <c r="E35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10</v>
      </c>
      <c r="F35" s="61">
        <f>VALUE(MID(Table_1[[#This Row],[Heure locale]],FIND("h",Table_1[[#This Row],[Heure locale]],8)+1,2))</f>
        <v>26</v>
      </c>
      <c r="R35" t="str">
        <v>Dacca</v>
      </c>
    </row>
    <row r="36" spans="1:18" x14ac:dyDescent="0.25">
      <c r="A36" s="61" t="s">
        <v>1091</v>
      </c>
      <c r="B36" s="61" t="s">
        <v>1090</v>
      </c>
      <c r="C36" s="61" t="s">
        <v>1380</v>
      </c>
      <c r="D36" s="61" t="s">
        <v>1432</v>
      </c>
      <c r="E36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11</v>
      </c>
      <c r="F36" s="61">
        <f>VALUE(MID(Table_1[[#This Row],[Heure locale]],FIND("h",Table_1[[#This Row],[Heure locale]],8)+1,2))</f>
        <v>56</v>
      </c>
      <c r="R36" t="str">
        <v>Dallas</v>
      </c>
    </row>
    <row r="37" spans="1:18" x14ac:dyDescent="0.25">
      <c r="A37" s="61" t="s">
        <v>1089</v>
      </c>
      <c r="B37" s="61" t="s">
        <v>1088</v>
      </c>
      <c r="C37" s="61" t="s">
        <v>938</v>
      </c>
      <c r="D37" s="61" t="s">
        <v>1433</v>
      </c>
      <c r="E37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12</v>
      </c>
      <c r="F37" s="61">
        <f>VALUE(MID(Table_1[[#This Row],[Heure locale]],FIND("h",Table_1[[#This Row],[Heure locale]],8)+1,2))</f>
        <v>26</v>
      </c>
      <c r="R37" t="str">
        <v>Djakarta</v>
      </c>
    </row>
    <row r="38" spans="1:18" x14ac:dyDescent="0.25">
      <c r="A38" s="61" t="s">
        <v>1087</v>
      </c>
      <c r="B38" s="61" t="s">
        <v>1086</v>
      </c>
      <c r="C38" s="61" t="s">
        <v>924</v>
      </c>
      <c r="D38" s="61" t="s">
        <v>1416</v>
      </c>
      <c r="E38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11</v>
      </c>
      <c r="F38" s="61">
        <f>VALUE(MID(Table_1[[#This Row],[Heure locale]],FIND("h",Table_1[[#This Row],[Heure locale]],8)+1,2))</f>
        <v>26</v>
      </c>
      <c r="R38" t="str">
        <v>Djibouti</v>
      </c>
    </row>
    <row r="39" spans="1:18" x14ac:dyDescent="0.25">
      <c r="A39" s="61" t="s">
        <v>1085</v>
      </c>
      <c r="B39" s="61" t="s">
        <v>1084</v>
      </c>
      <c r="C39" s="61" t="s">
        <v>924</v>
      </c>
      <c r="D39" s="61" t="s">
        <v>1416</v>
      </c>
      <c r="E39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11</v>
      </c>
      <c r="F39" s="61">
        <f>VALUE(MID(Table_1[[#This Row],[Heure locale]],FIND("h",Table_1[[#This Row],[Heure locale]],8)+1,2))</f>
        <v>26</v>
      </c>
      <c r="R39" t="str">
        <v>Dublin</v>
      </c>
    </row>
    <row r="40" spans="1:18" x14ac:dyDescent="0.25">
      <c r="A40" s="61" t="s">
        <v>1083</v>
      </c>
      <c r="B40" s="61" t="s">
        <v>1082</v>
      </c>
      <c r="C40" s="61" t="s">
        <v>924</v>
      </c>
      <c r="D40" s="61" t="s">
        <v>1416</v>
      </c>
      <c r="E40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11</v>
      </c>
      <c r="F40" s="61">
        <f>VALUE(MID(Table_1[[#This Row],[Heure locale]],FIND("h",Table_1[[#This Row],[Heure locale]],8)+1,2))</f>
        <v>26</v>
      </c>
      <c r="R40" t="str">
        <v>Erevan</v>
      </c>
    </row>
    <row r="41" spans="1:18" x14ac:dyDescent="0.25">
      <c r="A41" s="61" t="s">
        <v>1081</v>
      </c>
      <c r="B41" s="61" t="s">
        <v>1080</v>
      </c>
      <c r="C41" s="61" t="s">
        <v>914</v>
      </c>
      <c r="D41" s="61" t="s">
        <v>1425</v>
      </c>
      <c r="E41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5</v>
      </c>
      <c r="F41" s="61">
        <f>VALUE(MID(Table_1[[#This Row],[Heure locale]],FIND("h",Table_1[[#This Row],[Heure locale]],8)+1,2))</f>
        <v>26</v>
      </c>
      <c r="R41" t="str">
        <v>Fort-de-France</v>
      </c>
    </row>
    <row r="42" spans="1:18" x14ac:dyDescent="0.25">
      <c r="A42" s="61" t="s">
        <v>1079</v>
      </c>
      <c r="B42" s="61" t="s">
        <v>1078</v>
      </c>
      <c r="C42" s="61" t="s">
        <v>955</v>
      </c>
      <c r="D42" s="61" t="s">
        <v>1434</v>
      </c>
      <c r="E42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10</v>
      </c>
      <c r="F42" s="61">
        <f>VALUE(MID(Table_1[[#This Row],[Heure locale]],FIND("h",Table_1[[#This Row],[Heure locale]],8)+1,2))</f>
        <v>26</v>
      </c>
      <c r="R42" t="str">
        <v>Halifax</v>
      </c>
    </row>
    <row r="43" spans="1:18" x14ac:dyDescent="0.25">
      <c r="A43" s="61" t="s">
        <v>1077</v>
      </c>
      <c r="B43" s="61" t="s">
        <v>1076</v>
      </c>
      <c r="C43" s="61" t="s">
        <v>921</v>
      </c>
      <c r="D43" s="61" t="s">
        <v>1409</v>
      </c>
      <c r="E43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4</v>
      </c>
      <c r="F43" s="61">
        <f>VALUE(MID(Table_1[[#This Row],[Heure locale]],FIND("h",Table_1[[#This Row],[Heure locale]],8)+1,2))</f>
        <v>26</v>
      </c>
      <c r="R43" t="str">
        <v>Hanoi</v>
      </c>
    </row>
    <row r="44" spans="1:18" x14ac:dyDescent="0.25">
      <c r="A44" s="61" t="s">
        <v>1075</v>
      </c>
      <c r="B44" s="61" t="s">
        <v>1074</v>
      </c>
      <c r="C44" s="61" t="s">
        <v>999</v>
      </c>
      <c r="D44" s="61" t="s">
        <v>1435</v>
      </c>
      <c r="E44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0</v>
      </c>
      <c r="F44" s="61">
        <f>VALUE(MID(Table_1[[#This Row],[Heure locale]],FIND("h",Table_1[[#This Row],[Heure locale]],8)+1,2))</f>
        <v>26</v>
      </c>
      <c r="R44" t="str">
        <v>Helsinki</v>
      </c>
    </row>
    <row r="45" spans="1:18" x14ac:dyDescent="0.25">
      <c r="A45" s="61" t="s">
        <v>1073</v>
      </c>
      <c r="B45" s="61" t="s">
        <v>1072</v>
      </c>
      <c r="C45" s="61" t="s">
        <v>955</v>
      </c>
      <c r="D45" s="61" t="s">
        <v>1420</v>
      </c>
      <c r="E45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10</v>
      </c>
      <c r="F45" s="61">
        <f>VALUE(MID(Table_1[[#This Row],[Heure locale]],FIND("h",Table_1[[#This Row],[Heure locale]],8)+1,2))</f>
        <v>26</v>
      </c>
      <c r="R45" t="str">
        <v>Hobart</v>
      </c>
    </row>
    <row r="46" spans="1:18" x14ac:dyDescent="0.25">
      <c r="A46" s="61" t="s">
        <v>1071</v>
      </c>
      <c r="B46" s="61" t="s">
        <v>1070</v>
      </c>
      <c r="C46" s="61" t="s">
        <v>948</v>
      </c>
      <c r="D46" s="61" t="s">
        <v>1426</v>
      </c>
      <c r="E46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3</v>
      </c>
      <c r="F46" s="61">
        <f>VALUE(MID(Table_1[[#This Row],[Heure locale]],FIND("h",Table_1[[#This Row],[Heure locale]],8)+1,2))</f>
        <v>26</v>
      </c>
      <c r="R46" t="str">
        <v>Ile de Pâques</v>
      </c>
    </row>
    <row r="47" spans="1:18" x14ac:dyDescent="0.25">
      <c r="A47" s="61" t="s">
        <v>1069</v>
      </c>
      <c r="B47" s="61" t="s">
        <v>1068</v>
      </c>
      <c r="C47" s="61" t="s">
        <v>921</v>
      </c>
      <c r="D47" s="61" t="s">
        <v>1410</v>
      </c>
      <c r="E47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4</v>
      </c>
      <c r="F47" s="61">
        <f>VALUE(MID(Table_1[[#This Row],[Heure locale]],FIND("h",Table_1[[#This Row],[Heure locale]],8)+1,2))</f>
        <v>26</v>
      </c>
      <c r="R47" t="str">
        <v>Jérusalem</v>
      </c>
    </row>
    <row r="48" spans="1:18" x14ac:dyDescent="0.25">
      <c r="A48" s="61" t="s">
        <v>1067</v>
      </c>
      <c r="B48" s="61" t="s">
        <v>1067</v>
      </c>
      <c r="C48" s="61" t="s">
        <v>905</v>
      </c>
      <c r="D48" s="61" t="s">
        <v>1411</v>
      </c>
      <c r="E48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6</v>
      </c>
      <c r="F48" s="61">
        <f>VALUE(MID(Table_1[[#This Row],[Heure locale]],FIND("h",Table_1[[#This Row],[Heure locale]],8)+1,2))</f>
        <v>26</v>
      </c>
      <c r="R48" t="str">
        <v>Kaboul</v>
      </c>
    </row>
    <row r="49" spans="1:18" x14ac:dyDescent="0.25">
      <c r="A49" s="61" t="s">
        <v>1066</v>
      </c>
      <c r="B49" s="61" t="s">
        <v>1065</v>
      </c>
      <c r="C49" s="61" t="s">
        <v>914</v>
      </c>
      <c r="D49" s="61" t="s">
        <v>1425</v>
      </c>
      <c r="E49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5</v>
      </c>
      <c r="F49" s="61">
        <f>VALUE(MID(Table_1[[#This Row],[Heure locale]],FIND("h",Table_1[[#This Row],[Heure locale]],8)+1,2))</f>
        <v>26</v>
      </c>
      <c r="R49" t="str">
        <v>Katmandu</v>
      </c>
    </row>
    <row r="50" spans="1:18" x14ac:dyDescent="0.25">
      <c r="A50" s="61" t="s">
        <v>1064</v>
      </c>
      <c r="B50" s="61" t="s">
        <v>1063</v>
      </c>
      <c r="C50" s="61" t="s">
        <v>941</v>
      </c>
      <c r="D50" s="61" t="s">
        <v>1436</v>
      </c>
      <c r="E50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7</v>
      </c>
      <c r="F50" s="61">
        <f>VALUE(MID(Table_1[[#This Row],[Heure locale]],FIND("h",Table_1[[#This Row],[Heure locale]],8)+1,2))</f>
        <v>26</v>
      </c>
      <c r="R50" t="str">
        <v>Khartoum</v>
      </c>
    </row>
    <row r="51" spans="1:18" x14ac:dyDescent="0.25">
      <c r="A51" s="61" t="s">
        <v>1062</v>
      </c>
      <c r="B51" s="61" t="s">
        <v>64</v>
      </c>
      <c r="C51" s="61" t="s">
        <v>921</v>
      </c>
      <c r="D51" s="61" t="s">
        <v>1410</v>
      </c>
      <c r="E51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4</v>
      </c>
      <c r="F51" s="61">
        <f>VALUE(MID(Table_1[[#This Row],[Heure locale]],FIND("h",Table_1[[#This Row],[Heure locale]],8)+1,2))</f>
        <v>26</v>
      </c>
      <c r="R51" t="str">
        <v>Kingston</v>
      </c>
    </row>
    <row r="52" spans="1:18" x14ac:dyDescent="0.25">
      <c r="A52" s="61" t="s">
        <v>1061</v>
      </c>
      <c r="B52" s="61" t="s">
        <v>1060</v>
      </c>
      <c r="C52" s="61" t="s">
        <v>948</v>
      </c>
      <c r="D52" s="61" t="s">
        <v>1437</v>
      </c>
      <c r="E52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3</v>
      </c>
      <c r="F52" s="61">
        <f>VALUE(MID(Table_1[[#This Row],[Heure locale]],FIND("h",Table_1[[#This Row],[Heure locale]],8)+1,2))</f>
        <v>26</v>
      </c>
      <c r="R52" t="str">
        <v>La Havane</v>
      </c>
    </row>
    <row r="53" spans="1:18" x14ac:dyDescent="0.25">
      <c r="A53" s="61" t="s">
        <v>1058</v>
      </c>
      <c r="B53" s="61" t="s">
        <v>1059</v>
      </c>
      <c r="C53" s="61" t="s">
        <v>1379</v>
      </c>
      <c r="D53" s="61" t="s">
        <v>1429</v>
      </c>
      <c r="E53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7</v>
      </c>
      <c r="F53" s="61">
        <f>VALUE(MID(Table_1[[#This Row],[Heure locale]],FIND("h",Table_1[[#This Row],[Heure locale]],8)+1,2))</f>
        <v>26</v>
      </c>
      <c r="R53" t="str">
        <v>La Paz</v>
      </c>
    </row>
    <row r="54" spans="1:18" x14ac:dyDescent="0.25">
      <c r="A54" s="61" t="s">
        <v>1058</v>
      </c>
      <c r="B54" s="61" t="s">
        <v>1057</v>
      </c>
      <c r="C54" s="61" t="s">
        <v>1379</v>
      </c>
      <c r="D54" s="61" t="s">
        <v>1429</v>
      </c>
      <c r="E54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7</v>
      </c>
      <c r="F54" s="61">
        <f>VALUE(MID(Table_1[[#This Row],[Heure locale]],FIND("h",Table_1[[#This Row],[Heure locale]],8)+1,2))</f>
        <v>26</v>
      </c>
      <c r="R54" t="str">
        <v>Las Palmas</v>
      </c>
    </row>
    <row r="55" spans="1:18" x14ac:dyDescent="0.25">
      <c r="A55" s="61" t="s">
        <v>1056</v>
      </c>
      <c r="B55" s="61" t="s">
        <v>1055</v>
      </c>
      <c r="C55" s="61" t="s">
        <v>955</v>
      </c>
      <c r="D55" s="61" t="s">
        <v>1420</v>
      </c>
      <c r="E55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10</v>
      </c>
      <c r="F55" s="61">
        <f>VALUE(MID(Table_1[[#This Row],[Heure locale]],FIND("h",Table_1[[#This Row],[Heure locale]],8)+1,2))</f>
        <v>26</v>
      </c>
      <c r="R55" t="str">
        <v>Las Vegas</v>
      </c>
    </row>
    <row r="56" spans="1:18" x14ac:dyDescent="0.25">
      <c r="A56" s="61" t="s">
        <v>1054</v>
      </c>
      <c r="B56" s="61" t="s">
        <v>1053</v>
      </c>
      <c r="C56" s="61" t="s">
        <v>955</v>
      </c>
      <c r="D56" s="61" t="s">
        <v>1420</v>
      </c>
      <c r="E56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10</v>
      </c>
      <c r="F56" s="61">
        <f>VALUE(MID(Table_1[[#This Row],[Heure locale]],FIND("h",Table_1[[#This Row],[Heure locale]],8)+1,2))</f>
        <v>26</v>
      </c>
      <c r="R56" t="str">
        <v>Le Caire</v>
      </c>
    </row>
    <row r="57" spans="1:18" x14ac:dyDescent="0.25">
      <c r="A57" s="61" t="s">
        <v>1052</v>
      </c>
      <c r="B57" s="61" t="s">
        <v>1051</v>
      </c>
      <c r="C57" s="61" t="s">
        <v>955</v>
      </c>
      <c r="D57" s="61" t="s">
        <v>1420</v>
      </c>
      <c r="E57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10</v>
      </c>
      <c r="F57" s="61">
        <f>VALUE(MID(Table_1[[#This Row],[Heure locale]],FIND("h",Table_1[[#This Row],[Heure locale]],8)+1,2))</f>
        <v>26</v>
      </c>
      <c r="R57" t="str">
        <v>Lhasa</v>
      </c>
    </row>
    <row r="58" spans="1:18" x14ac:dyDescent="0.25">
      <c r="A58" s="61" t="s">
        <v>1050</v>
      </c>
      <c r="B58" s="61" t="s">
        <v>1049</v>
      </c>
      <c r="C58" s="61" t="s">
        <v>1379</v>
      </c>
      <c r="D58" s="61" t="s">
        <v>1429</v>
      </c>
      <c r="E58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7</v>
      </c>
      <c r="F58" s="61">
        <f>VALUE(MID(Table_1[[#This Row],[Heure locale]],FIND("h",Table_1[[#This Row],[Heure locale]],8)+1,2))</f>
        <v>26</v>
      </c>
      <c r="R58" t="str">
        <v>Libreville</v>
      </c>
    </row>
    <row r="59" spans="1:18" x14ac:dyDescent="0.25">
      <c r="A59" s="61" t="s">
        <v>1048</v>
      </c>
      <c r="B59" s="61" t="s">
        <v>1047</v>
      </c>
      <c r="C59" s="61" t="s">
        <v>955</v>
      </c>
      <c r="D59" s="61" t="s">
        <v>1420</v>
      </c>
      <c r="E59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10</v>
      </c>
      <c r="F59" s="61">
        <f>VALUE(MID(Table_1[[#This Row],[Heure locale]],FIND("h",Table_1[[#This Row],[Heure locale]],8)+1,2))</f>
        <v>26</v>
      </c>
      <c r="R59" t="str">
        <v>Lima</v>
      </c>
    </row>
    <row r="60" spans="1:18" x14ac:dyDescent="0.25">
      <c r="A60" s="61" t="s">
        <v>1046</v>
      </c>
      <c r="B60" s="61" t="s">
        <v>1045</v>
      </c>
      <c r="C60" s="61" t="s">
        <v>984</v>
      </c>
      <c r="D60" s="61" t="s">
        <v>1430</v>
      </c>
      <c r="E60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9</v>
      </c>
      <c r="F60" s="61">
        <f>VALUE(MID(Table_1[[#This Row],[Heure locale]],FIND("h",Table_1[[#This Row],[Heure locale]],8)+1,2))</f>
        <v>26</v>
      </c>
      <c r="R60" t="str">
        <v>Lisbonne</v>
      </c>
    </row>
    <row r="61" spans="1:18" x14ac:dyDescent="0.25">
      <c r="A61" s="61" t="s">
        <v>1044</v>
      </c>
      <c r="B61" s="61" t="s">
        <v>1043</v>
      </c>
      <c r="C61" s="61" t="s">
        <v>1042</v>
      </c>
      <c r="D61" s="61" t="s">
        <v>1428</v>
      </c>
      <c r="E61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8</v>
      </c>
      <c r="F61" s="61">
        <f>VALUE(MID(Table_1[[#This Row],[Heure locale]],FIND("h",Table_1[[#This Row],[Heure locale]],8)+1,2))</f>
        <v>26</v>
      </c>
      <c r="R61" t="str">
        <v>Londres</v>
      </c>
    </row>
    <row r="62" spans="1:18" x14ac:dyDescent="0.25">
      <c r="A62" s="61" t="s">
        <v>1041</v>
      </c>
      <c r="B62" s="61" t="s">
        <v>1040</v>
      </c>
      <c r="C62" s="61" t="s">
        <v>1379</v>
      </c>
      <c r="D62" s="61" t="s">
        <v>1429</v>
      </c>
      <c r="E62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7</v>
      </c>
      <c r="F62" s="61">
        <f>VALUE(MID(Table_1[[#This Row],[Heure locale]],FIND("h",Table_1[[#This Row],[Heure locale]],8)+1,2))</f>
        <v>26</v>
      </c>
      <c r="R62" t="str">
        <v>Lord Howe</v>
      </c>
    </row>
    <row r="63" spans="1:18" x14ac:dyDescent="0.25">
      <c r="A63" s="61" t="s">
        <v>1039</v>
      </c>
      <c r="B63" s="61" t="s">
        <v>1038</v>
      </c>
      <c r="C63" s="61" t="s">
        <v>905</v>
      </c>
      <c r="D63" s="61" t="s">
        <v>1411</v>
      </c>
      <c r="E63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6</v>
      </c>
      <c r="F63" s="61">
        <f>VALUE(MID(Table_1[[#This Row],[Heure locale]],FIND("h",Table_1[[#This Row],[Heure locale]],8)+1,2))</f>
        <v>26</v>
      </c>
      <c r="R63" t="str">
        <v>Los Angeles</v>
      </c>
    </row>
    <row r="64" spans="1:18" x14ac:dyDescent="0.25">
      <c r="A64" s="61" t="s">
        <v>1037</v>
      </c>
      <c r="B64" s="61" t="s">
        <v>1036</v>
      </c>
      <c r="C64" s="61" t="s">
        <v>914</v>
      </c>
      <c r="D64" s="61" t="s">
        <v>1425</v>
      </c>
      <c r="E64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5</v>
      </c>
      <c r="F64" s="61">
        <f>VALUE(MID(Table_1[[#This Row],[Heure locale]],FIND("h",Table_1[[#This Row],[Heure locale]],8)+1,2))</f>
        <v>26</v>
      </c>
      <c r="R64" t="str">
        <v>Luanda</v>
      </c>
    </row>
    <row r="65" spans="1:18" x14ac:dyDescent="0.25">
      <c r="A65" s="61" t="s">
        <v>1035</v>
      </c>
      <c r="B65" s="61" t="s">
        <v>198</v>
      </c>
      <c r="C65" s="61" t="s">
        <v>921</v>
      </c>
      <c r="D65" s="61" t="s">
        <v>1410</v>
      </c>
      <c r="E65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4</v>
      </c>
      <c r="F65" s="61">
        <f>VALUE(MID(Table_1[[#This Row],[Heure locale]],FIND("h",Table_1[[#This Row],[Heure locale]],8)+1,2))</f>
        <v>26</v>
      </c>
      <c r="R65" t="str">
        <v>Luxembourg</v>
      </c>
    </row>
    <row r="66" spans="1:18" x14ac:dyDescent="0.25">
      <c r="A66" s="61" t="s">
        <v>1034</v>
      </c>
      <c r="B66" s="61" t="s">
        <v>1033</v>
      </c>
      <c r="C66" s="61" t="s">
        <v>921</v>
      </c>
      <c r="D66" s="61" t="s">
        <v>1409</v>
      </c>
      <c r="E66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4</v>
      </c>
      <c r="F66" s="61">
        <f>VALUE(MID(Table_1[[#This Row],[Heure locale]],FIND("h",Table_1[[#This Row],[Heure locale]],8)+1,2))</f>
        <v>26</v>
      </c>
      <c r="R66" t="str">
        <v>Madrid</v>
      </c>
    </row>
    <row r="67" spans="1:18" x14ac:dyDescent="0.25">
      <c r="A67" s="61" t="s">
        <v>1032</v>
      </c>
      <c r="B67" s="61" t="s">
        <v>1031</v>
      </c>
      <c r="C67" s="61" t="s">
        <v>914</v>
      </c>
      <c r="D67" s="61" t="s">
        <v>1425</v>
      </c>
      <c r="E67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5</v>
      </c>
      <c r="F67" s="61">
        <f>VALUE(MID(Table_1[[#This Row],[Heure locale]],FIND("h",Table_1[[#This Row],[Heure locale]],8)+1,2))</f>
        <v>26</v>
      </c>
      <c r="R67" t="str">
        <v>Marrakech</v>
      </c>
    </row>
    <row r="68" spans="1:18" x14ac:dyDescent="0.25">
      <c r="A68" s="61" t="s">
        <v>1030</v>
      </c>
      <c r="B68" s="61" t="s">
        <v>1029</v>
      </c>
      <c r="C68" s="61" t="s">
        <v>911</v>
      </c>
      <c r="D68" s="61" t="s">
        <v>1423</v>
      </c>
      <c r="E68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11</v>
      </c>
      <c r="F68" s="61">
        <f>VALUE(MID(Table_1[[#This Row],[Heure locale]],FIND("h",Table_1[[#This Row],[Heure locale]],8)+1,2))</f>
        <v>26</v>
      </c>
      <c r="H68" s="499"/>
      <c r="I68" s="499"/>
      <c r="J68" s="499"/>
      <c r="R68" t="str">
        <v>Melbourne</v>
      </c>
    </row>
    <row r="69" spans="1:18" x14ac:dyDescent="0.25">
      <c r="A69" s="61" t="s">
        <v>1028</v>
      </c>
      <c r="B69" s="61" t="s">
        <v>1027</v>
      </c>
      <c r="C69" s="61" t="s">
        <v>938</v>
      </c>
      <c r="D69" s="61" t="s">
        <v>1412</v>
      </c>
      <c r="E69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12</v>
      </c>
      <c r="F69" s="61">
        <f>VALUE(MID(Table_1[[#This Row],[Heure locale]],FIND("h",Table_1[[#This Row],[Heure locale]],8)+1,2))</f>
        <v>26</v>
      </c>
      <c r="H69" s="288"/>
      <c r="I69" s="288"/>
      <c r="J69" s="288"/>
      <c r="K69" s="288"/>
      <c r="L69" s="288"/>
      <c r="M69" s="288"/>
      <c r="N69" s="288"/>
      <c r="O69" s="288"/>
      <c r="P69" s="288" t="s">
        <v>1026</v>
      </c>
      <c r="Q69" s="288"/>
      <c r="R69" t="str">
        <v>Mexico City</v>
      </c>
    </row>
    <row r="70" spans="1:18" ht="18.75" x14ac:dyDescent="0.3">
      <c r="A70" s="61" t="s">
        <v>1025</v>
      </c>
      <c r="B70" s="61" t="s">
        <v>1024</v>
      </c>
      <c r="C70" s="61" t="s">
        <v>911</v>
      </c>
      <c r="D70" s="61" t="s">
        <v>1438</v>
      </c>
      <c r="E70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11</v>
      </c>
      <c r="F70" s="61">
        <f>VALUE(MID(Table_1[[#This Row],[Heure locale]],FIND("h",Table_1[[#This Row],[Heure locale]],8)+1,2))</f>
        <v>26</v>
      </c>
      <c r="H70" s="288">
        <v>1</v>
      </c>
      <c r="I70" s="288"/>
      <c r="J70" s="288"/>
      <c r="K70" s="288">
        <v>1</v>
      </c>
      <c r="L70" s="288">
        <v>1</v>
      </c>
      <c r="M70" s="288">
        <v>1</v>
      </c>
      <c r="N70" s="288">
        <v>1</v>
      </c>
      <c r="O70" s="288"/>
      <c r="P70" s="288">
        <v>1</v>
      </c>
      <c r="Q70" s="287" t="s">
        <v>904</v>
      </c>
      <c r="R70" t="str">
        <v>Miami</v>
      </c>
    </row>
    <row r="71" spans="1:18" ht="18.75" x14ac:dyDescent="0.3">
      <c r="A71" s="61" t="s">
        <v>1023</v>
      </c>
      <c r="B71" s="61" t="s">
        <v>1022</v>
      </c>
      <c r="C71" s="61" t="s">
        <v>921</v>
      </c>
      <c r="D71" s="61" t="s">
        <v>1410</v>
      </c>
      <c r="E71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4</v>
      </c>
      <c r="F71" s="61">
        <f>VALUE(MID(Table_1[[#This Row],[Heure locale]],FIND("h",Table_1[[#This Row],[Heure locale]],8)+1,2))</f>
        <v>26</v>
      </c>
      <c r="H71" s="288">
        <v>2</v>
      </c>
      <c r="I71" s="288"/>
      <c r="J71" s="288"/>
      <c r="K71" s="288">
        <v>1</v>
      </c>
      <c r="L71" s="288">
        <v>1</v>
      </c>
      <c r="M71" s="288">
        <v>1</v>
      </c>
      <c r="N71" s="288"/>
      <c r="O71" s="288"/>
      <c r="P71" s="288">
        <v>2</v>
      </c>
      <c r="Q71" s="287" t="s">
        <v>904</v>
      </c>
      <c r="R71" t="str">
        <v>Miquelon</v>
      </c>
    </row>
    <row r="72" spans="1:18" ht="18.75" x14ac:dyDescent="0.3">
      <c r="A72" s="61" t="s">
        <v>1021</v>
      </c>
      <c r="B72" s="61" t="s">
        <v>1021</v>
      </c>
      <c r="C72" s="61" t="s">
        <v>955</v>
      </c>
      <c r="D72" s="61" t="s">
        <v>1439</v>
      </c>
      <c r="E72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10</v>
      </c>
      <c r="F72" s="61">
        <f>VALUE(MID(Table_1[[#This Row],[Heure locale]],FIND("h",Table_1[[#This Row],[Heure locale]],8)+1,2))</f>
        <v>26</v>
      </c>
      <c r="H72" s="288">
        <v>3</v>
      </c>
      <c r="I72" s="288"/>
      <c r="J72" s="288"/>
      <c r="K72" s="288">
        <v>1</v>
      </c>
      <c r="L72" s="288">
        <v>1</v>
      </c>
      <c r="M72" s="288">
        <v>1</v>
      </c>
      <c r="N72" s="288"/>
      <c r="O72" s="288"/>
      <c r="P72" s="288">
        <v>3</v>
      </c>
      <c r="Q72" s="287" t="s">
        <v>904</v>
      </c>
      <c r="R72" t="str">
        <v>Montréal</v>
      </c>
    </row>
    <row r="73" spans="1:18" ht="18.75" x14ac:dyDescent="0.3">
      <c r="A73" s="61" t="s">
        <v>1020</v>
      </c>
      <c r="B73" s="61" t="s">
        <v>1019</v>
      </c>
      <c r="C73" s="61" t="s">
        <v>1018</v>
      </c>
      <c r="D73" s="61" t="s">
        <v>1440</v>
      </c>
      <c r="E73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8</v>
      </c>
      <c r="F73" s="61">
        <f>VALUE(MID(Table_1[[#This Row],[Heure locale]],FIND("h",Table_1[[#This Row],[Heure locale]],8)+1,2))</f>
        <v>56</v>
      </c>
      <c r="H73" s="288">
        <v>4</v>
      </c>
      <c r="I73" s="288"/>
      <c r="J73" s="288"/>
      <c r="K73" s="288">
        <v>1</v>
      </c>
      <c r="L73" s="288">
        <v>1</v>
      </c>
      <c r="M73" s="288">
        <v>1</v>
      </c>
      <c r="N73" s="288"/>
      <c r="O73" s="288"/>
      <c r="P73" s="288">
        <v>4</v>
      </c>
      <c r="Q73" s="287" t="s">
        <v>904</v>
      </c>
      <c r="R73" t="str">
        <v>Moscou</v>
      </c>
    </row>
    <row r="74" spans="1:18" ht="18.75" x14ac:dyDescent="0.3">
      <c r="A74" s="61" t="s">
        <v>1017</v>
      </c>
      <c r="B74" s="61" t="s">
        <v>1016</v>
      </c>
      <c r="C74" s="61" t="s">
        <v>908</v>
      </c>
      <c r="D74" s="61" t="s">
        <v>1427</v>
      </c>
      <c r="E74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10</v>
      </c>
      <c r="F74" s="61">
        <f>VALUE(MID(Table_1[[#This Row],[Heure locale]],FIND("h",Table_1[[#This Row],[Heure locale]],8)+1,2))</f>
        <v>26</v>
      </c>
      <c r="H74" s="288">
        <v>5</v>
      </c>
      <c r="I74" s="288"/>
      <c r="J74" s="288"/>
      <c r="K74" s="288">
        <v>1</v>
      </c>
      <c r="L74" s="288">
        <v>1</v>
      </c>
      <c r="M74" s="288">
        <v>1</v>
      </c>
      <c r="N74" s="288"/>
      <c r="O74" s="288"/>
      <c r="P74" s="288">
        <v>5</v>
      </c>
      <c r="Q74" s="287" t="s">
        <v>904</v>
      </c>
      <c r="R74" t="str">
        <v>Nairobi</v>
      </c>
    </row>
    <row r="75" spans="1:18" ht="18.75" x14ac:dyDescent="0.3">
      <c r="A75" s="61" t="s">
        <v>1015</v>
      </c>
      <c r="B75" s="61" t="s">
        <v>1014</v>
      </c>
      <c r="C75" s="61" t="s">
        <v>905</v>
      </c>
      <c r="D75" s="61" t="s">
        <v>1441</v>
      </c>
      <c r="E75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6</v>
      </c>
      <c r="F75" s="61">
        <f>VALUE(MID(Table_1[[#This Row],[Heure locale]],FIND("h",Table_1[[#This Row],[Heure locale]],8)+1,2))</f>
        <v>26</v>
      </c>
      <c r="H75" s="288">
        <v>6</v>
      </c>
      <c r="I75" s="288"/>
      <c r="J75" s="288"/>
      <c r="K75" s="288">
        <v>1</v>
      </c>
      <c r="L75" s="288">
        <v>1</v>
      </c>
      <c r="M75" s="288">
        <v>1</v>
      </c>
      <c r="N75" s="288"/>
      <c r="O75" s="288"/>
      <c r="P75" s="288">
        <v>6</v>
      </c>
      <c r="Q75" s="287" t="s">
        <v>904</v>
      </c>
      <c r="R75" t="str">
        <v>Nassau</v>
      </c>
    </row>
    <row r="76" spans="1:18" ht="18.75" x14ac:dyDescent="0.3">
      <c r="A76" s="61" t="s">
        <v>1013</v>
      </c>
      <c r="B76" s="61" t="s">
        <v>1012</v>
      </c>
      <c r="C76" s="61" t="s">
        <v>1381</v>
      </c>
      <c r="D76" s="61" t="s">
        <v>1442</v>
      </c>
      <c r="E76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6</v>
      </c>
      <c r="F76" s="61">
        <f>VALUE(MID(Table_1[[#This Row],[Heure locale]],FIND("h",Table_1[[#This Row],[Heure locale]],8)+1,2))</f>
        <v>56</v>
      </c>
      <c r="H76" s="288">
        <v>7</v>
      </c>
      <c r="I76" s="288"/>
      <c r="J76" s="288"/>
      <c r="K76" s="288">
        <v>1</v>
      </c>
      <c r="L76" s="288">
        <v>1</v>
      </c>
      <c r="M76" s="288">
        <v>1</v>
      </c>
      <c r="N76" s="288"/>
      <c r="O76" s="288"/>
      <c r="P76" s="288">
        <v>7</v>
      </c>
      <c r="Q76" s="287" t="s">
        <v>904</v>
      </c>
      <c r="R76" t="str">
        <v>New York</v>
      </c>
    </row>
    <row r="77" spans="1:18" ht="18.75" x14ac:dyDescent="0.3">
      <c r="A77" s="61" t="s">
        <v>1011</v>
      </c>
      <c r="B77" s="61" t="s">
        <v>1010</v>
      </c>
      <c r="C77" s="61" t="s">
        <v>948</v>
      </c>
      <c r="D77" s="61" t="s">
        <v>1437</v>
      </c>
      <c r="E77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3</v>
      </c>
      <c r="F77" s="61">
        <f>VALUE(MID(Table_1[[#This Row],[Heure locale]],FIND("h",Table_1[[#This Row],[Heure locale]],8)+1,2))</f>
        <v>26</v>
      </c>
      <c r="H77" s="288">
        <v>8</v>
      </c>
      <c r="I77" s="288"/>
      <c r="J77" s="288"/>
      <c r="K77" s="288">
        <v>1</v>
      </c>
      <c r="L77" s="288">
        <v>1</v>
      </c>
      <c r="M77" s="288">
        <v>1</v>
      </c>
      <c r="N77" s="288"/>
      <c r="O77" s="288"/>
      <c r="P77" s="288">
        <v>8</v>
      </c>
      <c r="Q77" s="287" t="s">
        <v>904</v>
      </c>
      <c r="R77" t="str">
        <v>Nicosie</v>
      </c>
    </row>
    <row r="78" spans="1:18" ht="18.75" x14ac:dyDescent="0.3">
      <c r="A78" s="61" t="s">
        <v>1009</v>
      </c>
      <c r="B78" s="61" t="s">
        <v>1008</v>
      </c>
      <c r="C78" s="61" t="s">
        <v>948</v>
      </c>
      <c r="D78" s="61" t="s">
        <v>1426</v>
      </c>
      <c r="E78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3</v>
      </c>
      <c r="F78" s="61">
        <f>VALUE(MID(Table_1[[#This Row],[Heure locale]],FIND("h",Table_1[[#This Row],[Heure locale]],8)+1,2))</f>
        <v>26</v>
      </c>
      <c r="H78" s="288">
        <v>9</v>
      </c>
      <c r="I78" s="288"/>
      <c r="J78" s="288"/>
      <c r="K78" s="288">
        <v>1</v>
      </c>
      <c r="L78" s="288">
        <v>1</v>
      </c>
      <c r="M78" s="288">
        <v>1</v>
      </c>
      <c r="N78" s="288"/>
      <c r="O78" s="288"/>
      <c r="P78" s="288">
        <v>9</v>
      </c>
      <c r="Q78" s="287" t="s">
        <v>904</v>
      </c>
      <c r="R78" t="str">
        <v>Nouméa</v>
      </c>
    </row>
    <row r="79" spans="1:18" ht="18.75" x14ac:dyDescent="0.3">
      <c r="A79" s="61" t="s">
        <v>1007</v>
      </c>
      <c r="B79" s="61" t="s">
        <v>1006</v>
      </c>
      <c r="C79" s="61" t="s">
        <v>914</v>
      </c>
      <c r="D79" s="61" t="s">
        <v>1425</v>
      </c>
      <c r="E79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5</v>
      </c>
      <c r="F79" s="61">
        <f>VALUE(MID(Table_1[[#This Row],[Heure locale]],FIND("h",Table_1[[#This Row],[Heure locale]],8)+1,2))</f>
        <v>26</v>
      </c>
      <c r="H79" s="288">
        <v>10</v>
      </c>
      <c r="I79" s="288"/>
      <c r="J79" s="288"/>
      <c r="K79" s="288">
        <v>1</v>
      </c>
      <c r="L79" s="288">
        <v>1</v>
      </c>
      <c r="M79" s="288">
        <v>1</v>
      </c>
      <c r="N79" s="288"/>
      <c r="O79" s="288"/>
      <c r="P79" s="288">
        <v>10</v>
      </c>
      <c r="Q79" s="287" t="s">
        <v>904</v>
      </c>
      <c r="R79" t="str">
        <v>Oslo</v>
      </c>
    </row>
    <row r="80" spans="1:18" ht="18.75" x14ac:dyDescent="0.3">
      <c r="A80" s="61" t="s">
        <v>1005</v>
      </c>
      <c r="B80" s="61" t="s">
        <v>1004</v>
      </c>
      <c r="C80" s="61" t="s">
        <v>921</v>
      </c>
      <c r="D80" s="61" t="s">
        <v>1410</v>
      </c>
      <c r="E80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4</v>
      </c>
      <c r="F80" s="61">
        <f>VALUE(MID(Table_1[[#This Row],[Heure locale]],FIND("h",Table_1[[#This Row],[Heure locale]],8)+1,2))</f>
        <v>26</v>
      </c>
      <c r="H80" s="288">
        <v>11</v>
      </c>
      <c r="I80" s="288"/>
      <c r="J80" s="288"/>
      <c r="K80" s="288">
        <v>1</v>
      </c>
      <c r="L80" s="288">
        <v>1</v>
      </c>
      <c r="M80" s="288">
        <v>1</v>
      </c>
      <c r="N80" s="288"/>
      <c r="O80" s="288"/>
      <c r="P80" s="288">
        <v>11</v>
      </c>
      <c r="Q80" s="287" t="s">
        <v>904</v>
      </c>
      <c r="R80" t="str">
        <v>Ouagadougou</v>
      </c>
    </row>
    <row r="81" spans="1:18" ht="18.75" x14ac:dyDescent="0.3">
      <c r="A81" s="61" t="s">
        <v>1003</v>
      </c>
      <c r="B81" s="61" t="s">
        <v>1002</v>
      </c>
      <c r="C81" s="61" t="s">
        <v>955</v>
      </c>
      <c r="D81" s="61" t="s">
        <v>1434</v>
      </c>
      <c r="E81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10</v>
      </c>
      <c r="F81" s="61">
        <f>VALUE(MID(Table_1[[#This Row],[Heure locale]],FIND("h",Table_1[[#This Row],[Heure locale]],8)+1,2))</f>
        <v>26</v>
      </c>
      <c r="H81" s="288">
        <v>12</v>
      </c>
      <c r="I81" s="288"/>
      <c r="J81" s="288"/>
      <c r="K81" s="288">
        <v>1</v>
      </c>
      <c r="L81" s="288">
        <v>1</v>
      </c>
      <c r="M81" s="288">
        <v>1</v>
      </c>
      <c r="N81" s="288"/>
      <c r="O81" s="288"/>
      <c r="P81" s="288">
        <v>12</v>
      </c>
      <c r="Q81" s="287" t="s">
        <v>904</v>
      </c>
      <c r="R81" t="str">
        <v>Papeete (Tahiti)</v>
      </c>
    </row>
    <row r="82" spans="1:18" ht="18.75" x14ac:dyDescent="0.3">
      <c r="A82" s="61" t="s">
        <v>1001</v>
      </c>
      <c r="B82" s="61" t="s">
        <v>1000</v>
      </c>
      <c r="C82" s="61" t="s">
        <v>999</v>
      </c>
      <c r="D82" s="61" t="s">
        <v>1435</v>
      </c>
      <c r="E82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0</v>
      </c>
      <c r="F82" s="61">
        <f>VALUE(MID(Table_1[[#This Row],[Heure locale]],FIND("h",Table_1[[#This Row],[Heure locale]],8)+1,2))</f>
        <v>26</v>
      </c>
      <c r="H82" s="288"/>
      <c r="I82" s="288"/>
      <c r="J82" s="288"/>
      <c r="K82" s="288">
        <v>1</v>
      </c>
      <c r="L82" s="288"/>
      <c r="M82" s="288"/>
      <c r="N82" s="288"/>
      <c r="O82" s="288"/>
      <c r="P82" s="288"/>
      <c r="Q82" s="287" t="s">
        <v>904</v>
      </c>
      <c r="R82" t="str">
        <v>Paris</v>
      </c>
    </row>
    <row r="83" spans="1:18" ht="18.75" x14ac:dyDescent="0.3">
      <c r="A83" s="61" t="s">
        <v>998</v>
      </c>
      <c r="B83" s="61" t="s">
        <v>997</v>
      </c>
      <c r="C83" s="61" t="s">
        <v>905</v>
      </c>
      <c r="D83" s="61" t="s">
        <v>1411</v>
      </c>
      <c r="E83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6</v>
      </c>
      <c r="F83" s="61">
        <f>VALUE(MID(Table_1[[#This Row],[Heure locale]],FIND("h",Table_1[[#This Row],[Heure locale]],8)+1,2))</f>
        <v>26</v>
      </c>
      <c r="H83" s="288"/>
      <c r="I83" s="288"/>
      <c r="J83" s="288"/>
      <c r="K83" s="288">
        <v>1</v>
      </c>
      <c r="L83" s="288"/>
      <c r="M83" s="288"/>
      <c r="N83" s="288"/>
      <c r="O83" s="288"/>
      <c r="P83" s="288"/>
      <c r="Q83" s="287" t="s">
        <v>904</v>
      </c>
      <c r="R83" t="str">
        <v>Pékin</v>
      </c>
    </row>
    <row r="84" spans="1:18" ht="18.75" x14ac:dyDescent="0.3">
      <c r="A84" s="61" t="s">
        <v>996</v>
      </c>
      <c r="B84" s="61" t="s">
        <v>995</v>
      </c>
      <c r="C84" s="61" t="s">
        <v>914</v>
      </c>
      <c r="D84" s="61" t="s">
        <v>1425</v>
      </c>
      <c r="E84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5</v>
      </c>
      <c r="F84" s="61">
        <f>VALUE(MID(Table_1[[#This Row],[Heure locale]],FIND("h",Table_1[[#This Row],[Heure locale]],8)+1,2))</f>
        <v>26</v>
      </c>
      <c r="H84" s="288"/>
      <c r="I84" s="288"/>
      <c r="J84" s="288"/>
      <c r="K84" s="288">
        <v>1</v>
      </c>
      <c r="L84" s="288"/>
      <c r="M84" s="288"/>
      <c r="N84" s="288"/>
      <c r="O84" s="288"/>
      <c r="P84" s="288"/>
      <c r="Q84" s="287" t="s">
        <v>904</v>
      </c>
      <c r="R84" t="str">
        <v>Perth</v>
      </c>
    </row>
    <row r="85" spans="1:18" ht="18.75" x14ac:dyDescent="0.3">
      <c r="A85" s="61" t="s">
        <v>994</v>
      </c>
      <c r="B85" s="61" t="s">
        <v>993</v>
      </c>
      <c r="C85" s="61" t="s">
        <v>921</v>
      </c>
      <c r="D85" s="61" t="s">
        <v>1410</v>
      </c>
      <c r="E85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4</v>
      </c>
      <c r="F85" s="61">
        <f>VALUE(MID(Table_1[[#This Row],[Heure locale]],FIND("h",Table_1[[#This Row],[Heure locale]],8)+1,2))</f>
        <v>26</v>
      </c>
      <c r="H85" s="288"/>
      <c r="I85" s="288"/>
      <c r="J85" s="288"/>
      <c r="K85" s="288">
        <v>1</v>
      </c>
      <c r="L85" s="288"/>
      <c r="M85" s="288"/>
      <c r="N85" s="288"/>
      <c r="O85" s="288"/>
      <c r="P85" s="288"/>
      <c r="Q85" s="287" t="s">
        <v>904</v>
      </c>
      <c r="R85" t="str">
        <v>Phnom Penh</v>
      </c>
    </row>
    <row r="86" spans="1:18" ht="18.75" x14ac:dyDescent="0.3">
      <c r="A86" s="61" t="s">
        <v>992</v>
      </c>
      <c r="B86" s="61" t="s">
        <v>992</v>
      </c>
      <c r="C86" s="61" t="s">
        <v>921</v>
      </c>
      <c r="D86" s="61" t="s">
        <v>1410</v>
      </c>
      <c r="E86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4</v>
      </c>
      <c r="F86" s="61">
        <f>VALUE(MID(Table_1[[#This Row],[Heure locale]],FIND("h",Table_1[[#This Row],[Heure locale]],8)+1,2))</f>
        <v>26</v>
      </c>
      <c r="H86" s="288" t="s">
        <v>991</v>
      </c>
      <c r="I86" s="437">
        <f>K3</f>
        <v>4</v>
      </c>
      <c r="J86" s="288"/>
      <c r="K86" s="288">
        <v>1</v>
      </c>
      <c r="L86" s="288"/>
      <c r="M86" s="288"/>
      <c r="N86" s="288"/>
      <c r="O86" s="288"/>
      <c r="P86" s="288"/>
      <c r="Q86" s="287" t="s">
        <v>904</v>
      </c>
      <c r="R86" t="str">
        <v>Pôle Nord</v>
      </c>
    </row>
    <row r="87" spans="1:18" ht="18.75" x14ac:dyDescent="0.3">
      <c r="A87" s="61" t="s">
        <v>990</v>
      </c>
      <c r="B87" s="61" t="s">
        <v>989</v>
      </c>
      <c r="C87" s="61" t="s">
        <v>948</v>
      </c>
      <c r="D87" s="61" t="s">
        <v>1426</v>
      </c>
      <c r="E87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3</v>
      </c>
      <c r="F87" s="61">
        <f>VALUE(MID(Table_1[[#This Row],[Heure locale]],FIND("h",Table_1[[#This Row],[Heure locale]],8)+1,2))</f>
        <v>26</v>
      </c>
      <c r="H87" s="288" t="s">
        <v>961</v>
      </c>
      <c r="I87" s="288">
        <v>0.05</v>
      </c>
      <c r="J87" s="288"/>
      <c r="K87" s="288">
        <v>1</v>
      </c>
      <c r="L87" s="288"/>
      <c r="M87" s="288"/>
      <c r="N87" s="288"/>
      <c r="O87" s="288"/>
      <c r="P87" s="288"/>
      <c r="Q87" s="287" t="s">
        <v>904</v>
      </c>
      <c r="R87" t="str">
        <v>Port-au-Prince</v>
      </c>
    </row>
    <row r="88" spans="1:18" ht="18.75" x14ac:dyDescent="0.3">
      <c r="A88" s="61" t="s">
        <v>988</v>
      </c>
      <c r="B88" s="61" t="s">
        <v>987</v>
      </c>
      <c r="C88" s="61" t="s">
        <v>911</v>
      </c>
      <c r="D88" s="61" t="s">
        <v>1423</v>
      </c>
      <c r="E88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11</v>
      </c>
      <c r="F88" s="61">
        <f>VALUE(MID(Table_1[[#This Row],[Heure locale]],FIND("h",Table_1[[#This Row],[Heure locale]],8)+1,2))</f>
        <v>26</v>
      </c>
      <c r="H88" s="288" t="s">
        <v>958</v>
      </c>
      <c r="I88" s="288">
        <f>12-I86-I87</f>
        <v>7.95</v>
      </c>
      <c r="J88" s="288"/>
      <c r="K88" s="288">
        <v>1</v>
      </c>
      <c r="L88" s="288"/>
      <c r="M88" s="288"/>
      <c r="N88" s="288"/>
      <c r="O88" s="288"/>
      <c r="P88" s="288"/>
      <c r="Q88" s="287" t="s">
        <v>904</v>
      </c>
      <c r="R88" t="str">
        <v>Prague</v>
      </c>
    </row>
    <row r="89" spans="1:18" ht="18.75" x14ac:dyDescent="0.3">
      <c r="A89" s="61" t="s">
        <v>986</v>
      </c>
      <c r="B89" s="61" t="s">
        <v>985</v>
      </c>
      <c r="C89" s="61" t="s">
        <v>984</v>
      </c>
      <c r="D89" s="61" t="s">
        <v>1430</v>
      </c>
      <c r="E89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9</v>
      </c>
      <c r="F89" s="61">
        <f>VALUE(MID(Table_1[[#This Row],[Heure locale]],FIND("h",Table_1[[#This Row],[Heure locale]],8)+1,2))</f>
        <v>26</v>
      </c>
      <c r="H89" s="288"/>
      <c r="I89" s="288"/>
      <c r="J89" s="288"/>
      <c r="K89" s="288">
        <v>1</v>
      </c>
      <c r="L89" s="288"/>
      <c r="M89" s="288"/>
      <c r="N89" s="288"/>
      <c r="O89" s="288"/>
      <c r="P89" s="288"/>
      <c r="Q89" s="287" t="s">
        <v>904</v>
      </c>
      <c r="R89" t="str">
        <v>Pretoria</v>
      </c>
    </row>
    <row r="90" spans="1:18" ht="18.75" x14ac:dyDescent="0.3">
      <c r="A90" s="61" t="s">
        <v>983</v>
      </c>
      <c r="B90" s="61" t="s">
        <v>982</v>
      </c>
      <c r="C90" s="61" t="s">
        <v>921</v>
      </c>
      <c r="D90" s="61" t="s">
        <v>1410</v>
      </c>
      <c r="E90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4</v>
      </c>
      <c r="F90" s="61">
        <f>VALUE(MID(Table_1[[#This Row],[Heure locale]],FIND("h",Table_1[[#This Row],[Heure locale]],8)+1,2))</f>
        <v>26</v>
      </c>
      <c r="H90" s="288"/>
      <c r="I90" s="288"/>
      <c r="J90" s="288"/>
      <c r="K90" s="288">
        <v>1</v>
      </c>
      <c r="L90" s="288"/>
      <c r="M90" s="288"/>
      <c r="N90" s="288"/>
      <c r="O90" s="288"/>
      <c r="P90" s="288"/>
      <c r="Q90" s="287" t="s">
        <v>904</v>
      </c>
      <c r="R90" t="str">
        <v>Rangoon</v>
      </c>
    </row>
    <row r="91" spans="1:18" ht="18.75" x14ac:dyDescent="0.3">
      <c r="A91" s="61" t="s">
        <v>981</v>
      </c>
      <c r="B91" s="61" t="s">
        <v>980</v>
      </c>
      <c r="C91" s="61" t="s">
        <v>979</v>
      </c>
      <c r="D91" s="61" t="s">
        <v>1443</v>
      </c>
      <c r="E91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2</v>
      </c>
      <c r="F91" s="61">
        <f>VALUE(MID(Table_1[[#This Row],[Heure locale]],FIND("h",Table_1[[#This Row],[Heure locale]],8)+1,2))</f>
        <v>26</v>
      </c>
      <c r="H91" s="288" t="s">
        <v>978</v>
      </c>
      <c r="I91" s="437">
        <f>L3</f>
        <v>26</v>
      </c>
      <c r="J91" s="288"/>
      <c r="K91" s="288">
        <v>1</v>
      </c>
      <c r="L91" s="288"/>
      <c r="M91" s="288"/>
      <c r="N91" s="288"/>
      <c r="O91" s="288"/>
      <c r="P91" s="288"/>
      <c r="Q91" s="287" t="s">
        <v>904</v>
      </c>
      <c r="R91" t="str">
        <v>Reykjavik</v>
      </c>
    </row>
    <row r="92" spans="1:18" ht="18.75" x14ac:dyDescent="0.3">
      <c r="A92" s="61" t="s">
        <v>977</v>
      </c>
      <c r="B92" s="61" t="s">
        <v>976</v>
      </c>
      <c r="C92" s="61" t="s">
        <v>975</v>
      </c>
      <c r="D92" s="61" t="s">
        <v>1444</v>
      </c>
      <c r="E92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4</v>
      </c>
      <c r="F92" s="61">
        <f>VALUE(MID(Table_1[[#This Row],[Heure locale]],FIND("h",Table_1[[#This Row],[Heure locale]],8)+1,2))</f>
        <v>26</v>
      </c>
      <c r="H92" s="288" t="s">
        <v>961</v>
      </c>
      <c r="I92" s="288">
        <v>0.2</v>
      </c>
      <c r="J92" s="288"/>
      <c r="K92" s="288">
        <v>1</v>
      </c>
      <c r="L92" s="288"/>
      <c r="M92" s="288"/>
      <c r="N92" s="288"/>
      <c r="O92" s="288"/>
      <c r="P92" s="288"/>
      <c r="Q92" s="287" t="s">
        <v>904</v>
      </c>
      <c r="R92" t="str">
        <v>Rio de Janeiro</v>
      </c>
    </row>
    <row r="93" spans="1:18" ht="18.75" x14ac:dyDescent="0.3">
      <c r="A93" s="61" t="s">
        <v>974</v>
      </c>
      <c r="B93" s="61" t="s">
        <v>973</v>
      </c>
      <c r="C93" s="61" t="s">
        <v>972</v>
      </c>
      <c r="D93" s="61" t="s">
        <v>1445</v>
      </c>
      <c r="E93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9</v>
      </c>
      <c r="F93" s="61">
        <f>VALUE(MID(Table_1[[#This Row],[Heure locale]],FIND("h",Table_1[[#This Row],[Heure locale]],8)+1,2))</f>
        <v>11</v>
      </c>
      <c r="H93" s="288" t="s">
        <v>958</v>
      </c>
      <c r="I93" s="288">
        <f>60-I92-I91</f>
        <v>33.799999999999997</v>
      </c>
      <c r="J93" s="288"/>
      <c r="K93" s="288">
        <v>1</v>
      </c>
      <c r="L93" s="288"/>
      <c r="M93" s="288"/>
      <c r="N93" s="288"/>
      <c r="O93" s="288"/>
      <c r="P93" s="288"/>
      <c r="Q93" s="287" t="s">
        <v>904</v>
      </c>
      <c r="R93" t="str">
        <v>Rome</v>
      </c>
    </row>
    <row r="94" spans="1:18" ht="18.75" x14ac:dyDescent="0.3">
      <c r="A94" s="61" t="s">
        <v>971</v>
      </c>
      <c r="B94" s="61" t="s">
        <v>970</v>
      </c>
      <c r="C94" s="61" t="s">
        <v>911</v>
      </c>
      <c r="D94" s="61" t="s">
        <v>1423</v>
      </c>
      <c r="E94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11</v>
      </c>
      <c r="F94" s="61">
        <f>VALUE(MID(Table_1[[#This Row],[Heure locale]],FIND("h",Table_1[[#This Row],[Heure locale]],8)+1,2))</f>
        <v>26</v>
      </c>
      <c r="H94" s="288"/>
      <c r="I94" s="288"/>
      <c r="J94" s="288"/>
      <c r="K94" s="288">
        <v>1</v>
      </c>
      <c r="L94" s="288"/>
      <c r="M94" s="288"/>
      <c r="N94" s="288"/>
      <c r="O94" s="288"/>
      <c r="P94" s="288"/>
      <c r="Q94" s="287" t="s">
        <v>904</v>
      </c>
      <c r="R94" t="str">
        <v>Saint John's</v>
      </c>
    </row>
    <row r="95" spans="1:18" ht="18.75" x14ac:dyDescent="0.3">
      <c r="A95" s="61" t="s">
        <v>969</v>
      </c>
      <c r="B95" s="61" t="s">
        <v>968</v>
      </c>
      <c r="C95" s="61" t="s">
        <v>921</v>
      </c>
      <c r="D95" s="61" t="s">
        <v>1410</v>
      </c>
      <c r="E95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4</v>
      </c>
      <c r="F95" s="61">
        <f>VALUE(MID(Table_1[[#This Row],[Heure locale]],FIND("h",Table_1[[#This Row],[Heure locale]],8)+1,2))</f>
        <v>26</v>
      </c>
      <c r="H95" s="288"/>
      <c r="I95" s="288"/>
      <c r="J95" s="288"/>
      <c r="K95" s="288">
        <v>1</v>
      </c>
      <c r="L95" s="288"/>
      <c r="M95" s="288"/>
      <c r="N95" s="288"/>
      <c r="O95" s="288"/>
      <c r="P95" s="288"/>
      <c r="Q95" s="287" t="s">
        <v>904</v>
      </c>
      <c r="R95" t="str">
        <v>Saint-Denis</v>
      </c>
    </row>
    <row r="96" spans="1:18" ht="18.75" x14ac:dyDescent="0.3">
      <c r="A96" s="61" t="s">
        <v>967</v>
      </c>
      <c r="B96" s="61" t="s">
        <v>966</v>
      </c>
      <c r="C96" s="61" t="s">
        <v>921</v>
      </c>
      <c r="D96" s="61" t="s">
        <v>1410</v>
      </c>
      <c r="E96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4</v>
      </c>
      <c r="F96" s="61">
        <f>VALUE(MID(Table_1[[#This Row],[Heure locale]],FIND("h",Table_1[[#This Row],[Heure locale]],8)+1,2))</f>
        <v>26</v>
      </c>
      <c r="H96" s="288" t="s">
        <v>965</v>
      </c>
      <c r="I96" s="288">
        <f>SECOND(H68)</f>
        <v>0</v>
      </c>
      <c r="J96" s="288"/>
      <c r="K96" s="288">
        <v>1</v>
      </c>
      <c r="L96" s="288"/>
      <c r="M96" s="288"/>
      <c r="N96" s="288"/>
      <c r="O96" s="288"/>
      <c r="P96" s="288"/>
      <c r="Q96" s="287" t="s">
        <v>904</v>
      </c>
      <c r="R96" t="str">
        <v>Salt Lake City</v>
      </c>
    </row>
    <row r="97" spans="1:18" ht="18.75" x14ac:dyDescent="0.3">
      <c r="A97" s="61" t="s">
        <v>964</v>
      </c>
      <c r="B97" s="61" t="s">
        <v>963</v>
      </c>
      <c r="C97" s="61" t="s">
        <v>962</v>
      </c>
      <c r="D97" s="61" t="s">
        <v>1446</v>
      </c>
      <c r="E97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5</v>
      </c>
      <c r="F97" s="61">
        <f>VALUE(MID(Table_1[[#This Row],[Heure locale]],FIND("h",Table_1[[#This Row],[Heure locale]],8)+1,2))</f>
        <v>26</v>
      </c>
      <c r="H97" s="288" t="s">
        <v>961</v>
      </c>
      <c r="I97" s="288">
        <v>0.1</v>
      </c>
      <c r="J97" s="288"/>
      <c r="K97" s="288">
        <v>1</v>
      </c>
      <c r="L97" s="288"/>
      <c r="M97" s="288"/>
      <c r="N97" s="288"/>
      <c r="O97" s="288"/>
      <c r="P97" s="288"/>
      <c r="Q97" s="287" t="s">
        <v>904</v>
      </c>
      <c r="R97" t="str">
        <v>San Francisco</v>
      </c>
    </row>
    <row r="98" spans="1:18" ht="18.75" x14ac:dyDescent="0.3">
      <c r="A98" s="61" t="s">
        <v>960</v>
      </c>
      <c r="B98" s="61" t="s">
        <v>959</v>
      </c>
      <c r="C98" s="61" t="s">
        <v>948</v>
      </c>
      <c r="D98" s="61" t="s">
        <v>1437</v>
      </c>
      <c r="E98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3</v>
      </c>
      <c r="F98" s="61">
        <f>VALUE(MID(Table_1[[#This Row],[Heure locale]],FIND("h",Table_1[[#This Row],[Heure locale]],8)+1,2))</f>
        <v>26</v>
      </c>
      <c r="H98" s="288" t="s">
        <v>958</v>
      </c>
      <c r="I98" s="288">
        <f>60-I96-I97</f>
        <v>59.9</v>
      </c>
      <c r="J98" s="288"/>
      <c r="K98" s="288">
        <v>1</v>
      </c>
      <c r="L98" s="288"/>
      <c r="M98" s="288"/>
      <c r="N98" s="288"/>
      <c r="O98" s="288"/>
      <c r="P98" s="288"/>
      <c r="Q98" s="287" t="s">
        <v>904</v>
      </c>
      <c r="R98" t="str">
        <v>Sanaa</v>
      </c>
    </row>
    <row r="99" spans="1:18" ht="18.75" x14ac:dyDescent="0.3">
      <c r="A99" s="61" t="s">
        <v>957</v>
      </c>
      <c r="B99" s="61" t="s">
        <v>956</v>
      </c>
      <c r="C99" s="61" t="s">
        <v>955</v>
      </c>
      <c r="D99" s="61" t="s">
        <v>1434</v>
      </c>
      <c r="E99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10</v>
      </c>
      <c r="F99" s="61">
        <f>VALUE(MID(Table_1[[#This Row],[Heure locale]],FIND("h",Table_1[[#This Row],[Heure locale]],8)+1,2))</f>
        <v>26</v>
      </c>
      <c r="H99" s="288"/>
      <c r="I99" s="288"/>
      <c r="J99" s="288"/>
      <c r="K99" s="288">
        <v>1</v>
      </c>
      <c r="L99" s="288"/>
      <c r="M99" s="288"/>
      <c r="N99" s="288"/>
      <c r="O99" s="288"/>
      <c r="P99" s="288"/>
      <c r="Q99" s="287" t="s">
        <v>904</v>
      </c>
      <c r="R99" t="str">
        <v>Santiago</v>
      </c>
    </row>
    <row r="100" spans="1:18" ht="18.75" x14ac:dyDescent="0.3">
      <c r="A100" s="61" t="s">
        <v>954</v>
      </c>
      <c r="B100" s="61" t="s">
        <v>954</v>
      </c>
      <c r="C100" s="61" t="s">
        <v>953</v>
      </c>
      <c r="D100" s="61" t="s">
        <v>1447</v>
      </c>
      <c r="E100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3</v>
      </c>
      <c r="F100" s="61">
        <f>VALUE(MID(Table_1[[#This Row],[Heure locale]],FIND("h",Table_1[[#This Row],[Heure locale]],8)+1,2))</f>
        <v>26</v>
      </c>
      <c r="H100" s="288"/>
      <c r="I100" s="288"/>
      <c r="J100" s="288"/>
      <c r="K100" s="288">
        <v>1</v>
      </c>
      <c r="L100" s="288"/>
      <c r="M100" s="288"/>
      <c r="N100" s="288"/>
      <c r="O100" s="288"/>
      <c r="P100" s="288"/>
      <c r="Q100" s="287" t="s">
        <v>904</v>
      </c>
      <c r="R100" t="str">
        <v>Seattle</v>
      </c>
    </row>
    <row r="101" spans="1:18" ht="18.75" x14ac:dyDescent="0.3">
      <c r="A101" s="61" t="s">
        <v>952</v>
      </c>
      <c r="B101" s="61" t="s">
        <v>951</v>
      </c>
      <c r="C101" s="61" t="s">
        <v>914</v>
      </c>
      <c r="D101" s="61" t="s">
        <v>1425</v>
      </c>
      <c r="E101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5</v>
      </c>
      <c r="F101" s="61">
        <f>VALUE(MID(Table_1[[#This Row],[Heure locale]],FIND("h",Table_1[[#This Row],[Heure locale]],8)+1,2))</f>
        <v>26</v>
      </c>
      <c r="H101" s="288"/>
      <c r="I101" s="288"/>
      <c r="J101" s="288"/>
      <c r="K101" s="288">
        <v>1</v>
      </c>
      <c r="L101" s="288"/>
      <c r="M101" s="288"/>
      <c r="N101" s="288"/>
      <c r="O101" s="288"/>
      <c r="P101" s="288"/>
      <c r="Q101" s="287" t="s">
        <v>904</v>
      </c>
      <c r="R101" t="str">
        <v>Séoul</v>
      </c>
    </row>
    <row r="102" spans="1:18" ht="18.75" x14ac:dyDescent="0.3">
      <c r="A102" s="61" t="s">
        <v>950</v>
      </c>
      <c r="B102" s="61" t="s">
        <v>949</v>
      </c>
      <c r="C102" s="61" t="s">
        <v>948</v>
      </c>
      <c r="D102" s="61" t="s">
        <v>1437</v>
      </c>
      <c r="E102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3</v>
      </c>
      <c r="F102" s="61">
        <f>VALUE(MID(Table_1[[#This Row],[Heure locale]],FIND("h",Table_1[[#This Row],[Heure locale]],8)+1,2))</f>
        <v>26</v>
      </c>
      <c r="H102" s="288"/>
      <c r="I102" s="288"/>
      <c r="J102" s="288"/>
      <c r="K102" s="288">
        <v>1</v>
      </c>
      <c r="L102" s="288"/>
      <c r="M102" s="288"/>
      <c r="N102" s="288"/>
      <c r="O102" s="288"/>
      <c r="P102" s="288"/>
      <c r="Q102" s="287" t="s">
        <v>904</v>
      </c>
      <c r="R102" t="str">
        <v>Sofia</v>
      </c>
    </row>
    <row r="103" spans="1:18" ht="18.75" x14ac:dyDescent="0.3">
      <c r="A103" s="61" t="s">
        <v>946</v>
      </c>
      <c r="B103" s="61" t="s">
        <v>947</v>
      </c>
      <c r="C103" s="61" t="s">
        <v>905</v>
      </c>
      <c r="D103" s="61" t="s">
        <v>1441</v>
      </c>
      <c r="E103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6</v>
      </c>
      <c r="F103" s="61">
        <f>VALUE(MID(Table_1[[#This Row],[Heure locale]],FIND("h",Table_1[[#This Row],[Heure locale]],8)+1,2))</f>
        <v>26</v>
      </c>
      <c r="H103" s="288"/>
      <c r="I103" s="288"/>
      <c r="J103" s="288"/>
      <c r="K103" s="288">
        <v>1</v>
      </c>
      <c r="L103" s="288"/>
      <c r="M103" s="288"/>
      <c r="N103" s="288"/>
      <c r="O103" s="288"/>
      <c r="P103" s="288"/>
      <c r="Q103" s="287" t="s">
        <v>904</v>
      </c>
      <c r="R103" t="str">
        <v>Stockholm</v>
      </c>
    </row>
    <row r="104" spans="1:18" ht="18.75" x14ac:dyDescent="0.3">
      <c r="A104" s="61" t="s">
        <v>946</v>
      </c>
      <c r="B104" s="61" t="s">
        <v>945</v>
      </c>
      <c r="C104" s="61" t="s">
        <v>944</v>
      </c>
      <c r="D104" s="61" t="s">
        <v>1448</v>
      </c>
      <c r="E104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1</v>
      </c>
      <c r="F104" s="61">
        <f>VALUE(MID(Table_1[[#This Row],[Heure locale]],FIND("h",Table_1[[#This Row],[Heure locale]],8)+1,2))</f>
        <v>26</v>
      </c>
      <c r="H104" s="288"/>
      <c r="I104" s="288"/>
      <c r="J104" s="288"/>
      <c r="K104" s="288">
        <v>1</v>
      </c>
      <c r="L104" s="288"/>
      <c r="M104" s="288"/>
      <c r="N104" s="288"/>
      <c r="O104" s="288"/>
      <c r="P104" s="288"/>
      <c r="Q104" s="287" t="s">
        <v>904</v>
      </c>
      <c r="R104" t="str">
        <v>Sydney</v>
      </c>
    </row>
    <row r="105" spans="1:18" ht="18.75" x14ac:dyDescent="0.3">
      <c r="A105" s="61" t="s">
        <v>943</v>
      </c>
      <c r="B105" s="61" t="s">
        <v>942</v>
      </c>
      <c r="C105" s="61" t="s">
        <v>941</v>
      </c>
      <c r="D105" s="61" t="s">
        <v>1436</v>
      </c>
      <c r="E105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7</v>
      </c>
      <c r="F105" s="61">
        <f>VALUE(MID(Table_1[[#This Row],[Heure locale]],FIND("h",Table_1[[#This Row],[Heure locale]],8)+1,2))</f>
        <v>26</v>
      </c>
      <c r="H105" s="288"/>
      <c r="I105" s="288"/>
      <c r="J105" s="288"/>
      <c r="K105" s="288">
        <v>1</v>
      </c>
      <c r="L105" s="288"/>
      <c r="M105" s="288"/>
      <c r="N105" s="288"/>
      <c r="O105" s="288"/>
      <c r="P105" s="288"/>
      <c r="Q105" s="287" t="s">
        <v>904</v>
      </c>
      <c r="R105" t="str">
        <v>Taipei</v>
      </c>
    </row>
    <row r="106" spans="1:18" ht="18.75" x14ac:dyDescent="0.3">
      <c r="A106" s="61" t="s">
        <v>940</v>
      </c>
      <c r="B106" s="61" t="s">
        <v>939</v>
      </c>
      <c r="C106" s="61" t="s">
        <v>938</v>
      </c>
      <c r="D106" s="61" t="s">
        <v>1449</v>
      </c>
      <c r="E106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12</v>
      </c>
      <c r="F106" s="61">
        <f>VALUE(MID(Table_1[[#This Row],[Heure locale]],FIND("h",Table_1[[#This Row],[Heure locale]],8)+1,2))</f>
        <v>26</v>
      </c>
      <c r="H106" s="288"/>
      <c r="I106" s="288"/>
      <c r="J106" s="288"/>
      <c r="K106" s="288">
        <v>1</v>
      </c>
      <c r="L106" s="288"/>
      <c r="M106" s="288"/>
      <c r="N106" s="288"/>
      <c r="O106" s="288"/>
      <c r="P106" s="288"/>
      <c r="Q106" s="287" t="s">
        <v>904</v>
      </c>
      <c r="R106" t="str">
        <v>Téhéran</v>
      </c>
    </row>
    <row r="107" spans="1:18" ht="18.75" x14ac:dyDescent="0.3">
      <c r="A107" s="61" t="s">
        <v>937</v>
      </c>
      <c r="B107" s="61" t="s">
        <v>936</v>
      </c>
      <c r="C107" s="61" t="s">
        <v>921</v>
      </c>
      <c r="D107" s="61" t="s">
        <v>1410</v>
      </c>
      <c r="E107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4</v>
      </c>
      <c r="F107" s="61">
        <f>VALUE(MID(Table_1[[#This Row],[Heure locale]],FIND("h",Table_1[[#This Row],[Heure locale]],8)+1,2))</f>
        <v>26</v>
      </c>
      <c r="H107" s="288"/>
      <c r="I107" s="288"/>
      <c r="J107" s="288"/>
      <c r="K107" s="288">
        <v>1</v>
      </c>
      <c r="L107" s="288"/>
      <c r="M107" s="288"/>
      <c r="N107" s="288"/>
      <c r="O107" s="288"/>
      <c r="P107" s="288"/>
      <c r="Q107" s="287" t="s">
        <v>904</v>
      </c>
      <c r="R107" t="str">
        <v>Tokyo</v>
      </c>
    </row>
    <row r="108" spans="1:18" ht="18.75" x14ac:dyDescent="0.3">
      <c r="A108" s="61" t="s">
        <v>935</v>
      </c>
      <c r="B108" s="61" t="s">
        <v>934</v>
      </c>
      <c r="C108" s="61" t="s">
        <v>914</v>
      </c>
      <c r="D108" s="61" t="s">
        <v>1408</v>
      </c>
      <c r="E108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5</v>
      </c>
      <c r="F108" s="61">
        <f>VALUE(MID(Table_1[[#This Row],[Heure locale]],FIND("h",Table_1[[#This Row],[Heure locale]],8)+1,2))</f>
        <v>26</v>
      </c>
      <c r="H108" s="288"/>
      <c r="I108" s="288"/>
      <c r="J108" s="288"/>
      <c r="K108" s="288">
        <v>1</v>
      </c>
      <c r="L108" s="288"/>
      <c r="M108" s="288"/>
      <c r="N108" s="288"/>
      <c r="O108" s="288"/>
      <c r="P108" s="288"/>
      <c r="Q108" s="287" t="s">
        <v>904</v>
      </c>
      <c r="R108" t="str">
        <v>Toronto</v>
      </c>
    </row>
    <row r="109" spans="1:18" ht="18.75" x14ac:dyDescent="0.3">
      <c r="A109" s="61" t="s">
        <v>933</v>
      </c>
      <c r="B109" s="61" t="s">
        <v>932</v>
      </c>
      <c r="C109" s="61" t="s">
        <v>931</v>
      </c>
      <c r="D109" s="61" t="s">
        <v>1421</v>
      </c>
      <c r="E109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9</v>
      </c>
      <c r="F109" s="61">
        <f>VALUE(MID(Table_1[[#This Row],[Heure locale]],FIND("h",Table_1[[#This Row],[Heure locale]],8)+1,2))</f>
        <v>26</v>
      </c>
      <c r="H109" s="288"/>
      <c r="I109" s="288"/>
      <c r="J109" s="288"/>
      <c r="K109" s="288">
        <v>1</v>
      </c>
      <c r="L109" s="288"/>
      <c r="M109" s="288"/>
      <c r="N109" s="288"/>
      <c r="O109" s="288"/>
      <c r="P109" s="288"/>
      <c r="Q109" s="287" t="s">
        <v>904</v>
      </c>
      <c r="R109" t="str">
        <v>Tripoli</v>
      </c>
    </row>
    <row r="110" spans="1:18" ht="18.75" x14ac:dyDescent="0.3">
      <c r="A110" s="61" t="s">
        <v>930</v>
      </c>
      <c r="B110" s="61" t="s">
        <v>929</v>
      </c>
      <c r="C110" s="61" t="s">
        <v>921</v>
      </c>
      <c r="D110" s="61" t="s">
        <v>1410</v>
      </c>
      <c r="E110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4</v>
      </c>
      <c r="F110" s="61">
        <f>VALUE(MID(Table_1[[#This Row],[Heure locale]],FIND("h",Table_1[[#This Row],[Heure locale]],8)+1,2))</f>
        <v>26</v>
      </c>
      <c r="H110" s="288"/>
      <c r="I110" s="288"/>
      <c r="J110" s="288"/>
      <c r="K110" s="288">
        <v>1</v>
      </c>
      <c r="L110" s="288"/>
      <c r="M110" s="288"/>
      <c r="N110" s="288"/>
      <c r="O110" s="288"/>
      <c r="P110" s="288"/>
      <c r="Q110" s="287" t="s">
        <v>904</v>
      </c>
      <c r="R110" t="str">
        <v>Tunis</v>
      </c>
    </row>
    <row r="111" spans="1:18" ht="18.75" x14ac:dyDescent="0.3">
      <c r="A111" s="61" t="s">
        <v>928</v>
      </c>
      <c r="B111" s="61" t="s">
        <v>927</v>
      </c>
      <c r="C111" s="61" t="s">
        <v>921</v>
      </c>
      <c r="D111" s="61" t="s">
        <v>1410</v>
      </c>
      <c r="E111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4</v>
      </c>
      <c r="F111" s="61">
        <f>VALUE(MID(Table_1[[#This Row],[Heure locale]],FIND("h",Table_1[[#This Row],[Heure locale]],8)+1,2))</f>
        <v>26</v>
      </c>
      <c r="H111" s="288"/>
      <c r="I111" s="288"/>
      <c r="J111" s="288"/>
      <c r="K111" s="288">
        <v>1</v>
      </c>
      <c r="L111" s="288"/>
      <c r="M111" s="288"/>
      <c r="N111" s="288"/>
      <c r="O111" s="288"/>
      <c r="P111" s="288"/>
      <c r="Q111" s="287" t="s">
        <v>904</v>
      </c>
      <c r="R111" t="str">
        <v>Vancouver</v>
      </c>
    </row>
    <row r="112" spans="1:18" ht="18.75" x14ac:dyDescent="0.3">
      <c r="A112" s="61" t="s">
        <v>926</v>
      </c>
      <c r="B112" s="61" t="s">
        <v>925</v>
      </c>
      <c r="C112" s="61" t="s">
        <v>924</v>
      </c>
      <c r="D112" s="61" t="s">
        <v>1416</v>
      </c>
      <c r="E112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11</v>
      </c>
      <c r="F112" s="61">
        <f>VALUE(MID(Table_1[[#This Row],[Heure locale]],FIND("h",Table_1[[#This Row],[Heure locale]],8)+1,2))</f>
        <v>26</v>
      </c>
      <c r="H112" s="288"/>
      <c r="I112" s="288"/>
      <c r="J112" s="288"/>
      <c r="K112" s="288">
        <v>1</v>
      </c>
      <c r="L112" s="288"/>
      <c r="M112" s="288"/>
      <c r="N112" s="288"/>
      <c r="O112" s="288"/>
      <c r="P112" s="288"/>
      <c r="Q112" s="287" t="s">
        <v>904</v>
      </c>
      <c r="R112" t="str">
        <v>Varsovie</v>
      </c>
    </row>
    <row r="113" spans="1:18" ht="18.75" x14ac:dyDescent="0.3">
      <c r="A113" s="61" t="s">
        <v>923</v>
      </c>
      <c r="B113" s="61" t="s">
        <v>922</v>
      </c>
      <c r="C113" s="61" t="s">
        <v>921</v>
      </c>
      <c r="D113" s="61" t="s">
        <v>1410</v>
      </c>
      <c r="E113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4</v>
      </c>
      <c r="F113" s="61">
        <f>VALUE(MID(Table_1[[#This Row],[Heure locale]],FIND("h",Table_1[[#This Row],[Heure locale]],8)+1,2))</f>
        <v>26</v>
      </c>
      <c r="H113" s="288"/>
      <c r="I113" s="288"/>
      <c r="J113" s="288"/>
      <c r="K113" s="288">
        <v>1</v>
      </c>
      <c r="L113" s="288"/>
      <c r="M113" s="288"/>
      <c r="N113" s="288"/>
      <c r="O113" s="288"/>
      <c r="P113" s="288"/>
      <c r="Q113" s="287" t="s">
        <v>904</v>
      </c>
      <c r="R113" t="str">
        <v>Victoria</v>
      </c>
    </row>
    <row r="114" spans="1:18" ht="18.75" x14ac:dyDescent="0.3">
      <c r="A114" s="61" t="s">
        <v>920</v>
      </c>
      <c r="B114" s="61" t="s">
        <v>919</v>
      </c>
      <c r="C114" s="61" t="s">
        <v>908</v>
      </c>
      <c r="D114" s="61" t="s">
        <v>1427</v>
      </c>
      <c r="E114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10</v>
      </c>
      <c r="F114" s="61">
        <f>VALUE(MID(Table_1[[#This Row],[Heure locale]],FIND("h",Table_1[[#This Row],[Heure locale]],8)+1,2))</f>
        <v>26</v>
      </c>
      <c r="H114" s="288"/>
      <c r="I114" s="288"/>
      <c r="J114" s="288"/>
      <c r="K114" s="288">
        <v>1</v>
      </c>
      <c r="L114" s="288"/>
      <c r="M114" s="288"/>
      <c r="N114" s="288"/>
      <c r="O114" s="288"/>
      <c r="P114" s="288"/>
      <c r="Q114" s="287" t="s">
        <v>904</v>
      </c>
      <c r="R114" t="str">
        <v>Vienne</v>
      </c>
    </row>
    <row r="115" spans="1:18" ht="18.75" x14ac:dyDescent="0.3">
      <c r="A115" s="61" t="s">
        <v>918</v>
      </c>
      <c r="B115" s="61" t="s">
        <v>917</v>
      </c>
      <c r="C115" s="61" t="s">
        <v>914</v>
      </c>
      <c r="D115" s="61" t="s">
        <v>1408</v>
      </c>
      <c r="E115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5</v>
      </c>
      <c r="F115" s="61">
        <f>VALUE(MID(Table_1[[#This Row],[Heure locale]],FIND("h",Table_1[[#This Row],[Heure locale]],8)+1,2))</f>
        <v>26</v>
      </c>
      <c r="H115" s="288"/>
      <c r="I115" s="288"/>
      <c r="J115" s="288"/>
      <c r="K115" s="288">
        <v>1</v>
      </c>
      <c r="L115" s="288"/>
      <c r="M115" s="288"/>
      <c r="N115" s="288"/>
      <c r="O115" s="288"/>
      <c r="P115" s="288"/>
      <c r="Q115" s="287" t="s">
        <v>904</v>
      </c>
      <c r="R115" t="str">
        <v>Vladivostok</v>
      </c>
    </row>
    <row r="116" spans="1:18" ht="18.75" x14ac:dyDescent="0.3">
      <c r="A116" s="61" t="s">
        <v>916</v>
      </c>
      <c r="B116" s="61" t="s">
        <v>915</v>
      </c>
      <c r="C116" s="61" t="s">
        <v>914</v>
      </c>
      <c r="D116" s="61" t="s">
        <v>1425</v>
      </c>
      <c r="E116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5</v>
      </c>
      <c r="F116" s="61">
        <f>VALUE(MID(Table_1[[#This Row],[Heure locale]],FIND("h",Table_1[[#This Row],[Heure locale]],8)+1,2))</f>
        <v>26</v>
      </c>
      <c r="H116" s="288"/>
      <c r="I116" s="288"/>
      <c r="J116" s="288"/>
      <c r="K116" s="288">
        <v>1</v>
      </c>
      <c r="L116" s="288"/>
      <c r="M116" s="288"/>
      <c r="N116" s="288"/>
      <c r="O116" s="288"/>
      <c r="P116" s="288"/>
      <c r="Q116" s="287" t="s">
        <v>904</v>
      </c>
      <c r="R116" t="str">
        <v>Washington D.C.</v>
      </c>
    </row>
    <row r="117" spans="1:18" ht="18.75" x14ac:dyDescent="0.3">
      <c r="A117" s="61" t="s">
        <v>913</v>
      </c>
      <c r="B117" s="61" t="s">
        <v>912</v>
      </c>
      <c r="C117" s="61" t="s">
        <v>911</v>
      </c>
      <c r="D117" s="61" t="s">
        <v>1423</v>
      </c>
      <c r="E117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11</v>
      </c>
      <c r="F117" s="61">
        <f>VALUE(MID(Table_1[[#This Row],[Heure locale]],FIND("h",Table_1[[#This Row],[Heure locale]],8)+1,2))</f>
        <v>26</v>
      </c>
      <c r="H117" s="288"/>
      <c r="I117" s="288"/>
      <c r="J117" s="288"/>
      <c r="K117" s="288">
        <v>1</v>
      </c>
      <c r="L117" s="288"/>
      <c r="M117" s="288"/>
      <c r="N117" s="288"/>
      <c r="O117" s="288"/>
      <c r="P117" s="288"/>
      <c r="Q117" s="287" t="s">
        <v>904</v>
      </c>
      <c r="R117" t="str">
        <v>Winnipeg</v>
      </c>
    </row>
    <row r="118" spans="1:18" ht="18.75" x14ac:dyDescent="0.3">
      <c r="A118" s="61" t="s">
        <v>910</v>
      </c>
      <c r="B118" s="61" t="s">
        <v>909</v>
      </c>
      <c r="C118" s="61" t="s">
        <v>908</v>
      </c>
      <c r="D118" s="61" t="s">
        <v>1427</v>
      </c>
      <c r="E118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10</v>
      </c>
      <c r="F118" s="61">
        <f>VALUE(MID(Table_1[[#This Row],[Heure locale]],FIND("h",Table_1[[#This Row],[Heure locale]],8)+1,2))</f>
        <v>26</v>
      </c>
      <c r="H118" s="288"/>
      <c r="I118" s="288"/>
      <c r="J118" s="288"/>
      <c r="K118" s="288">
        <v>1</v>
      </c>
      <c r="L118" s="288"/>
      <c r="M118" s="288"/>
      <c r="N118" s="288"/>
      <c r="O118" s="288"/>
      <c r="P118" s="288"/>
      <c r="Q118" s="287" t="s">
        <v>904</v>
      </c>
      <c r="R118" t="str">
        <v>Yaounde</v>
      </c>
    </row>
    <row r="119" spans="1:18" ht="18.75" x14ac:dyDescent="0.3">
      <c r="A119" s="61" t="s">
        <v>907</v>
      </c>
      <c r="B119" s="61" t="s">
        <v>906</v>
      </c>
      <c r="C119" s="61" t="s">
        <v>905</v>
      </c>
      <c r="D119" s="61" t="s">
        <v>1411</v>
      </c>
      <c r="E119" s="61">
        <f>IF(VALUE(MID(Table_1[[#This Row],[Heure locale]],FIND("h",Table_1[[#This Row],[Heure locale]],8)-2,2))&gt;12,VALUE(MID(Table_1[[#This Row],[Heure locale]],FIND("h",Table_1[[#This Row],[Heure locale]],8)-2,2))-12,VALUE(MID(Table_1[[#This Row],[Heure locale]],FIND("h",Table_1[[#This Row],[Heure locale]],8)-2,2)))</f>
        <v>6</v>
      </c>
      <c r="F119" s="61">
        <f>VALUE(MID(Table_1[[#This Row],[Heure locale]],FIND("h",Table_1[[#This Row],[Heure locale]],8)+1,2))</f>
        <v>26</v>
      </c>
      <c r="H119" s="288"/>
      <c r="I119" s="288"/>
      <c r="J119" s="288"/>
      <c r="K119" s="288">
        <v>1</v>
      </c>
      <c r="L119" s="288"/>
      <c r="M119" s="288"/>
      <c r="N119" s="288"/>
      <c r="O119" s="288"/>
      <c r="P119" s="288"/>
      <c r="Q119" s="287" t="s">
        <v>904</v>
      </c>
    </row>
    <row r="120" spans="1:18" ht="18.75" x14ac:dyDescent="0.3">
      <c r="H120" s="288"/>
      <c r="I120" s="288"/>
      <c r="J120" s="288"/>
      <c r="K120" s="288">
        <v>1</v>
      </c>
      <c r="L120" s="288"/>
      <c r="M120" s="288"/>
      <c r="N120" s="288"/>
      <c r="O120" s="288"/>
      <c r="P120" s="288"/>
      <c r="Q120" s="287" t="s">
        <v>904</v>
      </c>
    </row>
    <row r="121" spans="1:18" ht="18.75" x14ac:dyDescent="0.3">
      <c r="H121" s="288"/>
      <c r="I121" s="288"/>
      <c r="J121" s="288"/>
      <c r="K121" s="288">
        <v>1</v>
      </c>
      <c r="L121" s="288"/>
      <c r="M121" s="288"/>
      <c r="N121" s="288"/>
      <c r="O121" s="288"/>
      <c r="P121" s="288"/>
      <c r="Q121" s="287" t="s">
        <v>904</v>
      </c>
    </row>
    <row r="122" spans="1:18" ht="18.75" x14ac:dyDescent="0.3">
      <c r="H122" s="288"/>
      <c r="I122" s="288"/>
      <c r="J122" s="288"/>
      <c r="K122" s="288">
        <v>1</v>
      </c>
      <c r="L122" s="288"/>
      <c r="M122" s="288"/>
      <c r="N122" s="288"/>
      <c r="O122" s="288"/>
      <c r="P122" s="288"/>
      <c r="Q122" s="287" t="s">
        <v>904</v>
      </c>
    </row>
    <row r="123" spans="1:18" ht="18.75" x14ac:dyDescent="0.3">
      <c r="H123" s="288"/>
      <c r="I123" s="288"/>
      <c r="J123" s="288"/>
      <c r="K123" s="288">
        <v>1</v>
      </c>
      <c r="L123" s="288"/>
      <c r="M123" s="288"/>
      <c r="N123" s="288"/>
      <c r="O123" s="288"/>
      <c r="P123" s="288"/>
      <c r="Q123" s="287" t="s">
        <v>904</v>
      </c>
    </row>
    <row r="124" spans="1:18" ht="18.75" x14ac:dyDescent="0.3">
      <c r="H124" s="288"/>
      <c r="I124" s="288"/>
      <c r="J124" s="288"/>
      <c r="K124" s="288">
        <v>1</v>
      </c>
      <c r="L124" s="288"/>
      <c r="M124" s="288"/>
      <c r="N124" s="288"/>
      <c r="O124" s="288"/>
      <c r="P124" s="288"/>
      <c r="Q124" s="287" t="s">
        <v>904</v>
      </c>
    </row>
    <row r="125" spans="1:18" ht="18.75" x14ac:dyDescent="0.3">
      <c r="H125" s="288"/>
      <c r="I125" s="288"/>
      <c r="J125" s="288"/>
      <c r="K125" s="288">
        <v>1</v>
      </c>
      <c r="L125" s="288"/>
      <c r="M125" s="288"/>
      <c r="N125" s="288"/>
      <c r="O125" s="288"/>
      <c r="P125" s="288"/>
      <c r="Q125" s="287" t="s">
        <v>904</v>
      </c>
    </row>
    <row r="126" spans="1:18" ht="18.75" x14ac:dyDescent="0.3">
      <c r="H126" s="288"/>
      <c r="I126" s="288"/>
      <c r="J126" s="288"/>
      <c r="K126" s="288">
        <v>1</v>
      </c>
      <c r="L126" s="288"/>
      <c r="M126" s="288"/>
      <c r="N126" s="288"/>
      <c r="O126" s="288"/>
      <c r="P126" s="288"/>
      <c r="Q126" s="287" t="s">
        <v>904</v>
      </c>
    </row>
    <row r="127" spans="1:18" ht="18.75" x14ac:dyDescent="0.3">
      <c r="H127" s="288"/>
      <c r="I127" s="288"/>
      <c r="J127" s="288"/>
      <c r="K127" s="288">
        <v>1</v>
      </c>
      <c r="L127" s="288"/>
      <c r="M127" s="288"/>
      <c r="N127" s="288"/>
      <c r="O127" s="288"/>
      <c r="P127" s="288"/>
      <c r="Q127" s="287" t="s">
        <v>904</v>
      </c>
    </row>
    <row r="128" spans="1:18" ht="18.75" x14ac:dyDescent="0.3">
      <c r="H128" s="288"/>
      <c r="I128" s="288"/>
      <c r="J128" s="288"/>
      <c r="K128" s="288">
        <v>1</v>
      </c>
      <c r="L128" s="288"/>
      <c r="M128" s="288"/>
      <c r="N128" s="288"/>
      <c r="O128" s="288"/>
      <c r="P128" s="288"/>
      <c r="Q128" s="287" t="s">
        <v>904</v>
      </c>
    </row>
    <row r="129" spans="8:17" ht="18.75" x14ac:dyDescent="0.3">
      <c r="H129" s="288"/>
      <c r="I129" s="288"/>
      <c r="J129" s="288"/>
      <c r="K129" s="288">
        <v>1</v>
      </c>
      <c r="L129" s="288"/>
      <c r="M129" s="288"/>
      <c r="N129" s="288"/>
      <c r="O129" s="288"/>
      <c r="P129" s="288"/>
      <c r="Q129" s="287" t="s">
        <v>904</v>
      </c>
    </row>
  </sheetData>
  <sheetProtection selectLockedCells="1"/>
  <mergeCells count="1">
    <mergeCell ref="H68:J68"/>
  </mergeCells>
  <dataValidations count="1">
    <dataValidation type="list" allowBlank="1" showInputMessage="1" showErrorMessage="1" prompt="Choisir ou saisir une ville de la liste" sqref="I2" xr:uid="{6563E548-8214-4B2D-BDDA-0D7001B3E217}">
      <formula1>villes</formula1>
    </dataValidation>
  </dataValidation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F42A18-93D6-4312-93F0-9B524B447A28}">
  <sheetPr codeName="Feuil19">
    <tabColor theme="8" tint="-0.249977111117893"/>
  </sheetPr>
  <dimension ref="A1:G14"/>
  <sheetViews>
    <sheetView workbookViewId="0">
      <selection activeCell="C4" sqref="C4"/>
    </sheetView>
  </sheetViews>
  <sheetFormatPr baseColWidth="10" defaultRowHeight="15" x14ac:dyDescent="0.25"/>
  <cols>
    <col min="1" max="1" width="10" customWidth="1"/>
    <col min="2" max="2" width="8.28515625" bestFit="1" customWidth="1"/>
    <col min="3" max="3" width="8.42578125" bestFit="1" customWidth="1"/>
    <col min="4" max="4" width="10" bestFit="1" customWidth="1"/>
    <col min="5" max="5" width="8.42578125" bestFit="1" customWidth="1"/>
    <col min="6" max="6" width="8.140625" bestFit="1" customWidth="1"/>
    <col min="7" max="7" width="8.42578125" bestFit="1" customWidth="1"/>
  </cols>
  <sheetData>
    <row r="1" spans="1:7" x14ac:dyDescent="0.25">
      <c r="A1" s="289" t="s">
        <v>1185</v>
      </c>
      <c r="B1" s="289" t="s">
        <v>1165</v>
      </c>
      <c r="C1" s="289" t="s">
        <v>1166</v>
      </c>
      <c r="D1" s="289" t="s">
        <v>1167</v>
      </c>
      <c r="E1" s="289" t="s">
        <v>1168</v>
      </c>
      <c r="F1" s="289" t="s">
        <v>1169</v>
      </c>
      <c r="G1" s="289" t="s">
        <v>1170</v>
      </c>
    </row>
    <row r="2" spans="1:7" x14ac:dyDescent="0.25">
      <c r="A2" s="289" t="s">
        <v>1165</v>
      </c>
      <c r="B2" s="289">
        <v>1</v>
      </c>
      <c r="C2" s="289">
        <v>1.0898000000000001</v>
      </c>
      <c r="D2" s="289">
        <v>161.38900000000001</v>
      </c>
      <c r="E2" s="289">
        <v>0.85799999999999998</v>
      </c>
      <c r="F2" s="289">
        <v>0.94610000000000005</v>
      </c>
      <c r="G2" s="289">
        <v>1.4635</v>
      </c>
    </row>
    <row r="3" spans="1:7" x14ac:dyDescent="0.25">
      <c r="A3" s="289" t="s">
        <v>1166</v>
      </c>
      <c r="B3" s="289">
        <v>0.91769999999999996</v>
      </c>
      <c r="C3" s="289">
        <v>1</v>
      </c>
      <c r="D3" s="289">
        <v>148.0975</v>
      </c>
      <c r="E3" s="289">
        <v>0.7873</v>
      </c>
      <c r="F3" s="289">
        <v>0.86870000000000003</v>
      </c>
      <c r="G3" s="289">
        <v>1.343</v>
      </c>
    </row>
    <row r="4" spans="1:7" x14ac:dyDescent="0.25">
      <c r="A4" s="289" t="s">
        <v>1167</v>
      </c>
      <c r="B4" s="289">
        <v>6.1999999999999998E-3</v>
      </c>
      <c r="C4" s="289">
        <v>6.7999999999999996E-3</v>
      </c>
      <c r="D4" s="289">
        <v>1</v>
      </c>
      <c r="E4" s="289">
        <v>5.3E-3</v>
      </c>
      <c r="F4" s="289">
        <v>5.8999999999999999E-3</v>
      </c>
      <c r="G4" s="289">
        <v>9.1000000000000004E-3</v>
      </c>
    </row>
    <row r="5" spans="1:7" x14ac:dyDescent="0.25">
      <c r="A5" s="289" t="s">
        <v>1168</v>
      </c>
      <c r="B5" s="289">
        <v>1.1657999999999999</v>
      </c>
      <c r="C5" s="289">
        <v>1.2702</v>
      </c>
      <c r="D5" s="289">
        <v>188.2</v>
      </c>
      <c r="E5" s="289">
        <v>1</v>
      </c>
      <c r="F5" s="289">
        <v>1.1033999999999999</v>
      </c>
      <c r="G5" s="289">
        <v>1.706</v>
      </c>
    </row>
    <row r="6" spans="1:7" x14ac:dyDescent="0.25">
      <c r="A6" s="289" t="s">
        <v>1169</v>
      </c>
      <c r="B6" s="289">
        <v>1.0570999999999999</v>
      </c>
      <c r="C6" s="289">
        <v>1.1518999999999999</v>
      </c>
      <c r="D6" s="289">
        <v>170.64</v>
      </c>
      <c r="E6" s="289">
        <v>0.90690000000000004</v>
      </c>
      <c r="F6" s="289">
        <v>1</v>
      </c>
      <c r="G6" s="289">
        <v>1.5469999999999999</v>
      </c>
    </row>
    <row r="7" spans="1:7" x14ac:dyDescent="0.25">
      <c r="A7" s="289" t="s">
        <v>1170</v>
      </c>
      <c r="B7" s="289">
        <v>0.68330000000000002</v>
      </c>
      <c r="C7" s="289">
        <v>0.74460000000000004</v>
      </c>
      <c r="D7" s="289">
        <v>110.32129999999999</v>
      </c>
      <c r="E7" s="289">
        <v>0.58620000000000005</v>
      </c>
      <c r="F7" s="289">
        <v>0.64639999999999997</v>
      </c>
      <c r="G7" s="289">
        <v>1</v>
      </c>
    </row>
    <row r="9" spans="1:7" x14ac:dyDescent="0.25">
      <c r="A9" t="s">
        <v>1358</v>
      </c>
    </row>
    <row r="10" spans="1:7" x14ac:dyDescent="0.25">
      <c r="A10" t="s">
        <v>1181</v>
      </c>
    </row>
    <row r="12" spans="1:7" x14ac:dyDescent="0.25">
      <c r="A12" t="s">
        <v>1171</v>
      </c>
    </row>
    <row r="14" spans="1:7" x14ac:dyDescent="0.25">
      <c r="A14" t="s">
        <v>1369</v>
      </c>
      <c r="B14" s="455" t="s">
        <v>1368</v>
      </c>
    </row>
  </sheetData>
  <hyperlinks>
    <hyperlink ref="B14" r:id="rId1" xr:uid="{F7E8E4D0-0AC5-477E-B877-FF00B86B4401}"/>
  </hyperlinks>
  <pageMargins left="0.7" right="0.7" top="0.75" bottom="0.75" header="0.3" footer="0.3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D1CDC-C552-5142-8983-E8230EF599D0}">
  <sheetPr codeName="Feuil2">
    <tabColor rgb="FFFF0000"/>
  </sheetPr>
  <dimension ref="A1:O29"/>
  <sheetViews>
    <sheetView workbookViewId="0">
      <selection activeCell="C2" sqref="C2"/>
    </sheetView>
  </sheetViews>
  <sheetFormatPr baseColWidth="10" defaultRowHeight="15" x14ac:dyDescent="0.25"/>
  <cols>
    <col min="1" max="2" width="11.42578125" customWidth="1"/>
    <col min="3" max="3" width="20.42578125" customWidth="1"/>
    <col min="4" max="12" width="13.85546875" customWidth="1"/>
    <col min="13" max="13" width="13.140625" customWidth="1"/>
  </cols>
  <sheetData>
    <row r="1" spans="1:15" x14ac:dyDescent="0.25">
      <c r="C1" t="s">
        <v>1451</v>
      </c>
    </row>
    <row r="2" spans="1:15" s="154" customFormat="1" ht="60" x14ac:dyDescent="0.25">
      <c r="A2" s="154" t="s">
        <v>177</v>
      </c>
      <c r="E2" s="158" t="s">
        <v>78</v>
      </c>
      <c r="F2" s="158" t="s">
        <v>77</v>
      </c>
      <c r="G2" s="158" t="s">
        <v>76</v>
      </c>
      <c r="H2" s="158" t="s">
        <v>75</v>
      </c>
      <c r="I2" s="158" t="s">
        <v>74</v>
      </c>
      <c r="J2" s="158" t="s">
        <v>73</v>
      </c>
    </row>
    <row r="3" spans="1:15" ht="21.95" customHeight="1" x14ac:dyDescent="0.25">
      <c r="E3" s="157"/>
      <c r="F3" s="157"/>
      <c r="G3" s="155"/>
      <c r="H3" s="156"/>
      <c r="I3" s="155"/>
      <c r="J3" s="155"/>
    </row>
    <row r="5" spans="1:15" ht="135" x14ac:dyDescent="0.25">
      <c r="E5" s="154" t="s">
        <v>1175</v>
      </c>
      <c r="F5" s="154" t="s">
        <v>176</v>
      </c>
      <c r="G5" s="154" t="s">
        <v>903</v>
      </c>
      <c r="H5" s="154" t="s">
        <v>79</v>
      </c>
      <c r="I5" s="154" t="s">
        <v>1176</v>
      </c>
      <c r="J5" s="154" t="s">
        <v>175</v>
      </c>
    </row>
    <row r="6" spans="1:15" x14ac:dyDescent="0.25">
      <c r="A6" s="153" t="s">
        <v>174</v>
      </c>
      <c r="D6" s="152"/>
      <c r="E6" s="152"/>
      <c r="F6" s="152"/>
    </row>
    <row r="7" spans="1:15" x14ac:dyDescent="0.25">
      <c r="D7" s="115" t="s">
        <v>173</v>
      </c>
      <c r="E7" s="115"/>
      <c r="F7" s="115"/>
    </row>
    <row r="8" spans="1:15" x14ac:dyDescent="0.25">
      <c r="A8" s="151"/>
      <c r="D8" s="150"/>
      <c r="E8" s="150"/>
      <c r="F8" s="150"/>
      <c r="G8" s="150"/>
      <c r="H8" s="150"/>
      <c r="I8" s="150"/>
      <c r="J8" s="150"/>
      <c r="K8" s="150"/>
      <c r="L8" s="149"/>
    </row>
    <row r="9" spans="1:15" x14ac:dyDescent="0.25">
      <c r="E9" s="148" t="s">
        <v>72</v>
      </c>
      <c r="F9" s="147"/>
      <c r="G9" s="147"/>
      <c r="H9" s="147"/>
      <c r="I9" s="147"/>
      <c r="J9" s="147"/>
      <c r="K9" s="147"/>
    </row>
    <row r="10" spans="1:15" x14ac:dyDescent="0.25">
      <c r="A10" s="146" t="s">
        <v>71</v>
      </c>
      <c r="B10" s="146" t="s">
        <v>70</v>
      </c>
      <c r="C10" s="146" t="s">
        <v>69</v>
      </c>
      <c r="D10" s="145" t="s">
        <v>172</v>
      </c>
      <c r="E10" s="144" t="s">
        <v>171</v>
      </c>
      <c r="F10" s="143" t="s">
        <v>170</v>
      </c>
      <c r="G10" s="142" t="s">
        <v>169</v>
      </c>
      <c r="H10" s="142" t="s">
        <v>168</v>
      </c>
      <c r="I10" s="142" t="s">
        <v>167</v>
      </c>
      <c r="J10" s="142" t="s">
        <v>166</v>
      </c>
      <c r="K10" s="141" t="s">
        <v>165</v>
      </c>
      <c r="L10" s="140" t="s">
        <v>68</v>
      </c>
      <c r="M10" s="140" t="s">
        <v>67</v>
      </c>
    </row>
    <row r="11" spans="1:15" x14ac:dyDescent="0.25">
      <c r="A11" s="139">
        <v>1</v>
      </c>
      <c r="B11" s="138" t="s">
        <v>66</v>
      </c>
      <c r="C11" s="137" t="s">
        <v>65</v>
      </c>
      <c r="D11" s="136">
        <v>166</v>
      </c>
      <c r="E11" s="135">
        <v>149.4</v>
      </c>
      <c r="F11" s="135">
        <v>158</v>
      </c>
      <c r="G11" s="135">
        <v>129.6</v>
      </c>
      <c r="H11" s="135">
        <v>103</v>
      </c>
      <c r="I11" s="135">
        <v>90</v>
      </c>
      <c r="J11" s="135">
        <v>68.400000000000006</v>
      </c>
      <c r="K11" s="135">
        <v>65</v>
      </c>
      <c r="L11" s="134">
        <v>1128</v>
      </c>
      <c r="M11" s="168">
        <v>962</v>
      </c>
      <c r="O11" s="119"/>
    </row>
    <row r="12" spans="1:15" x14ac:dyDescent="0.25">
      <c r="A12" s="132">
        <v>2</v>
      </c>
      <c r="B12" s="130" t="s">
        <v>64</v>
      </c>
      <c r="C12" s="129" t="s">
        <v>63</v>
      </c>
      <c r="D12" s="128">
        <v>331</v>
      </c>
      <c r="E12" s="127">
        <v>297.89999999999998</v>
      </c>
      <c r="F12" s="127">
        <v>267</v>
      </c>
      <c r="G12" s="127">
        <v>203.4</v>
      </c>
      <c r="H12" s="127">
        <v>164</v>
      </c>
      <c r="I12" s="127">
        <v>133</v>
      </c>
      <c r="J12" s="127">
        <v>108</v>
      </c>
      <c r="K12" s="127">
        <v>97</v>
      </c>
      <c r="L12" s="126">
        <v>1384</v>
      </c>
      <c r="M12" s="169">
        <v>1558</v>
      </c>
      <c r="O12" s="119"/>
    </row>
    <row r="13" spans="1:15" x14ac:dyDescent="0.25">
      <c r="A13" s="132">
        <v>3</v>
      </c>
      <c r="B13" s="130" t="s">
        <v>62</v>
      </c>
      <c r="C13" s="129">
        <v>43</v>
      </c>
      <c r="D13" s="128">
        <v>182</v>
      </c>
      <c r="E13" s="127">
        <v>163.80000000000001</v>
      </c>
      <c r="F13" s="127">
        <v>174</v>
      </c>
      <c r="G13" s="127">
        <v>134.1</v>
      </c>
      <c r="H13" s="127">
        <v>113</v>
      </c>
      <c r="I13" s="127">
        <v>97</v>
      </c>
      <c r="J13" s="127">
        <v>74.7</v>
      </c>
      <c r="K13" s="127">
        <v>71</v>
      </c>
      <c r="L13" s="126">
        <v>1148</v>
      </c>
      <c r="M13" s="169">
        <v>1052</v>
      </c>
      <c r="O13" s="119"/>
    </row>
    <row r="14" spans="1:15" x14ac:dyDescent="0.25">
      <c r="A14" s="131">
        <v>4</v>
      </c>
      <c r="B14" s="130" t="s">
        <v>61</v>
      </c>
      <c r="C14" s="133" t="s">
        <v>60</v>
      </c>
      <c r="D14" s="128">
        <v>252</v>
      </c>
      <c r="E14" s="127">
        <v>226.8</v>
      </c>
      <c r="F14" s="127">
        <v>195</v>
      </c>
      <c r="G14" s="127">
        <v>138.6</v>
      </c>
      <c r="H14" s="127">
        <v>118</v>
      </c>
      <c r="I14" s="127">
        <v>103</v>
      </c>
      <c r="J14" s="127">
        <v>81.900000000000006</v>
      </c>
      <c r="K14" s="127">
        <v>77</v>
      </c>
      <c r="L14" s="126">
        <v>1230</v>
      </c>
      <c r="M14" s="169">
        <v>1303</v>
      </c>
      <c r="O14" s="119"/>
    </row>
    <row r="15" spans="1:15" x14ac:dyDescent="0.25">
      <c r="A15" s="132">
        <v>5</v>
      </c>
      <c r="B15" s="130" t="s">
        <v>59</v>
      </c>
      <c r="C15" s="129">
        <v>48</v>
      </c>
      <c r="D15" s="128">
        <v>195</v>
      </c>
      <c r="E15" s="127">
        <v>175.5</v>
      </c>
      <c r="F15" s="127">
        <v>185</v>
      </c>
      <c r="G15" s="127">
        <v>144</v>
      </c>
      <c r="H15" s="127">
        <v>123</v>
      </c>
      <c r="I15" s="127">
        <v>106</v>
      </c>
      <c r="J15" s="127">
        <v>79.2</v>
      </c>
      <c r="K15" s="127">
        <v>76</v>
      </c>
      <c r="L15" s="126">
        <v>1276</v>
      </c>
      <c r="M15" s="169">
        <v>1103</v>
      </c>
      <c r="O15" s="119"/>
    </row>
    <row r="16" spans="1:15" ht="23.25" x14ac:dyDescent="0.25">
      <c r="A16" s="132">
        <v>6</v>
      </c>
      <c r="B16" s="130" t="s">
        <v>58</v>
      </c>
      <c r="C16" s="129" t="s">
        <v>57</v>
      </c>
      <c r="D16" s="128">
        <v>190</v>
      </c>
      <c r="E16" s="127">
        <v>171</v>
      </c>
      <c r="F16" s="127">
        <v>181</v>
      </c>
      <c r="G16" s="127">
        <v>138.6</v>
      </c>
      <c r="H16" s="127">
        <v>119</v>
      </c>
      <c r="I16" s="127">
        <v>103</v>
      </c>
      <c r="J16" s="127">
        <v>77.400000000000006</v>
      </c>
      <c r="K16" s="127">
        <v>75</v>
      </c>
      <c r="L16" s="126">
        <v>1333</v>
      </c>
      <c r="M16" s="169">
        <v>1085</v>
      </c>
      <c r="O16" s="119"/>
    </row>
    <row r="17" spans="1:15" x14ac:dyDescent="0.25">
      <c r="A17" s="131">
        <v>7</v>
      </c>
      <c r="B17" s="130" t="s">
        <v>56</v>
      </c>
      <c r="C17" s="129" t="s">
        <v>55</v>
      </c>
      <c r="D17" s="128">
        <v>233</v>
      </c>
      <c r="E17" s="127">
        <v>209.7</v>
      </c>
      <c r="F17" s="127">
        <v>195</v>
      </c>
      <c r="G17" s="127">
        <v>145.80000000000001</v>
      </c>
      <c r="H17" s="127">
        <v>133</v>
      </c>
      <c r="I17" s="127">
        <v>108</v>
      </c>
      <c r="J17" s="127">
        <v>82.8</v>
      </c>
      <c r="K17" s="127">
        <v>87</v>
      </c>
      <c r="L17" s="126">
        <v>1240</v>
      </c>
      <c r="M17" s="169">
        <v>1200</v>
      </c>
      <c r="O17" s="119"/>
    </row>
    <row r="18" spans="1:15" x14ac:dyDescent="0.25">
      <c r="A18" s="132">
        <v>8</v>
      </c>
      <c r="B18" s="130" t="s">
        <v>54</v>
      </c>
      <c r="C18" s="129" t="s">
        <v>53</v>
      </c>
      <c r="D18" s="128">
        <v>195</v>
      </c>
      <c r="E18" s="127">
        <v>175.5</v>
      </c>
      <c r="F18" s="127">
        <v>186</v>
      </c>
      <c r="G18" s="127">
        <v>155.69999999999999</v>
      </c>
      <c r="H18" s="127">
        <v>125</v>
      </c>
      <c r="I18" s="127">
        <v>105</v>
      </c>
      <c r="J18" s="127">
        <v>79.2</v>
      </c>
      <c r="K18" s="127">
        <v>76</v>
      </c>
      <c r="L18" s="126">
        <v>1292</v>
      </c>
      <c r="M18" s="169">
        <v>1104</v>
      </c>
      <c r="O18" s="119"/>
    </row>
    <row r="19" spans="1:15" x14ac:dyDescent="0.25">
      <c r="A19" s="132">
        <v>9</v>
      </c>
      <c r="B19" s="130" t="s">
        <v>52</v>
      </c>
      <c r="C19" s="129" t="s">
        <v>51</v>
      </c>
      <c r="D19" s="128">
        <v>351</v>
      </c>
      <c r="E19" s="127">
        <v>315.89999999999998</v>
      </c>
      <c r="F19" s="127">
        <v>318</v>
      </c>
      <c r="G19" s="127">
        <v>230.4</v>
      </c>
      <c r="H19" s="127">
        <v>185</v>
      </c>
      <c r="I19" s="127">
        <v>158</v>
      </c>
      <c r="J19" s="127">
        <v>117</v>
      </c>
      <c r="K19" s="127">
        <v>112</v>
      </c>
      <c r="L19" s="126">
        <v>1929</v>
      </c>
      <c r="M19" s="169">
        <v>1649</v>
      </c>
      <c r="O19" s="119"/>
    </row>
    <row r="20" spans="1:15" x14ac:dyDescent="0.25">
      <c r="A20" s="132">
        <v>10</v>
      </c>
      <c r="B20" s="130" t="s">
        <v>50</v>
      </c>
      <c r="C20" s="129">
        <v>11</v>
      </c>
      <c r="D20" s="128">
        <v>359</v>
      </c>
      <c r="E20" s="127">
        <v>323.10000000000002</v>
      </c>
      <c r="F20" s="127">
        <v>306</v>
      </c>
      <c r="G20" s="127">
        <v>234.9</v>
      </c>
      <c r="H20" s="127">
        <v>192</v>
      </c>
      <c r="I20" s="127">
        <v>174</v>
      </c>
      <c r="J20" s="127">
        <v>134.1</v>
      </c>
      <c r="K20" s="127">
        <v>123</v>
      </c>
      <c r="L20" s="126">
        <v>2153</v>
      </c>
      <c r="M20" s="169">
        <v>2071</v>
      </c>
      <c r="O20" s="119"/>
    </row>
    <row r="21" spans="1:15" ht="23.25" x14ac:dyDescent="0.25">
      <c r="A21" s="132">
        <v>11</v>
      </c>
      <c r="B21" s="130" t="s">
        <v>49</v>
      </c>
      <c r="C21" s="129" t="s">
        <v>48</v>
      </c>
      <c r="D21" s="128">
        <v>328</v>
      </c>
      <c r="E21" s="127">
        <v>295.2</v>
      </c>
      <c r="F21" s="127">
        <v>267</v>
      </c>
      <c r="G21" s="127">
        <v>207.9</v>
      </c>
      <c r="H21" s="127">
        <v>161</v>
      </c>
      <c r="I21" s="127">
        <v>133</v>
      </c>
      <c r="J21" s="127">
        <v>108.9</v>
      </c>
      <c r="K21" s="127">
        <v>113</v>
      </c>
      <c r="L21" s="126">
        <v>1486</v>
      </c>
      <c r="M21" s="169">
        <v>1489</v>
      </c>
      <c r="O21" s="119"/>
    </row>
    <row r="22" spans="1:15" x14ac:dyDescent="0.25">
      <c r="A22" s="132">
        <v>12</v>
      </c>
      <c r="B22" s="130" t="s">
        <v>47</v>
      </c>
      <c r="C22" s="129" t="s">
        <v>46</v>
      </c>
      <c r="D22" s="128">
        <v>289</v>
      </c>
      <c r="E22" s="127">
        <v>260.10000000000002</v>
      </c>
      <c r="F22" s="127">
        <v>190</v>
      </c>
      <c r="G22" s="127">
        <v>138.6</v>
      </c>
      <c r="H22" s="127">
        <v>113</v>
      </c>
      <c r="I22" s="127">
        <v>97</v>
      </c>
      <c r="J22" s="127">
        <v>74.7</v>
      </c>
      <c r="K22" s="127">
        <v>71</v>
      </c>
      <c r="L22" s="126">
        <v>1384</v>
      </c>
      <c r="M22" s="169">
        <v>1249</v>
      </c>
      <c r="O22" s="119"/>
    </row>
    <row r="23" spans="1:15" x14ac:dyDescent="0.25">
      <c r="A23" s="131">
        <v>13</v>
      </c>
      <c r="B23" s="130" t="s">
        <v>45</v>
      </c>
      <c r="C23" s="129" t="s">
        <v>44</v>
      </c>
      <c r="D23" s="128">
        <v>359</v>
      </c>
      <c r="E23" s="127">
        <v>323.10000000000002</v>
      </c>
      <c r="F23" s="127">
        <v>306</v>
      </c>
      <c r="G23" s="127">
        <v>234.9</v>
      </c>
      <c r="H23" s="127">
        <v>192</v>
      </c>
      <c r="I23" s="127">
        <v>174</v>
      </c>
      <c r="J23" s="127">
        <v>134.1</v>
      </c>
      <c r="K23" s="127">
        <v>123</v>
      </c>
      <c r="L23" s="126">
        <v>2153</v>
      </c>
      <c r="M23" s="169">
        <v>1958</v>
      </c>
      <c r="O23" s="119"/>
    </row>
    <row r="24" spans="1:15" x14ac:dyDescent="0.25">
      <c r="A24" s="125">
        <v>14</v>
      </c>
      <c r="B24" s="124" t="s">
        <v>43</v>
      </c>
      <c r="C24" s="123">
        <v>18</v>
      </c>
      <c r="D24" s="122">
        <v>359</v>
      </c>
      <c r="E24" s="121">
        <v>323.10000000000002</v>
      </c>
      <c r="F24" s="121">
        <v>306</v>
      </c>
      <c r="G24" s="121">
        <v>234.9</v>
      </c>
      <c r="H24" s="121">
        <v>192</v>
      </c>
      <c r="I24" s="121">
        <v>174</v>
      </c>
      <c r="J24" s="121">
        <v>134.1</v>
      </c>
      <c r="K24" s="121">
        <v>123</v>
      </c>
      <c r="L24" s="120">
        <v>2153</v>
      </c>
      <c r="M24" s="170">
        <v>1800</v>
      </c>
      <c r="O24" s="119"/>
    </row>
    <row r="25" spans="1:15" x14ac:dyDescent="0.25">
      <c r="A25" s="118"/>
      <c r="D25" s="115"/>
      <c r="E25" s="115"/>
      <c r="F25" s="115"/>
    </row>
    <row r="26" spans="1:15" ht="18.75" x14ac:dyDescent="0.3">
      <c r="A26" s="117" t="s">
        <v>42</v>
      </c>
      <c r="B26" s="116"/>
      <c r="C26" s="116" t="s">
        <v>164</v>
      </c>
      <c r="D26" s="115"/>
      <c r="E26" s="115"/>
      <c r="F26" s="115"/>
    </row>
    <row r="27" spans="1:15" x14ac:dyDescent="0.25">
      <c r="D27" s="115"/>
      <c r="E27" s="115"/>
      <c r="F27" s="115"/>
    </row>
    <row r="28" spans="1:15" x14ac:dyDescent="0.25">
      <c r="B28" s="386" t="s">
        <v>1349</v>
      </c>
      <c r="C28" t="s">
        <v>1350</v>
      </c>
    </row>
    <row r="29" spans="1:15" x14ac:dyDescent="0.25">
      <c r="B29" s="386" t="s">
        <v>1347</v>
      </c>
      <c r="C29" t="s">
        <v>1348</v>
      </c>
    </row>
  </sheetData>
  <pageMargins left="0.7" right="0.7" top="0.75" bottom="0.75" header="0.3" footer="0.3"/>
  <pageSetup paperSize="9" orientation="portrait" horizontalDpi="4294967292" verticalDpi="4294967292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18664-1AEB-40D3-A375-D7700C4E490A}">
  <sheetPr codeName="Feuil20">
    <tabColor theme="8" tint="-0.249977111117893"/>
  </sheetPr>
  <dimension ref="A1:AG94"/>
  <sheetViews>
    <sheetView showGridLines="0" topLeftCell="C26" zoomScale="70" zoomScaleNormal="70" workbookViewId="0">
      <selection activeCell="V3" sqref="V3"/>
    </sheetView>
  </sheetViews>
  <sheetFormatPr baseColWidth="10" defaultColWidth="12.140625" defaultRowHeight="15" x14ac:dyDescent="0.25"/>
  <cols>
    <col min="1" max="1" width="8.42578125" style="61" bestFit="1" customWidth="1"/>
    <col min="2" max="2" width="12.7109375" style="61" customWidth="1"/>
    <col min="3" max="3" width="10.140625" style="61" customWidth="1"/>
    <col min="4" max="4" width="8.7109375" style="61" customWidth="1"/>
    <col min="5" max="5" width="7.85546875" style="61" customWidth="1"/>
    <col min="6" max="6" width="10.28515625" style="61" customWidth="1"/>
    <col min="7" max="7" width="10" style="61" customWidth="1"/>
    <col min="8" max="8" width="10.140625" style="61" customWidth="1"/>
    <col min="9" max="9" width="4.85546875" style="61" customWidth="1"/>
    <col min="10" max="14" width="12.140625" style="61"/>
    <col min="15" max="15" width="6.42578125" style="61" customWidth="1"/>
    <col min="16" max="19" width="12.140625" style="61"/>
    <col min="20" max="20" width="13" style="61" customWidth="1"/>
    <col min="21" max="21" width="17" style="61" bestFit="1" customWidth="1"/>
    <col min="22" max="22" width="16.7109375" style="61" customWidth="1"/>
    <col min="23" max="27" width="12.140625" style="61"/>
    <col min="28" max="28" width="20.140625" style="61" customWidth="1"/>
    <col min="29" max="30" width="12.140625" style="61"/>
    <col min="31" max="31" width="8" style="61" customWidth="1"/>
    <col min="32" max="32" width="17" style="61" hidden="1" customWidth="1"/>
    <col min="33" max="33" width="5.85546875" style="61" hidden="1" customWidth="1"/>
    <col min="34" max="34" width="8" style="61" customWidth="1"/>
    <col min="35" max="16384" width="12.140625" style="61"/>
  </cols>
  <sheetData>
    <row r="1" spans="1:33" x14ac:dyDescent="0.25">
      <c r="A1" s="316" t="s">
        <v>1220</v>
      </c>
      <c r="K1" s="61" t="s">
        <v>1221</v>
      </c>
      <c r="T1" s="61" t="s">
        <v>1222</v>
      </c>
      <c r="AF1" s="317">
        <f ca="1">NOW()</f>
        <v>45313.694253703703</v>
      </c>
      <c r="AG1" s="23" t="str">
        <f ca="1">TEXT(AF1,"hh")</f>
        <v>16</v>
      </c>
    </row>
    <row r="2" spans="1:33" x14ac:dyDescent="0.25">
      <c r="K2" s="61" t="s">
        <v>1223</v>
      </c>
      <c r="T2" s="318" t="s">
        <v>1224</v>
      </c>
      <c r="U2" s="318" t="s">
        <v>1225</v>
      </c>
      <c r="V2" s="318" t="s">
        <v>1226</v>
      </c>
      <c r="W2" s="64"/>
      <c r="AF2" s="302">
        <f ca="1">IFERROR(MATCH(TEXT(TODAY(),"jjjj jj mmmm aaaa"),A1:A224,0),3)</f>
        <v>3</v>
      </c>
      <c r="AG2" s="23">
        <f ca="1">MATCH(AG1&amp;"h",AF3:AF31)</f>
        <v>11</v>
      </c>
    </row>
    <row r="3" spans="1:33" ht="30" x14ac:dyDescent="0.25">
      <c r="A3" s="103" t="s">
        <v>1227</v>
      </c>
      <c r="B3" s="103" t="s">
        <v>1228</v>
      </c>
      <c r="C3" s="103" t="s">
        <v>1229</v>
      </c>
      <c r="D3" s="103" t="s">
        <v>1230</v>
      </c>
      <c r="E3" s="103" t="s">
        <v>1231</v>
      </c>
      <c r="F3" s="103" t="s">
        <v>1232</v>
      </c>
      <c r="G3" s="103" t="s">
        <v>1233</v>
      </c>
      <c r="H3" s="65" t="s">
        <v>1226</v>
      </c>
      <c r="K3" s="319" t="s">
        <v>1234</v>
      </c>
      <c r="L3" s="319"/>
      <c r="M3" s="319"/>
      <c r="N3" s="319"/>
      <c r="O3" s="319"/>
      <c r="P3" s="319"/>
      <c r="Q3" s="320"/>
      <c r="R3" s="320"/>
      <c r="S3" s="320"/>
      <c r="T3" s="321" cm="1">
        <f t="array" aca="1" ref="T3" ca="1">INDEX(B1:B99,AF2+AG2)</f>
        <v>9.1999999999999993</v>
      </c>
      <c r="U3" s="322" cm="1">
        <f t="array" aca="1" ref="U3" ca="1">INDEX(C1:C99,AF2+AG2)</f>
        <v>0.69</v>
      </c>
      <c r="V3" s="323" cm="1">
        <f t="array" aca="1" ref="V3" ca="1">INDEX(H1:H99,AF2+AG2)</f>
        <v>1028</v>
      </c>
      <c r="AD3" s="205"/>
      <c r="AF3" s="23" t="str" cm="1">
        <f t="array" aca="1" ref="AF3:AF27" ca="1">OFFSET($A$1:$A$99,$AF$2,0,25,1)</f>
        <v>04h</v>
      </c>
      <c r="AG3" s="23"/>
    </row>
    <row r="4" spans="1:33" s="198" customFormat="1" x14ac:dyDescent="0.25">
      <c r="A4" s="198" t="s">
        <v>1343</v>
      </c>
      <c r="B4" s="324">
        <v>1</v>
      </c>
      <c r="C4" s="325">
        <v>0.85</v>
      </c>
      <c r="D4" s="198">
        <v>-1</v>
      </c>
      <c r="E4" s="326">
        <v>0</v>
      </c>
      <c r="F4" s="327">
        <v>20</v>
      </c>
      <c r="G4" s="327">
        <v>46</v>
      </c>
      <c r="H4" s="328">
        <v>1029</v>
      </c>
      <c r="K4" s="61" t="s">
        <v>1236</v>
      </c>
      <c r="L4" s="329"/>
      <c r="M4" s="329"/>
      <c r="N4" s="329"/>
      <c r="O4" s="329"/>
      <c r="P4" s="329"/>
      <c r="Q4" s="61"/>
      <c r="R4" s="61"/>
      <c r="S4" s="61"/>
      <c r="T4" s="330" t="str">
        <f ca="1">TEXT(NOW(),"jjjj jj mmmm aaaa")&amp;" vers "&amp;TEXT(NOW(),"hh")&amp;" H"</f>
        <v>lundi 22 janvier 2024 vers 16 H</v>
      </c>
      <c r="U4" s="331"/>
      <c r="V4" s="331"/>
      <c r="AD4" s="332"/>
      <c r="AF4" s="302" t="str">
        <f ca="1"/>
        <v>07h</v>
      </c>
      <c r="AG4" s="302"/>
    </row>
    <row r="5" spans="1:33" x14ac:dyDescent="0.25">
      <c r="A5" s="61" t="s">
        <v>1345</v>
      </c>
      <c r="B5" s="333">
        <v>4.4000000000000004</v>
      </c>
      <c r="C5" s="334">
        <v>0.71</v>
      </c>
      <c r="D5" s="61">
        <v>0</v>
      </c>
      <c r="E5" s="335">
        <v>0</v>
      </c>
      <c r="F5" s="336">
        <v>7</v>
      </c>
      <c r="G5" s="336">
        <v>47</v>
      </c>
      <c r="H5" s="328">
        <v>1029</v>
      </c>
      <c r="AF5" s="23" t="str">
        <f ca="1"/>
        <v>08h</v>
      </c>
      <c r="AG5" s="23"/>
    </row>
    <row r="6" spans="1:33" x14ac:dyDescent="0.25">
      <c r="A6" s="61" t="s">
        <v>1242</v>
      </c>
      <c r="B6" s="333">
        <v>5.3</v>
      </c>
      <c r="C6" s="334">
        <v>0.68</v>
      </c>
      <c r="D6" s="61">
        <v>0</v>
      </c>
      <c r="E6" s="335">
        <v>0</v>
      </c>
      <c r="F6" s="336">
        <v>8</v>
      </c>
      <c r="G6" s="336">
        <v>0</v>
      </c>
      <c r="H6" s="328">
        <v>0</v>
      </c>
      <c r="O6" s="337" t="s">
        <v>1239</v>
      </c>
      <c r="AF6" s="23" t="str">
        <f ca="1"/>
        <v>09h</v>
      </c>
      <c r="AG6" s="23"/>
    </row>
    <row r="7" spans="1:33" x14ac:dyDescent="0.25">
      <c r="A7" s="61" t="s">
        <v>1330</v>
      </c>
      <c r="B7" s="333">
        <v>5.8</v>
      </c>
      <c r="C7" s="334">
        <v>0.68</v>
      </c>
      <c r="D7" s="61">
        <v>0</v>
      </c>
      <c r="E7" s="335">
        <v>0</v>
      </c>
      <c r="F7" s="336">
        <v>9</v>
      </c>
      <c r="G7" s="336">
        <v>0</v>
      </c>
      <c r="H7" s="328">
        <v>0</v>
      </c>
      <c r="K7" s="338" t="str">
        <f>"Températures de "&amp;MIN(B4:B119)&amp;"°C à "&amp;MAX(B4:B119)&amp;"°C"</f>
        <v>Températures de 1°C à 13,4°C</v>
      </c>
      <c r="U7" s="64" t="str">
        <f ca="1">TEXT(TODAY(),"jjjj jj mmmm aaaa")</f>
        <v>lundi 22 janvier 2024</v>
      </c>
      <c r="AF7" s="23" t="str">
        <f ca="1"/>
        <v>10h</v>
      </c>
      <c r="AG7" s="23"/>
    </row>
    <row r="8" spans="1:33" x14ac:dyDescent="0.25">
      <c r="A8" s="61" t="s">
        <v>1331</v>
      </c>
      <c r="B8" s="333">
        <v>6.5</v>
      </c>
      <c r="C8" s="334">
        <v>0.7</v>
      </c>
      <c r="D8" s="61">
        <v>2</v>
      </c>
      <c r="E8" s="335">
        <v>0.1</v>
      </c>
      <c r="F8" s="336">
        <v>8</v>
      </c>
      <c r="G8" s="336">
        <v>45</v>
      </c>
      <c r="H8" s="328">
        <v>1029</v>
      </c>
      <c r="AF8" s="23" t="str">
        <f ca="1"/>
        <v>11h</v>
      </c>
      <c r="AG8" s="23"/>
    </row>
    <row r="9" spans="1:33" x14ac:dyDescent="0.25">
      <c r="A9" s="61" t="s">
        <v>1243</v>
      </c>
      <c r="B9" s="333">
        <v>7.7</v>
      </c>
      <c r="C9" s="334">
        <v>0.67</v>
      </c>
      <c r="D9" s="61">
        <v>2</v>
      </c>
      <c r="E9" s="335">
        <v>0</v>
      </c>
      <c r="F9" s="336">
        <v>12</v>
      </c>
      <c r="G9" s="336">
        <v>0</v>
      </c>
      <c r="H9" s="328">
        <v>0</v>
      </c>
      <c r="AF9" s="23" t="str">
        <f ca="1"/>
        <v>12h</v>
      </c>
      <c r="AG9" s="23"/>
    </row>
    <row r="10" spans="1:33" x14ac:dyDescent="0.25">
      <c r="A10" s="61" t="s">
        <v>1332</v>
      </c>
      <c r="B10" s="333">
        <v>8.6999999999999993</v>
      </c>
      <c r="C10" s="334">
        <v>0.64</v>
      </c>
      <c r="D10" s="61">
        <v>2</v>
      </c>
      <c r="E10" s="335">
        <v>0</v>
      </c>
      <c r="F10" s="336">
        <v>15</v>
      </c>
      <c r="G10" s="336">
        <v>0</v>
      </c>
      <c r="H10" s="328">
        <v>0</v>
      </c>
      <c r="AF10" s="23" t="str">
        <f ca="1"/>
        <v>13h</v>
      </c>
      <c r="AG10" s="23"/>
    </row>
    <row r="11" spans="1:33" x14ac:dyDescent="0.25">
      <c r="A11" s="61" t="s">
        <v>1333</v>
      </c>
      <c r="B11" s="333">
        <v>9.6999999999999993</v>
      </c>
      <c r="C11" s="334">
        <v>0.61</v>
      </c>
      <c r="D11" s="61">
        <v>3</v>
      </c>
      <c r="E11" s="335">
        <v>0</v>
      </c>
      <c r="F11" s="336">
        <v>17</v>
      </c>
      <c r="G11" s="336">
        <v>45</v>
      </c>
      <c r="H11" s="328">
        <v>1028</v>
      </c>
      <c r="AF11" s="23" t="str">
        <f ca="1"/>
        <v>14h</v>
      </c>
      <c r="AG11" s="23"/>
    </row>
    <row r="12" spans="1:33" x14ac:dyDescent="0.25">
      <c r="A12" s="61" t="s">
        <v>1244</v>
      </c>
      <c r="B12" s="333">
        <v>9.4</v>
      </c>
      <c r="C12" s="334">
        <v>0.66</v>
      </c>
      <c r="D12" s="61">
        <v>3</v>
      </c>
      <c r="E12" s="335">
        <v>0.1</v>
      </c>
      <c r="F12" s="336">
        <v>12</v>
      </c>
      <c r="G12" s="336">
        <v>0</v>
      </c>
      <c r="H12" s="328">
        <v>0</v>
      </c>
      <c r="AF12" s="23" t="str">
        <f ca="1"/>
        <v>15h</v>
      </c>
      <c r="AG12" s="23"/>
    </row>
    <row r="13" spans="1:33" x14ac:dyDescent="0.25">
      <c r="A13" s="61" t="s">
        <v>1334</v>
      </c>
      <c r="B13" s="333">
        <v>8.8000000000000007</v>
      </c>
      <c r="C13" s="334">
        <v>0.74</v>
      </c>
      <c r="D13" s="61">
        <v>4</v>
      </c>
      <c r="E13" s="335">
        <v>0.1</v>
      </c>
      <c r="F13" s="336">
        <v>17</v>
      </c>
      <c r="G13" s="336">
        <v>0</v>
      </c>
      <c r="H13" s="328">
        <v>0</v>
      </c>
      <c r="AF13" s="23" t="str">
        <f ca="1"/>
        <v>16h</v>
      </c>
      <c r="AG13" s="23"/>
    </row>
    <row r="14" spans="1:33" x14ac:dyDescent="0.25">
      <c r="A14" s="61" t="s">
        <v>1335</v>
      </c>
      <c r="B14" s="333">
        <v>9.1999999999999993</v>
      </c>
      <c r="C14" s="334">
        <v>0.69</v>
      </c>
      <c r="D14" s="61">
        <v>4</v>
      </c>
      <c r="E14" s="335">
        <v>0</v>
      </c>
      <c r="F14" s="336">
        <v>13</v>
      </c>
      <c r="G14" s="336">
        <v>41</v>
      </c>
      <c r="H14" s="328">
        <v>1028</v>
      </c>
      <c r="AF14" s="23" t="str">
        <f ca="1"/>
        <v>17h</v>
      </c>
      <c r="AG14" s="23"/>
    </row>
    <row r="15" spans="1:33" x14ac:dyDescent="0.25">
      <c r="A15" s="61" t="s">
        <v>1235</v>
      </c>
      <c r="B15" s="333">
        <v>9</v>
      </c>
      <c r="C15" s="334">
        <v>0.75</v>
      </c>
      <c r="D15" s="61">
        <v>5</v>
      </c>
      <c r="E15" s="335">
        <v>0.5</v>
      </c>
      <c r="F15" s="336">
        <v>3</v>
      </c>
      <c r="G15" s="336">
        <v>0</v>
      </c>
      <c r="H15" s="328">
        <v>0</v>
      </c>
      <c r="AF15" s="23" t="str">
        <f ca="1"/>
        <v>18h</v>
      </c>
      <c r="AG15" s="23"/>
    </row>
    <row r="16" spans="1:33" x14ac:dyDescent="0.25">
      <c r="A16" s="61" t="s">
        <v>1336</v>
      </c>
      <c r="B16" s="333">
        <v>8.9</v>
      </c>
      <c r="C16" s="334">
        <v>0.77</v>
      </c>
      <c r="D16" s="61">
        <v>5</v>
      </c>
      <c r="E16" s="335">
        <v>0.1</v>
      </c>
      <c r="F16" s="336">
        <v>0</v>
      </c>
      <c r="G16" s="336">
        <v>0</v>
      </c>
      <c r="H16" s="328">
        <v>0</v>
      </c>
      <c r="AF16" s="23" t="str">
        <f ca="1"/>
        <v>19h</v>
      </c>
      <c r="AG16" s="23"/>
    </row>
    <row r="17" spans="1:33" x14ac:dyDescent="0.25">
      <c r="A17" s="61" t="s">
        <v>1337</v>
      </c>
      <c r="B17" s="333">
        <v>7.9</v>
      </c>
      <c r="C17" s="334">
        <v>0.79</v>
      </c>
      <c r="D17" s="61">
        <v>5</v>
      </c>
      <c r="E17" s="335">
        <v>0</v>
      </c>
      <c r="F17" s="336">
        <v>2</v>
      </c>
      <c r="G17" s="336">
        <v>27</v>
      </c>
      <c r="H17" s="328">
        <v>1030</v>
      </c>
      <c r="AF17" s="23" t="str">
        <f ca="1"/>
        <v>20h</v>
      </c>
      <c r="AG17" s="23"/>
    </row>
    <row r="18" spans="1:33" x14ac:dyDescent="0.25">
      <c r="A18" s="61" t="s">
        <v>1237</v>
      </c>
      <c r="B18" s="333">
        <v>6.2</v>
      </c>
      <c r="C18" s="334">
        <v>0.83</v>
      </c>
      <c r="D18" s="61">
        <v>4</v>
      </c>
      <c r="E18" s="335">
        <v>0</v>
      </c>
      <c r="F18" s="336">
        <v>2</v>
      </c>
      <c r="G18" s="336">
        <v>0</v>
      </c>
      <c r="H18" s="328">
        <v>0</v>
      </c>
      <c r="AF18" s="23" t="str">
        <f ca="1"/>
        <v>21h</v>
      </c>
      <c r="AG18" s="23"/>
    </row>
    <row r="19" spans="1:33" x14ac:dyDescent="0.25">
      <c r="A19" s="61" t="s">
        <v>1338</v>
      </c>
      <c r="B19" s="333">
        <v>6.6</v>
      </c>
      <c r="C19" s="334">
        <v>0.83</v>
      </c>
      <c r="D19" s="61">
        <v>4</v>
      </c>
      <c r="E19" s="335">
        <v>0.3</v>
      </c>
      <c r="F19" s="336">
        <v>3</v>
      </c>
      <c r="G19" s="336">
        <v>0</v>
      </c>
      <c r="H19" s="328">
        <v>0</v>
      </c>
      <c r="AF19" s="23" t="str">
        <f ca="1"/>
        <v>22h</v>
      </c>
      <c r="AG19" s="23"/>
    </row>
    <row r="20" spans="1:33" x14ac:dyDescent="0.25">
      <c r="A20" s="61" t="s">
        <v>1339</v>
      </c>
      <c r="B20" s="333">
        <v>5.2</v>
      </c>
      <c r="C20" s="334">
        <v>0.84</v>
      </c>
      <c r="D20" s="61">
        <v>3</v>
      </c>
      <c r="E20" s="335">
        <v>0</v>
      </c>
      <c r="F20" s="336">
        <v>2</v>
      </c>
      <c r="G20" s="336">
        <v>8</v>
      </c>
      <c r="H20" s="328">
        <v>1033</v>
      </c>
      <c r="AF20" s="23" t="str">
        <f ca="1"/>
        <v>23h</v>
      </c>
      <c r="AG20" s="23"/>
    </row>
    <row r="21" spans="1:33" x14ac:dyDescent="0.25">
      <c r="A21" s="61" t="s">
        <v>1238</v>
      </c>
      <c r="B21" s="333">
        <v>5.2</v>
      </c>
      <c r="C21" s="334">
        <v>0.81</v>
      </c>
      <c r="D21" s="61">
        <v>2</v>
      </c>
      <c r="E21" s="335">
        <v>0</v>
      </c>
      <c r="F21" s="336">
        <v>0</v>
      </c>
      <c r="G21" s="336">
        <v>0</v>
      </c>
      <c r="H21" s="328">
        <v>0</v>
      </c>
      <c r="AF21" s="23" t="str">
        <f ca="1"/>
        <v>mardi 23 janvier 2024</v>
      </c>
      <c r="AG21" s="23"/>
    </row>
    <row r="22" spans="1:33" x14ac:dyDescent="0.25">
      <c r="A22" s="61" t="s">
        <v>1394</v>
      </c>
      <c r="B22" s="333"/>
      <c r="C22" s="334"/>
      <c r="E22" s="335"/>
      <c r="F22" s="336"/>
      <c r="G22" s="336"/>
      <c r="H22" s="328"/>
      <c r="AF22" s="23" t="str">
        <f ca="1"/>
        <v>00h</v>
      </c>
      <c r="AG22" s="23"/>
    </row>
    <row r="23" spans="1:33" x14ac:dyDescent="0.25">
      <c r="A23" s="61" t="s">
        <v>1340</v>
      </c>
      <c r="B23" s="333">
        <v>5.5</v>
      </c>
      <c r="C23" s="334">
        <v>0.8</v>
      </c>
      <c r="D23" s="61">
        <v>2</v>
      </c>
      <c r="E23" s="335">
        <v>0.1</v>
      </c>
      <c r="F23" s="336">
        <v>2</v>
      </c>
      <c r="G23" s="336">
        <v>0</v>
      </c>
      <c r="H23" s="328">
        <v>0</v>
      </c>
      <c r="AF23" s="23" t="str">
        <f ca="1"/>
        <v>01h</v>
      </c>
      <c r="AG23" s="23"/>
    </row>
    <row r="24" spans="1:33" x14ac:dyDescent="0.25">
      <c r="A24" s="61" t="s">
        <v>1341</v>
      </c>
      <c r="B24" s="333">
        <v>5.2</v>
      </c>
      <c r="C24" s="334">
        <v>0.82</v>
      </c>
      <c r="D24" s="61">
        <v>2</v>
      </c>
      <c r="E24" s="335">
        <v>0</v>
      </c>
      <c r="F24" s="336">
        <v>1</v>
      </c>
      <c r="G24" s="336">
        <v>7</v>
      </c>
      <c r="H24" s="328">
        <v>1034</v>
      </c>
      <c r="AF24" s="23" t="str">
        <f ca="1"/>
        <v>02h</v>
      </c>
      <c r="AG24" s="23"/>
    </row>
    <row r="25" spans="1:33" x14ac:dyDescent="0.25">
      <c r="A25" s="61" t="s">
        <v>1240</v>
      </c>
      <c r="B25" s="333">
        <v>4.8</v>
      </c>
      <c r="C25" s="334">
        <v>0.82</v>
      </c>
      <c r="D25" s="61">
        <v>2</v>
      </c>
      <c r="E25" s="335">
        <v>0</v>
      </c>
      <c r="F25" s="336">
        <v>1</v>
      </c>
      <c r="G25" s="336">
        <v>0</v>
      </c>
      <c r="H25" s="328">
        <v>0</v>
      </c>
      <c r="AF25" s="23" t="str">
        <f ca="1"/>
        <v>03h</v>
      </c>
      <c r="AG25" s="23"/>
    </row>
    <row r="26" spans="1:33" x14ac:dyDescent="0.25">
      <c r="A26" s="61" t="s">
        <v>1342</v>
      </c>
      <c r="B26" s="333">
        <v>4.7</v>
      </c>
      <c r="C26" s="334">
        <v>0.82</v>
      </c>
      <c r="D26" s="61">
        <v>2</v>
      </c>
      <c r="E26" s="335">
        <v>0</v>
      </c>
      <c r="F26" s="336">
        <v>1</v>
      </c>
      <c r="G26" s="336">
        <v>0</v>
      </c>
      <c r="H26" s="328">
        <v>0</v>
      </c>
      <c r="AF26" s="23" t="str">
        <f ca="1"/>
        <v>04h</v>
      </c>
      <c r="AG26" s="23"/>
    </row>
    <row r="27" spans="1:33" x14ac:dyDescent="0.25">
      <c r="A27" s="61" t="s">
        <v>1343</v>
      </c>
      <c r="B27" s="333">
        <v>5.3</v>
      </c>
      <c r="C27" s="334">
        <v>0.81</v>
      </c>
      <c r="D27" s="61">
        <v>2</v>
      </c>
      <c r="E27" s="335">
        <v>0</v>
      </c>
      <c r="F27" s="336">
        <v>1</v>
      </c>
      <c r="G27" s="336">
        <v>6</v>
      </c>
      <c r="H27" s="328">
        <v>1035</v>
      </c>
      <c r="AF27" s="23" t="str">
        <f ca="1"/>
        <v>05h</v>
      </c>
      <c r="AG27" s="23"/>
    </row>
    <row r="28" spans="1:33" x14ac:dyDescent="0.25">
      <c r="A28" s="61" t="s">
        <v>1241</v>
      </c>
      <c r="B28" s="333">
        <v>4.9000000000000004</v>
      </c>
      <c r="C28" s="334">
        <v>0.81</v>
      </c>
      <c r="D28" s="61">
        <v>2</v>
      </c>
      <c r="E28" s="335">
        <v>0</v>
      </c>
      <c r="F28" s="336">
        <v>1</v>
      </c>
      <c r="G28" s="336">
        <v>0</v>
      </c>
      <c r="H28" s="328">
        <v>0</v>
      </c>
      <c r="AF28" s="23"/>
      <c r="AG28" s="23"/>
    </row>
    <row r="29" spans="1:33" x14ac:dyDescent="0.25">
      <c r="A29" s="61" t="s">
        <v>1344</v>
      </c>
      <c r="B29" s="333">
        <v>4.3</v>
      </c>
      <c r="C29" s="334">
        <v>0.84</v>
      </c>
      <c r="D29" s="61">
        <v>2</v>
      </c>
      <c r="E29" s="335">
        <v>0</v>
      </c>
      <c r="F29" s="336">
        <v>1</v>
      </c>
      <c r="G29" s="336">
        <v>0</v>
      </c>
      <c r="H29" s="328">
        <v>0</v>
      </c>
      <c r="AF29" s="23"/>
      <c r="AG29" s="23"/>
    </row>
    <row r="30" spans="1:33" x14ac:dyDescent="0.25">
      <c r="A30" s="61" t="s">
        <v>1345</v>
      </c>
      <c r="B30" s="333">
        <v>3.9</v>
      </c>
      <c r="C30" s="334">
        <v>0.84</v>
      </c>
      <c r="D30" s="61">
        <v>2</v>
      </c>
      <c r="E30" s="335">
        <v>0</v>
      </c>
      <c r="F30" s="336">
        <v>1</v>
      </c>
      <c r="G30" s="336">
        <v>6</v>
      </c>
      <c r="H30" s="328">
        <v>1036</v>
      </c>
      <c r="AF30" s="23"/>
      <c r="AG30" s="23"/>
    </row>
    <row r="31" spans="1:33" x14ac:dyDescent="0.25">
      <c r="A31" s="61" t="s">
        <v>1242</v>
      </c>
      <c r="B31" s="333">
        <v>4.5999999999999996</v>
      </c>
      <c r="C31" s="334">
        <v>0.82</v>
      </c>
      <c r="D31" s="61">
        <v>2</v>
      </c>
      <c r="E31" s="335">
        <v>0</v>
      </c>
      <c r="F31" s="336">
        <v>2</v>
      </c>
      <c r="G31" s="336">
        <v>0</v>
      </c>
      <c r="H31" s="328">
        <v>0</v>
      </c>
      <c r="AF31" s="23"/>
      <c r="AG31" s="23"/>
    </row>
    <row r="32" spans="1:33" x14ac:dyDescent="0.25">
      <c r="A32" s="61" t="s">
        <v>1330</v>
      </c>
      <c r="B32" s="333">
        <v>4.3</v>
      </c>
      <c r="C32" s="334">
        <v>0.83</v>
      </c>
      <c r="D32" s="61">
        <v>2</v>
      </c>
      <c r="E32" s="335">
        <v>0</v>
      </c>
      <c r="F32" s="336">
        <v>3</v>
      </c>
      <c r="G32" s="336">
        <v>0</v>
      </c>
      <c r="H32" s="328">
        <v>0</v>
      </c>
    </row>
    <row r="33" spans="1:8" x14ac:dyDescent="0.25">
      <c r="A33" s="61" t="s">
        <v>1331</v>
      </c>
      <c r="B33" s="333">
        <v>5.6</v>
      </c>
      <c r="C33" s="334">
        <v>0.8</v>
      </c>
      <c r="D33" s="61">
        <v>2</v>
      </c>
      <c r="E33" s="335">
        <v>0</v>
      </c>
      <c r="F33" s="336">
        <v>1</v>
      </c>
      <c r="G33" s="336">
        <v>9</v>
      </c>
      <c r="H33" s="328">
        <v>1037</v>
      </c>
    </row>
    <row r="34" spans="1:8" x14ac:dyDescent="0.25">
      <c r="A34" s="61" t="s">
        <v>1243</v>
      </c>
      <c r="B34" s="333">
        <v>7.6</v>
      </c>
      <c r="C34" s="334">
        <v>0.75</v>
      </c>
      <c r="D34" s="61">
        <v>4</v>
      </c>
      <c r="E34" s="335">
        <v>0</v>
      </c>
      <c r="F34" s="336">
        <v>0</v>
      </c>
      <c r="G34" s="336">
        <v>0</v>
      </c>
      <c r="H34" s="328">
        <v>0</v>
      </c>
    </row>
    <row r="35" spans="1:8" x14ac:dyDescent="0.25">
      <c r="A35" s="61" t="s">
        <v>1332</v>
      </c>
      <c r="B35" s="333">
        <v>9.1</v>
      </c>
      <c r="C35" s="334">
        <v>0.75</v>
      </c>
      <c r="D35" s="61">
        <v>5</v>
      </c>
      <c r="E35" s="335">
        <v>0</v>
      </c>
      <c r="F35" s="336">
        <v>4</v>
      </c>
      <c r="G35" s="336">
        <v>0</v>
      </c>
      <c r="H35" s="328">
        <v>0</v>
      </c>
    </row>
    <row r="36" spans="1:8" x14ac:dyDescent="0.25">
      <c r="A36" s="61" t="s">
        <v>1333</v>
      </c>
      <c r="B36" s="333">
        <v>10.4</v>
      </c>
      <c r="C36" s="334">
        <v>0.7</v>
      </c>
      <c r="D36" s="61">
        <v>5</v>
      </c>
      <c r="E36" s="335">
        <v>0</v>
      </c>
      <c r="F36" s="336">
        <v>3</v>
      </c>
      <c r="G36" s="336">
        <v>3</v>
      </c>
      <c r="H36" s="328">
        <v>1036</v>
      </c>
    </row>
    <row r="37" spans="1:8" x14ac:dyDescent="0.25">
      <c r="A37" s="61" t="s">
        <v>1244</v>
      </c>
      <c r="B37" s="333">
        <v>11.1</v>
      </c>
      <c r="C37" s="334">
        <v>0.65</v>
      </c>
      <c r="D37" s="61">
        <v>5</v>
      </c>
      <c r="E37" s="335">
        <v>0</v>
      </c>
      <c r="F37" s="336">
        <v>2</v>
      </c>
      <c r="G37" s="336">
        <v>0</v>
      </c>
      <c r="H37" s="328">
        <v>0</v>
      </c>
    </row>
    <row r="38" spans="1:8" x14ac:dyDescent="0.25">
      <c r="A38" s="61" t="s">
        <v>1334</v>
      </c>
      <c r="B38" s="333">
        <v>11.5</v>
      </c>
      <c r="C38" s="334">
        <v>0.64</v>
      </c>
      <c r="D38" s="61">
        <v>5</v>
      </c>
      <c r="E38" s="335">
        <v>0</v>
      </c>
      <c r="F38" s="336">
        <v>3</v>
      </c>
      <c r="G38" s="336">
        <v>0</v>
      </c>
      <c r="H38" s="328">
        <v>0</v>
      </c>
    </row>
    <row r="39" spans="1:8" x14ac:dyDescent="0.25">
      <c r="A39" s="61" t="s">
        <v>1335</v>
      </c>
      <c r="B39" s="333">
        <v>11.3</v>
      </c>
      <c r="C39" s="334">
        <v>0.66</v>
      </c>
      <c r="D39" s="61">
        <v>5</v>
      </c>
      <c r="E39" s="335">
        <v>0</v>
      </c>
      <c r="F39" s="336">
        <v>5</v>
      </c>
      <c r="G39" s="336">
        <v>2</v>
      </c>
      <c r="H39" s="328">
        <v>1035</v>
      </c>
    </row>
    <row r="40" spans="1:8" x14ac:dyDescent="0.25">
      <c r="A40" s="61" t="s">
        <v>1235</v>
      </c>
      <c r="B40" s="333">
        <v>10.8</v>
      </c>
      <c r="C40" s="334">
        <v>0.66</v>
      </c>
      <c r="D40" s="61">
        <v>5</v>
      </c>
      <c r="E40" s="335">
        <v>0</v>
      </c>
      <c r="F40" s="336">
        <v>6</v>
      </c>
      <c r="G40" s="336">
        <v>0</v>
      </c>
      <c r="H40" s="328">
        <v>0</v>
      </c>
    </row>
    <row r="41" spans="1:8" x14ac:dyDescent="0.25">
      <c r="A41" s="61" t="s">
        <v>1336</v>
      </c>
      <c r="B41" s="333">
        <v>10.1</v>
      </c>
      <c r="C41" s="334">
        <v>0.69</v>
      </c>
      <c r="D41" s="61">
        <v>5</v>
      </c>
      <c r="E41" s="335">
        <v>0</v>
      </c>
      <c r="F41" s="336">
        <v>7</v>
      </c>
      <c r="G41" s="336">
        <v>0</v>
      </c>
      <c r="H41" s="328">
        <v>0</v>
      </c>
    </row>
    <row r="42" spans="1:8" x14ac:dyDescent="0.25">
      <c r="A42" s="61" t="s">
        <v>1337</v>
      </c>
      <c r="B42" s="333">
        <v>9.6999999999999993</v>
      </c>
      <c r="C42" s="334">
        <v>0.7</v>
      </c>
      <c r="D42" s="61">
        <v>5</v>
      </c>
      <c r="E42" s="335">
        <v>0</v>
      </c>
      <c r="F42" s="336">
        <v>6</v>
      </c>
      <c r="G42" s="336">
        <v>8</v>
      </c>
      <c r="H42" s="328">
        <v>1036</v>
      </c>
    </row>
    <row r="43" spans="1:8" x14ac:dyDescent="0.25">
      <c r="A43" s="61" t="s">
        <v>1339</v>
      </c>
      <c r="B43" s="333">
        <v>7</v>
      </c>
      <c r="C43" s="334">
        <v>0.79</v>
      </c>
      <c r="D43" s="61">
        <v>4</v>
      </c>
      <c r="E43" s="335">
        <v>0</v>
      </c>
      <c r="F43" s="336">
        <v>8</v>
      </c>
      <c r="G43" s="336">
        <v>10</v>
      </c>
      <c r="H43" s="328">
        <v>1036</v>
      </c>
    </row>
    <row r="44" spans="1:8" x14ac:dyDescent="0.25">
      <c r="A44" s="61" t="s">
        <v>1395</v>
      </c>
      <c r="B44" s="333"/>
      <c r="C44" s="334"/>
      <c r="E44" s="335"/>
      <c r="F44" s="336"/>
      <c r="G44" s="336"/>
      <c r="H44" s="328"/>
    </row>
    <row r="45" spans="1:8" x14ac:dyDescent="0.25">
      <c r="A45" s="61" t="s">
        <v>1341</v>
      </c>
      <c r="B45" s="333">
        <v>6.9</v>
      </c>
      <c r="C45" s="334">
        <v>0.79</v>
      </c>
      <c r="D45" s="61">
        <v>4</v>
      </c>
      <c r="E45" s="335">
        <v>0</v>
      </c>
      <c r="F45" s="336">
        <v>10</v>
      </c>
      <c r="G45" s="336">
        <v>15</v>
      </c>
      <c r="H45" s="328">
        <v>1036</v>
      </c>
    </row>
    <row r="46" spans="1:8" x14ac:dyDescent="0.25">
      <c r="A46" s="61" t="s">
        <v>1343</v>
      </c>
      <c r="B46" s="333">
        <v>5.9</v>
      </c>
      <c r="C46" s="334">
        <v>0.81</v>
      </c>
      <c r="D46" s="61">
        <v>3</v>
      </c>
      <c r="E46" s="335">
        <v>0</v>
      </c>
      <c r="F46" s="336">
        <v>11</v>
      </c>
      <c r="G46" s="336">
        <v>15</v>
      </c>
      <c r="H46" s="328">
        <v>1036</v>
      </c>
    </row>
    <row r="47" spans="1:8" x14ac:dyDescent="0.25">
      <c r="A47" s="61" t="s">
        <v>1345</v>
      </c>
      <c r="B47" s="333">
        <v>7.1</v>
      </c>
      <c r="C47" s="334">
        <v>0.78</v>
      </c>
      <c r="D47" s="61">
        <v>4</v>
      </c>
      <c r="E47" s="335">
        <v>0</v>
      </c>
      <c r="F47" s="336">
        <v>10</v>
      </c>
      <c r="G47" s="336">
        <v>17</v>
      </c>
      <c r="H47" s="328">
        <v>1035</v>
      </c>
    </row>
    <row r="48" spans="1:8" x14ac:dyDescent="0.25">
      <c r="A48" s="61" t="s">
        <v>1331</v>
      </c>
      <c r="B48" s="333">
        <v>8</v>
      </c>
      <c r="C48" s="334">
        <v>0.79</v>
      </c>
      <c r="D48" s="61">
        <v>5</v>
      </c>
      <c r="E48" s="335">
        <v>0</v>
      </c>
      <c r="F48" s="336">
        <v>9</v>
      </c>
      <c r="G48" s="336">
        <v>15</v>
      </c>
      <c r="H48" s="328">
        <v>1036</v>
      </c>
    </row>
    <row r="49" spans="1:8" x14ac:dyDescent="0.25">
      <c r="A49" s="61" t="s">
        <v>1333</v>
      </c>
      <c r="B49" s="333">
        <v>9.6999999999999993</v>
      </c>
      <c r="C49" s="334">
        <v>0.8</v>
      </c>
      <c r="D49" s="61">
        <v>6</v>
      </c>
      <c r="E49" s="335">
        <v>0</v>
      </c>
      <c r="F49" s="336">
        <v>7</v>
      </c>
      <c r="G49" s="336">
        <v>9</v>
      </c>
      <c r="H49" s="328">
        <v>1036</v>
      </c>
    </row>
    <row r="50" spans="1:8" x14ac:dyDescent="0.25">
      <c r="A50" s="61" t="s">
        <v>1335</v>
      </c>
      <c r="B50" s="333">
        <v>11.7</v>
      </c>
      <c r="C50" s="334">
        <v>0.81</v>
      </c>
      <c r="D50" s="61">
        <v>8</v>
      </c>
      <c r="E50" s="335">
        <v>0</v>
      </c>
      <c r="F50" s="336">
        <v>1</v>
      </c>
      <c r="G50" s="336">
        <v>1</v>
      </c>
      <c r="H50" s="328">
        <v>1035</v>
      </c>
    </row>
    <row r="51" spans="1:8" x14ac:dyDescent="0.25">
      <c r="A51" s="61" t="s">
        <v>1337</v>
      </c>
      <c r="B51" s="333">
        <v>10.4</v>
      </c>
      <c r="C51" s="334">
        <v>0.87</v>
      </c>
      <c r="D51" s="61">
        <v>8</v>
      </c>
      <c r="E51" s="335">
        <v>0</v>
      </c>
      <c r="F51" s="336">
        <v>3</v>
      </c>
      <c r="G51" s="336">
        <v>2</v>
      </c>
      <c r="H51" s="328">
        <v>1036</v>
      </c>
    </row>
    <row r="52" spans="1:8" x14ac:dyDescent="0.25">
      <c r="A52" s="61" t="s">
        <v>1339</v>
      </c>
      <c r="B52" s="333">
        <v>10.1</v>
      </c>
      <c r="C52" s="334">
        <v>0.89</v>
      </c>
      <c r="D52" s="61">
        <v>8</v>
      </c>
      <c r="E52" s="335">
        <v>0</v>
      </c>
      <c r="F52" s="336">
        <v>1</v>
      </c>
      <c r="G52" s="336">
        <v>1</v>
      </c>
      <c r="H52" s="328">
        <v>1035</v>
      </c>
    </row>
    <row r="53" spans="1:8" x14ac:dyDescent="0.25">
      <c r="A53" s="61" t="s">
        <v>1396</v>
      </c>
      <c r="B53" s="333"/>
      <c r="C53" s="334"/>
      <c r="E53" s="335"/>
      <c r="F53" s="336"/>
      <c r="G53" s="336"/>
      <c r="H53" s="328"/>
    </row>
    <row r="54" spans="1:8" x14ac:dyDescent="0.25">
      <c r="A54" s="61" t="s">
        <v>1341</v>
      </c>
      <c r="B54" s="333">
        <v>10</v>
      </c>
      <c r="C54" s="334">
        <v>0.89</v>
      </c>
      <c r="D54" s="61">
        <v>8</v>
      </c>
      <c r="E54" s="335">
        <v>0</v>
      </c>
      <c r="F54" s="336">
        <v>4</v>
      </c>
      <c r="G54" s="336">
        <v>3</v>
      </c>
      <c r="H54" s="328">
        <v>1035</v>
      </c>
    </row>
    <row r="55" spans="1:8" x14ac:dyDescent="0.25">
      <c r="A55" s="61" t="s">
        <v>1343</v>
      </c>
      <c r="B55" s="333">
        <v>9.5</v>
      </c>
      <c r="C55" s="334">
        <v>0.91</v>
      </c>
      <c r="D55" s="61">
        <v>8</v>
      </c>
      <c r="E55" s="335">
        <v>0</v>
      </c>
      <c r="F55" s="336">
        <v>7</v>
      </c>
      <c r="G55" s="336">
        <v>6</v>
      </c>
      <c r="H55" s="328">
        <v>1034</v>
      </c>
    </row>
    <row r="56" spans="1:8" x14ac:dyDescent="0.25">
      <c r="A56" s="61" t="s">
        <v>1345</v>
      </c>
      <c r="B56" s="333">
        <v>7.7</v>
      </c>
      <c r="C56" s="334">
        <v>0.93</v>
      </c>
      <c r="D56" s="61">
        <v>7</v>
      </c>
      <c r="E56" s="335">
        <v>0</v>
      </c>
      <c r="F56" s="336">
        <v>8</v>
      </c>
      <c r="G56" s="336">
        <v>7</v>
      </c>
      <c r="H56" s="328">
        <v>1034</v>
      </c>
    </row>
    <row r="57" spans="1:8" x14ac:dyDescent="0.25">
      <c r="A57" s="61" t="s">
        <v>1331</v>
      </c>
      <c r="B57" s="333">
        <v>9.1999999999999993</v>
      </c>
      <c r="C57" s="334">
        <v>0.9</v>
      </c>
      <c r="D57" s="61">
        <v>8</v>
      </c>
      <c r="E57" s="335">
        <v>0</v>
      </c>
      <c r="F57" s="336">
        <v>8</v>
      </c>
      <c r="G57" s="336">
        <v>13</v>
      </c>
      <c r="H57" s="328">
        <v>1033</v>
      </c>
    </row>
    <row r="58" spans="1:8" x14ac:dyDescent="0.25">
      <c r="A58" s="61" t="s">
        <v>1333</v>
      </c>
      <c r="B58" s="333">
        <v>13</v>
      </c>
      <c r="C58" s="334">
        <v>0.76</v>
      </c>
      <c r="D58" s="61">
        <v>9</v>
      </c>
      <c r="E58" s="335">
        <v>0</v>
      </c>
      <c r="F58" s="336">
        <v>9</v>
      </c>
      <c r="G58" s="336">
        <v>11</v>
      </c>
      <c r="H58" s="328">
        <v>1032</v>
      </c>
    </row>
    <row r="59" spans="1:8" x14ac:dyDescent="0.25">
      <c r="A59" s="61" t="s">
        <v>1335</v>
      </c>
      <c r="B59" s="333">
        <v>13.4</v>
      </c>
      <c r="C59" s="334">
        <v>0.77</v>
      </c>
      <c r="D59" s="61">
        <v>10</v>
      </c>
      <c r="E59" s="335">
        <v>0</v>
      </c>
      <c r="F59" s="336">
        <v>7</v>
      </c>
      <c r="G59" s="336">
        <v>10</v>
      </c>
      <c r="H59" s="328">
        <v>1030</v>
      </c>
    </row>
    <row r="60" spans="1:8" x14ac:dyDescent="0.25">
      <c r="A60" s="61" t="s">
        <v>1337</v>
      </c>
      <c r="B60" s="333">
        <v>9</v>
      </c>
      <c r="C60" s="334">
        <v>0.91</v>
      </c>
      <c r="D60" s="61">
        <v>8</v>
      </c>
      <c r="E60" s="335">
        <v>0</v>
      </c>
      <c r="F60" s="336">
        <v>6</v>
      </c>
      <c r="G60" s="336">
        <v>6</v>
      </c>
      <c r="H60" s="328">
        <v>1030</v>
      </c>
    </row>
    <row r="61" spans="1:8" x14ac:dyDescent="0.25">
      <c r="A61" s="61" t="s">
        <v>1339</v>
      </c>
      <c r="B61" s="333">
        <v>7.9</v>
      </c>
      <c r="C61" s="334">
        <v>0.92</v>
      </c>
      <c r="D61" s="61">
        <v>7</v>
      </c>
      <c r="E61" s="335">
        <v>0</v>
      </c>
      <c r="F61" s="336">
        <v>2</v>
      </c>
      <c r="G61" s="336">
        <v>2</v>
      </c>
      <c r="H61" s="328">
        <v>1030</v>
      </c>
    </row>
    <row r="62" spans="1:8" x14ac:dyDescent="0.25">
      <c r="A62" s="61" t="s">
        <v>1397</v>
      </c>
      <c r="B62" s="333"/>
      <c r="C62" s="334"/>
      <c r="E62" s="335"/>
      <c r="F62" s="336"/>
      <c r="G62" s="336"/>
      <c r="H62" s="328"/>
    </row>
    <row r="63" spans="1:8" x14ac:dyDescent="0.25">
      <c r="A63" s="61" t="s">
        <v>1341</v>
      </c>
      <c r="B63" s="333">
        <v>7.3</v>
      </c>
      <c r="C63" s="334">
        <v>0.92</v>
      </c>
      <c r="D63" s="61">
        <v>6</v>
      </c>
      <c r="E63" s="335">
        <v>0</v>
      </c>
      <c r="F63" s="336">
        <v>5</v>
      </c>
      <c r="G63" s="336">
        <v>4</v>
      </c>
      <c r="H63" s="328">
        <v>1030</v>
      </c>
    </row>
    <row r="64" spans="1:8" x14ac:dyDescent="0.25">
      <c r="A64" s="61" t="s">
        <v>1343</v>
      </c>
      <c r="B64" s="333">
        <v>6.6</v>
      </c>
      <c r="C64" s="334">
        <v>0.94</v>
      </c>
      <c r="D64" s="61">
        <v>6</v>
      </c>
      <c r="E64" s="335">
        <v>0</v>
      </c>
      <c r="F64" s="336">
        <v>6</v>
      </c>
      <c r="G64" s="336">
        <v>5</v>
      </c>
      <c r="H64" s="328">
        <v>1030</v>
      </c>
    </row>
    <row r="65" spans="1:8" x14ac:dyDescent="0.25">
      <c r="A65" s="61" t="s">
        <v>1345</v>
      </c>
      <c r="B65" s="333">
        <v>6.5</v>
      </c>
      <c r="C65" s="334">
        <v>0.91</v>
      </c>
      <c r="D65" s="61">
        <v>5</v>
      </c>
      <c r="E65" s="335">
        <v>0</v>
      </c>
      <c r="F65" s="336">
        <v>0</v>
      </c>
      <c r="G65" s="336">
        <v>0</v>
      </c>
      <c r="H65" s="328">
        <v>1031</v>
      </c>
    </row>
    <row r="66" spans="1:8" x14ac:dyDescent="0.25">
      <c r="A66" s="61" t="s">
        <v>1331</v>
      </c>
      <c r="B66" s="333">
        <v>9</v>
      </c>
      <c r="C66" s="334">
        <v>0.83</v>
      </c>
      <c r="D66" s="61">
        <v>6</v>
      </c>
      <c r="E66" s="335">
        <v>0</v>
      </c>
      <c r="F66" s="336">
        <v>3</v>
      </c>
      <c r="G66" s="336">
        <v>3</v>
      </c>
      <c r="H66" s="328">
        <v>1033</v>
      </c>
    </row>
    <row r="67" spans="1:8" x14ac:dyDescent="0.25">
      <c r="A67" s="61" t="s">
        <v>1333</v>
      </c>
      <c r="B67" s="333">
        <v>11.3</v>
      </c>
      <c r="C67" s="334">
        <v>0.79</v>
      </c>
      <c r="D67" s="61">
        <v>8</v>
      </c>
      <c r="E67" s="335">
        <v>0</v>
      </c>
      <c r="F67" s="336">
        <v>7</v>
      </c>
      <c r="G67" s="336">
        <v>10</v>
      </c>
      <c r="H67" s="328">
        <v>1032</v>
      </c>
    </row>
    <row r="68" spans="1:8" x14ac:dyDescent="0.25">
      <c r="A68" s="61" t="s">
        <v>1335</v>
      </c>
      <c r="B68" s="333">
        <v>8.6999999999999993</v>
      </c>
      <c r="C68" s="334">
        <v>0.95</v>
      </c>
      <c r="D68" s="61">
        <v>8</v>
      </c>
      <c r="E68" s="335">
        <v>0.4</v>
      </c>
      <c r="F68" s="336">
        <v>8</v>
      </c>
      <c r="G68" s="336">
        <v>15</v>
      </c>
      <c r="H68" s="328">
        <v>1033</v>
      </c>
    </row>
    <row r="69" spans="1:8" x14ac:dyDescent="0.25">
      <c r="A69" s="61" t="s">
        <v>1337</v>
      </c>
      <c r="B69" s="333">
        <v>8.6999999999999993</v>
      </c>
      <c r="C69" s="334">
        <v>0.95</v>
      </c>
      <c r="D69" s="61">
        <v>8</v>
      </c>
      <c r="E69" s="335">
        <v>0.1</v>
      </c>
      <c r="F69" s="336">
        <v>9</v>
      </c>
      <c r="G69" s="336">
        <v>18</v>
      </c>
      <c r="H69" s="328">
        <v>1033</v>
      </c>
    </row>
    <row r="70" spans="1:8" x14ac:dyDescent="0.25">
      <c r="A70" s="61" t="s">
        <v>1339</v>
      </c>
      <c r="B70" s="333">
        <v>8.5</v>
      </c>
      <c r="C70" s="334">
        <v>0.96</v>
      </c>
      <c r="D70" s="61">
        <v>8</v>
      </c>
      <c r="E70" s="335">
        <v>0</v>
      </c>
      <c r="F70" s="336">
        <v>13</v>
      </c>
      <c r="G70" s="336">
        <v>28</v>
      </c>
      <c r="H70" s="328">
        <v>1033</v>
      </c>
    </row>
    <row r="71" spans="1:8" x14ac:dyDescent="0.25">
      <c r="A71" s="61" t="s">
        <v>1398</v>
      </c>
      <c r="B71" s="333"/>
      <c r="C71" s="334"/>
      <c r="E71" s="335"/>
      <c r="F71" s="336"/>
      <c r="G71" s="336"/>
      <c r="H71" s="328"/>
    </row>
    <row r="72" spans="1:8" x14ac:dyDescent="0.25">
      <c r="A72" s="61" t="s">
        <v>1341</v>
      </c>
      <c r="B72" s="333">
        <v>7.8</v>
      </c>
      <c r="C72" s="334">
        <v>0.96</v>
      </c>
      <c r="D72" s="61">
        <v>7</v>
      </c>
      <c r="E72" s="335">
        <v>0</v>
      </c>
      <c r="F72" s="336">
        <v>16</v>
      </c>
      <c r="G72" s="336">
        <v>31</v>
      </c>
      <c r="H72" s="328">
        <v>1033</v>
      </c>
    </row>
    <row r="73" spans="1:8" x14ac:dyDescent="0.25">
      <c r="A73" s="61" t="s">
        <v>1343</v>
      </c>
      <c r="B73" s="333">
        <v>7.8</v>
      </c>
      <c r="C73" s="334">
        <v>0.85</v>
      </c>
      <c r="D73" s="61">
        <v>5</v>
      </c>
      <c r="E73" s="335">
        <v>0</v>
      </c>
      <c r="F73" s="336">
        <v>17</v>
      </c>
      <c r="G73" s="336">
        <v>25</v>
      </c>
      <c r="H73" s="328">
        <v>1033</v>
      </c>
    </row>
    <row r="74" spans="1:8" x14ac:dyDescent="0.25">
      <c r="A74" s="61" t="s">
        <v>1345</v>
      </c>
      <c r="B74" s="333">
        <v>6.9</v>
      </c>
      <c r="C74" s="334">
        <v>0.86</v>
      </c>
      <c r="D74" s="61">
        <v>5</v>
      </c>
      <c r="E74" s="335">
        <v>0</v>
      </c>
      <c r="F74" s="336">
        <v>12</v>
      </c>
      <c r="G74" s="336">
        <v>19</v>
      </c>
      <c r="H74" s="328">
        <v>1032</v>
      </c>
    </row>
    <row r="75" spans="1:8" x14ac:dyDescent="0.25">
      <c r="A75" s="61" t="s">
        <v>1331</v>
      </c>
      <c r="B75" s="333">
        <v>5</v>
      </c>
      <c r="C75" s="334">
        <v>0.89</v>
      </c>
      <c r="D75" s="61">
        <v>3</v>
      </c>
      <c r="E75" s="335">
        <v>0</v>
      </c>
      <c r="F75" s="336">
        <v>10</v>
      </c>
      <c r="G75" s="336">
        <v>14</v>
      </c>
      <c r="H75" s="328">
        <v>1033</v>
      </c>
    </row>
    <row r="76" spans="1:8" x14ac:dyDescent="0.25">
      <c r="A76" s="61" t="s">
        <v>1333</v>
      </c>
      <c r="B76" s="333">
        <v>8.8000000000000007</v>
      </c>
      <c r="C76" s="334">
        <v>0.76</v>
      </c>
      <c r="D76" s="61">
        <v>5</v>
      </c>
      <c r="E76" s="335">
        <v>0</v>
      </c>
      <c r="F76" s="336">
        <v>7</v>
      </c>
      <c r="G76" s="336">
        <v>6</v>
      </c>
      <c r="H76" s="328">
        <v>1031</v>
      </c>
    </row>
    <row r="77" spans="1:8" x14ac:dyDescent="0.25">
      <c r="A77" s="61" t="s">
        <v>1335</v>
      </c>
      <c r="B77" s="333">
        <v>9.6999999999999993</v>
      </c>
      <c r="C77" s="334">
        <v>0.74</v>
      </c>
      <c r="D77" s="61">
        <v>5</v>
      </c>
      <c r="E77" s="335">
        <v>0</v>
      </c>
      <c r="F77" s="336">
        <v>1</v>
      </c>
      <c r="G77" s="336">
        <v>1</v>
      </c>
      <c r="H77" s="328">
        <v>1030</v>
      </c>
    </row>
    <row r="78" spans="1:8" x14ac:dyDescent="0.25">
      <c r="A78" s="61" t="s">
        <v>1337</v>
      </c>
      <c r="B78" s="333">
        <v>6.7</v>
      </c>
      <c r="C78" s="334">
        <v>0.88</v>
      </c>
      <c r="D78" s="61">
        <v>5</v>
      </c>
      <c r="E78" s="335">
        <v>0</v>
      </c>
      <c r="F78" s="336">
        <v>5</v>
      </c>
      <c r="G78" s="336">
        <v>5</v>
      </c>
      <c r="H78" s="328">
        <v>1030</v>
      </c>
    </row>
    <row r="79" spans="1:8" x14ac:dyDescent="0.25">
      <c r="A79" s="61" t="s">
        <v>1339</v>
      </c>
      <c r="B79" s="333">
        <v>5.7</v>
      </c>
      <c r="C79" s="334">
        <v>0.9</v>
      </c>
      <c r="D79" s="61">
        <v>4</v>
      </c>
      <c r="E79" s="335">
        <v>0</v>
      </c>
      <c r="F79" s="336">
        <v>7</v>
      </c>
      <c r="G79" s="336">
        <v>7</v>
      </c>
      <c r="H79" s="328">
        <v>1030</v>
      </c>
    </row>
    <row r="80" spans="1:8" x14ac:dyDescent="0.25">
      <c r="A80" s="61" t="s">
        <v>1399</v>
      </c>
      <c r="B80" s="333"/>
      <c r="C80" s="334"/>
      <c r="E80" s="335"/>
      <c r="F80" s="336"/>
      <c r="G80" s="336"/>
      <c r="H80" s="328"/>
    </row>
    <row r="81" spans="1:8" x14ac:dyDescent="0.25">
      <c r="A81" s="61" t="s">
        <v>1341</v>
      </c>
      <c r="B81" s="333">
        <v>5</v>
      </c>
      <c r="C81" s="334">
        <v>0.93</v>
      </c>
      <c r="D81" s="61">
        <v>4</v>
      </c>
      <c r="E81" s="335">
        <v>0</v>
      </c>
      <c r="F81" s="336">
        <v>10</v>
      </c>
      <c r="G81" s="336">
        <v>12</v>
      </c>
      <c r="H81" s="328">
        <v>1030</v>
      </c>
    </row>
    <row r="82" spans="1:8" x14ac:dyDescent="0.25">
      <c r="A82" s="61" t="s">
        <v>1343</v>
      </c>
      <c r="B82" s="333">
        <v>5.2</v>
      </c>
      <c r="C82" s="334">
        <v>0.92</v>
      </c>
      <c r="D82" s="61">
        <v>4</v>
      </c>
      <c r="E82" s="335">
        <v>0</v>
      </c>
      <c r="F82" s="336">
        <v>9</v>
      </c>
      <c r="G82" s="336">
        <v>15</v>
      </c>
      <c r="H82" s="328">
        <v>1030</v>
      </c>
    </row>
    <row r="83" spans="1:8" x14ac:dyDescent="0.25">
      <c r="A83" s="61" t="s">
        <v>1345</v>
      </c>
      <c r="B83" s="333">
        <v>4.5</v>
      </c>
      <c r="C83" s="334">
        <v>0.92</v>
      </c>
      <c r="D83" s="61">
        <v>3</v>
      </c>
      <c r="E83" s="335">
        <v>0</v>
      </c>
      <c r="F83" s="336">
        <v>9</v>
      </c>
      <c r="G83" s="336">
        <v>11</v>
      </c>
      <c r="H83" s="328">
        <v>1030</v>
      </c>
    </row>
    <row r="84" spans="1:8" x14ac:dyDescent="0.25">
      <c r="A84" s="61" t="s">
        <v>1331</v>
      </c>
      <c r="B84" s="333">
        <v>6.5</v>
      </c>
      <c r="C84" s="334">
        <v>0.86</v>
      </c>
      <c r="D84" s="61">
        <v>4</v>
      </c>
      <c r="E84" s="335">
        <v>0</v>
      </c>
      <c r="F84" s="336">
        <v>8</v>
      </c>
      <c r="G84" s="336">
        <v>18</v>
      </c>
      <c r="H84" s="328">
        <v>1031</v>
      </c>
    </row>
    <row r="85" spans="1:8" x14ac:dyDescent="0.25">
      <c r="A85" s="61" t="s">
        <v>1333</v>
      </c>
      <c r="B85" s="333">
        <v>10.5</v>
      </c>
      <c r="C85" s="334">
        <v>0.69</v>
      </c>
      <c r="D85" s="61">
        <v>5</v>
      </c>
      <c r="E85" s="335">
        <v>0</v>
      </c>
      <c r="F85" s="336">
        <v>10</v>
      </c>
      <c r="G85" s="336">
        <v>13</v>
      </c>
      <c r="H85" s="328">
        <v>1030</v>
      </c>
    </row>
    <row r="86" spans="1:8" x14ac:dyDescent="0.25">
      <c r="A86" s="61" t="s">
        <v>1335</v>
      </c>
      <c r="B86" s="333">
        <v>10.9</v>
      </c>
      <c r="C86" s="334">
        <v>0.74</v>
      </c>
      <c r="D86" s="61">
        <v>6</v>
      </c>
      <c r="E86" s="335">
        <v>0</v>
      </c>
      <c r="F86" s="336">
        <v>6</v>
      </c>
      <c r="G86" s="336">
        <v>10</v>
      </c>
      <c r="H86" s="328">
        <v>1030</v>
      </c>
    </row>
    <row r="87" spans="1:8" x14ac:dyDescent="0.25">
      <c r="A87" s="61" t="s">
        <v>1337</v>
      </c>
      <c r="B87" s="333">
        <v>7.4</v>
      </c>
      <c r="C87" s="334">
        <v>0.84</v>
      </c>
      <c r="D87" s="61">
        <v>5</v>
      </c>
      <c r="E87" s="335">
        <v>0</v>
      </c>
      <c r="F87" s="336">
        <v>6</v>
      </c>
      <c r="G87" s="336">
        <v>5</v>
      </c>
      <c r="H87" s="328">
        <v>1030</v>
      </c>
    </row>
    <row r="88" spans="1:8" x14ac:dyDescent="0.25">
      <c r="A88" s="61" t="s">
        <v>1339</v>
      </c>
      <c r="B88" s="333">
        <v>6.1</v>
      </c>
      <c r="C88" s="334">
        <v>0.88</v>
      </c>
      <c r="D88" s="61">
        <v>4</v>
      </c>
      <c r="E88" s="335">
        <v>0</v>
      </c>
      <c r="F88" s="336">
        <v>8</v>
      </c>
      <c r="G88" s="336">
        <v>7</v>
      </c>
      <c r="H88" s="328">
        <v>1031</v>
      </c>
    </row>
    <row r="89" spans="1:8" x14ac:dyDescent="0.25">
      <c r="A89" s="61" t="s">
        <v>1400</v>
      </c>
      <c r="B89" s="333"/>
      <c r="C89" s="334"/>
      <c r="E89" s="335"/>
      <c r="F89" s="336"/>
      <c r="G89" s="336"/>
      <c r="H89" s="328"/>
    </row>
    <row r="90" spans="1:8" x14ac:dyDescent="0.25">
      <c r="A90" s="61" t="s">
        <v>1341</v>
      </c>
      <c r="B90" s="333">
        <v>5.0999999999999996</v>
      </c>
      <c r="C90" s="334">
        <v>0.89</v>
      </c>
      <c r="D90" s="61">
        <v>3</v>
      </c>
      <c r="E90" s="335">
        <v>0</v>
      </c>
      <c r="F90" s="336">
        <v>8</v>
      </c>
      <c r="G90" s="336">
        <v>8</v>
      </c>
      <c r="H90" s="328">
        <v>1030</v>
      </c>
    </row>
    <row r="91" spans="1:8" x14ac:dyDescent="0.25">
      <c r="A91" s="61" t="s">
        <v>1343</v>
      </c>
      <c r="B91" s="333">
        <v>4.4000000000000004</v>
      </c>
      <c r="C91" s="334">
        <v>0.9</v>
      </c>
      <c r="D91" s="61">
        <v>3</v>
      </c>
      <c r="E91" s="335">
        <v>0</v>
      </c>
      <c r="F91" s="336">
        <v>9</v>
      </c>
      <c r="G91" s="336">
        <v>9</v>
      </c>
      <c r="H91" s="328">
        <v>1030</v>
      </c>
    </row>
    <row r="92" spans="1:8" x14ac:dyDescent="0.25">
      <c r="A92" s="61" t="s">
        <v>1345</v>
      </c>
      <c r="B92" s="333">
        <v>3.8</v>
      </c>
      <c r="C92" s="334">
        <v>0.9</v>
      </c>
      <c r="D92" s="61">
        <v>2</v>
      </c>
      <c r="E92" s="335">
        <v>0</v>
      </c>
      <c r="F92" s="336">
        <v>10</v>
      </c>
      <c r="G92" s="336">
        <v>16</v>
      </c>
      <c r="H92" s="328">
        <v>1029</v>
      </c>
    </row>
    <row r="93" spans="1:8" x14ac:dyDescent="0.25">
      <c r="A93" s="61" t="s">
        <v>1331</v>
      </c>
      <c r="B93" s="333">
        <v>6.1</v>
      </c>
      <c r="C93" s="334">
        <v>0.85</v>
      </c>
      <c r="D93" s="61">
        <v>4</v>
      </c>
      <c r="E93" s="335">
        <v>0</v>
      </c>
      <c r="F93" s="336">
        <v>9</v>
      </c>
      <c r="G93" s="336">
        <v>20</v>
      </c>
      <c r="H93" s="328">
        <v>1030</v>
      </c>
    </row>
    <row r="94" spans="1:8" x14ac:dyDescent="0.25">
      <c r="A94" s="61" t="s">
        <v>1333</v>
      </c>
      <c r="B94" s="333">
        <v>10.3</v>
      </c>
      <c r="C94" s="334">
        <v>0.71</v>
      </c>
      <c r="D94" s="61">
        <v>5</v>
      </c>
      <c r="E94" s="335">
        <v>0</v>
      </c>
      <c r="F94" s="336">
        <v>13</v>
      </c>
      <c r="G94" s="336">
        <v>20</v>
      </c>
      <c r="H94" s="328">
        <v>1029</v>
      </c>
    </row>
  </sheetData>
  <sheetProtection selectLockedCells="1"/>
  <conditionalFormatting sqref="B4:B240">
    <cfRule type="colorScale" priority="106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hyperlinks>
    <hyperlink ref="K3" r:id="rId1" location="previ-echeance3" xr:uid="{EC16DDBF-E92F-47E5-95D5-2A42960C9E33}"/>
  </hyperlinks>
  <pageMargins left="0.7" right="0.7" top="0.75" bottom="0.75" header="0.3" footer="0.3"/>
  <drawing r:id="rId2"/>
  <tableParts count="1">
    <tablePart r:id="rId3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8677B9-DC08-4FC5-B465-5C142BEAE40D}">
  <sheetPr codeName="Feuil21">
    <tabColor theme="8" tint="-0.249977111117893"/>
  </sheetPr>
  <dimension ref="A1:M54"/>
  <sheetViews>
    <sheetView workbookViewId="0">
      <selection activeCell="A3" sqref="A3"/>
    </sheetView>
  </sheetViews>
  <sheetFormatPr baseColWidth="10" defaultRowHeight="15" x14ac:dyDescent="0.25"/>
  <cols>
    <col min="1" max="1" width="16" style="282" customWidth="1"/>
    <col min="2" max="2" width="12" bestFit="1" customWidth="1"/>
    <col min="3" max="3" width="3.42578125" customWidth="1"/>
    <col min="4" max="4" width="16.140625" customWidth="1"/>
    <col min="5" max="5" width="4.42578125" customWidth="1"/>
    <col min="6" max="6" width="2.28515625" customWidth="1"/>
    <col min="7" max="7" width="15.85546875" customWidth="1"/>
    <col min="8" max="8" width="9.7109375" customWidth="1"/>
    <col min="9" max="9" width="1.42578125" customWidth="1"/>
    <col min="10" max="10" width="8.85546875" customWidth="1"/>
    <col min="11" max="11" width="24.42578125" bestFit="1" customWidth="1"/>
    <col min="12" max="12" width="22" bestFit="1" customWidth="1"/>
    <col min="13" max="13" width="25.85546875" customWidth="1"/>
  </cols>
  <sheetData>
    <row r="1" spans="1:13" s="284" customFormat="1" ht="48" customHeight="1" x14ac:dyDescent="0.25">
      <c r="A1" s="500" t="s">
        <v>899</v>
      </c>
      <c r="B1" s="500"/>
      <c r="C1" s="285"/>
      <c r="D1" s="500" t="s">
        <v>900</v>
      </c>
      <c r="E1" s="500"/>
      <c r="F1" s="285"/>
      <c r="G1" s="500" t="s">
        <v>901</v>
      </c>
      <c r="H1" s="500"/>
      <c r="J1" s="501" t="s">
        <v>1374</v>
      </c>
      <c r="K1" s="501"/>
      <c r="L1" s="459">
        <v>2030</v>
      </c>
      <c r="M1" s="284" t="s">
        <v>1376</v>
      </c>
    </row>
    <row r="2" spans="1:13" x14ac:dyDescent="0.25">
      <c r="A2" s="286"/>
      <c r="B2" s="115"/>
      <c r="C2" s="115"/>
      <c r="D2" s="115"/>
      <c r="E2" s="115"/>
      <c r="F2" s="115"/>
      <c r="G2" s="115"/>
      <c r="H2" s="115"/>
      <c r="J2" t="s">
        <v>1377</v>
      </c>
      <c r="K2" t="s">
        <v>1373</v>
      </c>
      <c r="L2" t="s">
        <v>1375</v>
      </c>
    </row>
    <row r="3" spans="1:13" ht="15.75" x14ac:dyDescent="0.25">
      <c r="A3" s="460">
        <v>45108</v>
      </c>
      <c r="B3" s="283">
        <f>A3-WEEKDAY(A3,3)</f>
        <v>45103</v>
      </c>
      <c r="D3" s="460">
        <v>44897</v>
      </c>
      <c r="G3" s="460">
        <v>44927</v>
      </c>
      <c r="J3" s="456">
        <v>1</v>
      </c>
      <c r="K3" s="458">
        <f ca="1">DATE(YEAR(TODAY()),1,4)-WEEKDAY(DATE(YEAR(TODAY()),1,4),3)+7*(J3-1)</f>
        <v>45292</v>
      </c>
      <c r="L3" s="457">
        <f>DATE($L$1,1,4)-WEEKDAY(DATE($L$1,1,4),3)+7*(J3-1)</f>
        <v>47483</v>
      </c>
    </row>
    <row r="4" spans="1:13" ht="15.75" x14ac:dyDescent="0.25">
      <c r="A4" s="283">
        <f>A3+1</f>
        <v>45109</v>
      </c>
      <c r="B4" s="283">
        <f t="shared" ref="B4:B38" si="0">A4-WEEKDAY(A4,3)</f>
        <v>45103</v>
      </c>
      <c r="D4" s="460">
        <v>44928</v>
      </c>
      <c r="G4" s="460">
        <v>44928</v>
      </c>
      <c r="J4" s="456">
        <v>2</v>
      </c>
      <c r="K4" s="458">
        <f t="shared" ref="K4:K54" ca="1" si="1">DATE(YEAR(TODAY()),1,4)-WEEKDAY(DATE(YEAR(TODAY()),1,4),3)+7*(J4-1)</f>
        <v>45299</v>
      </c>
      <c r="L4" s="457">
        <f t="shared" ref="L4:L54" si="2">DATE($L$1,1,4)-WEEKDAY(DATE($L$1,1,4),3)+7*(J4-1)</f>
        <v>47490</v>
      </c>
    </row>
    <row r="5" spans="1:13" ht="15.75" x14ac:dyDescent="0.25">
      <c r="A5" s="283">
        <f t="shared" ref="A5:A38" si="3">A4+1</f>
        <v>45110</v>
      </c>
      <c r="B5" s="283">
        <f t="shared" si="0"/>
        <v>45110</v>
      </c>
      <c r="D5" s="460"/>
      <c r="G5" s="460">
        <v>44929</v>
      </c>
      <c r="J5" s="456">
        <v>3</v>
      </c>
      <c r="K5" s="458">
        <f t="shared" ca="1" si="1"/>
        <v>45306</v>
      </c>
      <c r="L5" s="457">
        <f t="shared" si="2"/>
        <v>47497</v>
      </c>
    </row>
    <row r="6" spans="1:13" ht="15.75" x14ac:dyDescent="0.25">
      <c r="A6" s="283">
        <f t="shared" si="3"/>
        <v>45111</v>
      </c>
      <c r="B6" s="283">
        <f t="shared" si="0"/>
        <v>45110</v>
      </c>
      <c r="D6" s="460"/>
      <c r="G6" s="460">
        <v>45049</v>
      </c>
      <c r="J6" s="456">
        <v>4</v>
      </c>
      <c r="K6" s="458">
        <f t="shared" ca="1" si="1"/>
        <v>45313</v>
      </c>
      <c r="L6" s="457">
        <f t="shared" si="2"/>
        <v>47504</v>
      </c>
    </row>
    <row r="7" spans="1:13" ht="15.75" x14ac:dyDescent="0.25">
      <c r="A7" s="283">
        <f t="shared" si="3"/>
        <v>45112</v>
      </c>
      <c r="B7" s="283">
        <f t="shared" si="0"/>
        <v>45110</v>
      </c>
      <c r="D7" s="460"/>
      <c r="G7" s="460"/>
      <c r="J7" s="456">
        <v>5</v>
      </c>
      <c r="K7" s="458">
        <f t="shared" ca="1" si="1"/>
        <v>45320</v>
      </c>
      <c r="L7" s="457">
        <f t="shared" si="2"/>
        <v>47511</v>
      </c>
    </row>
    <row r="8" spans="1:13" ht="15.75" x14ac:dyDescent="0.25">
      <c r="A8" s="283">
        <f t="shared" si="3"/>
        <v>45113</v>
      </c>
      <c r="B8" s="283">
        <f t="shared" si="0"/>
        <v>45110</v>
      </c>
      <c r="D8" s="460"/>
      <c r="G8" s="460"/>
      <c r="J8" s="456">
        <v>6</v>
      </c>
      <c r="K8" s="458">
        <f t="shared" ca="1" si="1"/>
        <v>45327</v>
      </c>
      <c r="L8" s="457">
        <f t="shared" si="2"/>
        <v>47518</v>
      </c>
    </row>
    <row r="9" spans="1:13" ht="15.75" x14ac:dyDescent="0.25">
      <c r="A9" s="283">
        <f t="shared" si="3"/>
        <v>45114</v>
      </c>
      <c r="B9" s="283">
        <f t="shared" si="0"/>
        <v>45110</v>
      </c>
      <c r="D9" s="460"/>
      <c r="G9" s="460"/>
      <c r="J9" s="456">
        <v>7</v>
      </c>
      <c r="K9" s="458">
        <f t="shared" ca="1" si="1"/>
        <v>45334</v>
      </c>
      <c r="L9" s="457">
        <f t="shared" si="2"/>
        <v>47525</v>
      </c>
    </row>
    <row r="10" spans="1:13" ht="15.75" x14ac:dyDescent="0.25">
      <c r="A10" s="283">
        <f t="shared" si="3"/>
        <v>45115</v>
      </c>
      <c r="B10" s="283">
        <f t="shared" si="0"/>
        <v>45110</v>
      </c>
      <c r="D10" s="460"/>
      <c r="G10" s="460"/>
      <c r="J10" s="456">
        <v>8</v>
      </c>
      <c r="K10" s="458">
        <f t="shared" ca="1" si="1"/>
        <v>45341</v>
      </c>
      <c r="L10" s="457">
        <f t="shared" si="2"/>
        <v>47532</v>
      </c>
    </row>
    <row r="11" spans="1:13" ht="15.75" x14ac:dyDescent="0.25">
      <c r="A11" s="283">
        <f t="shared" si="3"/>
        <v>45116</v>
      </c>
      <c r="B11" s="283">
        <f t="shared" si="0"/>
        <v>45110</v>
      </c>
      <c r="D11" s="460"/>
      <c r="G11" s="460"/>
      <c r="J11" s="456">
        <v>9</v>
      </c>
      <c r="K11" s="458">
        <f t="shared" ca="1" si="1"/>
        <v>45348</v>
      </c>
      <c r="L11" s="457">
        <f t="shared" si="2"/>
        <v>47539</v>
      </c>
    </row>
    <row r="12" spans="1:13" ht="15.75" x14ac:dyDescent="0.25">
      <c r="A12" s="283">
        <f t="shared" si="3"/>
        <v>45117</v>
      </c>
      <c r="B12" s="283">
        <f t="shared" si="0"/>
        <v>45117</v>
      </c>
      <c r="D12" s="460"/>
      <c r="G12" s="460"/>
      <c r="J12" s="456">
        <v>10</v>
      </c>
      <c r="K12" s="458">
        <f t="shared" ca="1" si="1"/>
        <v>45355</v>
      </c>
      <c r="L12" s="457">
        <f t="shared" si="2"/>
        <v>47546</v>
      </c>
    </row>
    <row r="13" spans="1:13" ht="15.75" x14ac:dyDescent="0.25">
      <c r="A13" s="283">
        <f t="shared" si="3"/>
        <v>45118</v>
      </c>
      <c r="B13" s="283">
        <f t="shared" si="0"/>
        <v>45117</v>
      </c>
      <c r="D13" s="460"/>
      <c r="G13" s="460"/>
      <c r="J13" s="456">
        <v>11</v>
      </c>
      <c r="K13" s="458">
        <f t="shared" ca="1" si="1"/>
        <v>45362</v>
      </c>
      <c r="L13" s="457">
        <f t="shared" si="2"/>
        <v>47553</v>
      </c>
    </row>
    <row r="14" spans="1:13" ht="15.75" x14ac:dyDescent="0.25">
      <c r="A14" s="283">
        <f t="shared" si="3"/>
        <v>45119</v>
      </c>
      <c r="B14" s="283">
        <f t="shared" si="0"/>
        <v>45117</v>
      </c>
      <c r="D14" s="460"/>
      <c r="G14" s="460"/>
      <c r="J14" s="456">
        <v>12</v>
      </c>
      <c r="K14" s="458">
        <f t="shared" ca="1" si="1"/>
        <v>45369</v>
      </c>
      <c r="L14" s="457">
        <f t="shared" si="2"/>
        <v>47560</v>
      </c>
    </row>
    <row r="15" spans="1:13" ht="15.75" x14ac:dyDescent="0.25">
      <c r="A15" s="283">
        <f t="shared" si="3"/>
        <v>45120</v>
      </c>
      <c r="B15" s="283">
        <f t="shared" si="0"/>
        <v>45117</v>
      </c>
      <c r="D15" s="460"/>
      <c r="G15" s="460"/>
      <c r="J15" s="456">
        <v>13</v>
      </c>
      <c r="K15" s="458">
        <f t="shared" ca="1" si="1"/>
        <v>45376</v>
      </c>
      <c r="L15" s="457">
        <f t="shared" si="2"/>
        <v>47567</v>
      </c>
    </row>
    <row r="16" spans="1:13" ht="15.75" x14ac:dyDescent="0.25">
      <c r="A16" s="283">
        <f t="shared" si="3"/>
        <v>45121</v>
      </c>
      <c r="B16" s="283">
        <f t="shared" si="0"/>
        <v>45117</v>
      </c>
      <c r="D16" s="460"/>
      <c r="G16" s="460"/>
      <c r="J16" s="456">
        <v>14</v>
      </c>
      <c r="K16" s="458">
        <f t="shared" ca="1" si="1"/>
        <v>45383</v>
      </c>
      <c r="L16" s="457">
        <f t="shared" si="2"/>
        <v>47574</v>
      </c>
    </row>
    <row r="17" spans="1:12" ht="15.75" x14ac:dyDescent="0.25">
      <c r="A17" s="283">
        <f t="shared" si="3"/>
        <v>45122</v>
      </c>
      <c r="B17" s="283">
        <f t="shared" si="0"/>
        <v>45117</v>
      </c>
      <c r="D17" s="460"/>
      <c r="G17" s="460"/>
      <c r="J17" s="456">
        <v>15</v>
      </c>
      <c r="K17" s="458">
        <f t="shared" ca="1" si="1"/>
        <v>45390</v>
      </c>
      <c r="L17" s="457">
        <f t="shared" si="2"/>
        <v>47581</v>
      </c>
    </row>
    <row r="18" spans="1:12" ht="15.75" x14ac:dyDescent="0.25">
      <c r="A18" s="283">
        <f t="shared" si="3"/>
        <v>45123</v>
      </c>
      <c r="B18" s="283">
        <f t="shared" si="0"/>
        <v>45117</v>
      </c>
      <c r="D18" s="460"/>
      <c r="G18" s="460"/>
      <c r="J18" s="456">
        <v>16</v>
      </c>
      <c r="K18" s="458">
        <f t="shared" ca="1" si="1"/>
        <v>45397</v>
      </c>
      <c r="L18" s="457">
        <f t="shared" si="2"/>
        <v>47588</v>
      </c>
    </row>
    <row r="19" spans="1:12" ht="15.75" x14ac:dyDescent="0.25">
      <c r="A19" s="283">
        <f t="shared" si="3"/>
        <v>45124</v>
      </c>
      <c r="B19" s="283">
        <f t="shared" si="0"/>
        <v>45124</v>
      </c>
      <c r="D19" s="460"/>
      <c r="G19" s="460"/>
      <c r="J19" s="456">
        <v>17</v>
      </c>
      <c r="K19" s="458">
        <f t="shared" ca="1" si="1"/>
        <v>45404</v>
      </c>
      <c r="L19" s="457">
        <f t="shared" si="2"/>
        <v>47595</v>
      </c>
    </row>
    <row r="20" spans="1:12" ht="15.75" x14ac:dyDescent="0.25">
      <c r="A20" s="283">
        <f t="shared" si="3"/>
        <v>45125</v>
      </c>
      <c r="B20" s="283">
        <f t="shared" si="0"/>
        <v>45124</v>
      </c>
      <c r="D20" s="460"/>
      <c r="G20" s="460"/>
      <c r="J20" s="456">
        <v>18</v>
      </c>
      <c r="K20" s="458">
        <f t="shared" ca="1" si="1"/>
        <v>45411</v>
      </c>
      <c r="L20" s="457">
        <f t="shared" si="2"/>
        <v>47602</v>
      </c>
    </row>
    <row r="21" spans="1:12" ht="15.75" x14ac:dyDescent="0.25">
      <c r="A21" s="283">
        <f t="shared" si="3"/>
        <v>45126</v>
      </c>
      <c r="B21" s="283">
        <f t="shared" si="0"/>
        <v>45124</v>
      </c>
      <c r="D21" s="460"/>
      <c r="G21" s="460"/>
      <c r="J21" s="456">
        <v>19</v>
      </c>
      <c r="K21" s="458">
        <f t="shared" ca="1" si="1"/>
        <v>45418</v>
      </c>
      <c r="L21" s="457">
        <f t="shared" si="2"/>
        <v>47609</v>
      </c>
    </row>
    <row r="22" spans="1:12" ht="15.75" x14ac:dyDescent="0.25">
      <c r="A22" s="283">
        <f t="shared" si="3"/>
        <v>45127</v>
      </c>
      <c r="B22" s="283">
        <f t="shared" si="0"/>
        <v>45124</v>
      </c>
      <c r="D22" s="460"/>
      <c r="G22" s="460"/>
      <c r="J22" s="456">
        <v>20</v>
      </c>
      <c r="K22" s="458">
        <f t="shared" ca="1" si="1"/>
        <v>45425</v>
      </c>
      <c r="L22" s="457">
        <f t="shared" si="2"/>
        <v>47616</v>
      </c>
    </row>
    <row r="23" spans="1:12" ht="15.75" x14ac:dyDescent="0.25">
      <c r="A23" s="283">
        <f t="shared" si="3"/>
        <v>45128</v>
      </c>
      <c r="B23" s="283">
        <f t="shared" si="0"/>
        <v>45124</v>
      </c>
      <c r="D23" s="460"/>
      <c r="G23" s="460"/>
      <c r="J23" s="456">
        <v>21</v>
      </c>
      <c r="K23" s="458">
        <f t="shared" ca="1" si="1"/>
        <v>45432</v>
      </c>
      <c r="L23" s="457">
        <f t="shared" si="2"/>
        <v>47623</v>
      </c>
    </row>
    <row r="24" spans="1:12" ht="15.75" x14ac:dyDescent="0.25">
      <c r="A24" s="283">
        <f t="shared" si="3"/>
        <v>45129</v>
      </c>
      <c r="B24" s="283">
        <f t="shared" si="0"/>
        <v>45124</v>
      </c>
      <c r="D24" s="460"/>
      <c r="G24" s="460"/>
      <c r="J24" s="456">
        <v>22</v>
      </c>
      <c r="K24" s="458">
        <f t="shared" ca="1" si="1"/>
        <v>45439</v>
      </c>
      <c r="L24" s="457">
        <f t="shared" si="2"/>
        <v>47630</v>
      </c>
    </row>
    <row r="25" spans="1:12" ht="15.75" x14ac:dyDescent="0.25">
      <c r="A25" s="283">
        <f t="shared" si="3"/>
        <v>45130</v>
      </c>
      <c r="B25" s="283">
        <f t="shared" si="0"/>
        <v>45124</v>
      </c>
      <c r="D25" s="460"/>
      <c r="G25" s="460"/>
      <c r="J25" s="456">
        <v>23</v>
      </c>
      <c r="K25" s="458">
        <f t="shared" ca="1" si="1"/>
        <v>45446</v>
      </c>
      <c r="L25" s="457">
        <f t="shared" si="2"/>
        <v>47637</v>
      </c>
    </row>
    <row r="26" spans="1:12" ht="15.75" x14ac:dyDescent="0.25">
      <c r="A26" s="283">
        <f t="shared" si="3"/>
        <v>45131</v>
      </c>
      <c r="B26" s="283">
        <f t="shared" si="0"/>
        <v>45131</v>
      </c>
      <c r="D26" s="460"/>
      <c r="G26" s="460"/>
      <c r="J26" s="456">
        <v>24</v>
      </c>
      <c r="K26" s="458">
        <f t="shared" ca="1" si="1"/>
        <v>45453</v>
      </c>
      <c r="L26" s="457">
        <f t="shared" si="2"/>
        <v>47644</v>
      </c>
    </row>
    <row r="27" spans="1:12" ht="15.75" x14ac:dyDescent="0.25">
      <c r="A27" s="283">
        <f t="shared" si="3"/>
        <v>45132</v>
      </c>
      <c r="B27" s="283">
        <f t="shared" si="0"/>
        <v>45131</v>
      </c>
      <c r="D27" s="460"/>
      <c r="G27" s="460"/>
      <c r="J27" s="456">
        <v>25</v>
      </c>
      <c r="K27" s="458">
        <f t="shared" ca="1" si="1"/>
        <v>45460</v>
      </c>
      <c r="L27" s="457">
        <f t="shared" si="2"/>
        <v>47651</v>
      </c>
    </row>
    <row r="28" spans="1:12" ht="15.75" x14ac:dyDescent="0.25">
      <c r="A28" s="283">
        <f t="shared" si="3"/>
        <v>45133</v>
      </c>
      <c r="B28" s="283">
        <f t="shared" si="0"/>
        <v>45131</v>
      </c>
      <c r="D28" s="460"/>
      <c r="G28" s="460"/>
      <c r="J28" s="456">
        <v>26</v>
      </c>
      <c r="K28" s="458">
        <f t="shared" ca="1" si="1"/>
        <v>45467</v>
      </c>
      <c r="L28" s="457">
        <f t="shared" si="2"/>
        <v>47658</v>
      </c>
    </row>
    <row r="29" spans="1:12" ht="15.75" x14ac:dyDescent="0.25">
      <c r="A29" s="283">
        <f t="shared" si="3"/>
        <v>45134</v>
      </c>
      <c r="B29" s="283">
        <f t="shared" si="0"/>
        <v>45131</v>
      </c>
      <c r="D29" s="460"/>
      <c r="G29" s="460"/>
      <c r="J29" s="456">
        <v>27</v>
      </c>
      <c r="K29" s="458">
        <f t="shared" ca="1" si="1"/>
        <v>45474</v>
      </c>
      <c r="L29" s="457">
        <f t="shared" si="2"/>
        <v>47665</v>
      </c>
    </row>
    <row r="30" spans="1:12" ht="15.75" x14ac:dyDescent="0.25">
      <c r="A30" s="283">
        <f t="shared" si="3"/>
        <v>45135</v>
      </c>
      <c r="B30" s="283">
        <f t="shared" si="0"/>
        <v>45131</v>
      </c>
      <c r="D30" s="460"/>
      <c r="G30" s="460"/>
      <c r="J30" s="456">
        <v>28</v>
      </c>
      <c r="K30" s="458">
        <f t="shared" ca="1" si="1"/>
        <v>45481</v>
      </c>
      <c r="L30" s="457">
        <f t="shared" si="2"/>
        <v>47672</v>
      </c>
    </row>
    <row r="31" spans="1:12" ht="15.75" x14ac:dyDescent="0.25">
      <c r="A31" s="283">
        <f t="shared" si="3"/>
        <v>45136</v>
      </c>
      <c r="B31" s="283">
        <f t="shared" si="0"/>
        <v>45131</v>
      </c>
      <c r="D31" s="460"/>
      <c r="G31" s="460"/>
      <c r="J31" s="456">
        <v>29</v>
      </c>
      <c r="K31" s="458">
        <f t="shared" ca="1" si="1"/>
        <v>45488</v>
      </c>
      <c r="L31" s="457">
        <f t="shared" si="2"/>
        <v>47679</v>
      </c>
    </row>
    <row r="32" spans="1:12" ht="15.75" x14ac:dyDescent="0.25">
      <c r="A32" s="283">
        <f t="shared" si="3"/>
        <v>45137</v>
      </c>
      <c r="B32" s="283">
        <f t="shared" si="0"/>
        <v>45131</v>
      </c>
      <c r="D32" s="460"/>
      <c r="G32" s="460"/>
      <c r="J32" s="456">
        <v>30</v>
      </c>
      <c r="K32" s="458">
        <f t="shared" ca="1" si="1"/>
        <v>45495</v>
      </c>
      <c r="L32" s="457">
        <f t="shared" si="2"/>
        <v>47686</v>
      </c>
    </row>
    <row r="33" spans="1:12" ht="15.75" x14ac:dyDescent="0.25">
      <c r="A33" s="283">
        <f t="shared" si="3"/>
        <v>45138</v>
      </c>
      <c r="B33" s="283">
        <f t="shared" si="0"/>
        <v>45138</v>
      </c>
      <c r="D33" s="460"/>
      <c r="G33" s="460"/>
      <c r="J33" s="456">
        <v>31</v>
      </c>
      <c r="K33" s="458">
        <f t="shared" ca="1" si="1"/>
        <v>45502</v>
      </c>
      <c r="L33" s="457">
        <f t="shared" si="2"/>
        <v>47693</v>
      </c>
    </row>
    <row r="34" spans="1:12" ht="15.75" x14ac:dyDescent="0.25">
      <c r="A34" s="283">
        <f t="shared" si="3"/>
        <v>45139</v>
      </c>
      <c r="B34" s="283">
        <f t="shared" si="0"/>
        <v>45138</v>
      </c>
      <c r="D34" s="460"/>
      <c r="G34" s="460"/>
      <c r="J34" s="456">
        <v>32</v>
      </c>
      <c r="K34" s="458">
        <f t="shared" ca="1" si="1"/>
        <v>45509</v>
      </c>
      <c r="L34" s="457">
        <f t="shared" si="2"/>
        <v>47700</v>
      </c>
    </row>
    <row r="35" spans="1:12" ht="15.75" x14ac:dyDescent="0.25">
      <c r="A35" s="283">
        <f t="shared" si="3"/>
        <v>45140</v>
      </c>
      <c r="B35" s="283">
        <f t="shared" si="0"/>
        <v>45138</v>
      </c>
      <c r="D35" s="460"/>
      <c r="G35" s="460"/>
      <c r="J35" s="456">
        <v>33</v>
      </c>
      <c r="K35" s="458">
        <f t="shared" ca="1" si="1"/>
        <v>45516</v>
      </c>
      <c r="L35" s="457">
        <f t="shared" si="2"/>
        <v>47707</v>
      </c>
    </row>
    <row r="36" spans="1:12" ht="15.75" x14ac:dyDescent="0.25">
      <c r="A36" s="283">
        <f t="shared" si="3"/>
        <v>45141</v>
      </c>
      <c r="B36" s="283">
        <f t="shared" si="0"/>
        <v>45138</v>
      </c>
      <c r="D36" s="460"/>
      <c r="G36" s="460"/>
      <c r="J36" s="456">
        <v>34</v>
      </c>
      <c r="K36" s="458">
        <f t="shared" ca="1" si="1"/>
        <v>45523</v>
      </c>
      <c r="L36" s="457">
        <f t="shared" si="2"/>
        <v>47714</v>
      </c>
    </row>
    <row r="37" spans="1:12" ht="15.75" x14ac:dyDescent="0.25">
      <c r="A37" s="283">
        <f t="shared" si="3"/>
        <v>45142</v>
      </c>
      <c r="B37" s="283">
        <f t="shared" si="0"/>
        <v>45138</v>
      </c>
      <c r="D37" s="460"/>
      <c r="G37" s="460"/>
      <c r="J37" s="456">
        <v>35</v>
      </c>
      <c r="K37" s="458">
        <f t="shared" ca="1" si="1"/>
        <v>45530</v>
      </c>
      <c r="L37" s="457">
        <f t="shared" si="2"/>
        <v>47721</v>
      </c>
    </row>
    <row r="38" spans="1:12" ht="15.75" x14ac:dyDescent="0.25">
      <c r="A38" s="283">
        <f t="shared" si="3"/>
        <v>45143</v>
      </c>
      <c r="B38" s="283">
        <f t="shared" si="0"/>
        <v>45138</v>
      </c>
      <c r="D38" s="460"/>
      <c r="G38" s="460"/>
      <c r="J38" s="456">
        <v>36</v>
      </c>
      <c r="K38" s="458">
        <f t="shared" ca="1" si="1"/>
        <v>45537</v>
      </c>
      <c r="L38" s="457">
        <f t="shared" si="2"/>
        <v>47728</v>
      </c>
    </row>
    <row r="39" spans="1:12" ht="15.75" x14ac:dyDescent="0.25">
      <c r="J39" s="456">
        <v>37</v>
      </c>
      <c r="K39" s="458">
        <f t="shared" ca="1" si="1"/>
        <v>45544</v>
      </c>
      <c r="L39" s="457">
        <f t="shared" si="2"/>
        <v>47735</v>
      </c>
    </row>
    <row r="40" spans="1:12" ht="15.75" x14ac:dyDescent="0.25">
      <c r="J40" s="456">
        <v>38</v>
      </c>
      <c r="K40" s="458">
        <f t="shared" ca="1" si="1"/>
        <v>45551</v>
      </c>
      <c r="L40" s="457">
        <f t="shared" si="2"/>
        <v>47742</v>
      </c>
    </row>
    <row r="41" spans="1:12" ht="15.75" x14ac:dyDescent="0.25">
      <c r="J41" s="456">
        <v>39</v>
      </c>
      <c r="K41" s="458">
        <f t="shared" ca="1" si="1"/>
        <v>45558</v>
      </c>
      <c r="L41" s="457">
        <f t="shared" si="2"/>
        <v>47749</v>
      </c>
    </row>
    <row r="42" spans="1:12" ht="15.75" x14ac:dyDescent="0.25">
      <c r="J42" s="456">
        <v>40</v>
      </c>
      <c r="K42" s="458">
        <f t="shared" ca="1" si="1"/>
        <v>45565</v>
      </c>
      <c r="L42" s="457">
        <f t="shared" si="2"/>
        <v>47756</v>
      </c>
    </row>
    <row r="43" spans="1:12" ht="15.75" x14ac:dyDescent="0.25">
      <c r="J43" s="456">
        <v>41</v>
      </c>
      <c r="K43" s="458">
        <f t="shared" ca="1" si="1"/>
        <v>45572</v>
      </c>
      <c r="L43" s="457">
        <f t="shared" si="2"/>
        <v>47763</v>
      </c>
    </row>
    <row r="44" spans="1:12" ht="15.75" x14ac:dyDescent="0.25">
      <c r="J44" s="456">
        <v>42</v>
      </c>
      <c r="K44" s="458">
        <f t="shared" ca="1" si="1"/>
        <v>45579</v>
      </c>
      <c r="L44" s="457">
        <f t="shared" si="2"/>
        <v>47770</v>
      </c>
    </row>
    <row r="45" spans="1:12" ht="15.75" x14ac:dyDescent="0.25">
      <c r="J45" s="456">
        <v>43</v>
      </c>
      <c r="K45" s="458">
        <f t="shared" ca="1" si="1"/>
        <v>45586</v>
      </c>
      <c r="L45" s="457">
        <f t="shared" si="2"/>
        <v>47777</v>
      </c>
    </row>
    <row r="46" spans="1:12" ht="15.75" x14ac:dyDescent="0.25">
      <c r="J46" s="456">
        <v>44</v>
      </c>
      <c r="K46" s="458">
        <f t="shared" ca="1" si="1"/>
        <v>45593</v>
      </c>
      <c r="L46" s="457">
        <f t="shared" si="2"/>
        <v>47784</v>
      </c>
    </row>
    <row r="47" spans="1:12" ht="15.75" x14ac:dyDescent="0.25">
      <c r="J47" s="456">
        <v>45</v>
      </c>
      <c r="K47" s="458">
        <f t="shared" ca="1" si="1"/>
        <v>45600</v>
      </c>
      <c r="L47" s="457">
        <f t="shared" si="2"/>
        <v>47791</v>
      </c>
    </row>
    <row r="48" spans="1:12" ht="15.75" x14ac:dyDescent="0.25">
      <c r="J48" s="456">
        <v>46</v>
      </c>
      <c r="K48" s="458">
        <f t="shared" ca="1" si="1"/>
        <v>45607</v>
      </c>
      <c r="L48" s="457">
        <f t="shared" si="2"/>
        <v>47798</v>
      </c>
    </row>
    <row r="49" spans="10:12" ht="15.75" x14ac:dyDescent="0.25">
      <c r="J49" s="456">
        <v>47</v>
      </c>
      <c r="K49" s="458">
        <f t="shared" ca="1" si="1"/>
        <v>45614</v>
      </c>
      <c r="L49" s="457">
        <f t="shared" si="2"/>
        <v>47805</v>
      </c>
    </row>
    <row r="50" spans="10:12" ht="15.75" x14ac:dyDescent="0.25">
      <c r="J50" s="456">
        <v>48</v>
      </c>
      <c r="K50" s="458">
        <f t="shared" ca="1" si="1"/>
        <v>45621</v>
      </c>
      <c r="L50" s="457">
        <f t="shared" si="2"/>
        <v>47812</v>
      </c>
    </row>
    <row r="51" spans="10:12" ht="15.75" x14ac:dyDescent="0.25">
      <c r="J51" s="456">
        <v>49</v>
      </c>
      <c r="K51" s="458">
        <f t="shared" ca="1" si="1"/>
        <v>45628</v>
      </c>
      <c r="L51" s="457">
        <f t="shared" si="2"/>
        <v>47819</v>
      </c>
    </row>
    <row r="52" spans="10:12" ht="15.75" x14ac:dyDescent="0.25">
      <c r="J52" s="456">
        <v>50</v>
      </c>
      <c r="K52" s="458">
        <f t="shared" ca="1" si="1"/>
        <v>45635</v>
      </c>
      <c r="L52" s="457">
        <f t="shared" si="2"/>
        <v>47826</v>
      </c>
    </row>
    <row r="53" spans="10:12" ht="15.75" x14ac:dyDescent="0.25">
      <c r="J53" s="456">
        <v>51</v>
      </c>
      <c r="K53" s="458">
        <f t="shared" ca="1" si="1"/>
        <v>45642</v>
      </c>
      <c r="L53" s="457">
        <f t="shared" si="2"/>
        <v>47833</v>
      </c>
    </row>
    <row r="54" spans="10:12" ht="15.75" x14ac:dyDescent="0.25">
      <c r="J54" s="456">
        <v>52</v>
      </c>
      <c r="K54" s="458">
        <f t="shared" ca="1" si="1"/>
        <v>45649</v>
      </c>
      <c r="L54" s="457">
        <f t="shared" si="2"/>
        <v>47840</v>
      </c>
    </row>
  </sheetData>
  <sheetProtection algorithmName="SHA-512" hashValue="7kvjTkDIMU0QGgBz/bUUKXeFyG3l79BCKr1RL/q9U0V7YniA2Fdfs0r/0+OSkDAwDjqyWGDFo04bjjc+mKciaw==" saltValue="BkJaHKtlUzJ7SB9dDsXpJA==" spinCount="100000" sheet="1" objects="1" scenarios="1" selectLockedCells="1"/>
  <mergeCells count="4">
    <mergeCell ref="A1:B1"/>
    <mergeCell ref="D1:E1"/>
    <mergeCell ref="G1:H1"/>
    <mergeCell ref="J1:K1"/>
  </mergeCells>
  <phoneticPr fontId="28" type="noConversion"/>
  <dataValidations count="2">
    <dataValidation type="custom" allowBlank="1" showInputMessage="1" showErrorMessage="1" error="Cette date ne doit pas correspondre à un week-end." prompt="Saisir une date du lundi au vendredi" sqref="D3:D38" xr:uid="{E47E9C87-795F-4882-80B5-769C8C8093A0}">
      <formula1>WEEKDAY(D3,2)&lt;6</formula1>
    </dataValidation>
    <dataValidation type="custom" showInputMessage="1" showErrorMessage="1" sqref="G4:G38" xr:uid="{7199B26F-F66C-4B94-ABCE-6C9C50C652AF}">
      <formula1>AND(G4&gt;G3,COUNT(G3,G4)=2)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CCC3B-5632-4001-8650-34170E6A878B}">
  <sheetPr codeName="Feuil22">
    <tabColor theme="5" tint="0.39997558519241921"/>
  </sheetPr>
  <dimension ref="A1:W66"/>
  <sheetViews>
    <sheetView workbookViewId="0">
      <selection activeCell="N6" sqref="N6:N9"/>
    </sheetView>
  </sheetViews>
  <sheetFormatPr baseColWidth="10" defaultRowHeight="15" x14ac:dyDescent="0.25"/>
  <cols>
    <col min="1" max="1" width="11.42578125" customWidth="1"/>
    <col min="2" max="2" width="13" customWidth="1"/>
    <col min="5" max="5" width="12" customWidth="1"/>
    <col min="8" max="8" width="15.28515625" customWidth="1"/>
    <col min="10" max="10" width="19.140625" customWidth="1"/>
    <col min="11" max="11" width="4" customWidth="1"/>
    <col min="12" max="12" width="4.5703125" customWidth="1"/>
    <col min="13" max="13" width="12" bestFit="1" customWidth="1"/>
    <col min="14" max="14" width="16.7109375" bestFit="1" customWidth="1"/>
  </cols>
  <sheetData>
    <row r="1" spans="1:23" x14ac:dyDescent="0.25">
      <c r="A1" t="s">
        <v>1391</v>
      </c>
      <c r="C1" t="s">
        <v>1386</v>
      </c>
      <c r="L1" s="465"/>
      <c r="N1" t="s">
        <v>1392</v>
      </c>
    </row>
    <row r="2" spans="1:23" x14ac:dyDescent="0.25">
      <c r="L2" s="465"/>
    </row>
    <row r="3" spans="1:23" x14ac:dyDescent="0.25">
      <c r="A3" s="86" t="s">
        <v>879</v>
      </c>
      <c r="B3" s="200" t="s">
        <v>878</v>
      </c>
      <c r="C3" s="154" t="s">
        <v>877</v>
      </c>
      <c r="D3" s="154" t="s">
        <v>876</v>
      </c>
      <c r="E3" s="154" t="s">
        <v>27</v>
      </c>
      <c r="F3" s="154" t="s">
        <v>875</v>
      </c>
      <c r="G3" s="154" t="s">
        <v>874</v>
      </c>
      <c r="H3" s="154" t="s">
        <v>873</v>
      </c>
      <c r="I3" s="154" t="s">
        <v>872</v>
      </c>
      <c r="J3" s="154" t="s">
        <v>871</v>
      </c>
      <c r="L3" s="465"/>
      <c r="N3" t="s">
        <v>1405</v>
      </c>
    </row>
    <row r="4" spans="1:23" x14ac:dyDescent="0.25">
      <c r="A4">
        <v>100001</v>
      </c>
      <c r="B4" s="175" t="s">
        <v>867</v>
      </c>
      <c r="C4" t="s">
        <v>866</v>
      </c>
      <c r="D4" t="s">
        <v>24</v>
      </c>
      <c r="E4" s="20">
        <v>22263</v>
      </c>
      <c r="F4" t="s">
        <v>218</v>
      </c>
      <c r="G4" t="s">
        <v>212</v>
      </c>
      <c r="H4" s="20">
        <v>27744</v>
      </c>
      <c r="I4" s="174">
        <v>2450</v>
      </c>
      <c r="J4">
        <v>1</v>
      </c>
      <c r="L4" s="465"/>
    </row>
    <row r="5" spans="1:23" x14ac:dyDescent="0.25">
      <c r="A5">
        <v>100007</v>
      </c>
      <c r="B5" s="178" t="s">
        <v>864</v>
      </c>
      <c r="C5" t="s">
        <v>863</v>
      </c>
      <c r="D5" t="s">
        <v>24</v>
      </c>
      <c r="E5" s="20">
        <v>22509</v>
      </c>
      <c r="F5" t="s">
        <v>209</v>
      </c>
      <c r="G5" t="s">
        <v>212</v>
      </c>
      <c r="H5" s="20">
        <v>28447</v>
      </c>
      <c r="I5" s="177">
        <v>5750</v>
      </c>
      <c r="J5">
        <v>2</v>
      </c>
      <c r="L5" s="465"/>
      <c r="W5" s="469"/>
    </row>
    <row r="6" spans="1:23" x14ac:dyDescent="0.25">
      <c r="A6">
        <v>100015</v>
      </c>
      <c r="B6" s="178" t="s">
        <v>862</v>
      </c>
      <c r="C6" t="s">
        <v>861</v>
      </c>
      <c r="D6" t="s">
        <v>24</v>
      </c>
      <c r="E6" s="20">
        <v>22360</v>
      </c>
      <c r="F6" t="s">
        <v>205</v>
      </c>
      <c r="G6" t="s">
        <v>198</v>
      </c>
      <c r="H6" s="20">
        <v>29249</v>
      </c>
      <c r="I6" s="177">
        <v>4650</v>
      </c>
      <c r="J6">
        <v>1</v>
      </c>
      <c r="L6" s="465"/>
      <c r="N6" s="503" t="s">
        <v>1393</v>
      </c>
      <c r="P6" s="502" t="e" vm="1">
        <f>_xlfn.IMAGE("https://chart.googleapis.com/chart?cht=qr&amp;chs=500x500&amp;chl="&amp;N6)</f>
        <v>#VALUE!</v>
      </c>
      <c r="Q6" s="502"/>
      <c r="R6" s="502"/>
      <c r="S6" s="502"/>
      <c r="T6" s="502"/>
    </row>
    <row r="7" spans="1:23" x14ac:dyDescent="0.25">
      <c r="A7">
        <v>100020</v>
      </c>
      <c r="B7" s="178" t="s">
        <v>859</v>
      </c>
      <c r="C7" t="s">
        <v>858</v>
      </c>
      <c r="D7" t="s">
        <v>24</v>
      </c>
      <c r="E7" s="20">
        <v>22672</v>
      </c>
      <c r="F7" t="s">
        <v>199</v>
      </c>
      <c r="G7" t="s">
        <v>208</v>
      </c>
      <c r="H7" s="20">
        <v>29564</v>
      </c>
      <c r="I7" s="177">
        <v>3520</v>
      </c>
      <c r="J7">
        <v>3</v>
      </c>
      <c r="L7" s="465"/>
      <c r="N7" s="504"/>
      <c r="P7" s="502"/>
      <c r="Q7" s="502"/>
      <c r="R7" s="502"/>
      <c r="S7" s="502"/>
      <c r="T7" s="502"/>
    </row>
    <row r="8" spans="1:23" x14ac:dyDescent="0.25">
      <c r="A8">
        <v>100027</v>
      </c>
      <c r="B8" s="178" t="s">
        <v>857</v>
      </c>
      <c r="C8" t="s">
        <v>856</v>
      </c>
      <c r="D8" t="s">
        <v>24</v>
      </c>
      <c r="E8" s="20">
        <v>23596</v>
      </c>
      <c r="F8" t="s">
        <v>199</v>
      </c>
      <c r="G8" t="s">
        <v>208</v>
      </c>
      <c r="H8" s="20">
        <v>30463</v>
      </c>
      <c r="I8" s="177">
        <v>3460</v>
      </c>
      <c r="J8">
        <v>3</v>
      </c>
      <c r="L8" s="465"/>
      <c r="N8" s="504"/>
      <c r="P8" s="502"/>
      <c r="Q8" s="502"/>
      <c r="R8" s="502"/>
      <c r="S8" s="502"/>
      <c r="T8" s="502"/>
    </row>
    <row r="9" spans="1:23" x14ac:dyDescent="0.25">
      <c r="A9">
        <v>100030</v>
      </c>
      <c r="B9" s="178" t="s">
        <v>853</v>
      </c>
      <c r="C9" t="s">
        <v>852</v>
      </c>
      <c r="D9" t="s">
        <v>25</v>
      </c>
      <c r="E9" s="20">
        <v>22074</v>
      </c>
      <c r="F9" t="s">
        <v>213</v>
      </c>
      <c r="G9" t="s">
        <v>208</v>
      </c>
      <c r="H9" s="20">
        <v>30518</v>
      </c>
      <c r="I9" s="177">
        <v>1360</v>
      </c>
      <c r="J9">
        <v>1</v>
      </c>
      <c r="L9" s="465"/>
      <c r="N9" s="504"/>
      <c r="P9" s="502"/>
      <c r="Q9" s="502"/>
      <c r="R9" s="502"/>
      <c r="S9" s="502"/>
      <c r="T9" s="502"/>
    </row>
    <row r="10" spans="1:23" x14ac:dyDescent="0.25">
      <c r="A10">
        <v>100037</v>
      </c>
      <c r="B10" s="178" t="s">
        <v>851</v>
      </c>
      <c r="C10" t="s">
        <v>850</v>
      </c>
      <c r="D10" t="s">
        <v>24</v>
      </c>
      <c r="E10" s="20">
        <v>22530</v>
      </c>
      <c r="F10" t="s">
        <v>209</v>
      </c>
      <c r="G10" t="s">
        <v>198</v>
      </c>
      <c r="H10" s="20">
        <v>30564</v>
      </c>
      <c r="I10" s="177">
        <v>5700</v>
      </c>
      <c r="J10">
        <v>1</v>
      </c>
      <c r="L10" s="465"/>
      <c r="P10" s="502"/>
      <c r="Q10" s="502"/>
      <c r="R10" s="502"/>
      <c r="S10" s="502"/>
      <c r="T10" s="502"/>
    </row>
    <row r="11" spans="1:23" x14ac:dyDescent="0.25">
      <c r="A11">
        <v>100039</v>
      </c>
      <c r="B11" s="178" t="s">
        <v>849</v>
      </c>
      <c r="C11" t="s">
        <v>848</v>
      </c>
      <c r="D11" t="s">
        <v>24</v>
      </c>
      <c r="E11" s="20">
        <v>24781</v>
      </c>
      <c r="F11" t="s">
        <v>199</v>
      </c>
      <c r="G11" t="s">
        <v>212</v>
      </c>
      <c r="H11" s="20">
        <v>30755</v>
      </c>
      <c r="I11" s="177">
        <v>3340</v>
      </c>
      <c r="J11">
        <v>0</v>
      </c>
      <c r="L11" s="465"/>
      <c r="P11" s="502"/>
      <c r="Q11" s="502"/>
      <c r="R11" s="502"/>
      <c r="S11" s="502"/>
      <c r="T11" s="502"/>
    </row>
    <row r="12" spans="1:23" x14ac:dyDescent="0.25">
      <c r="A12">
        <v>100045</v>
      </c>
      <c r="B12" s="178" t="s">
        <v>845</v>
      </c>
      <c r="C12" t="s">
        <v>844</v>
      </c>
      <c r="D12" t="s">
        <v>24</v>
      </c>
      <c r="E12" s="20">
        <v>22850</v>
      </c>
      <c r="F12" t="s">
        <v>213</v>
      </c>
      <c r="G12" t="s">
        <v>212</v>
      </c>
      <c r="H12" s="20">
        <v>30878</v>
      </c>
      <c r="I12" s="177">
        <v>1340</v>
      </c>
      <c r="J12">
        <v>1</v>
      </c>
      <c r="L12" s="465"/>
      <c r="P12" s="502"/>
      <c r="Q12" s="502"/>
      <c r="R12" s="502"/>
      <c r="S12" s="502"/>
      <c r="T12" s="502"/>
    </row>
    <row r="13" spans="1:23" x14ac:dyDescent="0.25">
      <c r="A13">
        <v>100048</v>
      </c>
      <c r="B13" s="178" t="s">
        <v>843</v>
      </c>
      <c r="C13" t="s">
        <v>842</v>
      </c>
      <c r="D13" t="s">
        <v>24</v>
      </c>
      <c r="E13" s="20">
        <v>24257</v>
      </c>
      <c r="F13" t="s">
        <v>199</v>
      </c>
      <c r="G13" t="s">
        <v>198</v>
      </c>
      <c r="H13" s="20">
        <v>31280</v>
      </c>
      <c r="I13" s="177">
        <v>3400</v>
      </c>
      <c r="J13">
        <v>0</v>
      </c>
      <c r="L13" s="465"/>
      <c r="P13" s="502"/>
      <c r="Q13" s="502"/>
      <c r="R13" s="502"/>
      <c r="S13" s="502"/>
      <c r="T13" s="502"/>
    </row>
    <row r="14" spans="1:23" x14ac:dyDescent="0.25">
      <c r="A14">
        <v>100052</v>
      </c>
      <c r="B14" s="178" t="s">
        <v>841</v>
      </c>
      <c r="C14" t="s">
        <v>840</v>
      </c>
      <c r="D14" t="s">
        <v>25</v>
      </c>
      <c r="E14" s="20">
        <v>22924</v>
      </c>
      <c r="F14" t="s">
        <v>205</v>
      </c>
      <c r="G14" t="s">
        <v>1150</v>
      </c>
      <c r="H14" s="20">
        <v>31402</v>
      </c>
      <c r="I14" s="177">
        <v>4570</v>
      </c>
      <c r="J14">
        <v>1</v>
      </c>
      <c r="L14" s="465"/>
      <c r="P14" s="502"/>
      <c r="Q14" s="502"/>
      <c r="R14" s="502"/>
      <c r="S14" s="502"/>
      <c r="T14" s="502"/>
    </row>
    <row r="15" spans="1:23" x14ac:dyDescent="0.25">
      <c r="A15">
        <v>100053</v>
      </c>
      <c r="B15" s="178" t="s">
        <v>839</v>
      </c>
      <c r="C15" t="s">
        <v>838</v>
      </c>
      <c r="D15" t="s">
        <v>24</v>
      </c>
      <c r="E15" s="20">
        <v>24703</v>
      </c>
      <c r="F15" t="s">
        <v>209</v>
      </c>
      <c r="G15" t="s">
        <v>198</v>
      </c>
      <c r="H15" s="20">
        <v>31456</v>
      </c>
      <c r="I15" s="177">
        <v>5450</v>
      </c>
      <c r="J15">
        <v>1</v>
      </c>
      <c r="L15" s="465"/>
      <c r="P15" s="502"/>
      <c r="Q15" s="502"/>
      <c r="R15" s="502"/>
      <c r="S15" s="502"/>
      <c r="T15" s="502"/>
    </row>
    <row r="16" spans="1:23" ht="18" customHeight="1" x14ac:dyDescent="0.35">
      <c r="A16">
        <v>100062</v>
      </c>
      <c r="B16" s="178" t="s">
        <v>837</v>
      </c>
      <c r="C16" t="s">
        <v>836</v>
      </c>
      <c r="D16" t="s">
        <v>24</v>
      </c>
      <c r="E16" s="20">
        <v>22995</v>
      </c>
      <c r="F16" t="s">
        <v>199</v>
      </c>
      <c r="G16" t="s">
        <v>198</v>
      </c>
      <c r="H16" s="20">
        <v>31491</v>
      </c>
      <c r="I16" s="177">
        <v>3490</v>
      </c>
      <c r="J16">
        <v>4</v>
      </c>
      <c r="L16" s="465"/>
      <c r="O16" s="468"/>
      <c r="P16" s="502"/>
      <c r="Q16" s="502"/>
      <c r="R16" s="502"/>
      <c r="S16" s="502"/>
      <c r="T16" s="502"/>
    </row>
    <row r="17" spans="1:20" x14ac:dyDescent="0.25">
      <c r="A17">
        <v>100064</v>
      </c>
      <c r="B17" s="178" t="s">
        <v>835</v>
      </c>
      <c r="C17" t="s">
        <v>834</v>
      </c>
      <c r="D17" t="s">
        <v>25</v>
      </c>
      <c r="E17" s="20">
        <v>23425</v>
      </c>
      <c r="F17" t="s">
        <v>218</v>
      </c>
      <c r="G17" t="s">
        <v>204</v>
      </c>
      <c r="H17" s="20">
        <v>31559</v>
      </c>
      <c r="I17" s="177">
        <v>2390</v>
      </c>
      <c r="J17">
        <v>1</v>
      </c>
      <c r="L17" s="465"/>
      <c r="P17" s="502"/>
      <c r="Q17" s="502"/>
      <c r="R17" s="502"/>
      <c r="S17" s="502"/>
      <c r="T17" s="502"/>
    </row>
    <row r="18" spans="1:20" x14ac:dyDescent="0.25">
      <c r="A18">
        <v>100067</v>
      </c>
      <c r="B18" s="178" t="s">
        <v>831</v>
      </c>
      <c r="C18" t="s">
        <v>830</v>
      </c>
      <c r="D18" t="s">
        <v>24</v>
      </c>
      <c r="E18" s="20">
        <v>24499</v>
      </c>
      <c r="F18" t="s">
        <v>205</v>
      </c>
      <c r="G18" t="s">
        <v>204</v>
      </c>
      <c r="H18" s="20">
        <v>31672</v>
      </c>
      <c r="I18" s="177">
        <v>4410</v>
      </c>
      <c r="J18">
        <v>3</v>
      </c>
      <c r="L18" s="465"/>
      <c r="P18" s="502"/>
      <c r="Q18" s="502"/>
      <c r="R18" s="502"/>
      <c r="S18" s="502"/>
      <c r="T18" s="502"/>
    </row>
    <row r="19" spans="1:20" x14ac:dyDescent="0.25">
      <c r="A19">
        <v>100075</v>
      </c>
      <c r="B19" s="178" t="s">
        <v>828</v>
      </c>
      <c r="C19" t="s">
        <v>827</v>
      </c>
      <c r="D19" t="s">
        <v>24</v>
      </c>
      <c r="E19" s="20">
        <v>23190</v>
      </c>
      <c r="F19" t="s">
        <v>199</v>
      </c>
      <c r="G19" t="s">
        <v>212</v>
      </c>
      <c r="H19" s="20">
        <v>31949</v>
      </c>
      <c r="I19" s="177">
        <v>3490</v>
      </c>
      <c r="J19">
        <v>2</v>
      </c>
      <c r="L19" s="465"/>
      <c r="P19" s="502"/>
      <c r="Q19" s="502"/>
      <c r="R19" s="502"/>
      <c r="S19" s="502"/>
      <c r="T19" s="502"/>
    </row>
    <row r="20" spans="1:20" x14ac:dyDescent="0.25">
      <c r="A20">
        <v>100082</v>
      </c>
      <c r="B20" s="178" t="s">
        <v>825</v>
      </c>
      <c r="C20" t="s">
        <v>824</v>
      </c>
      <c r="D20" t="s">
        <v>24</v>
      </c>
      <c r="E20" s="20">
        <v>24941</v>
      </c>
      <c r="F20" t="s">
        <v>199</v>
      </c>
      <c r="G20" t="s">
        <v>198</v>
      </c>
      <c r="H20" s="20">
        <v>31967</v>
      </c>
      <c r="I20" s="177">
        <v>3340</v>
      </c>
      <c r="J20">
        <v>1</v>
      </c>
      <c r="L20" s="465"/>
      <c r="P20" s="502"/>
      <c r="Q20" s="502"/>
      <c r="R20" s="502"/>
      <c r="S20" s="502"/>
      <c r="T20" s="502"/>
    </row>
    <row r="21" spans="1:20" x14ac:dyDescent="0.25">
      <c r="A21">
        <v>100084</v>
      </c>
      <c r="B21" s="178" t="s">
        <v>822</v>
      </c>
      <c r="C21" t="s">
        <v>821</v>
      </c>
      <c r="D21" t="s">
        <v>24</v>
      </c>
      <c r="E21" s="20">
        <v>25348</v>
      </c>
      <c r="F21" t="s">
        <v>199</v>
      </c>
      <c r="G21" t="s">
        <v>198</v>
      </c>
      <c r="H21" s="20">
        <v>32145</v>
      </c>
      <c r="I21" s="177">
        <v>3310</v>
      </c>
      <c r="J21">
        <v>2</v>
      </c>
      <c r="L21" s="465"/>
      <c r="P21" s="502"/>
      <c r="Q21" s="502"/>
      <c r="R21" s="502"/>
      <c r="S21" s="502"/>
      <c r="T21" s="502"/>
    </row>
    <row r="22" spans="1:20" x14ac:dyDescent="0.25">
      <c r="A22">
        <v>100085</v>
      </c>
      <c r="B22" s="178" t="s">
        <v>819</v>
      </c>
      <c r="C22" t="s">
        <v>818</v>
      </c>
      <c r="D22" t="s">
        <v>24</v>
      </c>
      <c r="E22" s="20">
        <v>24666</v>
      </c>
      <c r="F22" t="s">
        <v>218</v>
      </c>
      <c r="G22" t="s">
        <v>1403</v>
      </c>
      <c r="H22" s="20">
        <v>32249</v>
      </c>
      <c r="I22" s="177">
        <v>2330</v>
      </c>
      <c r="J22">
        <v>3</v>
      </c>
      <c r="L22" s="465"/>
      <c r="P22" s="502"/>
      <c r="Q22" s="502"/>
      <c r="R22" s="502"/>
      <c r="S22" s="502"/>
      <c r="T22" s="502"/>
    </row>
    <row r="23" spans="1:20" x14ac:dyDescent="0.25">
      <c r="A23">
        <v>100093</v>
      </c>
      <c r="B23" s="178" t="s">
        <v>817</v>
      </c>
      <c r="C23" t="s">
        <v>816</v>
      </c>
      <c r="D23" t="s">
        <v>24</v>
      </c>
      <c r="E23" s="20">
        <v>22683</v>
      </c>
      <c r="F23" t="s">
        <v>205</v>
      </c>
      <c r="G23" t="s">
        <v>198</v>
      </c>
      <c r="H23" s="20">
        <v>32401</v>
      </c>
      <c r="I23" s="177">
        <v>4610</v>
      </c>
      <c r="J23">
        <v>0</v>
      </c>
      <c r="L23" s="465"/>
    </row>
    <row r="24" spans="1:20" x14ac:dyDescent="0.25">
      <c r="A24">
        <v>100098</v>
      </c>
      <c r="B24" s="178" t="s">
        <v>814</v>
      </c>
      <c r="C24" t="s">
        <v>813</v>
      </c>
      <c r="D24" t="s">
        <v>24</v>
      </c>
      <c r="E24" s="20">
        <v>25919</v>
      </c>
      <c r="F24" t="s">
        <v>205</v>
      </c>
      <c r="G24" t="s">
        <v>208</v>
      </c>
      <c r="H24" s="20">
        <v>32434</v>
      </c>
      <c r="I24" s="177">
        <v>4250</v>
      </c>
      <c r="J24">
        <v>1</v>
      </c>
      <c r="L24" s="465"/>
    </row>
    <row r="25" spans="1:20" x14ac:dyDescent="0.25">
      <c r="A25">
        <v>100100</v>
      </c>
      <c r="B25" s="178" t="s">
        <v>811</v>
      </c>
      <c r="C25" t="s">
        <v>810</v>
      </c>
      <c r="D25" t="s">
        <v>24</v>
      </c>
      <c r="E25" s="20">
        <v>23877</v>
      </c>
      <c r="F25" t="s">
        <v>218</v>
      </c>
      <c r="G25" t="s">
        <v>198</v>
      </c>
      <c r="H25" s="20">
        <v>32661</v>
      </c>
      <c r="I25" s="177">
        <v>2370</v>
      </c>
      <c r="J25">
        <v>3</v>
      </c>
      <c r="L25" s="465"/>
    </row>
    <row r="26" spans="1:20" x14ac:dyDescent="0.25">
      <c r="A26">
        <v>100105</v>
      </c>
      <c r="B26" s="178" t="s">
        <v>809</v>
      </c>
      <c r="C26" t="s">
        <v>771</v>
      </c>
      <c r="D26" t="s">
        <v>24</v>
      </c>
      <c r="E26" s="20">
        <v>22591</v>
      </c>
      <c r="F26" t="s">
        <v>199</v>
      </c>
      <c r="G26" t="s">
        <v>198</v>
      </c>
      <c r="H26" s="20">
        <v>32755</v>
      </c>
      <c r="I26" s="177">
        <v>3520</v>
      </c>
      <c r="J26">
        <v>1</v>
      </c>
      <c r="L26" s="465"/>
    </row>
    <row r="27" spans="1:20" x14ac:dyDescent="0.25">
      <c r="L27" s="466"/>
      <c r="M27" s="308"/>
      <c r="N27" s="308"/>
      <c r="O27" s="308"/>
      <c r="P27" s="308"/>
    </row>
    <row r="28" spans="1:20" x14ac:dyDescent="0.25">
      <c r="A28" t="s">
        <v>1383</v>
      </c>
      <c r="F28" s="343">
        <v>2000</v>
      </c>
      <c r="G28" t="s">
        <v>1382</v>
      </c>
      <c r="H28" s="343">
        <v>4500</v>
      </c>
      <c r="I28" t="s">
        <v>1390</v>
      </c>
      <c r="L28" s="467"/>
      <c r="M28" s="23"/>
      <c r="N28" s="23"/>
    </row>
    <row r="29" spans="1:20" x14ac:dyDescent="0.25">
      <c r="A29" t="s">
        <v>1406</v>
      </c>
      <c r="E29" t="s">
        <v>1386</v>
      </c>
      <c r="L29" s="467"/>
      <c r="M29" s="23"/>
      <c r="N29" s="23"/>
    </row>
    <row r="30" spans="1:20" x14ac:dyDescent="0.25">
      <c r="L30" s="467"/>
      <c r="M30" s="23"/>
      <c r="N30" s="23"/>
    </row>
    <row r="31" spans="1:20" x14ac:dyDescent="0.25">
      <c r="B31" t="s">
        <v>1384</v>
      </c>
      <c r="C31" t="s">
        <v>1385</v>
      </c>
      <c r="D31" t="s">
        <v>872</v>
      </c>
      <c r="F31" s="308"/>
      <c r="G31" s="470" t="s">
        <v>1404</v>
      </c>
      <c r="L31" s="467"/>
      <c r="M31" s="23"/>
      <c r="N31" s="23"/>
    </row>
    <row r="32" spans="1:20" x14ac:dyDescent="0.25">
      <c r="B32" s="61" t="str" cm="1">
        <f t="array" ref="B32:E46">_xlfn._xlws.SORT(_xlfn._xlws.FILTER(_xlfn.CHOOSECOLS(Tableau1[],3,2,9,7),(I4:I26&gt;=F28)*(I4:I26&lt;=H28)),3)</f>
        <v>Firmin</v>
      </c>
      <c r="C32" t="str">
        <v>1670732985710</v>
      </c>
      <c r="D32">
        <v>2330</v>
      </c>
      <c r="E32" t="str">
        <v>Rouen</v>
      </c>
      <c r="G32" t="str" cm="1">
        <f t="array" ref="G32:G36">_xlfn.UNIQUE(_xlfn._xlws.SORT(_xlfn._xlws.FILTER(G4:G26,(I4:I26&gt;=F28)*(I4:I26&lt;=H28)),1))</f>
        <v>Lyon</v>
      </c>
      <c r="L32" s="467"/>
      <c r="M32" s="23"/>
      <c r="N32" s="23"/>
    </row>
    <row r="33" spans="2:14" x14ac:dyDescent="0.25">
      <c r="B33" t="str">
        <v>Daniel</v>
      </c>
      <c r="C33" t="str">
        <v>1650598288722</v>
      </c>
      <c r="D33">
        <v>2370</v>
      </c>
      <c r="E33" t="str">
        <v>Paris</v>
      </c>
      <c r="G33" s="470" t="str">
        <v>Nice</v>
      </c>
      <c r="L33" s="467"/>
      <c r="M33" s="23"/>
      <c r="N33" s="238"/>
    </row>
    <row r="34" spans="2:14" x14ac:dyDescent="0.25">
      <c r="B34" t="str">
        <v>Clotilde</v>
      </c>
      <c r="C34" t="str">
        <v>2640262237755</v>
      </c>
      <c r="D34">
        <v>2390</v>
      </c>
      <c r="E34" t="str">
        <v>Strasbourg</v>
      </c>
      <c r="G34" s="470" t="str">
        <v>Paris</v>
      </c>
      <c r="L34" s="467"/>
      <c r="M34" s="23"/>
      <c r="N34" s="23"/>
    </row>
    <row r="35" spans="2:14" x14ac:dyDescent="0.25">
      <c r="B35" t="str">
        <v>Matthieu</v>
      </c>
      <c r="C35" t="str">
        <v>1601280361623</v>
      </c>
      <c r="D35">
        <v>2450</v>
      </c>
      <c r="E35" t="str">
        <v>Nice</v>
      </c>
      <c r="G35" s="470" t="str">
        <v>Rouen</v>
      </c>
      <c r="L35" s="467"/>
      <c r="M35" s="23"/>
      <c r="N35" s="23"/>
    </row>
    <row r="36" spans="2:14" x14ac:dyDescent="0.25">
      <c r="B36" t="str">
        <v>Venceslas</v>
      </c>
      <c r="C36" t="str">
        <v>1690542173817</v>
      </c>
      <c r="D36">
        <v>3310</v>
      </c>
      <c r="E36" t="str">
        <v>Paris</v>
      </c>
      <c r="G36" s="470" t="str">
        <v>Strasbourg</v>
      </c>
      <c r="L36" s="467"/>
      <c r="M36" s="23"/>
      <c r="N36" s="23"/>
    </row>
    <row r="37" spans="2:14" x14ac:dyDescent="0.25">
      <c r="B37" t="str">
        <v>Romaric</v>
      </c>
      <c r="C37" t="str">
        <v>1671168536733</v>
      </c>
      <c r="D37">
        <v>3340</v>
      </c>
      <c r="E37" t="str">
        <v>Nice</v>
      </c>
      <c r="G37" s="470"/>
      <c r="L37" s="467"/>
      <c r="M37" s="23"/>
      <c r="N37" s="23"/>
    </row>
    <row r="38" spans="2:14" x14ac:dyDescent="0.25">
      <c r="B38" t="str">
        <v>Ambroise</v>
      </c>
      <c r="C38" t="str">
        <v>1680426429518</v>
      </c>
      <c r="D38">
        <v>3340</v>
      </c>
      <c r="E38" t="str">
        <v>Paris</v>
      </c>
      <c r="G38" s="470"/>
      <c r="L38" s="467"/>
      <c r="M38" s="23"/>
      <c r="N38" s="23"/>
    </row>
    <row r="39" spans="2:14" x14ac:dyDescent="0.25">
      <c r="B39" t="str">
        <v>Gaétan</v>
      </c>
      <c r="C39" t="str">
        <v>1660587013922</v>
      </c>
      <c r="D39">
        <v>3400</v>
      </c>
      <c r="E39" t="str">
        <v>Paris</v>
      </c>
      <c r="G39" s="470"/>
      <c r="L39" s="467"/>
      <c r="M39" s="23"/>
      <c r="N39" s="23"/>
    </row>
    <row r="40" spans="2:14" x14ac:dyDescent="0.25">
      <c r="B40" t="str">
        <v>Florentin</v>
      </c>
      <c r="C40" t="str">
        <v>1640832473784</v>
      </c>
      <c r="D40">
        <v>3460</v>
      </c>
      <c r="E40" t="str">
        <v>Lyon</v>
      </c>
      <c r="G40" s="470"/>
      <c r="L40" s="467"/>
      <c r="M40" s="23"/>
      <c r="N40" s="23"/>
    </row>
    <row r="41" spans="2:14" x14ac:dyDescent="0.25">
      <c r="B41" t="str">
        <v>Abel</v>
      </c>
      <c r="C41" t="str">
        <v>1621204631998</v>
      </c>
      <c r="D41">
        <v>3490</v>
      </c>
      <c r="E41" t="str">
        <v>Paris</v>
      </c>
      <c r="G41" s="470"/>
      <c r="L41" s="467"/>
      <c r="M41" s="23"/>
      <c r="N41" s="23"/>
    </row>
    <row r="42" spans="2:14" x14ac:dyDescent="0.25">
      <c r="B42" t="str">
        <v>Arnaud</v>
      </c>
      <c r="C42" t="str">
        <v>1630607902181</v>
      </c>
      <c r="D42">
        <v>3490</v>
      </c>
      <c r="E42" t="str">
        <v>Nice</v>
      </c>
      <c r="G42" s="470"/>
      <c r="L42" s="467"/>
      <c r="M42" s="23"/>
      <c r="N42" s="23"/>
    </row>
    <row r="43" spans="2:14" x14ac:dyDescent="0.25">
      <c r="B43" t="str">
        <v>Sylvestre</v>
      </c>
      <c r="C43" t="str">
        <v>1620169835173</v>
      </c>
      <c r="D43">
        <v>3520</v>
      </c>
      <c r="E43" t="str">
        <v>Lyon</v>
      </c>
      <c r="G43" s="470"/>
      <c r="L43" s="467"/>
      <c r="M43" s="23"/>
      <c r="N43" s="23"/>
    </row>
    <row r="44" spans="2:14" x14ac:dyDescent="0.25">
      <c r="B44" t="str">
        <v>Antoine</v>
      </c>
      <c r="C44" t="str">
        <v>1611193380624</v>
      </c>
      <c r="D44">
        <v>3520</v>
      </c>
      <c r="E44" t="str">
        <v>Paris</v>
      </c>
      <c r="G44" s="470"/>
      <c r="L44" s="467"/>
      <c r="M44" s="23"/>
      <c r="N44" s="23"/>
    </row>
    <row r="45" spans="2:14" x14ac:dyDescent="0.25">
      <c r="B45" t="str">
        <v>Juste</v>
      </c>
      <c r="C45" t="str">
        <v>1701296054397</v>
      </c>
      <c r="D45">
        <v>4250</v>
      </c>
      <c r="E45" t="str">
        <v>Lyon</v>
      </c>
      <c r="G45" s="470"/>
      <c r="L45" s="467"/>
    </row>
    <row r="46" spans="2:14" x14ac:dyDescent="0.25">
      <c r="B46" t="str">
        <v>Prosper</v>
      </c>
      <c r="C46" t="str">
        <v>1670140828775</v>
      </c>
      <c r="D46">
        <v>4410</v>
      </c>
      <c r="E46" t="str">
        <v>Strasbourg</v>
      </c>
      <c r="G46" s="470"/>
      <c r="L46" s="467"/>
    </row>
    <row r="47" spans="2:14" x14ac:dyDescent="0.25">
      <c r="G47" s="470"/>
      <c r="L47" s="467"/>
    </row>
    <row r="48" spans="2:14" x14ac:dyDescent="0.25">
      <c r="G48" s="470"/>
      <c r="L48" s="467"/>
    </row>
    <row r="49" spans="7:7" x14ac:dyDescent="0.25">
      <c r="G49" s="470"/>
    </row>
    <row r="50" spans="7:7" x14ac:dyDescent="0.25">
      <c r="G50" s="470"/>
    </row>
    <row r="51" spans="7:7" x14ac:dyDescent="0.25">
      <c r="G51" s="470"/>
    </row>
    <row r="52" spans="7:7" x14ac:dyDescent="0.25">
      <c r="G52" s="470"/>
    </row>
    <row r="53" spans="7:7" x14ac:dyDescent="0.25">
      <c r="G53" s="470"/>
    </row>
    <row r="54" spans="7:7" x14ac:dyDescent="0.25">
      <c r="G54" s="470"/>
    </row>
    <row r="55" spans="7:7" x14ac:dyDescent="0.25">
      <c r="G55" s="470"/>
    </row>
    <row r="56" spans="7:7" x14ac:dyDescent="0.25">
      <c r="G56" s="470"/>
    </row>
    <row r="57" spans="7:7" x14ac:dyDescent="0.25">
      <c r="G57" s="470"/>
    </row>
    <row r="58" spans="7:7" x14ac:dyDescent="0.25">
      <c r="G58" s="470"/>
    </row>
    <row r="59" spans="7:7" x14ac:dyDescent="0.25">
      <c r="G59" s="470"/>
    </row>
    <row r="60" spans="7:7" x14ac:dyDescent="0.25">
      <c r="G60" s="470"/>
    </row>
    <row r="61" spans="7:7" x14ac:dyDescent="0.25">
      <c r="G61" s="470"/>
    </row>
    <row r="62" spans="7:7" x14ac:dyDescent="0.25">
      <c r="G62" s="470"/>
    </row>
    <row r="63" spans="7:7" x14ac:dyDescent="0.25">
      <c r="G63" s="470"/>
    </row>
    <row r="64" spans="7:7" x14ac:dyDescent="0.25">
      <c r="G64" s="470"/>
    </row>
    <row r="65" spans="7:7" x14ac:dyDescent="0.25">
      <c r="G65" s="470"/>
    </row>
    <row r="66" spans="7:7" x14ac:dyDescent="0.25">
      <c r="G66" s="470"/>
    </row>
  </sheetData>
  <sheetProtection algorithmName="SHA-512" hashValue="LTtg5RC59ujknASmv/oNpbJLlx2jLsuVvXi3bHLtJgyeFIxG09Jdbg6oLotUIavVbZPU0aGroswZkVaMJ1QnMQ==" saltValue="lG176QtNwopL/cfRVakViw==" spinCount="100000" sheet="1" objects="1" scenarios="1" selectLockedCells="1"/>
  <mergeCells count="2">
    <mergeCell ref="P6:T22"/>
    <mergeCell ref="N6:N9"/>
  </mergeCell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15713-F8BC-A443-B7DB-13D27DEC150A}">
  <sheetPr codeName="Feuil3">
    <tabColor theme="9" tint="-0.249977111117893"/>
  </sheetPr>
  <dimension ref="A2:O27"/>
  <sheetViews>
    <sheetView workbookViewId="0">
      <selection activeCell="E3" sqref="E3"/>
    </sheetView>
  </sheetViews>
  <sheetFormatPr baseColWidth="10" defaultColWidth="10.85546875" defaultRowHeight="15" x14ac:dyDescent="0.25"/>
  <cols>
    <col min="1" max="2" width="10.85546875" style="23"/>
    <col min="3" max="3" width="16.42578125" style="23" customWidth="1"/>
    <col min="4" max="8" width="13.85546875" style="23" customWidth="1"/>
    <col min="9" max="9" width="14" style="23" customWidth="1"/>
    <col min="10" max="12" width="13.85546875" style="23" customWidth="1"/>
    <col min="13" max="13" width="13.140625" style="23" customWidth="1"/>
    <col min="14" max="16384" width="10.85546875" style="23"/>
  </cols>
  <sheetData>
    <row r="2" spans="1:15" s="59" customFormat="1" ht="45" x14ac:dyDescent="0.25">
      <c r="E2" s="60" t="s">
        <v>78</v>
      </c>
      <c r="F2" s="60" t="s">
        <v>897</v>
      </c>
      <c r="G2" s="60" t="s">
        <v>76</v>
      </c>
      <c r="H2" s="60" t="s">
        <v>75</v>
      </c>
      <c r="I2" s="60" t="s">
        <v>74</v>
      </c>
      <c r="J2" s="60" t="s">
        <v>73</v>
      </c>
    </row>
    <row r="3" spans="1:15" ht="21.95" customHeight="1" x14ac:dyDescent="0.25">
      <c r="E3" s="387" t="s">
        <v>56</v>
      </c>
      <c r="F3" s="388">
        <v>6.5</v>
      </c>
      <c r="G3" s="167">
        <f>IF(ISNA(VLOOKUP(E3,B11:M24,12,FALSE)),"",VLOOKUP(E3,B11:M24,12,FALSE))</f>
        <v>1200</v>
      </c>
      <c r="H3" s="389">
        <v>1150</v>
      </c>
      <c r="I3" s="166">
        <f>IF(ISBLANK(E3),"",VLOOKUP(E3,B11:L24,MATCH(F3,D10:L10,1)+2,0))</f>
        <v>133</v>
      </c>
      <c r="J3" s="165">
        <f>IF(F3="complet",I3,MAX(F3,C26)*I3)*IF(COUNT(H3)=1,H3/G3,1)</f>
        <v>828.47916666666674</v>
      </c>
      <c r="O3" s="292" t="str" cm="1">
        <f t="array" ref="O3:O16">_xlfn._xlws.SORT(B11:B24)</f>
        <v>Albacete</v>
      </c>
    </row>
    <row r="4" spans="1:15" x14ac:dyDescent="0.25">
      <c r="O4" s="292" t="str">
        <v>Barcelone</v>
      </c>
    </row>
    <row r="5" spans="1:15" x14ac:dyDescent="0.25">
      <c r="O5" s="292" t="str">
        <v>Bilbao</v>
      </c>
    </row>
    <row r="6" spans="1:15" x14ac:dyDescent="0.25">
      <c r="A6" s="164" t="s">
        <v>174</v>
      </c>
      <c r="D6" s="163"/>
      <c r="E6" s="163"/>
      <c r="F6" s="163"/>
      <c r="O6" s="292" t="str">
        <v>Cadix</v>
      </c>
    </row>
    <row r="7" spans="1:15" x14ac:dyDescent="0.25">
      <c r="D7" s="24"/>
      <c r="E7" s="24"/>
      <c r="F7" s="24"/>
      <c r="O7" s="292" t="str">
        <v>Grenade</v>
      </c>
    </row>
    <row r="8" spans="1:15" x14ac:dyDescent="0.25">
      <c r="A8" s="58"/>
      <c r="D8" s="55"/>
      <c r="E8" s="55"/>
      <c r="F8" s="55"/>
      <c r="G8" s="55"/>
      <c r="H8" s="55"/>
      <c r="I8" s="55"/>
      <c r="J8" s="55"/>
      <c r="K8" s="55"/>
      <c r="L8" s="57"/>
      <c r="O8" s="292" t="str">
        <v>La Corunia</v>
      </c>
    </row>
    <row r="9" spans="1:15" x14ac:dyDescent="0.25">
      <c r="E9" s="56" t="s">
        <v>72</v>
      </c>
      <c r="F9" s="55"/>
      <c r="G9" s="55"/>
      <c r="H9" s="55"/>
      <c r="I9" s="55"/>
      <c r="J9" s="55"/>
      <c r="K9" s="55"/>
      <c r="O9" s="292" t="str">
        <v>Madrid</v>
      </c>
    </row>
    <row r="10" spans="1:15" x14ac:dyDescent="0.25">
      <c r="A10" s="54" t="s">
        <v>71</v>
      </c>
      <c r="B10" s="54" t="s">
        <v>70</v>
      </c>
      <c r="C10" s="54" t="s">
        <v>69</v>
      </c>
      <c r="D10" s="53">
        <v>0</v>
      </c>
      <c r="E10" s="52">
        <v>1</v>
      </c>
      <c r="F10" s="51">
        <v>2</v>
      </c>
      <c r="G10" s="50">
        <v>3</v>
      </c>
      <c r="H10" s="50">
        <v>5</v>
      </c>
      <c r="I10" s="50">
        <v>7</v>
      </c>
      <c r="J10" s="50">
        <v>10</v>
      </c>
      <c r="K10" s="49">
        <v>15</v>
      </c>
      <c r="L10" s="48" t="s">
        <v>68</v>
      </c>
      <c r="M10" s="47" t="s">
        <v>67</v>
      </c>
      <c r="O10" s="292" t="str">
        <v>Pamplune</v>
      </c>
    </row>
    <row r="11" spans="1:15" ht="20.25" customHeight="1" x14ac:dyDescent="0.25">
      <c r="A11" s="46">
        <v>1</v>
      </c>
      <c r="B11" s="45" t="s">
        <v>66</v>
      </c>
      <c r="C11" s="44" t="s">
        <v>65</v>
      </c>
      <c r="D11" s="43">
        <v>166</v>
      </c>
      <c r="E11" s="42">
        <v>149.4</v>
      </c>
      <c r="F11" s="42">
        <v>158</v>
      </c>
      <c r="G11" s="42">
        <v>129.6</v>
      </c>
      <c r="H11" s="42">
        <v>103</v>
      </c>
      <c r="I11" s="42">
        <v>90</v>
      </c>
      <c r="J11" s="42">
        <v>68.400000000000006</v>
      </c>
      <c r="K11" s="42">
        <v>65</v>
      </c>
      <c r="L11" s="41">
        <v>1128</v>
      </c>
      <c r="M11" s="26">
        <v>962</v>
      </c>
      <c r="O11" s="293" t="str">
        <v>Santander</v>
      </c>
    </row>
    <row r="12" spans="1:15" x14ac:dyDescent="0.25">
      <c r="A12" s="39">
        <v>2</v>
      </c>
      <c r="B12" s="37" t="s">
        <v>64</v>
      </c>
      <c r="C12" s="36" t="s">
        <v>63</v>
      </c>
      <c r="D12" s="35">
        <v>331</v>
      </c>
      <c r="E12" s="34">
        <v>297.89999999999998</v>
      </c>
      <c r="F12" s="34">
        <v>267</v>
      </c>
      <c r="G12" s="34">
        <v>203.4</v>
      </c>
      <c r="H12" s="34">
        <v>164</v>
      </c>
      <c r="I12" s="34">
        <v>133</v>
      </c>
      <c r="J12" s="34">
        <v>108</v>
      </c>
      <c r="K12" s="34">
        <v>97</v>
      </c>
      <c r="L12" s="33">
        <v>1384</v>
      </c>
      <c r="M12" s="26">
        <v>1558</v>
      </c>
      <c r="O12" s="293" t="str">
        <v>Sarragosse</v>
      </c>
    </row>
    <row r="13" spans="1:15" x14ac:dyDescent="0.25">
      <c r="A13" s="39">
        <v>3</v>
      </c>
      <c r="B13" s="37" t="s">
        <v>62</v>
      </c>
      <c r="C13" s="36">
        <v>43</v>
      </c>
      <c r="D13" s="35">
        <v>182</v>
      </c>
      <c r="E13" s="34">
        <v>163.80000000000001</v>
      </c>
      <c r="F13" s="34">
        <v>174</v>
      </c>
      <c r="G13" s="34">
        <v>134.1</v>
      </c>
      <c r="H13" s="34">
        <v>113</v>
      </c>
      <c r="I13" s="34">
        <v>97</v>
      </c>
      <c r="J13" s="34">
        <v>74.7</v>
      </c>
      <c r="K13" s="34">
        <v>71</v>
      </c>
      <c r="L13" s="33">
        <v>1148</v>
      </c>
      <c r="M13" s="26">
        <v>1052</v>
      </c>
      <c r="O13" s="293" t="str">
        <v>Seville</v>
      </c>
    </row>
    <row r="14" spans="1:15" x14ac:dyDescent="0.25">
      <c r="A14" s="38">
        <v>4</v>
      </c>
      <c r="B14" s="37" t="s">
        <v>61</v>
      </c>
      <c r="C14" s="40" t="s">
        <v>60</v>
      </c>
      <c r="D14" s="35">
        <v>252</v>
      </c>
      <c r="E14" s="34">
        <v>226.8</v>
      </c>
      <c r="F14" s="34">
        <v>195</v>
      </c>
      <c r="G14" s="34">
        <v>138.6</v>
      </c>
      <c r="H14" s="34">
        <v>118</v>
      </c>
      <c r="I14" s="34">
        <v>103</v>
      </c>
      <c r="J14" s="34">
        <v>81.900000000000006</v>
      </c>
      <c r="K14" s="34">
        <v>77</v>
      </c>
      <c r="L14" s="33">
        <v>1230</v>
      </c>
      <c r="M14" s="26">
        <v>1303</v>
      </c>
      <c r="O14" s="293" t="str">
        <v>Tarragone</v>
      </c>
    </row>
    <row r="15" spans="1:15" x14ac:dyDescent="0.25">
      <c r="A15" s="39">
        <v>5</v>
      </c>
      <c r="B15" s="37" t="s">
        <v>59</v>
      </c>
      <c r="C15" s="36">
        <v>48</v>
      </c>
      <c r="D15" s="35">
        <v>195</v>
      </c>
      <c r="E15" s="34">
        <v>175.5</v>
      </c>
      <c r="F15" s="34">
        <v>185</v>
      </c>
      <c r="G15" s="34">
        <v>144</v>
      </c>
      <c r="H15" s="34">
        <v>123</v>
      </c>
      <c r="I15" s="34">
        <v>106</v>
      </c>
      <c r="J15" s="34">
        <v>79.2</v>
      </c>
      <c r="K15" s="34">
        <v>76</v>
      </c>
      <c r="L15" s="33">
        <v>1276</v>
      </c>
      <c r="M15" s="26">
        <v>1103</v>
      </c>
      <c r="O15" s="293" t="str">
        <v>Valencia</v>
      </c>
    </row>
    <row r="16" spans="1:15" ht="17.25" customHeight="1" x14ac:dyDescent="0.25">
      <c r="A16" s="39">
        <v>6</v>
      </c>
      <c r="B16" s="37" t="s">
        <v>58</v>
      </c>
      <c r="C16" s="36" t="s">
        <v>57</v>
      </c>
      <c r="D16" s="35">
        <v>190</v>
      </c>
      <c r="E16" s="34">
        <v>171</v>
      </c>
      <c r="F16" s="34">
        <v>181</v>
      </c>
      <c r="G16" s="34">
        <v>138.6</v>
      </c>
      <c r="H16" s="34">
        <v>119</v>
      </c>
      <c r="I16" s="34">
        <v>103</v>
      </c>
      <c r="J16" s="34">
        <v>77.400000000000006</v>
      </c>
      <c r="K16" s="34">
        <v>75</v>
      </c>
      <c r="L16" s="33">
        <v>1333</v>
      </c>
      <c r="M16" s="26">
        <v>1085</v>
      </c>
      <c r="O16" s="293" t="str">
        <v>Vitoria</v>
      </c>
    </row>
    <row r="17" spans="1:15" x14ac:dyDescent="0.25">
      <c r="A17" s="38">
        <v>7</v>
      </c>
      <c r="B17" s="37" t="s">
        <v>56</v>
      </c>
      <c r="C17" s="36" t="s">
        <v>55</v>
      </c>
      <c r="D17" s="35">
        <v>233</v>
      </c>
      <c r="E17" s="34">
        <v>209.7</v>
      </c>
      <c r="F17" s="34">
        <v>195</v>
      </c>
      <c r="G17" s="34">
        <v>145.80000000000001</v>
      </c>
      <c r="H17" s="34">
        <v>133</v>
      </c>
      <c r="I17" s="34">
        <v>108</v>
      </c>
      <c r="J17" s="34">
        <v>82.8</v>
      </c>
      <c r="K17" s="34">
        <v>87</v>
      </c>
      <c r="L17" s="33">
        <v>1240</v>
      </c>
      <c r="M17" s="26">
        <v>1200</v>
      </c>
      <c r="O17" s="162"/>
    </row>
    <row r="18" spans="1:15" x14ac:dyDescent="0.25">
      <c r="A18" s="39">
        <v>8</v>
      </c>
      <c r="B18" s="37" t="s">
        <v>54</v>
      </c>
      <c r="C18" s="36" t="s">
        <v>53</v>
      </c>
      <c r="D18" s="35">
        <v>195</v>
      </c>
      <c r="E18" s="34">
        <v>175.5</v>
      </c>
      <c r="F18" s="34">
        <v>186</v>
      </c>
      <c r="G18" s="34">
        <v>155.69999999999999</v>
      </c>
      <c r="H18" s="34">
        <v>125</v>
      </c>
      <c r="I18" s="34">
        <v>105</v>
      </c>
      <c r="J18" s="34">
        <v>79.2</v>
      </c>
      <c r="K18" s="34">
        <v>76</v>
      </c>
      <c r="L18" s="33">
        <v>1292</v>
      </c>
      <c r="M18" s="26">
        <v>1104</v>
      </c>
      <c r="O18" s="162"/>
    </row>
    <row r="19" spans="1:15" x14ac:dyDescent="0.25">
      <c r="A19" s="39">
        <v>9</v>
      </c>
      <c r="B19" s="37" t="s">
        <v>52</v>
      </c>
      <c r="C19" s="36" t="s">
        <v>51</v>
      </c>
      <c r="D19" s="35">
        <v>351</v>
      </c>
      <c r="E19" s="34">
        <v>315.89999999999998</v>
      </c>
      <c r="F19" s="34">
        <v>318</v>
      </c>
      <c r="G19" s="34">
        <v>230.4</v>
      </c>
      <c r="H19" s="34">
        <v>185</v>
      </c>
      <c r="I19" s="34">
        <v>158</v>
      </c>
      <c r="J19" s="34">
        <v>117</v>
      </c>
      <c r="K19" s="34">
        <v>112</v>
      </c>
      <c r="L19" s="33">
        <v>1929</v>
      </c>
      <c r="M19" s="26">
        <v>1649</v>
      </c>
      <c r="O19" s="162"/>
    </row>
    <row r="20" spans="1:15" x14ac:dyDescent="0.25">
      <c r="A20" s="39">
        <v>10</v>
      </c>
      <c r="B20" s="37" t="s">
        <v>50</v>
      </c>
      <c r="C20" s="36">
        <v>11</v>
      </c>
      <c r="D20" s="35">
        <v>359</v>
      </c>
      <c r="E20" s="34">
        <v>323.10000000000002</v>
      </c>
      <c r="F20" s="34">
        <v>306</v>
      </c>
      <c r="G20" s="34">
        <v>234.9</v>
      </c>
      <c r="H20" s="34">
        <v>192</v>
      </c>
      <c r="I20" s="34">
        <v>174</v>
      </c>
      <c r="J20" s="34">
        <v>134.1</v>
      </c>
      <c r="K20" s="34">
        <v>123</v>
      </c>
      <c r="L20" s="33">
        <v>2153</v>
      </c>
      <c r="M20" s="26">
        <v>2071</v>
      </c>
      <c r="O20" s="162"/>
    </row>
    <row r="21" spans="1:15" ht="15" customHeight="1" x14ac:dyDescent="0.25">
      <c r="A21" s="39">
        <v>11</v>
      </c>
      <c r="B21" s="37" t="s">
        <v>49</v>
      </c>
      <c r="C21" s="36" t="s">
        <v>48</v>
      </c>
      <c r="D21" s="35">
        <v>328</v>
      </c>
      <c r="E21" s="34">
        <v>295.2</v>
      </c>
      <c r="F21" s="34">
        <v>267</v>
      </c>
      <c r="G21" s="34">
        <v>207.9</v>
      </c>
      <c r="H21" s="34">
        <v>161</v>
      </c>
      <c r="I21" s="34">
        <v>133</v>
      </c>
      <c r="J21" s="34">
        <v>108.9</v>
      </c>
      <c r="K21" s="34">
        <v>113</v>
      </c>
      <c r="L21" s="33">
        <v>1486</v>
      </c>
      <c r="M21" s="26">
        <v>1489</v>
      </c>
      <c r="O21" s="162"/>
    </row>
    <row r="22" spans="1:15" x14ac:dyDescent="0.25">
      <c r="A22" s="39">
        <v>12</v>
      </c>
      <c r="B22" s="37" t="s">
        <v>47</v>
      </c>
      <c r="C22" s="36" t="s">
        <v>46</v>
      </c>
      <c r="D22" s="35">
        <v>289</v>
      </c>
      <c r="E22" s="34">
        <v>260.10000000000002</v>
      </c>
      <c r="F22" s="34">
        <v>190</v>
      </c>
      <c r="G22" s="34">
        <v>138.6</v>
      </c>
      <c r="H22" s="34">
        <v>113</v>
      </c>
      <c r="I22" s="34">
        <v>97</v>
      </c>
      <c r="J22" s="34">
        <v>74.7</v>
      </c>
      <c r="K22" s="34">
        <v>71</v>
      </c>
      <c r="L22" s="33">
        <v>1384</v>
      </c>
      <c r="M22" s="26">
        <v>1249</v>
      </c>
      <c r="O22" s="162"/>
    </row>
    <row r="23" spans="1:15" x14ac:dyDescent="0.25">
      <c r="A23" s="38">
        <v>13</v>
      </c>
      <c r="B23" s="37" t="s">
        <v>45</v>
      </c>
      <c r="C23" s="36" t="s">
        <v>44</v>
      </c>
      <c r="D23" s="35">
        <v>359</v>
      </c>
      <c r="E23" s="34">
        <v>323.10000000000002</v>
      </c>
      <c r="F23" s="34">
        <v>306</v>
      </c>
      <c r="G23" s="34">
        <v>234.9</v>
      </c>
      <c r="H23" s="34">
        <v>192</v>
      </c>
      <c r="I23" s="34">
        <v>174</v>
      </c>
      <c r="J23" s="34">
        <v>134.1</v>
      </c>
      <c r="K23" s="34">
        <v>123</v>
      </c>
      <c r="L23" s="33">
        <v>2153</v>
      </c>
      <c r="M23" s="26">
        <v>1958</v>
      </c>
      <c r="O23" s="162"/>
    </row>
    <row r="24" spans="1:15" x14ac:dyDescent="0.25">
      <c r="A24" s="32">
        <v>14</v>
      </c>
      <c r="B24" s="31" t="s">
        <v>43</v>
      </c>
      <c r="C24" s="30">
        <v>18</v>
      </c>
      <c r="D24" s="29">
        <v>359</v>
      </c>
      <c r="E24" s="28">
        <v>323.10000000000002</v>
      </c>
      <c r="F24" s="28">
        <v>306</v>
      </c>
      <c r="G24" s="28">
        <v>234.9</v>
      </c>
      <c r="H24" s="28">
        <v>192</v>
      </c>
      <c r="I24" s="28">
        <v>174</v>
      </c>
      <c r="J24" s="28">
        <v>134.1</v>
      </c>
      <c r="K24" s="28">
        <v>123</v>
      </c>
      <c r="L24" s="27">
        <v>2153</v>
      </c>
      <c r="M24" s="26">
        <v>1800</v>
      </c>
      <c r="O24" s="162"/>
    </row>
    <row r="25" spans="1:15" x14ac:dyDescent="0.25">
      <c r="A25" s="25"/>
      <c r="D25" s="24"/>
      <c r="E25" s="24"/>
      <c r="F25" s="24"/>
    </row>
    <row r="26" spans="1:15" x14ac:dyDescent="0.25">
      <c r="A26" s="161" t="s">
        <v>42</v>
      </c>
      <c r="B26" s="160"/>
      <c r="C26" s="159">
        <v>0.5</v>
      </c>
      <c r="D26" s="24"/>
      <c r="E26" s="24"/>
      <c r="F26" s="24"/>
    </row>
    <row r="27" spans="1:15" x14ac:dyDescent="0.25">
      <c r="D27" s="24"/>
      <c r="E27" s="24"/>
      <c r="F27" s="24"/>
    </row>
  </sheetData>
  <sheetProtection algorithmName="SHA-512" hashValue="zeGuLc8jIp5/bzkYaUUHVhgaBZLeUbc99uo8/wmQDc66/Y1wXZhMBE0mYGt5SvkXhzzGBl8s6L/zNV2k4XH3bQ==" saltValue="fVnufoQydjlRz22oLnULAQ==" spinCount="100000" sheet="1" formatColumns="0" selectLockedCells="1"/>
  <conditionalFormatting sqref="A11:M24">
    <cfRule type="expression" dxfId="18" priority="3">
      <formula>$B11=$E$3</formula>
    </cfRule>
  </conditionalFormatting>
  <conditionalFormatting sqref="D11:L24">
    <cfRule type="expression" dxfId="17" priority="1">
      <formula>AND($B11=$E$3,D$10=HLOOKUP($F$3,$D$10:$L$10,1))</formula>
    </cfRule>
    <cfRule type="expression" dxfId="16" priority="4">
      <formula>D$10=HLOOKUP($F$3,$D$10:$L$10,1)</formula>
    </cfRule>
  </conditionalFormatting>
  <conditionalFormatting sqref="H3">
    <cfRule type="expression" dxfId="15" priority="2">
      <formula>OR($H$3&gt;$G$3+100,$H$3&lt;$G$3-100)</formula>
    </cfRule>
  </conditionalFormatting>
  <dataValidations count="2">
    <dataValidation type="custom" allowBlank="1" showInputMessage="1" showErrorMessage="1" errorTitle="Tonnage erroné" error="Vous devez saisir soit un chiffre compris entre 0 et 45, soit &quot;complet&quot; (sans guillemets)" promptTitle="Tonnage" prompt="Saisr soit un chiffre compris entre 0 et 45, soit &quot;complet&quot; (sans guillemets)" sqref="F3" xr:uid="{00000000-0002-0000-0100-000001000000}">
      <formula1>OR(F3="complet",AND(F3&gt;0,F3&lt;45.1))</formula1>
    </dataValidation>
    <dataValidation type="list" allowBlank="1" showInputMessage="1" showErrorMessage="1" sqref="E3" xr:uid="{00000000-0002-0000-0100-000000000000}">
      <formula1>$O$3:$O$16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FAA7E-1427-E545-BF23-26F70EE319AA}">
  <sheetPr codeName="Feuil4">
    <tabColor rgb="FFFF0000"/>
  </sheetPr>
  <dimension ref="A1:V327"/>
  <sheetViews>
    <sheetView zoomScale="70" zoomScaleNormal="70" zoomScalePageLayoutView="90" workbookViewId="0">
      <selection sqref="A1:C4"/>
    </sheetView>
  </sheetViews>
  <sheetFormatPr baseColWidth="10" defaultColWidth="10.85546875" defaultRowHeight="15" x14ac:dyDescent="0.25"/>
  <cols>
    <col min="1" max="1" width="8.85546875" style="61" bestFit="1" customWidth="1"/>
    <col min="2" max="2" width="20.28515625" style="171" bestFit="1" customWidth="1"/>
    <col min="3" max="3" width="12" style="61" bestFit="1" customWidth="1"/>
    <col min="4" max="4" width="9.7109375" style="61" bestFit="1" customWidth="1"/>
    <col min="5" max="5" width="14.42578125" style="61" bestFit="1" customWidth="1"/>
    <col min="6" max="6" width="14.7109375" style="61" bestFit="1" customWidth="1"/>
    <col min="7" max="7" width="12.140625" style="61" bestFit="1" customWidth="1"/>
    <col min="8" max="8" width="11.85546875" style="61" bestFit="1" customWidth="1"/>
    <col min="9" max="9" width="11.140625" style="61" bestFit="1" customWidth="1"/>
    <col min="10" max="10" width="11" style="61" customWidth="1"/>
    <col min="11" max="11" width="9.28515625" style="61" customWidth="1"/>
    <col min="12" max="12" width="16.28515625" style="61" bestFit="1" customWidth="1"/>
    <col min="13" max="13" width="8.7109375" style="108" bestFit="1" customWidth="1"/>
    <col min="14" max="14" width="8.85546875" style="61" customWidth="1"/>
    <col min="15" max="15" width="21.42578125" style="61" bestFit="1" customWidth="1"/>
    <col min="16" max="16" width="10" style="61" bestFit="1" customWidth="1"/>
    <col min="17" max="17" width="7.28515625" style="61" customWidth="1"/>
    <col min="18" max="18" width="15" style="61" customWidth="1"/>
    <col min="19" max="19" width="10.85546875" style="61"/>
    <col min="20" max="20" width="12.140625" style="61" customWidth="1"/>
    <col min="21" max="21" width="15.28515625" style="61" bestFit="1" customWidth="1"/>
    <col min="22" max="22" width="12.7109375" style="61" bestFit="1" customWidth="1"/>
    <col min="23" max="16384" width="10.85546875" style="61"/>
  </cols>
  <sheetData>
    <row r="1" spans="1:21" x14ac:dyDescent="0.25">
      <c r="A1" s="505" t="s">
        <v>1452</v>
      </c>
      <c r="B1" s="505"/>
      <c r="C1" s="505"/>
      <c r="E1" s="203"/>
      <c r="F1" s="206" t="s">
        <v>888</v>
      </c>
      <c r="G1" s="206" t="s">
        <v>887</v>
      </c>
      <c r="H1" s="206" t="s">
        <v>886</v>
      </c>
      <c r="I1" s="206" t="s">
        <v>885</v>
      </c>
      <c r="J1" s="206" t="s">
        <v>884</v>
      </c>
    </row>
    <row r="2" spans="1:21" x14ac:dyDescent="0.25">
      <c r="A2" s="505"/>
      <c r="B2" s="505"/>
      <c r="C2" s="505"/>
      <c r="E2" s="203" t="s">
        <v>883</v>
      </c>
      <c r="F2" s="203"/>
      <c r="G2" s="204"/>
      <c r="H2" s="204"/>
      <c r="I2" s="204"/>
      <c r="J2" s="204"/>
    </row>
    <row r="3" spans="1:21" x14ac:dyDescent="0.25">
      <c r="A3" s="505"/>
      <c r="B3" s="505"/>
      <c r="C3" s="505"/>
      <c r="E3" s="203" t="s">
        <v>882</v>
      </c>
      <c r="F3" s="203"/>
      <c r="G3" s="204"/>
      <c r="H3" s="204"/>
      <c r="I3" s="189"/>
      <c r="J3" s="204"/>
      <c r="K3" s="61" t="s">
        <v>881</v>
      </c>
    </row>
    <row r="4" spans="1:21" x14ac:dyDescent="0.25">
      <c r="A4" s="505"/>
      <c r="B4" s="505"/>
      <c r="C4" s="505"/>
      <c r="E4" s="203" t="s">
        <v>880</v>
      </c>
      <c r="F4" s="202"/>
      <c r="G4" s="202"/>
      <c r="H4" s="202"/>
      <c r="I4" s="202"/>
      <c r="J4" s="202"/>
    </row>
    <row r="5" spans="1:21" x14ac:dyDescent="0.25">
      <c r="E5"/>
      <c r="F5" s="201"/>
      <c r="G5" s="201"/>
      <c r="H5" s="201"/>
      <c r="I5" s="201"/>
      <c r="J5" s="201"/>
    </row>
    <row r="6" spans="1:21" s="198" customFormat="1" ht="28.5" customHeight="1" x14ac:dyDescent="0.25">
      <c r="A6" s="86" t="s">
        <v>879</v>
      </c>
      <c r="B6" s="200" t="s">
        <v>878</v>
      </c>
      <c r="C6" s="154" t="s">
        <v>877</v>
      </c>
      <c r="D6" s="154" t="s">
        <v>876</v>
      </c>
      <c r="E6" s="154" t="s">
        <v>27</v>
      </c>
      <c r="F6" s="154" t="s">
        <v>875</v>
      </c>
      <c r="G6" s="154" t="s">
        <v>874</v>
      </c>
      <c r="H6" s="154" t="s">
        <v>873</v>
      </c>
      <c r="I6" s="154" t="s">
        <v>872</v>
      </c>
      <c r="J6" s="154" t="s">
        <v>871</v>
      </c>
      <c r="K6" s="154" t="s">
        <v>860</v>
      </c>
      <c r="L6" s="154" t="s">
        <v>870</v>
      </c>
      <c r="M6" s="154" t="s">
        <v>750</v>
      </c>
      <c r="N6" s="154" t="s">
        <v>39</v>
      </c>
      <c r="O6" s="154" t="s">
        <v>869</v>
      </c>
      <c r="P6" s="154" t="s">
        <v>868</v>
      </c>
      <c r="Q6" s="199"/>
    </row>
    <row r="7" spans="1:21" x14ac:dyDescent="0.25">
      <c r="A7">
        <v>100001</v>
      </c>
      <c r="B7" s="175" t="s">
        <v>867</v>
      </c>
      <c r="C7" t="s">
        <v>866</v>
      </c>
      <c r="D7" t="s">
        <v>24</v>
      </c>
      <c r="E7" s="20">
        <v>22263</v>
      </c>
      <c r="F7" t="s">
        <v>218</v>
      </c>
      <c r="G7" t="s">
        <v>212</v>
      </c>
      <c r="H7" s="20">
        <v>27744</v>
      </c>
      <c r="I7" s="174">
        <v>2450</v>
      </c>
      <c r="J7">
        <v>1</v>
      </c>
      <c r="K7" s="174"/>
      <c r="L7" s="174"/>
      <c r="M7" s="173"/>
      <c r="N7"/>
      <c r="O7" s="16"/>
      <c r="P7"/>
      <c r="R7" s="192" t="s">
        <v>865</v>
      </c>
    </row>
    <row r="8" spans="1:21" x14ac:dyDescent="0.25">
      <c r="A8">
        <v>100007</v>
      </c>
      <c r="B8" s="178" t="s">
        <v>864</v>
      </c>
      <c r="C8" t="s">
        <v>863</v>
      </c>
      <c r="D8" t="s">
        <v>24</v>
      </c>
      <c r="E8" s="20">
        <v>22509</v>
      </c>
      <c r="F8" t="s">
        <v>209</v>
      </c>
      <c r="G8" t="s">
        <v>212</v>
      </c>
      <c r="H8" s="20">
        <v>28447</v>
      </c>
      <c r="I8" s="177">
        <v>5750</v>
      </c>
      <c r="J8">
        <v>2</v>
      </c>
      <c r="K8" s="177"/>
      <c r="L8" s="177"/>
      <c r="M8" s="176"/>
      <c r="N8"/>
      <c r="O8" s="16"/>
      <c r="P8"/>
    </row>
    <row r="9" spans="1:21" x14ac:dyDescent="0.25">
      <c r="A9">
        <v>100015</v>
      </c>
      <c r="B9" s="178" t="s">
        <v>862</v>
      </c>
      <c r="C9" t="s">
        <v>861</v>
      </c>
      <c r="D9" t="s">
        <v>24</v>
      </c>
      <c r="E9" s="20">
        <v>22360</v>
      </c>
      <c r="F9" t="s">
        <v>205</v>
      </c>
      <c r="G9" t="s">
        <v>198</v>
      </c>
      <c r="H9" s="20">
        <v>29249</v>
      </c>
      <c r="I9" s="177">
        <v>4650</v>
      </c>
      <c r="J9">
        <v>1</v>
      </c>
      <c r="K9" s="177"/>
      <c r="L9" s="177"/>
      <c r="M9" s="176"/>
      <c r="N9"/>
      <c r="O9" s="16"/>
      <c r="P9"/>
      <c r="R9" s="192" t="s">
        <v>860</v>
      </c>
      <c r="S9" s="192"/>
    </row>
    <row r="10" spans="1:21" x14ac:dyDescent="0.25">
      <c r="A10">
        <v>100020</v>
      </c>
      <c r="B10" s="178" t="s">
        <v>859</v>
      </c>
      <c r="C10" t="s">
        <v>858</v>
      </c>
      <c r="D10" t="s">
        <v>24</v>
      </c>
      <c r="E10" s="20">
        <v>22672</v>
      </c>
      <c r="F10" t="s">
        <v>199</v>
      </c>
      <c r="G10" t="s">
        <v>208</v>
      </c>
      <c r="H10" s="20">
        <v>29564</v>
      </c>
      <c r="I10" s="177">
        <v>3520</v>
      </c>
      <c r="J10">
        <v>3</v>
      </c>
      <c r="K10" s="177"/>
      <c r="L10" s="177"/>
      <c r="M10" s="176"/>
      <c r="N10"/>
      <c r="O10" s="16"/>
      <c r="P10"/>
      <c r="S10" s="197">
        <v>80</v>
      </c>
    </row>
    <row r="11" spans="1:21" x14ac:dyDescent="0.25">
      <c r="A11">
        <v>100027</v>
      </c>
      <c r="B11" s="178" t="s">
        <v>857</v>
      </c>
      <c r="C11" t="s">
        <v>856</v>
      </c>
      <c r="D11" t="s">
        <v>24</v>
      </c>
      <c r="E11" s="20">
        <v>23596</v>
      </c>
      <c r="F11" t="s">
        <v>199</v>
      </c>
      <c r="G11" t="s">
        <v>208</v>
      </c>
      <c r="H11" s="20">
        <v>30463</v>
      </c>
      <c r="I11" s="177">
        <v>3460</v>
      </c>
      <c r="J11">
        <v>3</v>
      </c>
      <c r="K11" s="177"/>
      <c r="L11" s="177"/>
      <c r="M11" s="176"/>
      <c r="N11"/>
      <c r="O11" s="16"/>
      <c r="P11"/>
      <c r="R11" s="61" t="s">
        <v>855</v>
      </c>
      <c r="T11" s="196">
        <v>3</v>
      </c>
      <c r="U11" s="61" t="s">
        <v>854</v>
      </c>
    </row>
    <row r="12" spans="1:21" x14ac:dyDescent="0.25">
      <c r="A12">
        <v>100030</v>
      </c>
      <c r="B12" s="178" t="s">
        <v>853</v>
      </c>
      <c r="C12" t="s">
        <v>852</v>
      </c>
      <c r="D12" t="s">
        <v>25</v>
      </c>
      <c r="E12" s="20">
        <v>22074</v>
      </c>
      <c r="F12" t="s">
        <v>213</v>
      </c>
      <c r="G12" t="s">
        <v>208</v>
      </c>
      <c r="H12" s="20">
        <v>30518</v>
      </c>
      <c r="I12" s="177">
        <v>1360</v>
      </c>
      <c r="J12">
        <v>1</v>
      </c>
      <c r="K12" s="177"/>
      <c r="L12" s="177"/>
      <c r="M12" s="176"/>
      <c r="N12"/>
      <c r="O12" s="16"/>
      <c r="P12"/>
    </row>
    <row r="13" spans="1:21" x14ac:dyDescent="0.25">
      <c r="A13">
        <v>100037</v>
      </c>
      <c r="B13" s="178" t="s">
        <v>851</v>
      </c>
      <c r="C13" t="s">
        <v>850</v>
      </c>
      <c r="D13" t="s">
        <v>24</v>
      </c>
      <c r="E13" s="20">
        <v>22530</v>
      </c>
      <c r="F13" t="s">
        <v>209</v>
      </c>
      <c r="G13" t="s">
        <v>198</v>
      </c>
      <c r="H13" s="20">
        <v>30564</v>
      </c>
      <c r="I13" s="177">
        <v>5700</v>
      </c>
      <c r="J13">
        <v>1</v>
      </c>
      <c r="K13" s="177"/>
      <c r="L13" s="177"/>
      <c r="M13" s="176"/>
      <c r="N13"/>
      <c r="O13" s="16"/>
      <c r="P13"/>
    </row>
    <row r="14" spans="1:21" x14ac:dyDescent="0.25">
      <c r="A14">
        <v>100039</v>
      </c>
      <c r="B14" s="178" t="s">
        <v>849</v>
      </c>
      <c r="C14" t="s">
        <v>848</v>
      </c>
      <c r="D14" t="s">
        <v>24</v>
      </c>
      <c r="E14" s="20">
        <v>24781</v>
      </c>
      <c r="F14" t="s">
        <v>199</v>
      </c>
      <c r="G14" t="s">
        <v>212</v>
      </c>
      <c r="H14" s="20">
        <v>30755</v>
      </c>
      <c r="I14" s="177">
        <v>3340</v>
      </c>
      <c r="J14">
        <v>0</v>
      </c>
      <c r="K14" s="177"/>
      <c r="L14" s="177"/>
      <c r="M14" s="176"/>
      <c r="N14"/>
      <c r="O14" s="16"/>
      <c r="P14"/>
      <c r="R14" s="192" t="s">
        <v>847</v>
      </c>
      <c r="S14" s="192"/>
      <c r="T14" s="195" t="s">
        <v>846</v>
      </c>
    </row>
    <row r="15" spans="1:21" x14ac:dyDescent="0.25">
      <c r="A15">
        <v>100045</v>
      </c>
      <c r="B15" s="178" t="s">
        <v>845</v>
      </c>
      <c r="C15" t="s">
        <v>844</v>
      </c>
      <c r="D15" t="s">
        <v>24</v>
      </c>
      <c r="E15" s="20">
        <v>22850</v>
      </c>
      <c r="F15" t="s">
        <v>213</v>
      </c>
      <c r="G15" t="s">
        <v>212</v>
      </c>
      <c r="H15" s="20">
        <v>30878</v>
      </c>
      <c r="I15" s="177">
        <v>1340</v>
      </c>
      <c r="J15">
        <v>1</v>
      </c>
      <c r="K15" s="177"/>
      <c r="L15" s="177"/>
      <c r="M15" s="176"/>
      <c r="N15"/>
      <c r="O15" s="16"/>
      <c r="P15"/>
      <c r="S15" s="61" t="s">
        <v>198</v>
      </c>
      <c r="T15" s="193">
        <v>75</v>
      </c>
    </row>
    <row r="16" spans="1:21" x14ac:dyDescent="0.25">
      <c r="A16">
        <v>100048</v>
      </c>
      <c r="B16" s="178" t="s">
        <v>843</v>
      </c>
      <c r="C16" t="s">
        <v>842</v>
      </c>
      <c r="D16" t="s">
        <v>24</v>
      </c>
      <c r="E16" s="20">
        <v>24257</v>
      </c>
      <c r="F16" t="s">
        <v>199</v>
      </c>
      <c r="G16" t="s">
        <v>198</v>
      </c>
      <c r="H16" s="20">
        <v>31280</v>
      </c>
      <c r="I16" s="177">
        <v>3400</v>
      </c>
      <c r="J16">
        <v>0</v>
      </c>
      <c r="K16" s="177"/>
      <c r="L16" s="177"/>
      <c r="M16" s="176"/>
      <c r="N16"/>
      <c r="O16" s="16"/>
      <c r="P16"/>
      <c r="S16" s="61" t="s">
        <v>208</v>
      </c>
      <c r="T16" s="193">
        <v>60</v>
      </c>
    </row>
    <row r="17" spans="1:22" x14ac:dyDescent="0.25">
      <c r="A17">
        <v>100052</v>
      </c>
      <c r="B17" s="178" t="s">
        <v>841</v>
      </c>
      <c r="C17" t="s">
        <v>840</v>
      </c>
      <c r="D17" t="s">
        <v>25</v>
      </c>
      <c r="E17" s="20">
        <v>22924</v>
      </c>
      <c r="F17" t="s">
        <v>205</v>
      </c>
      <c r="G17" t="s">
        <v>198</v>
      </c>
      <c r="H17" s="20">
        <v>31402</v>
      </c>
      <c r="I17" s="177">
        <v>4570</v>
      </c>
      <c r="J17">
        <v>1</v>
      </c>
      <c r="K17" s="177"/>
      <c r="L17" s="177"/>
      <c r="M17" s="176"/>
      <c r="N17"/>
      <c r="O17" s="16"/>
      <c r="P17"/>
      <c r="S17" s="61" t="s">
        <v>212</v>
      </c>
      <c r="T17" s="193">
        <v>20</v>
      </c>
    </row>
    <row r="18" spans="1:22" x14ac:dyDescent="0.25">
      <c r="A18">
        <v>100053</v>
      </c>
      <c r="B18" s="178" t="s">
        <v>839</v>
      </c>
      <c r="C18" t="s">
        <v>838</v>
      </c>
      <c r="D18" t="s">
        <v>24</v>
      </c>
      <c r="E18" s="20">
        <v>24703</v>
      </c>
      <c r="F18" t="s">
        <v>209</v>
      </c>
      <c r="G18" t="s">
        <v>198</v>
      </c>
      <c r="H18" s="20">
        <v>31456</v>
      </c>
      <c r="I18" s="177">
        <v>5450</v>
      </c>
      <c r="J18">
        <v>1</v>
      </c>
      <c r="K18" s="177"/>
      <c r="L18" s="177"/>
      <c r="M18" s="176"/>
      <c r="N18"/>
      <c r="O18" s="16"/>
      <c r="P18"/>
      <c r="S18" s="61" t="s">
        <v>204</v>
      </c>
      <c r="T18" s="193">
        <v>80</v>
      </c>
    </row>
    <row r="19" spans="1:22" x14ac:dyDescent="0.25">
      <c r="A19">
        <v>100062</v>
      </c>
      <c r="B19" s="178" t="s">
        <v>837</v>
      </c>
      <c r="C19" t="s">
        <v>836</v>
      </c>
      <c r="D19" t="s">
        <v>24</v>
      </c>
      <c r="E19" s="20">
        <v>22995</v>
      </c>
      <c r="F19" t="s">
        <v>199</v>
      </c>
      <c r="G19" t="s">
        <v>198</v>
      </c>
      <c r="H19" s="20">
        <v>31491</v>
      </c>
      <c r="I19" s="177">
        <v>3490</v>
      </c>
      <c r="J19">
        <v>4</v>
      </c>
      <c r="K19" s="177"/>
      <c r="L19" s="177"/>
      <c r="M19" s="176"/>
      <c r="N19"/>
      <c r="O19" s="16"/>
      <c r="P19"/>
    </row>
    <row r="20" spans="1:22" x14ac:dyDescent="0.25">
      <c r="A20">
        <v>100064</v>
      </c>
      <c r="B20" s="178" t="s">
        <v>835</v>
      </c>
      <c r="C20" t="s">
        <v>834</v>
      </c>
      <c r="D20" t="s">
        <v>25</v>
      </c>
      <c r="E20" s="20">
        <v>23425</v>
      </c>
      <c r="F20" t="s">
        <v>218</v>
      </c>
      <c r="G20" t="s">
        <v>204</v>
      </c>
      <c r="H20" s="20">
        <v>31559</v>
      </c>
      <c r="I20" s="177">
        <v>2390</v>
      </c>
      <c r="J20">
        <v>1</v>
      </c>
      <c r="K20" s="177"/>
      <c r="L20" s="177"/>
      <c r="M20" s="176"/>
      <c r="N20"/>
      <c r="O20" s="16"/>
      <c r="P20"/>
      <c r="R20" s="192" t="s">
        <v>833</v>
      </c>
      <c r="S20" s="192"/>
      <c r="T20" s="195" t="s">
        <v>832</v>
      </c>
    </row>
    <row r="21" spans="1:22" x14ac:dyDescent="0.25">
      <c r="A21">
        <v>100067</v>
      </c>
      <c r="B21" s="178" t="s">
        <v>831</v>
      </c>
      <c r="C21" t="s">
        <v>830</v>
      </c>
      <c r="D21" t="s">
        <v>24</v>
      </c>
      <c r="E21" s="20">
        <v>24499</v>
      </c>
      <c r="F21" t="s">
        <v>205</v>
      </c>
      <c r="G21" t="s">
        <v>204</v>
      </c>
      <c r="H21" s="20">
        <v>31672</v>
      </c>
      <c r="I21" s="177">
        <v>4410</v>
      </c>
      <c r="J21">
        <v>3</v>
      </c>
      <c r="K21" s="177"/>
      <c r="L21" s="177"/>
      <c r="M21" s="176"/>
      <c r="N21"/>
      <c r="O21" s="16"/>
      <c r="P21"/>
      <c r="T21" s="194">
        <v>0</v>
      </c>
      <c r="U21" s="61" t="s">
        <v>829</v>
      </c>
    </row>
    <row r="22" spans="1:22" x14ac:dyDescent="0.25">
      <c r="A22">
        <v>100075</v>
      </c>
      <c r="B22" s="178" t="s">
        <v>828</v>
      </c>
      <c r="C22" t="s">
        <v>827</v>
      </c>
      <c r="D22" t="s">
        <v>24</v>
      </c>
      <c r="E22" s="20">
        <v>23190</v>
      </c>
      <c r="F22" t="s">
        <v>199</v>
      </c>
      <c r="G22" t="s">
        <v>212</v>
      </c>
      <c r="H22" s="20">
        <v>31949</v>
      </c>
      <c r="I22" s="177">
        <v>3490</v>
      </c>
      <c r="J22">
        <v>2</v>
      </c>
      <c r="K22" s="177"/>
      <c r="L22" s="177"/>
      <c r="M22" s="176"/>
      <c r="N22"/>
      <c r="O22" s="16"/>
      <c r="P22"/>
      <c r="T22" s="193">
        <v>2000</v>
      </c>
      <c r="U22" s="61" t="s">
        <v>826</v>
      </c>
    </row>
    <row r="23" spans="1:22" x14ac:dyDescent="0.25">
      <c r="A23">
        <v>100082</v>
      </c>
      <c r="B23" s="178" t="s">
        <v>825</v>
      </c>
      <c r="C23" t="s">
        <v>824</v>
      </c>
      <c r="D23" t="s">
        <v>24</v>
      </c>
      <c r="E23" s="20">
        <v>24941</v>
      </c>
      <c r="F23" t="s">
        <v>199</v>
      </c>
      <c r="G23" t="s">
        <v>198</v>
      </c>
      <c r="H23" s="20">
        <v>31967</v>
      </c>
      <c r="I23" s="177">
        <v>3340</v>
      </c>
      <c r="J23">
        <v>1</v>
      </c>
      <c r="K23" s="177"/>
      <c r="L23" s="177"/>
      <c r="M23" s="176"/>
      <c r="N23"/>
      <c r="O23" s="16"/>
      <c r="P23"/>
      <c r="T23" s="193">
        <v>3000</v>
      </c>
      <c r="U23" s="61" t="s">
        <v>823</v>
      </c>
    </row>
    <row r="24" spans="1:22" x14ac:dyDescent="0.25">
      <c r="A24">
        <v>100084</v>
      </c>
      <c r="B24" s="178" t="s">
        <v>822</v>
      </c>
      <c r="C24" t="s">
        <v>821</v>
      </c>
      <c r="D24" t="s">
        <v>24</v>
      </c>
      <c r="E24" s="20">
        <v>25348</v>
      </c>
      <c r="F24" t="s">
        <v>199</v>
      </c>
      <c r="G24" t="s">
        <v>198</v>
      </c>
      <c r="H24" s="20">
        <v>32145</v>
      </c>
      <c r="I24" s="177">
        <v>3310</v>
      </c>
      <c r="J24">
        <v>2</v>
      </c>
      <c r="K24" s="177"/>
      <c r="L24" s="177"/>
      <c r="M24" s="176"/>
      <c r="N24"/>
      <c r="O24" s="16"/>
      <c r="P24"/>
      <c r="T24" s="193">
        <v>4000</v>
      </c>
      <c r="U24" s="61" t="s">
        <v>820</v>
      </c>
    </row>
    <row r="25" spans="1:22" x14ac:dyDescent="0.25">
      <c r="A25">
        <v>100085</v>
      </c>
      <c r="B25" s="178" t="s">
        <v>819</v>
      </c>
      <c r="C25" t="s">
        <v>818</v>
      </c>
      <c r="D25" t="s">
        <v>24</v>
      </c>
      <c r="E25" s="20">
        <v>24666</v>
      </c>
      <c r="F25" t="s">
        <v>218</v>
      </c>
      <c r="G25" t="s">
        <v>198</v>
      </c>
      <c r="H25" s="20">
        <v>32249</v>
      </c>
      <c r="I25" s="177">
        <v>2330</v>
      </c>
      <c r="J25">
        <v>3</v>
      </c>
      <c r="K25" s="177"/>
      <c r="L25" s="177"/>
      <c r="M25" s="176"/>
      <c r="N25"/>
      <c r="O25" s="16"/>
      <c r="P25"/>
    </row>
    <row r="26" spans="1:22" x14ac:dyDescent="0.25">
      <c r="A26">
        <v>100093</v>
      </c>
      <c r="B26" s="178" t="s">
        <v>817</v>
      </c>
      <c r="C26" t="s">
        <v>816</v>
      </c>
      <c r="D26" t="s">
        <v>24</v>
      </c>
      <c r="E26" s="20">
        <v>22683</v>
      </c>
      <c r="F26" t="s">
        <v>205</v>
      </c>
      <c r="G26" t="s">
        <v>198</v>
      </c>
      <c r="H26" s="20">
        <v>32401</v>
      </c>
      <c r="I26" s="177">
        <v>4610</v>
      </c>
      <c r="J26">
        <v>0</v>
      </c>
      <c r="K26" s="177"/>
      <c r="L26" s="177"/>
      <c r="M26" s="176"/>
      <c r="N26"/>
      <c r="O26" s="16"/>
      <c r="P26"/>
      <c r="R26" s="192" t="s">
        <v>815</v>
      </c>
      <c r="S26" s="192"/>
    </row>
    <row r="27" spans="1:22" x14ac:dyDescent="0.25">
      <c r="A27">
        <v>100098</v>
      </c>
      <c r="B27" s="178" t="s">
        <v>814</v>
      </c>
      <c r="C27" t="s">
        <v>813</v>
      </c>
      <c r="D27" t="s">
        <v>24</v>
      </c>
      <c r="E27" s="20">
        <v>25919</v>
      </c>
      <c r="F27" t="s">
        <v>205</v>
      </c>
      <c r="G27" t="s">
        <v>208</v>
      </c>
      <c r="H27" s="20">
        <v>32434</v>
      </c>
      <c r="I27" s="177">
        <v>4250</v>
      </c>
      <c r="J27">
        <v>1</v>
      </c>
      <c r="K27" s="177"/>
      <c r="L27" s="177"/>
      <c r="M27" s="176"/>
      <c r="N27"/>
      <c r="O27" s="16"/>
      <c r="P27"/>
      <c r="R27" s="61" t="s">
        <v>812</v>
      </c>
    </row>
    <row r="28" spans="1:22" x14ac:dyDescent="0.25">
      <c r="A28">
        <v>100100</v>
      </c>
      <c r="B28" s="178" t="s">
        <v>811</v>
      </c>
      <c r="C28" t="s">
        <v>810</v>
      </c>
      <c r="D28" t="s">
        <v>24</v>
      </c>
      <c r="E28" s="20">
        <v>23877</v>
      </c>
      <c r="F28" t="s">
        <v>218</v>
      </c>
      <c r="G28" t="s">
        <v>198</v>
      </c>
      <c r="H28" s="20">
        <v>32661</v>
      </c>
      <c r="I28" s="177">
        <v>2370</v>
      </c>
      <c r="J28">
        <v>3</v>
      </c>
      <c r="K28" s="177"/>
      <c r="L28" s="177"/>
      <c r="M28" s="176"/>
      <c r="N28"/>
      <c r="O28" s="16"/>
      <c r="P28"/>
    </row>
    <row r="29" spans="1:22" x14ac:dyDescent="0.25">
      <c r="A29">
        <v>100105</v>
      </c>
      <c r="B29" s="178" t="s">
        <v>809</v>
      </c>
      <c r="C29" t="s">
        <v>771</v>
      </c>
      <c r="D29" t="s">
        <v>24</v>
      </c>
      <c r="E29" s="20">
        <v>22591</v>
      </c>
      <c r="F29" t="s">
        <v>199</v>
      </c>
      <c r="G29" t="s">
        <v>198</v>
      </c>
      <c r="H29" s="20">
        <v>32755</v>
      </c>
      <c r="I29" s="177">
        <v>3520</v>
      </c>
      <c r="J29">
        <v>1</v>
      </c>
      <c r="K29" s="177"/>
      <c r="L29" s="177"/>
      <c r="M29" s="176"/>
      <c r="N29"/>
      <c r="O29" s="16"/>
      <c r="P29"/>
    </row>
    <row r="30" spans="1:22" x14ac:dyDescent="0.25">
      <c r="A30">
        <v>100108</v>
      </c>
      <c r="B30" s="178" t="s">
        <v>808</v>
      </c>
      <c r="C30" t="s">
        <v>387</v>
      </c>
      <c r="D30" t="s">
        <v>24</v>
      </c>
      <c r="E30" s="20">
        <v>26151</v>
      </c>
      <c r="F30" t="s">
        <v>218</v>
      </c>
      <c r="G30" t="s">
        <v>212</v>
      </c>
      <c r="H30" s="20">
        <v>32916</v>
      </c>
      <c r="I30" s="177">
        <v>2250</v>
      </c>
      <c r="J30">
        <v>1</v>
      </c>
      <c r="K30" s="177"/>
      <c r="L30" s="177"/>
      <c r="M30" s="176"/>
      <c r="N30"/>
      <c r="O30" s="16"/>
      <c r="P30"/>
      <c r="R30" s="61" t="s">
        <v>807</v>
      </c>
    </row>
    <row r="31" spans="1:22" x14ac:dyDescent="0.25">
      <c r="A31">
        <v>100109</v>
      </c>
      <c r="B31" s="178" t="s">
        <v>806</v>
      </c>
      <c r="C31" t="s">
        <v>805</v>
      </c>
      <c r="D31" t="s">
        <v>25</v>
      </c>
      <c r="E31" s="20">
        <v>25414</v>
      </c>
      <c r="F31" t="s">
        <v>213</v>
      </c>
      <c r="G31" t="s">
        <v>212</v>
      </c>
      <c r="H31" s="20">
        <v>32989</v>
      </c>
      <c r="I31" s="177">
        <v>1270</v>
      </c>
      <c r="J31">
        <v>2</v>
      </c>
      <c r="K31" s="177"/>
      <c r="L31" s="177"/>
      <c r="M31" s="176"/>
      <c r="N31"/>
      <c r="O31" s="16"/>
      <c r="P31"/>
    </row>
    <row r="32" spans="1:22" x14ac:dyDescent="0.25">
      <c r="A32">
        <v>100113</v>
      </c>
      <c r="B32" s="178" t="s">
        <v>804</v>
      </c>
      <c r="C32" t="s">
        <v>803</v>
      </c>
      <c r="D32" t="s">
        <v>24</v>
      </c>
      <c r="E32" s="20">
        <v>26781</v>
      </c>
      <c r="F32" t="s">
        <v>209</v>
      </c>
      <c r="G32" t="s">
        <v>208</v>
      </c>
      <c r="H32" s="20">
        <v>33161</v>
      </c>
      <c r="I32" s="177">
        <v>5150</v>
      </c>
      <c r="J32">
        <v>5</v>
      </c>
      <c r="K32" s="177"/>
      <c r="L32" s="177"/>
      <c r="M32" s="176"/>
      <c r="N32"/>
      <c r="O32" s="16"/>
      <c r="P32"/>
      <c r="R32" s="181" t="s">
        <v>750</v>
      </c>
      <c r="S32" s="182" t="s">
        <v>749</v>
      </c>
      <c r="T32" s="182" t="s">
        <v>748</v>
      </c>
      <c r="U32" s="182" t="s">
        <v>747</v>
      </c>
      <c r="V32" s="182" t="s">
        <v>775</v>
      </c>
    </row>
    <row r="33" spans="1:22" x14ac:dyDescent="0.25">
      <c r="A33">
        <v>100114</v>
      </c>
      <c r="B33" s="178" t="s">
        <v>802</v>
      </c>
      <c r="C33" t="s">
        <v>801</v>
      </c>
      <c r="D33" t="s">
        <v>24</v>
      </c>
      <c r="E33" s="20">
        <v>26282</v>
      </c>
      <c r="F33" t="s">
        <v>199</v>
      </c>
      <c r="G33" t="s">
        <v>198</v>
      </c>
      <c r="H33" s="20">
        <v>33282</v>
      </c>
      <c r="I33" s="177">
        <v>3220</v>
      </c>
      <c r="J33">
        <v>1</v>
      </c>
      <c r="K33" s="177"/>
      <c r="L33" s="177"/>
      <c r="M33" s="176"/>
      <c r="N33"/>
      <c r="O33" s="16"/>
      <c r="P33"/>
      <c r="R33" s="181" t="s">
        <v>209</v>
      </c>
      <c r="S33" s="182" t="s">
        <v>24</v>
      </c>
      <c r="T33" s="181"/>
      <c r="U33" s="180"/>
      <c r="V33" s="180"/>
    </row>
    <row r="34" spans="1:22" x14ac:dyDescent="0.25">
      <c r="A34">
        <v>100118</v>
      </c>
      <c r="B34" s="178" t="s">
        <v>800</v>
      </c>
      <c r="C34" t="s">
        <v>799</v>
      </c>
      <c r="D34" t="s">
        <v>24</v>
      </c>
      <c r="E34" s="20">
        <v>27519</v>
      </c>
      <c r="F34" t="s">
        <v>205</v>
      </c>
      <c r="G34" t="s">
        <v>208</v>
      </c>
      <c r="H34" s="20">
        <v>33424</v>
      </c>
      <c r="I34" s="177">
        <v>4090</v>
      </c>
      <c r="J34">
        <v>1</v>
      </c>
      <c r="K34" s="177"/>
      <c r="L34" s="177"/>
      <c r="M34" s="176"/>
      <c r="N34"/>
      <c r="O34" s="16"/>
      <c r="P34"/>
      <c r="R34" s="181" t="s">
        <v>209</v>
      </c>
      <c r="S34" s="182" t="s">
        <v>25</v>
      </c>
      <c r="T34" s="181"/>
      <c r="U34" s="180"/>
      <c r="V34" s="180"/>
    </row>
    <row r="35" spans="1:22" x14ac:dyDescent="0.25">
      <c r="A35">
        <v>100120</v>
      </c>
      <c r="B35" s="178" t="s">
        <v>798</v>
      </c>
      <c r="C35" t="s">
        <v>797</v>
      </c>
      <c r="D35" t="s">
        <v>25</v>
      </c>
      <c r="E35" s="20">
        <v>23457</v>
      </c>
      <c r="F35" t="s">
        <v>199</v>
      </c>
      <c r="G35" t="s">
        <v>208</v>
      </c>
      <c r="H35" s="20">
        <v>33501</v>
      </c>
      <c r="I35" s="177">
        <v>3460</v>
      </c>
      <c r="J35">
        <v>0</v>
      </c>
      <c r="K35" s="177"/>
      <c r="L35" s="177"/>
      <c r="M35" s="176"/>
      <c r="N35"/>
      <c r="O35" s="16"/>
      <c r="P35"/>
      <c r="R35" s="181" t="s">
        <v>199</v>
      </c>
      <c r="S35" s="182" t="s">
        <v>24</v>
      </c>
      <c r="T35" s="181"/>
      <c r="U35" s="180"/>
      <c r="V35" s="180"/>
    </row>
    <row r="36" spans="1:22" x14ac:dyDescent="0.25">
      <c r="A36">
        <v>100122</v>
      </c>
      <c r="B36" s="178" t="s">
        <v>796</v>
      </c>
      <c r="C36" t="s">
        <v>795</v>
      </c>
      <c r="D36" t="s">
        <v>25</v>
      </c>
      <c r="E36" s="20">
        <v>23521</v>
      </c>
      <c r="F36" t="s">
        <v>209</v>
      </c>
      <c r="G36" t="s">
        <v>198</v>
      </c>
      <c r="H36" s="20">
        <v>33661</v>
      </c>
      <c r="I36" s="177">
        <v>5600</v>
      </c>
      <c r="J36">
        <v>1</v>
      </c>
      <c r="K36" s="177"/>
      <c r="L36" s="177"/>
      <c r="M36" s="176"/>
      <c r="N36"/>
      <c r="O36" s="16"/>
      <c r="P36"/>
      <c r="R36" s="181" t="s">
        <v>199</v>
      </c>
      <c r="S36" s="182" t="s">
        <v>25</v>
      </c>
      <c r="T36" s="181"/>
      <c r="U36" s="180"/>
      <c r="V36" s="180"/>
    </row>
    <row r="37" spans="1:22" x14ac:dyDescent="0.25">
      <c r="A37">
        <v>100129</v>
      </c>
      <c r="B37" s="178" t="s">
        <v>794</v>
      </c>
      <c r="C37" t="s">
        <v>793</v>
      </c>
      <c r="D37" t="s">
        <v>24</v>
      </c>
      <c r="E37" s="20">
        <v>22630</v>
      </c>
      <c r="F37" t="s">
        <v>209</v>
      </c>
      <c r="G37" t="s">
        <v>208</v>
      </c>
      <c r="H37" s="20">
        <v>34058</v>
      </c>
      <c r="I37" s="177">
        <v>5700</v>
      </c>
      <c r="J37">
        <v>2</v>
      </c>
      <c r="K37" s="177"/>
      <c r="L37" s="177"/>
      <c r="M37" s="176"/>
      <c r="N37"/>
      <c r="O37" s="16"/>
      <c r="P37"/>
      <c r="R37" s="181" t="s">
        <v>218</v>
      </c>
      <c r="S37" s="182" t="s">
        <v>24</v>
      </c>
      <c r="T37" s="181"/>
      <c r="U37" s="180"/>
      <c r="V37" s="180"/>
    </row>
    <row r="38" spans="1:22" x14ac:dyDescent="0.25">
      <c r="A38">
        <v>100137</v>
      </c>
      <c r="B38" s="178" t="s">
        <v>792</v>
      </c>
      <c r="C38" t="s">
        <v>791</v>
      </c>
      <c r="D38" t="s">
        <v>25</v>
      </c>
      <c r="E38" s="20">
        <v>25763</v>
      </c>
      <c r="F38" t="s">
        <v>218</v>
      </c>
      <c r="G38" t="s">
        <v>212</v>
      </c>
      <c r="H38" s="20">
        <v>34101</v>
      </c>
      <c r="I38" s="177">
        <v>2270</v>
      </c>
      <c r="J38">
        <v>2</v>
      </c>
      <c r="K38" s="177"/>
      <c r="L38" s="177"/>
      <c r="M38" s="176"/>
      <c r="N38"/>
      <c r="O38" s="16"/>
      <c r="P38"/>
      <c r="R38" s="181" t="s">
        <v>218</v>
      </c>
      <c r="S38" s="182" t="s">
        <v>25</v>
      </c>
      <c r="T38" s="181"/>
      <c r="U38" s="180"/>
      <c r="V38" s="180"/>
    </row>
    <row r="39" spans="1:22" x14ac:dyDescent="0.25">
      <c r="A39">
        <v>100139</v>
      </c>
      <c r="B39" s="178" t="s">
        <v>790</v>
      </c>
      <c r="C39" t="s">
        <v>387</v>
      </c>
      <c r="D39" t="s">
        <v>24</v>
      </c>
      <c r="E39" s="20">
        <v>22691</v>
      </c>
      <c r="F39" t="s">
        <v>218</v>
      </c>
      <c r="G39" t="s">
        <v>204</v>
      </c>
      <c r="H39" s="20">
        <v>34448</v>
      </c>
      <c r="I39" s="177">
        <v>2430</v>
      </c>
      <c r="J39">
        <v>2</v>
      </c>
      <c r="K39" s="177"/>
      <c r="L39" s="177"/>
      <c r="M39" s="176"/>
      <c r="N39"/>
      <c r="O39" s="16"/>
      <c r="P39"/>
      <c r="R39" s="181" t="s">
        <v>205</v>
      </c>
      <c r="S39" s="182" t="s">
        <v>24</v>
      </c>
      <c r="T39" s="181"/>
      <c r="U39" s="180"/>
      <c r="V39" s="180"/>
    </row>
    <row r="40" spans="1:22" x14ac:dyDescent="0.25">
      <c r="A40">
        <v>100142</v>
      </c>
      <c r="B40" s="178" t="s">
        <v>789</v>
      </c>
      <c r="C40" t="s">
        <v>788</v>
      </c>
      <c r="D40" t="s">
        <v>24</v>
      </c>
      <c r="E40" s="20">
        <v>23326</v>
      </c>
      <c r="F40" t="s">
        <v>209</v>
      </c>
      <c r="G40" t="s">
        <v>198</v>
      </c>
      <c r="H40" s="20">
        <v>34542</v>
      </c>
      <c r="I40" s="177">
        <v>5600</v>
      </c>
      <c r="J40">
        <v>3</v>
      </c>
      <c r="K40" s="177"/>
      <c r="L40" s="177"/>
      <c r="M40" s="176"/>
      <c r="N40"/>
      <c r="O40" s="16"/>
      <c r="P40"/>
      <c r="R40" s="181" t="s">
        <v>205</v>
      </c>
      <c r="S40" s="182" t="s">
        <v>25</v>
      </c>
      <c r="T40" s="181"/>
      <c r="U40" s="180"/>
      <c r="V40" s="180"/>
    </row>
    <row r="41" spans="1:22" x14ac:dyDescent="0.25">
      <c r="A41">
        <v>100149</v>
      </c>
      <c r="B41" s="178" t="s">
        <v>787</v>
      </c>
      <c r="C41" t="s">
        <v>786</v>
      </c>
      <c r="D41" t="s">
        <v>25</v>
      </c>
      <c r="E41" s="20">
        <v>22503</v>
      </c>
      <c r="F41" t="s">
        <v>218</v>
      </c>
      <c r="G41" t="s">
        <v>212</v>
      </c>
      <c r="H41" s="20">
        <v>34653</v>
      </c>
      <c r="I41" s="177">
        <v>2450</v>
      </c>
      <c r="J41">
        <v>4</v>
      </c>
      <c r="K41" s="177"/>
      <c r="L41" s="177"/>
      <c r="M41" s="176"/>
      <c r="N41"/>
      <c r="O41" s="16"/>
      <c r="P41"/>
      <c r="R41" s="181" t="s">
        <v>213</v>
      </c>
      <c r="S41" s="182" t="s">
        <v>24</v>
      </c>
      <c r="T41" s="181"/>
      <c r="U41" s="180"/>
      <c r="V41" s="180"/>
    </row>
    <row r="42" spans="1:22" x14ac:dyDescent="0.25">
      <c r="A42">
        <v>100157</v>
      </c>
      <c r="B42" s="178" t="s">
        <v>785</v>
      </c>
      <c r="C42" t="s">
        <v>784</v>
      </c>
      <c r="D42" t="s">
        <v>25</v>
      </c>
      <c r="E42" s="20">
        <v>25606</v>
      </c>
      <c r="F42" t="s">
        <v>218</v>
      </c>
      <c r="G42" t="s">
        <v>208</v>
      </c>
      <c r="H42" s="20">
        <v>34741</v>
      </c>
      <c r="I42" s="177">
        <v>2270</v>
      </c>
      <c r="J42">
        <v>2</v>
      </c>
      <c r="K42" s="177"/>
      <c r="L42" s="177"/>
      <c r="M42" s="176"/>
      <c r="N42"/>
      <c r="O42" s="16"/>
      <c r="P42"/>
      <c r="R42" s="181" t="s">
        <v>213</v>
      </c>
      <c r="S42" s="182" t="s">
        <v>25</v>
      </c>
      <c r="T42" s="181"/>
      <c r="U42" s="180"/>
      <c r="V42" s="180"/>
    </row>
    <row r="43" spans="1:22" x14ac:dyDescent="0.25">
      <c r="A43">
        <v>100161</v>
      </c>
      <c r="B43" s="178" t="s">
        <v>783</v>
      </c>
      <c r="C43" t="s">
        <v>782</v>
      </c>
      <c r="D43" t="s">
        <v>24</v>
      </c>
      <c r="E43" s="20">
        <v>27165</v>
      </c>
      <c r="F43" t="s">
        <v>218</v>
      </c>
      <c r="G43" t="s">
        <v>208</v>
      </c>
      <c r="H43" s="20">
        <v>34874</v>
      </c>
      <c r="I43" s="177">
        <v>2190</v>
      </c>
      <c r="J43">
        <v>0</v>
      </c>
      <c r="K43" s="177"/>
      <c r="L43" s="177"/>
      <c r="M43" s="176"/>
      <c r="N43"/>
      <c r="O43" s="16"/>
      <c r="P43"/>
      <c r="U43" s="189"/>
      <c r="V43" s="189"/>
    </row>
    <row r="44" spans="1:22" x14ac:dyDescent="0.25">
      <c r="A44">
        <v>100168</v>
      </c>
      <c r="B44" s="178" t="s">
        <v>781</v>
      </c>
      <c r="C44" t="s">
        <v>780</v>
      </c>
      <c r="D44" t="s">
        <v>24</v>
      </c>
      <c r="E44" s="20">
        <v>27669</v>
      </c>
      <c r="F44" t="s">
        <v>213</v>
      </c>
      <c r="G44" t="s">
        <v>198</v>
      </c>
      <c r="H44" s="20">
        <v>34884</v>
      </c>
      <c r="I44" s="177">
        <v>1345</v>
      </c>
      <c r="J44">
        <v>3</v>
      </c>
      <c r="K44" s="177"/>
      <c r="L44" s="177"/>
      <c r="M44" s="176"/>
      <c r="N44"/>
      <c r="O44" s="16"/>
      <c r="P44"/>
      <c r="S44" s="191">
        <v>5</v>
      </c>
      <c r="T44" s="61" t="s">
        <v>779</v>
      </c>
      <c r="U44" s="190" t="s">
        <v>778</v>
      </c>
      <c r="V44" s="189"/>
    </row>
    <row r="45" spans="1:22" x14ac:dyDescent="0.25">
      <c r="A45">
        <v>100176</v>
      </c>
      <c r="B45" s="178" t="s">
        <v>777</v>
      </c>
      <c r="C45" t="s">
        <v>776</v>
      </c>
      <c r="D45" t="s">
        <v>24</v>
      </c>
      <c r="E45" s="20">
        <v>25486</v>
      </c>
      <c r="F45" t="s">
        <v>199</v>
      </c>
      <c r="G45" t="s">
        <v>212</v>
      </c>
      <c r="H45" s="20">
        <v>35128</v>
      </c>
      <c r="I45" s="177">
        <v>3280</v>
      </c>
      <c r="J45">
        <v>2</v>
      </c>
      <c r="K45" s="177"/>
      <c r="L45" s="177"/>
      <c r="M45" s="176"/>
      <c r="N45"/>
      <c r="O45" s="16"/>
      <c r="P45"/>
      <c r="T45" s="182" t="s">
        <v>748</v>
      </c>
      <c r="U45" s="188" t="s">
        <v>747</v>
      </c>
      <c r="V45" s="188" t="s">
        <v>775</v>
      </c>
    </row>
    <row r="46" spans="1:22" x14ac:dyDescent="0.25">
      <c r="A46">
        <v>100183</v>
      </c>
      <c r="B46" s="178" t="s">
        <v>774</v>
      </c>
      <c r="C46" t="s">
        <v>773</v>
      </c>
      <c r="D46" t="s">
        <v>25</v>
      </c>
      <c r="E46" s="20">
        <v>25273</v>
      </c>
      <c r="F46" t="s">
        <v>199</v>
      </c>
      <c r="G46" t="s">
        <v>212</v>
      </c>
      <c r="H46" s="20">
        <v>35172</v>
      </c>
      <c r="I46" s="177">
        <v>3310</v>
      </c>
      <c r="J46">
        <v>2</v>
      </c>
      <c r="K46" s="177"/>
      <c r="L46" s="177"/>
      <c r="M46" s="176"/>
      <c r="N46"/>
      <c r="O46" s="16"/>
      <c r="P46"/>
      <c r="T46" s="187"/>
      <c r="U46" s="186"/>
      <c r="V46" s="186"/>
    </row>
    <row r="47" spans="1:22" x14ac:dyDescent="0.25">
      <c r="A47">
        <v>100191</v>
      </c>
      <c r="B47" s="178" t="s">
        <v>772</v>
      </c>
      <c r="C47" t="s">
        <v>771</v>
      </c>
      <c r="D47" t="s">
        <v>24</v>
      </c>
      <c r="E47" s="20">
        <v>28186</v>
      </c>
      <c r="F47" t="s">
        <v>199</v>
      </c>
      <c r="G47" t="s">
        <v>204</v>
      </c>
      <c r="H47" s="20">
        <v>35394</v>
      </c>
      <c r="I47" s="177">
        <v>3070</v>
      </c>
      <c r="J47">
        <v>0</v>
      </c>
      <c r="K47" s="177"/>
      <c r="L47" s="177"/>
      <c r="M47" s="176"/>
      <c r="N47"/>
      <c r="O47" s="16"/>
      <c r="P47"/>
    </row>
    <row r="48" spans="1:22" x14ac:dyDescent="0.25">
      <c r="A48">
        <v>100192</v>
      </c>
      <c r="B48" s="178" t="s">
        <v>770</v>
      </c>
      <c r="C48" t="s">
        <v>769</v>
      </c>
      <c r="D48" t="s">
        <v>24</v>
      </c>
      <c r="E48" s="20">
        <v>25306</v>
      </c>
      <c r="F48" t="s">
        <v>199</v>
      </c>
      <c r="G48" t="s">
        <v>208</v>
      </c>
      <c r="H48" s="20">
        <v>35488</v>
      </c>
      <c r="I48" s="177">
        <v>3310</v>
      </c>
      <c r="J48">
        <v>2</v>
      </c>
      <c r="K48" s="177"/>
      <c r="L48" s="177"/>
      <c r="M48" s="176"/>
      <c r="N48"/>
      <c r="O48" s="16"/>
      <c r="P48"/>
    </row>
    <row r="49" spans="1:22" x14ac:dyDescent="0.25">
      <c r="A49">
        <v>100194</v>
      </c>
      <c r="B49" s="178" t="s">
        <v>768</v>
      </c>
      <c r="C49" t="s">
        <v>767</v>
      </c>
      <c r="D49" t="s">
        <v>24</v>
      </c>
      <c r="E49" s="20">
        <v>28840</v>
      </c>
      <c r="F49" t="s">
        <v>218</v>
      </c>
      <c r="G49" t="s">
        <v>198</v>
      </c>
      <c r="H49" s="20">
        <v>35524</v>
      </c>
      <c r="I49" s="177">
        <v>2090</v>
      </c>
      <c r="J49">
        <v>2</v>
      </c>
      <c r="K49" s="177"/>
      <c r="L49" s="177"/>
      <c r="M49" s="176"/>
      <c r="N49"/>
      <c r="O49" s="16"/>
      <c r="P49"/>
      <c r="R49" s="185" t="s">
        <v>766</v>
      </c>
      <c r="S49" s="184"/>
      <c r="V49" s="183" t="s">
        <v>765</v>
      </c>
    </row>
    <row r="50" spans="1:22" x14ac:dyDescent="0.25">
      <c r="A50">
        <v>100199</v>
      </c>
      <c r="B50" s="178" t="s">
        <v>764</v>
      </c>
      <c r="C50" t="s">
        <v>763</v>
      </c>
      <c r="D50" t="s">
        <v>25</v>
      </c>
      <c r="E50" s="20">
        <v>28544</v>
      </c>
      <c r="F50" t="s">
        <v>209</v>
      </c>
      <c r="G50" t="s">
        <v>208</v>
      </c>
      <c r="H50" s="20">
        <v>35534</v>
      </c>
      <c r="I50" s="177">
        <v>4900</v>
      </c>
      <c r="J50">
        <v>5</v>
      </c>
      <c r="K50" s="177"/>
      <c r="L50" s="177"/>
      <c r="M50" s="176"/>
      <c r="N50"/>
      <c r="O50" s="16"/>
      <c r="P50"/>
      <c r="R50" s="61" t="s">
        <v>762</v>
      </c>
    </row>
    <row r="51" spans="1:22" x14ac:dyDescent="0.25">
      <c r="A51">
        <v>100205</v>
      </c>
      <c r="B51" s="178" t="s">
        <v>761</v>
      </c>
      <c r="C51" t="s">
        <v>760</v>
      </c>
      <c r="D51" t="s">
        <v>24</v>
      </c>
      <c r="E51" s="20">
        <v>27496</v>
      </c>
      <c r="F51" t="s">
        <v>218</v>
      </c>
      <c r="G51" t="s">
        <v>198</v>
      </c>
      <c r="H51" s="20">
        <v>35559</v>
      </c>
      <c r="I51" s="177">
        <v>2170</v>
      </c>
      <c r="J51">
        <v>2</v>
      </c>
      <c r="K51" s="177"/>
      <c r="L51" s="177"/>
      <c r="M51" s="176"/>
      <c r="N51"/>
      <c r="O51" s="16"/>
      <c r="P51"/>
    </row>
    <row r="52" spans="1:22" x14ac:dyDescent="0.25">
      <c r="A52">
        <v>100213</v>
      </c>
      <c r="B52" s="178" t="s">
        <v>759</v>
      </c>
      <c r="C52" t="s">
        <v>758</v>
      </c>
      <c r="D52" t="s">
        <v>24</v>
      </c>
      <c r="E52" s="20">
        <v>23227</v>
      </c>
      <c r="F52" t="s">
        <v>199</v>
      </c>
      <c r="G52" t="s">
        <v>198</v>
      </c>
      <c r="H52" s="20">
        <v>35678</v>
      </c>
      <c r="I52" s="177">
        <v>3490</v>
      </c>
      <c r="J52">
        <v>2</v>
      </c>
      <c r="K52" s="177"/>
      <c r="L52" s="177"/>
      <c r="M52" s="176"/>
      <c r="N52"/>
      <c r="O52" s="16"/>
      <c r="P52"/>
    </row>
    <row r="53" spans="1:22" x14ac:dyDescent="0.25">
      <c r="A53">
        <v>100215</v>
      </c>
      <c r="B53" s="178" t="s">
        <v>757</v>
      </c>
      <c r="C53" t="s">
        <v>756</v>
      </c>
      <c r="D53" t="s">
        <v>24</v>
      </c>
      <c r="E53" s="20">
        <v>24700</v>
      </c>
      <c r="F53" t="s">
        <v>199</v>
      </c>
      <c r="G53" t="s">
        <v>208</v>
      </c>
      <c r="H53" s="20">
        <v>35758</v>
      </c>
      <c r="I53" s="177">
        <v>3370</v>
      </c>
      <c r="J53">
        <v>1</v>
      </c>
      <c r="K53" s="177"/>
      <c r="L53" s="177"/>
      <c r="M53" s="176"/>
      <c r="N53"/>
      <c r="O53" s="16"/>
      <c r="P53"/>
      <c r="R53" s="61" t="s">
        <v>755</v>
      </c>
    </row>
    <row r="54" spans="1:22" x14ac:dyDescent="0.25">
      <c r="A54">
        <v>100222</v>
      </c>
      <c r="B54" s="178" t="s">
        <v>754</v>
      </c>
      <c r="C54" t="s">
        <v>753</v>
      </c>
      <c r="D54" t="s">
        <v>24</v>
      </c>
      <c r="E54" s="20">
        <v>29965</v>
      </c>
      <c r="F54" t="s">
        <v>205</v>
      </c>
      <c r="G54" t="s">
        <v>208</v>
      </c>
      <c r="H54" s="20">
        <v>36011</v>
      </c>
      <c r="I54" s="177">
        <v>3810</v>
      </c>
      <c r="J54">
        <v>2</v>
      </c>
      <c r="K54" s="177"/>
      <c r="L54" s="177"/>
      <c r="M54" s="176"/>
      <c r="N54"/>
      <c r="O54" s="16"/>
      <c r="P54"/>
    </row>
    <row r="55" spans="1:22" x14ac:dyDescent="0.25">
      <c r="A55">
        <v>100223</v>
      </c>
      <c r="B55" s="178" t="s">
        <v>752</v>
      </c>
      <c r="C55" t="s">
        <v>751</v>
      </c>
      <c r="D55" t="s">
        <v>24</v>
      </c>
      <c r="E55" s="20">
        <v>29195</v>
      </c>
      <c r="F55" t="s">
        <v>213</v>
      </c>
      <c r="G55" t="s">
        <v>198</v>
      </c>
      <c r="H55" s="20">
        <v>36033</v>
      </c>
      <c r="I55" s="177">
        <v>1270</v>
      </c>
      <c r="J55">
        <v>2</v>
      </c>
      <c r="K55" s="177"/>
      <c r="L55" s="177"/>
      <c r="M55" s="176"/>
      <c r="N55"/>
      <c r="O55" s="16"/>
      <c r="P55"/>
      <c r="R55" s="181" t="s">
        <v>750</v>
      </c>
      <c r="S55" s="182" t="s">
        <v>749</v>
      </c>
      <c r="T55" s="182" t="s">
        <v>748</v>
      </c>
      <c r="U55" s="182" t="s">
        <v>747</v>
      </c>
    </row>
    <row r="56" spans="1:22" x14ac:dyDescent="0.25">
      <c r="A56">
        <v>100232</v>
      </c>
      <c r="B56" s="178" t="s">
        <v>746</v>
      </c>
      <c r="C56" t="s">
        <v>745</v>
      </c>
      <c r="D56" t="s">
        <v>24</v>
      </c>
      <c r="E56" s="20">
        <v>30500</v>
      </c>
      <c r="F56" t="s">
        <v>218</v>
      </c>
      <c r="G56" t="s">
        <v>212</v>
      </c>
      <c r="H56" s="20">
        <v>36123</v>
      </c>
      <c r="I56" s="177">
        <v>2010</v>
      </c>
      <c r="J56">
        <v>2</v>
      </c>
      <c r="K56" s="177"/>
      <c r="L56" s="177"/>
      <c r="M56" s="176"/>
      <c r="N56"/>
      <c r="O56" s="16"/>
      <c r="P56"/>
      <c r="R56" s="181" t="s">
        <v>209</v>
      </c>
      <c r="S56" s="182" t="s">
        <v>24</v>
      </c>
      <c r="T56" s="181"/>
      <c r="U56" s="180"/>
    </row>
    <row r="57" spans="1:22" x14ac:dyDescent="0.25">
      <c r="A57">
        <v>100233</v>
      </c>
      <c r="B57" s="178" t="s">
        <v>744</v>
      </c>
      <c r="C57" t="s">
        <v>743</v>
      </c>
      <c r="D57" t="s">
        <v>25</v>
      </c>
      <c r="E57" s="20">
        <v>28459</v>
      </c>
      <c r="F57" t="s">
        <v>218</v>
      </c>
      <c r="G57" t="s">
        <v>208</v>
      </c>
      <c r="H57" s="20">
        <v>36239</v>
      </c>
      <c r="I57" s="177">
        <v>2110</v>
      </c>
      <c r="J57">
        <v>5</v>
      </c>
      <c r="K57" s="177"/>
      <c r="L57" s="177"/>
      <c r="M57" s="176"/>
      <c r="N57"/>
      <c r="O57" s="16"/>
      <c r="P57"/>
      <c r="R57" s="181" t="s">
        <v>209</v>
      </c>
      <c r="S57" s="182" t="s">
        <v>25</v>
      </c>
      <c r="T57" s="181"/>
      <c r="U57" s="180"/>
    </row>
    <row r="58" spans="1:22" x14ac:dyDescent="0.25">
      <c r="A58">
        <v>100242</v>
      </c>
      <c r="B58" s="178" t="s">
        <v>742</v>
      </c>
      <c r="C58" t="s">
        <v>741</v>
      </c>
      <c r="D58" t="s">
        <v>24</v>
      </c>
      <c r="E58" s="20">
        <v>24398</v>
      </c>
      <c r="F58" t="s">
        <v>205</v>
      </c>
      <c r="G58" t="s">
        <v>212</v>
      </c>
      <c r="H58" s="20">
        <v>36354</v>
      </c>
      <c r="I58" s="177">
        <v>4410</v>
      </c>
      <c r="J58">
        <v>0</v>
      </c>
      <c r="K58" s="177"/>
      <c r="L58" s="177"/>
      <c r="M58" s="176"/>
      <c r="N58"/>
      <c r="O58" s="16"/>
      <c r="P58"/>
      <c r="R58" s="181" t="s">
        <v>199</v>
      </c>
      <c r="S58" s="182" t="s">
        <v>24</v>
      </c>
      <c r="T58" s="181"/>
      <c r="U58" s="180"/>
    </row>
    <row r="59" spans="1:22" x14ac:dyDescent="0.25">
      <c r="A59">
        <v>100248</v>
      </c>
      <c r="B59" s="178" t="s">
        <v>740</v>
      </c>
      <c r="C59" t="s">
        <v>739</v>
      </c>
      <c r="D59" t="s">
        <v>25</v>
      </c>
      <c r="E59" s="20">
        <v>29578</v>
      </c>
      <c r="F59" t="s">
        <v>205</v>
      </c>
      <c r="G59" t="s">
        <v>208</v>
      </c>
      <c r="H59" s="20">
        <v>36471</v>
      </c>
      <c r="I59" s="177">
        <v>3850</v>
      </c>
      <c r="J59">
        <v>2</v>
      </c>
      <c r="K59" s="177"/>
      <c r="L59" s="177"/>
      <c r="M59" s="176"/>
      <c r="N59"/>
      <c r="O59" s="16"/>
      <c r="P59"/>
      <c r="R59" s="181" t="s">
        <v>199</v>
      </c>
      <c r="S59" s="182" t="s">
        <v>25</v>
      </c>
      <c r="T59" s="181"/>
      <c r="U59" s="180"/>
    </row>
    <row r="60" spans="1:22" x14ac:dyDescent="0.25">
      <c r="A60">
        <v>100251</v>
      </c>
      <c r="B60" s="178" t="s">
        <v>738</v>
      </c>
      <c r="C60" t="s">
        <v>737</v>
      </c>
      <c r="D60" t="s">
        <v>24</v>
      </c>
      <c r="E60" s="20">
        <v>23309</v>
      </c>
      <c r="F60" t="s">
        <v>205</v>
      </c>
      <c r="G60" t="s">
        <v>208</v>
      </c>
      <c r="H60" s="20">
        <v>36494</v>
      </c>
      <c r="I60" s="177">
        <v>4530</v>
      </c>
      <c r="J60">
        <v>2</v>
      </c>
      <c r="K60" s="177"/>
      <c r="L60" s="177"/>
      <c r="M60" s="176"/>
      <c r="N60"/>
      <c r="O60" s="16"/>
      <c r="P60"/>
      <c r="R60" s="181" t="s">
        <v>218</v>
      </c>
      <c r="S60" s="182" t="s">
        <v>24</v>
      </c>
      <c r="T60" s="181"/>
      <c r="U60" s="180"/>
    </row>
    <row r="61" spans="1:22" x14ac:dyDescent="0.25">
      <c r="A61">
        <v>100253</v>
      </c>
      <c r="B61" s="178" t="s">
        <v>736</v>
      </c>
      <c r="C61" t="s">
        <v>735</v>
      </c>
      <c r="D61" t="s">
        <v>24</v>
      </c>
      <c r="E61" s="20">
        <v>29813</v>
      </c>
      <c r="F61" t="s">
        <v>218</v>
      </c>
      <c r="G61" t="s">
        <v>198</v>
      </c>
      <c r="H61" s="20">
        <v>36530</v>
      </c>
      <c r="I61" s="177">
        <v>2050</v>
      </c>
      <c r="J61">
        <v>2</v>
      </c>
      <c r="K61" s="177"/>
      <c r="L61" s="177"/>
      <c r="M61" s="176"/>
      <c r="N61"/>
      <c r="O61" s="16"/>
      <c r="P61"/>
      <c r="R61" s="181" t="s">
        <v>218</v>
      </c>
      <c r="S61" s="182" t="s">
        <v>25</v>
      </c>
      <c r="T61" s="181"/>
      <c r="U61" s="180"/>
    </row>
    <row r="62" spans="1:22" x14ac:dyDescent="0.25">
      <c r="A62">
        <v>100256</v>
      </c>
      <c r="B62" s="178" t="s">
        <v>734</v>
      </c>
      <c r="C62" t="s">
        <v>733</v>
      </c>
      <c r="D62" t="s">
        <v>24</v>
      </c>
      <c r="E62" s="20">
        <v>29125</v>
      </c>
      <c r="F62" t="s">
        <v>209</v>
      </c>
      <c r="G62" t="s">
        <v>198</v>
      </c>
      <c r="H62" s="20">
        <v>36562</v>
      </c>
      <c r="I62" s="177">
        <v>4800</v>
      </c>
      <c r="J62">
        <v>3</v>
      </c>
      <c r="K62" s="177"/>
      <c r="L62" s="177"/>
      <c r="M62" s="176"/>
      <c r="N62"/>
      <c r="O62" s="16"/>
      <c r="P62"/>
      <c r="R62" s="181" t="s">
        <v>205</v>
      </c>
      <c r="S62" s="182" t="s">
        <v>24</v>
      </c>
      <c r="T62" s="181"/>
      <c r="U62" s="180"/>
    </row>
    <row r="63" spans="1:22" x14ac:dyDescent="0.25">
      <c r="A63">
        <v>100262</v>
      </c>
      <c r="B63" s="178" t="s">
        <v>732</v>
      </c>
      <c r="C63" t="s">
        <v>731</v>
      </c>
      <c r="D63" t="s">
        <v>24</v>
      </c>
      <c r="E63" s="20">
        <v>31084</v>
      </c>
      <c r="F63" t="s">
        <v>209</v>
      </c>
      <c r="G63" t="s">
        <v>212</v>
      </c>
      <c r="H63" s="20">
        <v>36565</v>
      </c>
      <c r="I63" s="177">
        <v>4550</v>
      </c>
      <c r="J63">
        <v>0</v>
      </c>
      <c r="K63" s="177"/>
      <c r="L63" s="177"/>
      <c r="M63" s="176"/>
      <c r="N63"/>
      <c r="O63" s="16"/>
      <c r="P63"/>
      <c r="R63" s="181" t="s">
        <v>205</v>
      </c>
      <c r="S63" s="182" t="s">
        <v>25</v>
      </c>
      <c r="T63" s="181"/>
      <c r="U63" s="180"/>
    </row>
    <row r="64" spans="1:22" x14ac:dyDescent="0.25">
      <c r="A64">
        <v>100265</v>
      </c>
      <c r="B64" s="178" t="s">
        <v>730</v>
      </c>
      <c r="C64" t="s">
        <v>729</v>
      </c>
      <c r="D64" t="s">
        <v>25</v>
      </c>
      <c r="E64" s="20">
        <v>22506</v>
      </c>
      <c r="F64" t="s">
        <v>213</v>
      </c>
      <c r="G64" t="s">
        <v>204</v>
      </c>
      <c r="H64" s="20">
        <v>36598</v>
      </c>
      <c r="I64" s="177">
        <v>1350</v>
      </c>
      <c r="J64">
        <v>2</v>
      </c>
      <c r="K64" s="177"/>
      <c r="L64" s="177"/>
      <c r="M64" s="176"/>
      <c r="N64"/>
      <c r="O64" s="16"/>
      <c r="P64"/>
      <c r="R64" s="181" t="s">
        <v>213</v>
      </c>
      <c r="S64" s="182" t="s">
        <v>24</v>
      </c>
      <c r="T64" s="181"/>
      <c r="U64" s="180"/>
    </row>
    <row r="65" spans="1:21" x14ac:dyDescent="0.25">
      <c r="A65">
        <v>100271</v>
      </c>
      <c r="B65" s="178" t="s">
        <v>728</v>
      </c>
      <c r="C65" t="s">
        <v>727</v>
      </c>
      <c r="D65" t="s">
        <v>24</v>
      </c>
      <c r="E65" s="20">
        <v>26100</v>
      </c>
      <c r="F65" t="s">
        <v>213</v>
      </c>
      <c r="G65" t="s">
        <v>204</v>
      </c>
      <c r="H65" s="20">
        <v>36626</v>
      </c>
      <c r="I65" s="177">
        <v>1450</v>
      </c>
      <c r="J65">
        <v>3</v>
      </c>
      <c r="K65" s="177"/>
      <c r="L65" s="177"/>
      <c r="M65" s="176"/>
      <c r="N65"/>
      <c r="O65" s="16"/>
      <c r="P65"/>
      <c r="R65" s="181" t="s">
        <v>213</v>
      </c>
      <c r="S65" s="182" t="s">
        <v>25</v>
      </c>
      <c r="T65" s="181"/>
      <c r="U65" s="180"/>
    </row>
    <row r="66" spans="1:21" x14ac:dyDescent="0.25">
      <c r="A66">
        <v>100280</v>
      </c>
      <c r="B66" s="178" t="s">
        <v>726</v>
      </c>
      <c r="C66" t="s">
        <v>725</v>
      </c>
      <c r="D66" t="s">
        <v>24</v>
      </c>
      <c r="E66" s="20">
        <v>26282</v>
      </c>
      <c r="F66" t="s">
        <v>218</v>
      </c>
      <c r="G66" t="s">
        <v>208</v>
      </c>
      <c r="H66" s="20">
        <v>36661</v>
      </c>
      <c r="I66" s="177">
        <v>2230</v>
      </c>
      <c r="J66">
        <v>0</v>
      </c>
      <c r="K66" s="177"/>
      <c r="L66" s="177"/>
      <c r="M66" s="176"/>
      <c r="N66"/>
      <c r="O66" s="16"/>
      <c r="P66"/>
    </row>
    <row r="67" spans="1:21" x14ac:dyDescent="0.25">
      <c r="A67">
        <v>100289</v>
      </c>
      <c r="B67" s="178" t="s">
        <v>724</v>
      </c>
      <c r="C67" t="s">
        <v>723</v>
      </c>
      <c r="D67" t="s">
        <v>25</v>
      </c>
      <c r="E67" s="20">
        <v>27490</v>
      </c>
      <c r="F67" t="s">
        <v>199</v>
      </c>
      <c r="G67" t="s">
        <v>198</v>
      </c>
      <c r="H67" s="20">
        <v>36720</v>
      </c>
      <c r="I67" s="177">
        <v>3130</v>
      </c>
      <c r="J67">
        <v>2</v>
      </c>
      <c r="K67" s="177"/>
      <c r="L67" s="177"/>
      <c r="M67" s="176"/>
      <c r="N67"/>
      <c r="O67" s="16"/>
      <c r="P67"/>
    </row>
    <row r="68" spans="1:21" x14ac:dyDescent="0.25">
      <c r="A68">
        <v>100292</v>
      </c>
      <c r="B68" s="178" t="s">
        <v>722</v>
      </c>
      <c r="C68" t="s">
        <v>721</v>
      </c>
      <c r="D68" t="s">
        <v>25</v>
      </c>
      <c r="E68" s="20">
        <v>31169</v>
      </c>
      <c r="F68" t="s">
        <v>205</v>
      </c>
      <c r="G68" t="s">
        <v>212</v>
      </c>
      <c r="H68" s="20">
        <v>36836</v>
      </c>
      <c r="I68" s="177">
        <v>3690</v>
      </c>
      <c r="J68">
        <v>2</v>
      </c>
      <c r="K68" s="177"/>
      <c r="L68" s="177"/>
      <c r="M68" s="176"/>
      <c r="N68"/>
      <c r="O68" s="16"/>
      <c r="P68"/>
    </row>
    <row r="69" spans="1:21" x14ac:dyDescent="0.25">
      <c r="A69">
        <v>100295</v>
      </c>
      <c r="B69" s="178" t="s">
        <v>720</v>
      </c>
      <c r="C69" t="s">
        <v>719</v>
      </c>
      <c r="D69" t="s">
        <v>24</v>
      </c>
      <c r="E69" s="20">
        <v>28608</v>
      </c>
      <c r="F69" t="s">
        <v>199</v>
      </c>
      <c r="G69" t="s">
        <v>212</v>
      </c>
      <c r="H69" s="20">
        <v>36864</v>
      </c>
      <c r="I69" s="177">
        <v>3040</v>
      </c>
      <c r="J69">
        <v>3</v>
      </c>
      <c r="K69" s="177"/>
      <c r="L69" s="177"/>
      <c r="M69" s="176"/>
      <c r="N69"/>
      <c r="O69" s="16"/>
      <c r="P69"/>
    </row>
    <row r="70" spans="1:21" x14ac:dyDescent="0.25">
      <c r="A70">
        <v>100302</v>
      </c>
      <c r="B70" s="178" t="s">
        <v>718</v>
      </c>
      <c r="C70" t="s">
        <v>717</v>
      </c>
      <c r="D70" t="s">
        <v>24</v>
      </c>
      <c r="E70" s="20">
        <v>30261</v>
      </c>
      <c r="F70" t="s">
        <v>199</v>
      </c>
      <c r="G70" t="s">
        <v>212</v>
      </c>
      <c r="H70" s="20">
        <v>36921</v>
      </c>
      <c r="I70" s="177">
        <v>2890</v>
      </c>
      <c r="J70">
        <v>2</v>
      </c>
      <c r="K70" s="177"/>
      <c r="L70" s="177"/>
      <c r="M70" s="176"/>
      <c r="N70"/>
      <c r="O70" s="16"/>
      <c r="P70"/>
    </row>
    <row r="71" spans="1:21" x14ac:dyDescent="0.25">
      <c r="A71">
        <v>100304</v>
      </c>
      <c r="B71" s="178" t="s">
        <v>716</v>
      </c>
      <c r="C71" t="s">
        <v>715</v>
      </c>
      <c r="D71" t="s">
        <v>25</v>
      </c>
      <c r="E71" s="20">
        <v>25500</v>
      </c>
      <c r="F71" t="s">
        <v>218</v>
      </c>
      <c r="G71" t="s">
        <v>208</v>
      </c>
      <c r="H71" s="20">
        <v>37036</v>
      </c>
      <c r="I71" s="177">
        <v>2270</v>
      </c>
      <c r="J71">
        <v>3</v>
      </c>
      <c r="K71" s="177"/>
      <c r="L71" s="177"/>
      <c r="M71" s="176"/>
      <c r="N71"/>
      <c r="O71" s="16"/>
      <c r="P71"/>
    </row>
    <row r="72" spans="1:21" x14ac:dyDescent="0.25">
      <c r="A72">
        <v>100307</v>
      </c>
      <c r="B72" s="178" t="s">
        <v>714</v>
      </c>
      <c r="C72" t="s">
        <v>713</v>
      </c>
      <c r="D72" t="s">
        <v>25</v>
      </c>
      <c r="E72" s="20">
        <v>31161</v>
      </c>
      <c r="F72" t="s">
        <v>199</v>
      </c>
      <c r="G72" t="s">
        <v>212</v>
      </c>
      <c r="H72" s="20">
        <v>37049</v>
      </c>
      <c r="I72" s="177">
        <v>2830</v>
      </c>
      <c r="J72">
        <v>3</v>
      </c>
      <c r="K72" s="177"/>
      <c r="L72" s="177"/>
      <c r="M72" s="176"/>
      <c r="N72"/>
      <c r="O72" s="16"/>
      <c r="P72"/>
    </row>
    <row r="73" spans="1:21" x14ac:dyDescent="0.25">
      <c r="A73">
        <v>100315</v>
      </c>
      <c r="B73" s="178" t="s">
        <v>712</v>
      </c>
      <c r="C73" t="s">
        <v>711</v>
      </c>
      <c r="D73" t="s">
        <v>25</v>
      </c>
      <c r="E73" s="20">
        <v>30847</v>
      </c>
      <c r="F73" t="s">
        <v>199</v>
      </c>
      <c r="G73" t="s">
        <v>204</v>
      </c>
      <c r="H73" s="20">
        <v>37112</v>
      </c>
      <c r="I73" s="177">
        <v>2860</v>
      </c>
      <c r="J73">
        <v>1</v>
      </c>
      <c r="K73" s="177"/>
      <c r="L73" s="177"/>
      <c r="M73" s="176"/>
      <c r="N73"/>
      <c r="O73" s="16"/>
      <c r="P73"/>
    </row>
    <row r="74" spans="1:21" x14ac:dyDescent="0.25">
      <c r="A74">
        <v>100319</v>
      </c>
      <c r="B74" s="178" t="s">
        <v>710</v>
      </c>
      <c r="C74" t="s">
        <v>709</v>
      </c>
      <c r="D74" t="s">
        <v>24</v>
      </c>
      <c r="E74" s="20">
        <v>24648</v>
      </c>
      <c r="F74" t="s">
        <v>218</v>
      </c>
      <c r="G74" t="s">
        <v>198</v>
      </c>
      <c r="H74" s="20">
        <v>37186</v>
      </c>
      <c r="I74" s="177">
        <v>2330</v>
      </c>
      <c r="J74">
        <v>6</v>
      </c>
      <c r="K74" s="177"/>
      <c r="L74" s="177"/>
      <c r="M74" s="176"/>
      <c r="N74"/>
      <c r="O74" s="16"/>
      <c r="P74"/>
    </row>
    <row r="75" spans="1:21" x14ac:dyDescent="0.25">
      <c r="A75">
        <v>100322</v>
      </c>
      <c r="B75" s="178" t="s">
        <v>708</v>
      </c>
      <c r="C75" t="s">
        <v>707</v>
      </c>
      <c r="D75" t="s">
        <v>24</v>
      </c>
      <c r="E75" s="20">
        <v>26059</v>
      </c>
      <c r="F75" t="s">
        <v>205</v>
      </c>
      <c r="G75" t="s">
        <v>212</v>
      </c>
      <c r="H75" s="20">
        <v>37236</v>
      </c>
      <c r="I75" s="177">
        <v>4250</v>
      </c>
      <c r="J75">
        <v>4</v>
      </c>
      <c r="K75" s="177"/>
      <c r="L75" s="177"/>
      <c r="M75" s="176"/>
      <c r="N75"/>
      <c r="O75" s="16"/>
      <c r="P75"/>
    </row>
    <row r="76" spans="1:21" x14ac:dyDescent="0.25">
      <c r="A76">
        <v>100331</v>
      </c>
      <c r="B76" s="178" t="s">
        <v>706</v>
      </c>
      <c r="C76" t="s">
        <v>705</v>
      </c>
      <c r="D76" t="s">
        <v>24</v>
      </c>
      <c r="E76" s="20">
        <v>24264</v>
      </c>
      <c r="F76" t="s">
        <v>199</v>
      </c>
      <c r="G76" t="s">
        <v>212</v>
      </c>
      <c r="H76" s="20">
        <v>37286</v>
      </c>
      <c r="I76" s="177">
        <v>3400</v>
      </c>
      <c r="J76">
        <v>2</v>
      </c>
      <c r="K76" s="177"/>
      <c r="L76" s="177"/>
      <c r="M76" s="176"/>
      <c r="N76"/>
      <c r="O76" s="16"/>
      <c r="P76"/>
    </row>
    <row r="77" spans="1:21" x14ac:dyDescent="0.25">
      <c r="A77">
        <v>100338</v>
      </c>
      <c r="B77" s="178" t="s">
        <v>704</v>
      </c>
      <c r="C77" t="s">
        <v>703</v>
      </c>
      <c r="D77" t="s">
        <v>24</v>
      </c>
      <c r="E77" s="20">
        <v>27702</v>
      </c>
      <c r="F77" t="s">
        <v>209</v>
      </c>
      <c r="G77" t="s">
        <v>208</v>
      </c>
      <c r="H77" s="20">
        <v>37399</v>
      </c>
      <c r="I77" s="177">
        <v>5000</v>
      </c>
      <c r="J77">
        <v>5</v>
      </c>
      <c r="K77" s="177"/>
      <c r="L77" s="177"/>
      <c r="M77" s="176"/>
      <c r="N77"/>
      <c r="O77" s="16"/>
      <c r="P77"/>
    </row>
    <row r="78" spans="1:21" x14ac:dyDescent="0.25">
      <c r="A78">
        <v>100342</v>
      </c>
      <c r="B78" s="178" t="s">
        <v>702</v>
      </c>
      <c r="C78" t="s">
        <v>701</v>
      </c>
      <c r="D78" t="s">
        <v>24</v>
      </c>
      <c r="E78" s="20">
        <v>27887</v>
      </c>
      <c r="F78" t="s">
        <v>199</v>
      </c>
      <c r="G78" t="s">
        <v>198</v>
      </c>
      <c r="H78" s="20">
        <v>37501</v>
      </c>
      <c r="I78" s="177">
        <v>3100</v>
      </c>
      <c r="J78">
        <v>1</v>
      </c>
      <c r="K78" s="177"/>
      <c r="L78" s="177"/>
      <c r="M78" s="176"/>
      <c r="N78"/>
      <c r="O78" s="16"/>
      <c r="P78"/>
    </row>
    <row r="79" spans="1:21" x14ac:dyDescent="0.25">
      <c r="A79">
        <v>100346</v>
      </c>
      <c r="B79" s="178" t="s">
        <v>700</v>
      </c>
      <c r="C79" t="s">
        <v>699</v>
      </c>
      <c r="D79" t="s">
        <v>25</v>
      </c>
      <c r="E79" s="20">
        <v>24698</v>
      </c>
      <c r="F79" t="s">
        <v>205</v>
      </c>
      <c r="G79" t="s">
        <v>204</v>
      </c>
      <c r="H79" s="20">
        <v>37528</v>
      </c>
      <c r="I79" s="177">
        <v>4410</v>
      </c>
      <c r="J79">
        <v>2</v>
      </c>
      <c r="K79" s="177"/>
      <c r="L79" s="177"/>
      <c r="M79" s="176"/>
      <c r="N79"/>
      <c r="O79" s="16"/>
      <c r="P79"/>
    </row>
    <row r="80" spans="1:21" x14ac:dyDescent="0.25">
      <c r="A80">
        <v>100352</v>
      </c>
      <c r="B80" s="178" t="s">
        <v>698</v>
      </c>
      <c r="C80" t="s">
        <v>697</v>
      </c>
      <c r="D80" t="s">
        <v>24</v>
      </c>
      <c r="E80" s="20">
        <v>27624</v>
      </c>
      <c r="F80" t="s">
        <v>209</v>
      </c>
      <c r="G80" t="s">
        <v>212</v>
      </c>
      <c r="H80" s="20">
        <v>37530</v>
      </c>
      <c r="I80" s="177">
        <v>5050</v>
      </c>
      <c r="J80">
        <v>2</v>
      </c>
      <c r="K80" s="177"/>
      <c r="L80" s="177"/>
      <c r="M80" s="176"/>
      <c r="N80"/>
      <c r="O80" s="16"/>
      <c r="P80"/>
    </row>
    <row r="81" spans="1:16" x14ac:dyDescent="0.25">
      <c r="A81">
        <v>100361</v>
      </c>
      <c r="B81" s="178" t="s">
        <v>696</v>
      </c>
      <c r="C81" t="s">
        <v>695</v>
      </c>
      <c r="D81" t="s">
        <v>24</v>
      </c>
      <c r="E81" s="20">
        <v>32023</v>
      </c>
      <c r="F81" t="s">
        <v>209</v>
      </c>
      <c r="G81" t="s">
        <v>204</v>
      </c>
      <c r="H81" s="20">
        <v>37661</v>
      </c>
      <c r="I81" s="177">
        <v>4400</v>
      </c>
      <c r="J81">
        <v>5</v>
      </c>
      <c r="K81" s="177"/>
      <c r="L81" s="177"/>
      <c r="M81" s="176"/>
      <c r="N81"/>
      <c r="O81" s="16"/>
      <c r="P81"/>
    </row>
    <row r="82" spans="1:16" x14ac:dyDescent="0.25">
      <c r="A82">
        <v>100368</v>
      </c>
      <c r="B82" s="178" t="s">
        <v>694</v>
      </c>
      <c r="C82" t="s">
        <v>693</v>
      </c>
      <c r="D82" t="s">
        <v>25</v>
      </c>
      <c r="E82" s="20">
        <v>26353</v>
      </c>
      <c r="F82" t="s">
        <v>209</v>
      </c>
      <c r="G82" t="s">
        <v>212</v>
      </c>
      <c r="H82" s="20">
        <v>37727</v>
      </c>
      <c r="I82" s="177">
        <v>5200</v>
      </c>
      <c r="J82">
        <v>1</v>
      </c>
      <c r="K82" s="177"/>
      <c r="L82" s="177"/>
      <c r="M82" s="176"/>
      <c r="N82"/>
      <c r="O82" s="16"/>
      <c r="P82"/>
    </row>
    <row r="83" spans="1:16" x14ac:dyDescent="0.25">
      <c r="A83">
        <v>100373</v>
      </c>
      <c r="B83" s="178" t="s">
        <v>692</v>
      </c>
      <c r="C83" t="s">
        <v>691</v>
      </c>
      <c r="D83" t="s">
        <v>25</v>
      </c>
      <c r="E83" s="20">
        <v>25885</v>
      </c>
      <c r="F83" t="s">
        <v>218</v>
      </c>
      <c r="G83" t="s">
        <v>208</v>
      </c>
      <c r="H83" s="20">
        <v>37799</v>
      </c>
      <c r="I83" s="177">
        <v>2250</v>
      </c>
      <c r="J83">
        <v>1</v>
      </c>
      <c r="K83" s="177"/>
      <c r="L83" s="177"/>
      <c r="M83" s="176"/>
      <c r="N83"/>
      <c r="O83" s="16"/>
      <c r="P83"/>
    </row>
    <row r="84" spans="1:16" x14ac:dyDescent="0.25">
      <c r="A84">
        <v>100376</v>
      </c>
      <c r="B84" s="178" t="s">
        <v>690</v>
      </c>
      <c r="C84" t="s">
        <v>689</v>
      </c>
      <c r="D84" t="s">
        <v>24</v>
      </c>
      <c r="E84" s="20">
        <v>25326</v>
      </c>
      <c r="F84" t="s">
        <v>218</v>
      </c>
      <c r="G84" t="s">
        <v>212</v>
      </c>
      <c r="H84" s="20">
        <v>37808</v>
      </c>
      <c r="I84" s="177">
        <v>2290</v>
      </c>
      <c r="J84">
        <v>4</v>
      </c>
      <c r="K84" s="177"/>
      <c r="L84" s="177"/>
      <c r="M84" s="176"/>
      <c r="N84"/>
      <c r="O84" s="16"/>
      <c r="P84"/>
    </row>
    <row r="85" spans="1:16" x14ac:dyDescent="0.25">
      <c r="A85">
        <v>100382</v>
      </c>
      <c r="B85" s="178" t="s">
        <v>688</v>
      </c>
      <c r="C85" t="s">
        <v>687</v>
      </c>
      <c r="D85" t="s">
        <v>25</v>
      </c>
      <c r="E85" s="20">
        <v>26937</v>
      </c>
      <c r="F85" t="s">
        <v>205</v>
      </c>
      <c r="G85" t="s">
        <v>212</v>
      </c>
      <c r="H85" s="20">
        <v>37811</v>
      </c>
      <c r="I85" s="177">
        <v>4130</v>
      </c>
      <c r="J85">
        <v>4</v>
      </c>
      <c r="K85" s="177"/>
      <c r="L85" s="177"/>
      <c r="M85" s="176"/>
      <c r="N85"/>
      <c r="O85" s="16"/>
      <c r="P85"/>
    </row>
    <row r="86" spans="1:16" x14ac:dyDescent="0.25">
      <c r="A86">
        <v>100386</v>
      </c>
      <c r="B86" s="178" t="s">
        <v>686</v>
      </c>
      <c r="C86" t="s">
        <v>583</v>
      </c>
      <c r="D86" t="s">
        <v>25</v>
      </c>
      <c r="E86" s="20">
        <v>22582</v>
      </c>
      <c r="F86" t="s">
        <v>199</v>
      </c>
      <c r="G86" t="s">
        <v>208</v>
      </c>
      <c r="H86" s="20">
        <v>37923</v>
      </c>
      <c r="I86" s="177">
        <v>3520</v>
      </c>
      <c r="J86">
        <v>1</v>
      </c>
      <c r="K86" s="177"/>
      <c r="L86" s="177"/>
      <c r="M86" s="176"/>
      <c r="N86"/>
      <c r="O86" s="16"/>
      <c r="P86"/>
    </row>
    <row r="87" spans="1:16" x14ac:dyDescent="0.25">
      <c r="A87">
        <v>100389</v>
      </c>
      <c r="B87" s="178" t="s">
        <v>685</v>
      </c>
      <c r="C87" t="s">
        <v>684</v>
      </c>
      <c r="D87" t="s">
        <v>25</v>
      </c>
      <c r="E87" s="20">
        <v>29774</v>
      </c>
      <c r="F87" t="s">
        <v>199</v>
      </c>
      <c r="G87" t="s">
        <v>208</v>
      </c>
      <c r="H87" s="20">
        <v>38019</v>
      </c>
      <c r="I87" s="177">
        <v>2950</v>
      </c>
      <c r="J87">
        <v>2</v>
      </c>
      <c r="K87" s="177"/>
      <c r="L87" s="177"/>
      <c r="M87" s="176"/>
      <c r="N87"/>
      <c r="O87" s="16"/>
      <c r="P87"/>
    </row>
    <row r="88" spans="1:16" x14ac:dyDescent="0.25">
      <c r="A88">
        <v>100395</v>
      </c>
      <c r="B88" s="178" t="s">
        <v>683</v>
      </c>
      <c r="C88" t="s">
        <v>682</v>
      </c>
      <c r="D88" t="s">
        <v>25</v>
      </c>
      <c r="E88" s="20">
        <v>23268</v>
      </c>
      <c r="F88" t="s">
        <v>199</v>
      </c>
      <c r="G88" t="s">
        <v>204</v>
      </c>
      <c r="H88" s="20">
        <v>38036</v>
      </c>
      <c r="I88" s="177">
        <v>3460</v>
      </c>
      <c r="J88">
        <v>6</v>
      </c>
      <c r="K88" s="177"/>
      <c r="L88" s="177"/>
      <c r="M88" s="176"/>
      <c r="N88"/>
      <c r="O88" s="16"/>
      <c r="P88"/>
    </row>
    <row r="89" spans="1:16" x14ac:dyDescent="0.25">
      <c r="A89">
        <v>100401</v>
      </c>
      <c r="B89" s="178" t="s">
        <v>681</v>
      </c>
      <c r="C89" t="s">
        <v>680</v>
      </c>
      <c r="D89" t="s">
        <v>25</v>
      </c>
      <c r="E89" s="20">
        <v>22684</v>
      </c>
      <c r="F89" t="s">
        <v>199</v>
      </c>
      <c r="G89" t="s">
        <v>198</v>
      </c>
      <c r="H89" s="20">
        <v>38131</v>
      </c>
      <c r="I89" s="177">
        <v>3520</v>
      </c>
      <c r="J89">
        <v>2</v>
      </c>
      <c r="K89" s="177"/>
      <c r="L89" s="177"/>
      <c r="M89" s="176"/>
      <c r="N89"/>
      <c r="O89" s="16"/>
      <c r="P89"/>
    </row>
    <row r="90" spans="1:16" x14ac:dyDescent="0.25">
      <c r="A90">
        <v>100410</v>
      </c>
      <c r="B90" s="178" t="s">
        <v>679</v>
      </c>
      <c r="C90" t="s">
        <v>678</v>
      </c>
      <c r="D90" t="s">
        <v>24</v>
      </c>
      <c r="E90" s="20">
        <v>32708</v>
      </c>
      <c r="F90" t="s">
        <v>205</v>
      </c>
      <c r="G90" t="s">
        <v>212</v>
      </c>
      <c r="H90" s="20">
        <v>38217</v>
      </c>
      <c r="I90" s="177">
        <v>3530</v>
      </c>
      <c r="J90">
        <v>0</v>
      </c>
      <c r="K90" s="177"/>
      <c r="L90" s="177"/>
      <c r="M90" s="176"/>
      <c r="N90"/>
      <c r="O90" s="16"/>
      <c r="P90"/>
    </row>
    <row r="91" spans="1:16" x14ac:dyDescent="0.25">
      <c r="A91">
        <v>100415</v>
      </c>
      <c r="B91" s="178" t="s">
        <v>677</v>
      </c>
      <c r="C91" t="s">
        <v>676</v>
      </c>
      <c r="D91" t="s">
        <v>25</v>
      </c>
      <c r="E91" s="20">
        <v>32151</v>
      </c>
      <c r="F91" t="s">
        <v>218</v>
      </c>
      <c r="G91" t="s">
        <v>212</v>
      </c>
      <c r="H91" s="20">
        <v>38253</v>
      </c>
      <c r="I91" s="177">
        <v>1910</v>
      </c>
      <c r="J91">
        <v>0</v>
      </c>
      <c r="K91" s="177"/>
      <c r="L91" s="177"/>
      <c r="M91" s="176"/>
      <c r="N91"/>
      <c r="O91" s="16"/>
      <c r="P91"/>
    </row>
    <row r="92" spans="1:16" x14ac:dyDescent="0.25">
      <c r="A92">
        <v>100420</v>
      </c>
      <c r="B92" s="178" t="s">
        <v>675</v>
      </c>
      <c r="C92" t="s">
        <v>674</v>
      </c>
      <c r="D92" t="s">
        <v>25</v>
      </c>
      <c r="E92" s="20">
        <v>32087</v>
      </c>
      <c r="F92" t="s">
        <v>205</v>
      </c>
      <c r="G92" t="s">
        <v>198</v>
      </c>
      <c r="H92" s="20">
        <v>38300</v>
      </c>
      <c r="I92" s="177">
        <v>3570</v>
      </c>
      <c r="J92">
        <v>0</v>
      </c>
      <c r="K92" s="177"/>
      <c r="L92" s="177"/>
      <c r="M92" s="176"/>
      <c r="N92"/>
      <c r="O92" s="16"/>
      <c r="P92"/>
    </row>
    <row r="93" spans="1:16" x14ac:dyDescent="0.25">
      <c r="A93">
        <v>100425</v>
      </c>
      <c r="B93" s="178" t="s">
        <v>673</v>
      </c>
      <c r="C93" t="s">
        <v>672</v>
      </c>
      <c r="D93" t="s">
        <v>25</v>
      </c>
      <c r="E93" s="20">
        <v>31209</v>
      </c>
      <c r="F93" t="s">
        <v>199</v>
      </c>
      <c r="G93" t="s">
        <v>198</v>
      </c>
      <c r="H93" s="20">
        <v>38311</v>
      </c>
      <c r="I93" s="177">
        <v>2830</v>
      </c>
      <c r="J93">
        <v>2</v>
      </c>
      <c r="K93" s="177"/>
      <c r="L93" s="177"/>
      <c r="M93" s="176"/>
      <c r="N93"/>
      <c r="O93" s="16"/>
      <c r="P93"/>
    </row>
    <row r="94" spans="1:16" x14ac:dyDescent="0.25">
      <c r="A94">
        <v>100432</v>
      </c>
      <c r="B94" s="178" t="s">
        <v>671</v>
      </c>
      <c r="C94" t="s">
        <v>670</v>
      </c>
      <c r="D94" t="s">
        <v>25</v>
      </c>
      <c r="E94" s="20">
        <v>31580</v>
      </c>
      <c r="F94" t="s">
        <v>199</v>
      </c>
      <c r="G94" t="s">
        <v>208</v>
      </c>
      <c r="H94" s="20">
        <v>38320</v>
      </c>
      <c r="I94" s="177">
        <v>2800</v>
      </c>
      <c r="J94">
        <v>3</v>
      </c>
      <c r="K94" s="177"/>
      <c r="L94" s="177"/>
      <c r="M94" s="176"/>
      <c r="N94"/>
      <c r="O94" s="16"/>
      <c r="P94"/>
    </row>
    <row r="95" spans="1:16" x14ac:dyDescent="0.25">
      <c r="A95">
        <v>100434</v>
      </c>
      <c r="B95" s="178" t="s">
        <v>669</v>
      </c>
      <c r="C95" t="s">
        <v>668</v>
      </c>
      <c r="D95" t="s">
        <v>24</v>
      </c>
      <c r="E95" s="20">
        <v>32631</v>
      </c>
      <c r="F95" t="s">
        <v>199</v>
      </c>
      <c r="G95" t="s">
        <v>212</v>
      </c>
      <c r="H95" s="20">
        <v>38332</v>
      </c>
      <c r="I95" s="177">
        <v>2710</v>
      </c>
      <c r="J95">
        <v>2</v>
      </c>
      <c r="K95" s="177"/>
      <c r="L95" s="177"/>
      <c r="M95" s="176"/>
      <c r="N95"/>
      <c r="O95" s="16"/>
      <c r="P95"/>
    </row>
    <row r="96" spans="1:16" x14ac:dyDescent="0.25">
      <c r="A96">
        <v>100438</v>
      </c>
      <c r="B96" s="178" t="s">
        <v>667</v>
      </c>
      <c r="C96" t="s">
        <v>666</v>
      </c>
      <c r="D96" t="s">
        <v>24</v>
      </c>
      <c r="E96" s="20">
        <v>23760</v>
      </c>
      <c r="F96" t="s">
        <v>218</v>
      </c>
      <c r="G96" t="s">
        <v>198</v>
      </c>
      <c r="H96" s="20">
        <v>38393</v>
      </c>
      <c r="I96" s="177">
        <v>2370</v>
      </c>
      <c r="J96">
        <v>1</v>
      </c>
      <c r="K96" s="177"/>
      <c r="L96" s="177"/>
      <c r="M96" s="176"/>
      <c r="N96"/>
      <c r="O96" s="16"/>
      <c r="P96"/>
    </row>
    <row r="97" spans="1:16" x14ac:dyDescent="0.25">
      <c r="A97">
        <v>100441</v>
      </c>
      <c r="B97" s="178" t="s">
        <v>665</v>
      </c>
      <c r="C97" t="s">
        <v>664</v>
      </c>
      <c r="D97" t="s">
        <v>24</v>
      </c>
      <c r="E97" s="20">
        <v>23103</v>
      </c>
      <c r="F97" t="s">
        <v>218</v>
      </c>
      <c r="G97" t="s">
        <v>198</v>
      </c>
      <c r="H97" s="20">
        <v>38425</v>
      </c>
      <c r="I97" s="177">
        <v>2410</v>
      </c>
      <c r="J97">
        <v>1</v>
      </c>
      <c r="K97" s="177"/>
      <c r="L97" s="177"/>
      <c r="M97" s="176"/>
      <c r="N97"/>
      <c r="O97" s="16"/>
      <c r="P97"/>
    </row>
    <row r="98" spans="1:16" x14ac:dyDescent="0.25">
      <c r="A98">
        <v>100445</v>
      </c>
      <c r="B98" s="178" t="s">
        <v>663</v>
      </c>
      <c r="C98" t="s">
        <v>662</v>
      </c>
      <c r="D98" t="s">
        <v>25</v>
      </c>
      <c r="E98" s="20">
        <v>30797</v>
      </c>
      <c r="F98" t="s">
        <v>218</v>
      </c>
      <c r="G98" t="s">
        <v>208</v>
      </c>
      <c r="H98" s="20">
        <v>38431</v>
      </c>
      <c r="I98" s="177">
        <v>1990</v>
      </c>
      <c r="J98">
        <v>0</v>
      </c>
      <c r="K98" s="177"/>
      <c r="L98" s="177"/>
      <c r="M98" s="176"/>
      <c r="N98"/>
      <c r="O98" s="16"/>
      <c r="P98"/>
    </row>
    <row r="99" spans="1:16" x14ac:dyDescent="0.25">
      <c r="A99">
        <v>100450</v>
      </c>
      <c r="B99" s="178" t="s">
        <v>661</v>
      </c>
      <c r="C99" t="s">
        <v>660</v>
      </c>
      <c r="D99" t="s">
        <v>24</v>
      </c>
      <c r="E99" s="20">
        <v>22094</v>
      </c>
      <c r="F99" t="s">
        <v>218</v>
      </c>
      <c r="G99" t="s">
        <v>198</v>
      </c>
      <c r="H99" s="20">
        <v>38445</v>
      </c>
      <c r="I99" s="177">
        <v>2470</v>
      </c>
      <c r="J99">
        <v>2</v>
      </c>
      <c r="K99" s="177"/>
      <c r="L99" s="177"/>
      <c r="M99" s="176"/>
      <c r="N99"/>
      <c r="O99" s="16"/>
      <c r="P99"/>
    </row>
    <row r="100" spans="1:16" x14ac:dyDescent="0.25">
      <c r="A100">
        <v>100458</v>
      </c>
      <c r="B100" s="178" t="s">
        <v>659</v>
      </c>
      <c r="C100" t="s">
        <v>658</v>
      </c>
      <c r="D100" t="s">
        <v>24</v>
      </c>
      <c r="E100" s="20">
        <v>30856</v>
      </c>
      <c r="F100" t="s">
        <v>199</v>
      </c>
      <c r="G100" t="s">
        <v>204</v>
      </c>
      <c r="H100" s="20">
        <v>38490</v>
      </c>
      <c r="I100" s="177">
        <v>2860</v>
      </c>
      <c r="J100">
        <v>3</v>
      </c>
      <c r="K100" s="177"/>
      <c r="L100" s="177"/>
      <c r="M100" s="176"/>
      <c r="N100"/>
      <c r="O100" s="16"/>
      <c r="P100"/>
    </row>
    <row r="101" spans="1:16" x14ac:dyDescent="0.25">
      <c r="A101">
        <v>100462</v>
      </c>
      <c r="B101" s="178" t="s">
        <v>657</v>
      </c>
      <c r="C101" t="s">
        <v>656</v>
      </c>
      <c r="D101" t="s">
        <v>25</v>
      </c>
      <c r="E101" s="20">
        <v>28767</v>
      </c>
      <c r="F101" t="s">
        <v>205</v>
      </c>
      <c r="G101" t="s">
        <v>198</v>
      </c>
      <c r="H101" s="20">
        <v>38539</v>
      </c>
      <c r="I101" s="177">
        <v>3930</v>
      </c>
      <c r="J101">
        <v>1</v>
      </c>
      <c r="K101" s="177"/>
      <c r="L101" s="177"/>
      <c r="M101" s="176"/>
      <c r="N101"/>
      <c r="O101" s="16"/>
      <c r="P101"/>
    </row>
    <row r="102" spans="1:16" x14ac:dyDescent="0.25">
      <c r="A102">
        <v>100466</v>
      </c>
      <c r="B102" s="178" t="s">
        <v>655</v>
      </c>
      <c r="C102" t="s">
        <v>654</v>
      </c>
      <c r="D102" t="s">
        <v>24</v>
      </c>
      <c r="E102" s="20">
        <v>23386</v>
      </c>
      <c r="F102" t="s">
        <v>209</v>
      </c>
      <c r="G102" t="s">
        <v>208</v>
      </c>
      <c r="H102" s="20">
        <v>38589</v>
      </c>
      <c r="I102" s="177">
        <v>5600</v>
      </c>
      <c r="J102">
        <v>0</v>
      </c>
      <c r="K102" s="177"/>
      <c r="L102" s="177"/>
      <c r="M102" s="176"/>
      <c r="N102"/>
      <c r="O102" s="16"/>
      <c r="P102"/>
    </row>
    <row r="103" spans="1:16" x14ac:dyDescent="0.25">
      <c r="A103">
        <v>100472</v>
      </c>
      <c r="B103" s="178" t="s">
        <v>653</v>
      </c>
      <c r="C103" t="s">
        <v>652</v>
      </c>
      <c r="D103" t="s">
        <v>24</v>
      </c>
      <c r="E103" s="20">
        <v>26166</v>
      </c>
      <c r="F103" t="s">
        <v>218</v>
      </c>
      <c r="G103" t="s">
        <v>204</v>
      </c>
      <c r="H103" s="20">
        <v>38631</v>
      </c>
      <c r="I103" s="177">
        <v>2250</v>
      </c>
      <c r="J103">
        <v>1</v>
      </c>
      <c r="K103" s="177"/>
      <c r="L103" s="177"/>
      <c r="M103" s="176"/>
      <c r="N103"/>
      <c r="O103" s="16"/>
      <c r="P103"/>
    </row>
    <row r="104" spans="1:16" x14ac:dyDescent="0.25">
      <c r="A104">
        <v>100475</v>
      </c>
      <c r="B104" s="178" t="s">
        <v>651</v>
      </c>
      <c r="C104" t="s">
        <v>650</v>
      </c>
      <c r="D104" t="s">
        <v>25</v>
      </c>
      <c r="E104" s="20">
        <v>29326</v>
      </c>
      <c r="F104" t="s">
        <v>199</v>
      </c>
      <c r="G104" t="s">
        <v>212</v>
      </c>
      <c r="H104" s="20">
        <v>38664</v>
      </c>
      <c r="I104" s="177">
        <v>2980</v>
      </c>
      <c r="J104">
        <v>3</v>
      </c>
      <c r="K104" s="177"/>
      <c r="L104" s="177"/>
      <c r="M104" s="176"/>
      <c r="N104"/>
      <c r="O104" s="16"/>
      <c r="P104"/>
    </row>
    <row r="105" spans="1:16" x14ac:dyDescent="0.25">
      <c r="A105">
        <v>100476</v>
      </c>
      <c r="B105" s="178" t="s">
        <v>649</v>
      </c>
      <c r="C105" t="s">
        <v>648</v>
      </c>
      <c r="D105" t="s">
        <v>25</v>
      </c>
      <c r="E105" s="20">
        <v>26539</v>
      </c>
      <c r="F105" t="s">
        <v>218</v>
      </c>
      <c r="G105" t="s">
        <v>198</v>
      </c>
      <c r="H105" s="20">
        <v>38701</v>
      </c>
      <c r="I105" s="177">
        <v>2210</v>
      </c>
      <c r="J105">
        <v>5</v>
      </c>
      <c r="K105" s="177"/>
      <c r="L105" s="177"/>
      <c r="M105" s="176"/>
      <c r="N105"/>
      <c r="O105" s="16"/>
      <c r="P105"/>
    </row>
    <row r="106" spans="1:16" x14ac:dyDescent="0.25">
      <c r="A106">
        <v>100484</v>
      </c>
      <c r="B106" s="178" t="s">
        <v>647</v>
      </c>
      <c r="C106" t="s">
        <v>646</v>
      </c>
      <c r="D106" t="s">
        <v>24</v>
      </c>
      <c r="E106" s="20">
        <v>27333</v>
      </c>
      <c r="F106" t="s">
        <v>209</v>
      </c>
      <c r="G106" t="s">
        <v>198</v>
      </c>
      <c r="H106" s="20">
        <v>38737</v>
      </c>
      <c r="I106" s="177">
        <v>5050</v>
      </c>
      <c r="J106">
        <v>0</v>
      </c>
      <c r="K106" s="177"/>
      <c r="L106" s="177"/>
      <c r="M106" s="176"/>
      <c r="N106"/>
      <c r="O106" s="16"/>
      <c r="P106"/>
    </row>
    <row r="107" spans="1:16" x14ac:dyDescent="0.25">
      <c r="A107">
        <v>100493</v>
      </c>
      <c r="B107" s="178" t="s">
        <v>645</v>
      </c>
      <c r="C107" t="s">
        <v>644</v>
      </c>
      <c r="D107" t="s">
        <v>25</v>
      </c>
      <c r="E107" s="20">
        <v>28558</v>
      </c>
      <c r="F107" t="s">
        <v>199</v>
      </c>
      <c r="G107" t="s">
        <v>198</v>
      </c>
      <c r="H107" s="20">
        <v>38759</v>
      </c>
      <c r="I107" s="177">
        <v>3040</v>
      </c>
      <c r="J107">
        <v>1</v>
      </c>
      <c r="K107" s="177"/>
      <c r="L107" s="177"/>
      <c r="M107" s="176"/>
      <c r="N107"/>
      <c r="O107" s="16"/>
      <c r="P107"/>
    </row>
    <row r="108" spans="1:16" x14ac:dyDescent="0.25">
      <c r="A108">
        <v>100501</v>
      </c>
      <c r="B108" s="178" t="s">
        <v>643</v>
      </c>
      <c r="C108" t="s">
        <v>642</v>
      </c>
      <c r="D108" t="s">
        <v>24</v>
      </c>
      <c r="E108" s="20">
        <v>31498</v>
      </c>
      <c r="F108" t="s">
        <v>199</v>
      </c>
      <c r="G108" t="s">
        <v>198</v>
      </c>
      <c r="H108" s="20">
        <v>38844</v>
      </c>
      <c r="I108" s="177">
        <v>2800</v>
      </c>
      <c r="J108">
        <v>2</v>
      </c>
      <c r="K108" s="177"/>
      <c r="L108" s="177"/>
      <c r="M108" s="176"/>
      <c r="N108"/>
      <c r="O108" s="16"/>
      <c r="P108"/>
    </row>
    <row r="109" spans="1:16" x14ac:dyDescent="0.25">
      <c r="A109">
        <v>100504</v>
      </c>
      <c r="B109" s="178" t="s">
        <v>641</v>
      </c>
      <c r="C109" t="s">
        <v>640</v>
      </c>
      <c r="D109" t="s">
        <v>24</v>
      </c>
      <c r="E109" s="20">
        <v>31647</v>
      </c>
      <c r="F109" t="s">
        <v>209</v>
      </c>
      <c r="G109" t="s">
        <v>208</v>
      </c>
      <c r="H109" s="20">
        <v>38871</v>
      </c>
      <c r="I109" s="177">
        <v>4500</v>
      </c>
      <c r="J109">
        <v>4</v>
      </c>
      <c r="K109" s="177"/>
      <c r="L109" s="177"/>
      <c r="M109" s="176"/>
      <c r="N109"/>
      <c r="O109" s="16"/>
      <c r="P109"/>
    </row>
    <row r="110" spans="1:16" x14ac:dyDescent="0.25">
      <c r="A110">
        <v>100512</v>
      </c>
      <c r="B110" s="178" t="s">
        <v>639</v>
      </c>
      <c r="C110" t="s">
        <v>638</v>
      </c>
      <c r="D110" t="s">
        <v>24</v>
      </c>
      <c r="E110" s="20">
        <v>23029</v>
      </c>
      <c r="F110" t="s">
        <v>218</v>
      </c>
      <c r="G110" t="s">
        <v>198</v>
      </c>
      <c r="H110" s="20">
        <v>38872</v>
      </c>
      <c r="I110" s="177">
        <v>2410</v>
      </c>
      <c r="J110">
        <v>2</v>
      </c>
      <c r="K110" s="177"/>
      <c r="L110" s="177"/>
      <c r="M110" s="176"/>
      <c r="N110"/>
      <c r="O110" s="16"/>
      <c r="P110"/>
    </row>
    <row r="111" spans="1:16" x14ac:dyDescent="0.25">
      <c r="A111">
        <v>100513</v>
      </c>
      <c r="B111" s="178" t="s">
        <v>637</v>
      </c>
      <c r="C111" t="s">
        <v>636</v>
      </c>
      <c r="D111" t="s">
        <v>25</v>
      </c>
      <c r="E111" s="20">
        <v>30657</v>
      </c>
      <c r="F111" t="s">
        <v>209</v>
      </c>
      <c r="G111" t="s">
        <v>198</v>
      </c>
      <c r="H111" s="20">
        <v>38880</v>
      </c>
      <c r="I111" s="177">
        <v>4600</v>
      </c>
      <c r="J111">
        <v>1</v>
      </c>
      <c r="K111" s="177"/>
      <c r="L111" s="177"/>
      <c r="M111" s="176"/>
      <c r="N111"/>
      <c r="O111" s="16"/>
      <c r="P111"/>
    </row>
    <row r="112" spans="1:16" x14ac:dyDescent="0.25">
      <c r="A112">
        <v>100515</v>
      </c>
      <c r="B112" s="178" t="s">
        <v>635</v>
      </c>
      <c r="C112" t="s">
        <v>634</v>
      </c>
      <c r="D112" t="s">
        <v>25</v>
      </c>
      <c r="E112" s="20">
        <v>31022</v>
      </c>
      <c r="F112" t="s">
        <v>218</v>
      </c>
      <c r="G112" t="s">
        <v>212</v>
      </c>
      <c r="H112" s="20">
        <v>38929</v>
      </c>
      <c r="I112" s="177">
        <v>1970</v>
      </c>
      <c r="J112">
        <v>2</v>
      </c>
      <c r="K112" s="177"/>
      <c r="L112" s="177"/>
      <c r="M112" s="176"/>
      <c r="N112"/>
      <c r="O112" s="16"/>
      <c r="P112"/>
    </row>
    <row r="113" spans="1:16" x14ac:dyDescent="0.25">
      <c r="A113">
        <v>100516</v>
      </c>
      <c r="B113" s="178" t="s">
        <v>633</v>
      </c>
      <c r="C113" t="s">
        <v>632</v>
      </c>
      <c r="D113" t="s">
        <v>25</v>
      </c>
      <c r="E113" s="20">
        <v>28433</v>
      </c>
      <c r="F113" t="s">
        <v>218</v>
      </c>
      <c r="G113" t="s">
        <v>198</v>
      </c>
      <c r="H113" s="20">
        <v>39017</v>
      </c>
      <c r="I113" s="177">
        <v>2110</v>
      </c>
      <c r="J113">
        <v>1</v>
      </c>
      <c r="K113" s="177"/>
      <c r="L113" s="177"/>
      <c r="M113" s="176"/>
      <c r="N113"/>
      <c r="O113" s="16"/>
      <c r="P113"/>
    </row>
    <row r="114" spans="1:16" x14ac:dyDescent="0.25">
      <c r="A114">
        <v>100525</v>
      </c>
      <c r="B114" s="178" t="s">
        <v>631</v>
      </c>
      <c r="C114" t="s">
        <v>630</v>
      </c>
      <c r="D114" t="s">
        <v>25</v>
      </c>
      <c r="E114" s="20">
        <v>28981</v>
      </c>
      <c r="F114" t="s">
        <v>218</v>
      </c>
      <c r="G114" t="s">
        <v>198</v>
      </c>
      <c r="H114" s="20">
        <v>39021</v>
      </c>
      <c r="I114" s="177">
        <v>2090</v>
      </c>
      <c r="J114">
        <v>1</v>
      </c>
      <c r="K114" s="177"/>
      <c r="L114" s="177"/>
      <c r="M114" s="176"/>
      <c r="N114"/>
      <c r="O114" s="16"/>
      <c r="P114"/>
    </row>
    <row r="115" spans="1:16" x14ac:dyDescent="0.25">
      <c r="A115">
        <v>100529</v>
      </c>
      <c r="B115" s="178" t="s">
        <v>629</v>
      </c>
      <c r="C115" t="s">
        <v>628</v>
      </c>
      <c r="D115" t="s">
        <v>25</v>
      </c>
      <c r="E115" s="20">
        <v>26016</v>
      </c>
      <c r="F115" t="s">
        <v>209</v>
      </c>
      <c r="G115" t="s">
        <v>198</v>
      </c>
      <c r="H115" s="20">
        <v>39025</v>
      </c>
      <c r="I115" s="177">
        <v>5250</v>
      </c>
      <c r="J115">
        <v>0</v>
      </c>
      <c r="K115" s="177"/>
      <c r="L115" s="177"/>
      <c r="M115" s="176"/>
      <c r="N115"/>
      <c r="O115" s="16"/>
      <c r="P115"/>
    </row>
    <row r="116" spans="1:16" x14ac:dyDescent="0.25">
      <c r="A116">
        <v>100536</v>
      </c>
      <c r="B116" s="178" t="s">
        <v>627</v>
      </c>
      <c r="C116" t="s">
        <v>626</v>
      </c>
      <c r="D116" t="s">
        <v>24</v>
      </c>
      <c r="E116" s="20">
        <v>24860</v>
      </c>
      <c r="F116" t="s">
        <v>218</v>
      </c>
      <c r="G116" t="s">
        <v>208</v>
      </c>
      <c r="H116" s="20">
        <v>39058</v>
      </c>
      <c r="I116" s="177">
        <v>2310</v>
      </c>
      <c r="J116">
        <v>0</v>
      </c>
      <c r="K116" s="177"/>
      <c r="L116" s="177"/>
      <c r="M116" s="176"/>
      <c r="N116"/>
      <c r="O116" s="16"/>
      <c r="P116"/>
    </row>
    <row r="117" spans="1:16" x14ac:dyDescent="0.25">
      <c r="A117">
        <v>100542</v>
      </c>
      <c r="B117" s="178" t="s">
        <v>625</v>
      </c>
      <c r="C117" t="s">
        <v>624</v>
      </c>
      <c r="D117" t="s">
        <v>24</v>
      </c>
      <c r="E117" s="20">
        <v>21825</v>
      </c>
      <c r="F117" t="s">
        <v>205</v>
      </c>
      <c r="G117" t="s">
        <v>212</v>
      </c>
      <c r="H117" s="20">
        <v>39064</v>
      </c>
      <c r="I117" s="177">
        <v>4690</v>
      </c>
      <c r="J117">
        <v>1</v>
      </c>
      <c r="K117" s="177"/>
      <c r="L117" s="177"/>
      <c r="M117" s="176"/>
      <c r="N117"/>
      <c r="O117" s="16"/>
      <c r="P117"/>
    </row>
    <row r="118" spans="1:16" x14ac:dyDescent="0.25">
      <c r="A118">
        <v>100543</v>
      </c>
      <c r="B118" s="178" t="s">
        <v>623</v>
      </c>
      <c r="C118" t="s">
        <v>622</v>
      </c>
      <c r="D118" t="s">
        <v>24</v>
      </c>
      <c r="E118" s="20">
        <v>21980</v>
      </c>
      <c r="F118" t="s">
        <v>205</v>
      </c>
      <c r="G118" t="s">
        <v>212</v>
      </c>
      <c r="H118" s="20">
        <v>39081</v>
      </c>
      <c r="I118" s="177">
        <v>4690</v>
      </c>
      <c r="J118">
        <v>1</v>
      </c>
      <c r="K118" s="177"/>
      <c r="L118" s="177"/>
      <c r="M118" s="176"/>
      <c r="N118"/>
      <c r="O118" s="16"/>
      <c r="P118"/>
    </row>
    <row r="119" spans="1:16" x14ac:dyDescent="0.25">
      <c r="A119">
        <v>100545</v>
      </c>
      <c r="B119" s="178" t="s">
        <v>621</v>
      </c>
      <c r="C119" t="s">
        <v>387</v>
      </c>
      <c r="D119" t="s">
        <v>24</v>
      </c>
      <c r="E119" s="20">
        <v>26325</v>
      </c>
      <c r="F119" t="s">
        <v>199</v>
      </c>
      <c r="G119" t="s">
        <v>212</v>
      </c>
      <c r="H119" s="20">
        <v>39091</v>
      </c>
      <c r="I119" s="177">
        <v>3220</v>
      </c>
      <c r="J119">
        <v>2</v>
      </c>
      <c r="K119" s="177"/>
      <c r="L119" s="177"/>
      <c r="M119" s="176"/>
      <c r="N119"/>
      <c r="O119" s="16"/>
      <c r="P119"/>
    </row>
    <row r="120" spans="1:16" x14ac:dyDescent="0.25">
      <c r="A120">
        <v>100549</v>
      </c>
      <c r="B120" s="178" t="s">
        <v>620</v>
      </c>
      <c r="C120" t="s">
        <v>619</v>
      </c>
      <c r="D120" t="s">
        <v>24</v>
      </c>
      <c r="E120" s="20">
        <v>32315</v>
      </c>
      <c r="F120" t="s">
        <v>205</v>
      </c>
      <c r="G120" t="s">
        <v>198</v>
      </c>
      <c r="H120" s="20">
        <v>39123</v>
      </c>
      <c r="I120" s="177">
        <v>3570</v>
      </c>
      <c r="J120">
        <v>4</v>
      </c>
      <c r="K120" s="177"/>
      <c r="L120" s="177"/>
      <c r="M120" s="176"/>
      <c r="N120"/>
      <c r="O120" s="16"/>
      <c r="P120"/>
    </row>
    <row r="121" spans="1:16" x14ac:dyDescent="0.25">
      <c r="A121">
        <v>100555</v>
      </c>
      <c r="B121" s="178" t="s">
        <v>618</v>
      </c>
      <c r="C121" t="s">
        <v>617</v>
      </c>
      <c r="D121" t="s">
        <v>24</v>
      </c>
      <c r="E121" s="20">
        <v>32731</v>
      </c>
      <c r="F121" t="s">
        <v>209</v>
      </c>
      <c r="G121" t="s">
        <v>198</v>
      </c>
      <c r="H121" s="20">
        <v>39149</v>
      </c>
      <c r="I121" s="177">
        <v>4350</v>
      </c>
      <c r="J121">
        <v>2</v>
      </c>
      <c r="K121" s="177"/>
      <c r="L121" s="177"/>
      <c r="M121" s="176"/>
      <c r="N121"/>
      <c r="O121" s="16"/>
      <c r="P121"/>
    </row>
    <row r="122" spans="1:16" x14ac:dyDescent="0.25">
      <c r="A122">
        <v>100560</v>
      </c>
      <c r="B122" s="178" t="s">
        <v>616</v>
      </c>
      <c r="C122" t="s">
        <v>615</v>
      </c>
      <c r="D122" t="s">
        <v>25</v>
      </c>
      <c r="E122" s="20">
        <v>24730</v>
      </c>
      <c r="F122" t="s">
        <v>218</v>
      </c>
      <c r="G122" t="s">
        <v>198</v>
      </c>
      <c r="H122" s="20">
        <v>39169</v>
      </c>
      <c r="I122" s="177">
        <v>2310</v>
      </c>
      <c r="J122">
        <v>1</v>
      </c>
      <c r="K122" s="177"/>
      <c r="L122" s="177"/>
      <c r="M122" s="176"/>
      <c r="N122"/>
      <c r="O122" s="16"/>
      <c r="P122"/>
    </row>
    <row r="123" spans="1:16" x14ac:dyDescent="0.25">
      <c r="A123">
        <v>100562</v>
      </c>
      <c r="B123" s="178" t="s">
        <v>614</v>
      </c>
      <c r="C123" t="s">
        <v>613</v>
      </c>
      <c r="D123" t="s">
        <v>24</v>
      </c>
      <c r="E123" s="20">
        <v>31250</v>
      </c>
      <c r="F123" t="s">
        <v>218</v>
      </c>
      <c r="G123" t="s">
        <v>212</v>
      </c>
      <c r="H123" s="20">
        <v>39242</v>
      </c>
      <c r="I123" s="177">
        <v>1970</v>
      </c>
      <c r="J123">
        <v>3</v>
      </c>
      <c r="K123" s="177"/>
      <c r="L123" s="177"/>
      <c r="M123" s="176"/>
      <c r="N123"/>
      <c r="O123" s="16"/>
      <c r="P123"/>
    </row>
    <row r="124" spans="1:16" x14ac:dyDescent="0.25">
      <c r="A124">
        <v>100565</v>
      </c>
      <c r="B124" s="178" t="s">
        <v>612</v>
      </c>
      <c r="C124" t="s">
        <v>611</v>
      </c>
      <c r="D124" t="s">
        <v>24</v>
      </c>
      <c r="E124" s="20">
        <v>31447</v>
      </c>
      <c r="F124" t="s">
        <v>205</v>
      </c>
      <c r="G124" t="s">
        <v>212</v>
      </c>
      <c r="H124" s="20">
        <v>39271</v>
      </c>
      <c r="I124" s="177">
        <v>3650</v>
      </c>
      <c r="J124">
        <v>2</v>
      </c>
      <c r="K124" s="177"/>
      <c r="L124" s="177"/>
      <c r="M124" s="176"/>
      <c r="N124"/>
      <c r="O124" s="16"/>
      <c r="P124"/>
    </row>
    <row r="125" spans="1:16" x14ac:dyDescent="0.25">
      <c r="A125">
        <v>100570</v>
      </c>
      <c r="B125" s="178" t="s">
        <v>610</v>
      </c>
      <c r="C125" t="s">
        <v>609</v>
      </c>
      <c r="D125" t="s">
        <v>25</v>
      </c>
      <c r="E125" s="20">
        <v>32836</v>
      </c>
      <c r="F125" t="s">
        <v>209</v>
      </c>
      <c r="G125" t="s">
        <v>198</v>
      </c>
      <c r="H125" s="20">
        <v>39316</v>
      </c>
      <c r="I125" s="177">
        <v>4300</v>
      </c>
      <c r="J125">
        <v>2</v>
      </c>
      <c r="K125" s="177"/>
      <c r="L125" s="177"/>
      <c r="M125" s="176"/>
      <c r="N125"/>
      <c r="O125" s="16"/>
      <c r="P125"/>
    </row>
    <row r="126" spans="1:16" x14ac:dyDescent="0.25">
      <c r="A126">
        <v>100576</v>
      </c>
      <c r="B126" s="178" t="s">
        <v>608</v>
      </c>
      <c r="C126" t="s">
        <v>607</v>
      </c>
      <c r="D126" t="s">
        <v>25</v>
      </c>
      <c r="E126" s="20">
        <v>30242</v>
      </c>
      <c r="F126" t="s">
        <v>218</v>
      </c>
      <c r="G126" t="s">
        <v>208</v>
      </c>
      <c r="H126" s="20">
        <v>39380</v>
      </c>
      <c r="I126" s="177">
        <v>2010</v>
      </c>
      <c r="J126">
        <v>0</v>
      </c>
      <c r="K126" s="177"/>
      <c r="L126" s="177"/>
      <c r="M126" s="176"/>
      <c r="N126"/>
      <c r="O126" s="16"/>
      <c r="P126"/>
    </row>
    <row r="127" spans="1:16" x14ac:dyDescent="0.25">
      <c r="A127">
        <v>100584</v>
      </c>
      <c r="B127" s="178" t="s">
        <v>606</v>
      </c>
      <c r="C127" t="s">
        <v>605</v>
      </c>
      <c r="D127" t="s">
        <v>24</v>
      </c>
      <c r="E127" s="20">
        <v>23663</v>
      </c>
      <c r="F127" t="s">
        <v>209</v>
      </c>
      <c r="G127" t="s">
        <v>198</v>
      </c>
      <c r="H127" s="20">
        <v>39384</v>
      </c>
      <c r="I127" s="177">
        <v>5550</v>
      </c>
      <c r="J127">
        <v>4</v>
      </c>
      <c r="K127" s="177"/>
      <c r="L127" s="177"/>
      <c r="M127" s="176"/>
      <c r="N127"/>
      <c r="O127" s="16"/>
      <c r="P127"/>
    </row>
    <row r="128" spans="1:16" x14ac:dyDescent="0.25">
      <c r="A128">
        <v>100592</v>
      </c>
      <c r="B128" s="178" t="s">
        <v>604</v>
      </c>
      <c r="C128" t="s">
        <v>603</v>
      </c>
      <c r="D128" t="s">
        <v>24</v>
      </c>
      <c r="E128" s="20">
        <v>26761</v>
      </c>
      <c r="F128" t="s">
        <v>209</v>
      </c>
      <c r="G128" t="s">
        <v>212</v>
      </c>
      <c r="H128" s="20">
        <v>39445</v>
      </c>
      <c r="I128" s="177">
        <v>5150</v>
      </c>
      <c r="J128">
        <v>2</v>
      </c>
      <c r="K128" s="177"/>
      <c r="L128" s="177"/>
      <c r="M128" s="176"/>
      <c r="N128"/>
      <c r="O128" s="16"/>
      <c r="P128"/>
    </row>
    <row r="129" spans="1:16" x14ac:dyDescent="0.25">
      <c r="A129">
        <v>100594</v>
      </c>
      <c r="B129" s="178" t="s">
        <v>602</v>
      </c>
      <c r="C129" t="s">
        <v>601</v>
      </c>
      <c r="D129" t="s">
        <v>24</v>
      </c>
      <c r="E129" s="20">
        <v>26314</v>
      </c>
      <c r="F129" t="s">
        <v>205</v>
      </c>
      <c r="G129" t="s">
        <v>198</v>
      </c>
      <c r="H129" s="20">
        <v>39517</v>
      </c>
      <c r="I129" s="177">
        <v>4210</v>
      </c>
      <c r="J129">
        <v>4</v>
      </c>
      <c r="K129" s="177"/>
      <c r="L129" s="177"/>
      <c r="M129" s="176"/>
      <c r="N129"/>
      <c r="O129" s="16"/>
      <c r="P129"/>
    </row>
    <row r="130" spans="1:16" x14ac:dyDescent="0.25">
      <c r="A130">
        <v>100602</v>
      </c>
      <c r="B130" s="178" t="s">
        <v>600</v>
      </c>
      <c r="C130" t="s">
        <v>599</v>
      </c>
      <c r="D130" t="s">
        <v>24</v>
      </c>
      <c r="E130" s="20">
        <v>23840</v>
      </c>
      <c r="F130" t="s">
        <v>213</v>
      </c>
      <c r="G130" t="s">
        <v>212</v>
      </c>
      <c r="H130" s="20">
        <v>39531</v>
      </c>
      <c r="I130" s="177">
        <v>1310</v>
      </c>
      <c r="J130">
        <v>3</v>
      </c>
      <c r="K130" s="177"/>
      <c r="L130" s="177"/>
      <c r="M130" s="176"/>
      <c r="N130"/>
      <c r="O130" s="16"/>
      <c r="P130"/>
    </row>
    <row r="131" spans="1:16" x14ac:dyDescent="0.25">
      <c r="A131">
        <v>100605</v>
      </c>
      <c r="B131" s="178" t="s">
        <v>598</v>
      </c>
      <c r="C131" t="s">
        <v>597</v>
      </c>
      <c r="D131" t="s">
        <v>24</v>
      </c>
      <c r="E131" s="20">
        <v>32172</v>
      </c>
      <c r="F131" t="s">
        <v>218</v>
      </c>
      <c r="G131" t="s">
        <v>198</v>
      </c>
      <c r="H131" s="20">
        <v>39680</v>
      </c>
      <c r="I131" s="177">
        <v>1910</v>
      </c>
      <c r="J131">
        <v>2</v>
      </c>
      <c r="K131" s="177"/>
      <c r="L131" s="177"/>
      <c r="M131" s="176"/>
      <c r="N131"/>
      <c r="O131" s="16"/>
      <c r="P131"/>
    </row>
    <row r="132" spans="1:16" x14ac:dyDescent="0.25">
      <c r="A132">
        <v>100613</v>
      </c>
      <c r="B132" s="178" t="s">
        <v>596</v>
      </c>
      <c r="C132" t="s">
        <v>595</v>
      </c>
      <c r="D132" t="s">
        <v>24</v>
      </c>
      <c r="E132" s="20">
        <v>28787</v>
      </c>
      <c r="F132" t="s">
        <v>205</v>
      </c>
      <c r="G132" t="s">
        <v>198</v>
      </c>
      <c r="H132" s="20">
        <v>39720</v>
      </c>
      <c r="I132" s="177">
        <v>3930</v>
      </c>
      <c r="J132">
        <v>1</v>
      </c>
      <c r="K132" s="177"/>
      <c r="L132" s="177"/>
      <c r="M132" s="176"/>
      <c r="N132"/>
      <c r="O132" s="16"/>
      <c r="P132"/>
    </row>
    <row r="133" spans="1:16" x14ac:dyDescent="0.25">
      <c r="A133">
        <v>100622</v>
      </c>
      <c r="B133" s="178" t="s">
        <v>594</v>
      </c>
      <c r="C133" t="s">
        <v>593</v>
      </c>
      <c r="D133" t="s">
        <v>25</v>
      </c>
      <c r="E133" s="20">
        <v>32021</v>
      </c>
      <c r="F133" t="s">
        <v>205</v>
      </c>
      <c r="G133" t="s">
        <v>208</v>
      </c>
      <c r="H133" s="20">
        <v>39743</v>
      </c>
      <c r="I133" s="177">
        <v>3570</v>
      </c>
      <c r="J133">
        <v>1</v>
      </c>
      <c r="K133" s="177"/>
      <c r="L133" s="177"/>
      <c r="M133" s="176"/>
      <c r="N133"/>
      <c r="O133" s="16"/>
      <c r="P133"/>
    </row>
    <row r="134" spans="1:16" x14ac:dyDescent="0.25">
      <c r="A134">
        <v>100630</v>
      </c>
      <c r="B134" s="178" t="s">
        <v>592</v>
      </c>
      <c r="C134" t="s">
        <v>591</v>
      </c>
      <c r="D134" t="s">
        <v>25</v>
      </c>
      <c r="E134" s="20">
        <v>28282</v>
      </c>
      <c r="F134" t="s">
        <v>199</v>
      </c>
      <c r="G134" t="s">
        <v>198</v>
      </c>
      <c r="H134" s="20">
        <v>39788</v>
      </c>
      <c r="I134" s="177">
        <v>3070</v>
      </c>
      <c r="J134">
        <v>6</v>
      </c>
      <c r="K134" s="177"/>
      <c r="L134" s="177"/>
      <c r="M134" s="176"/>
      <c r="N134"/>
      <c r="O134" s="16"/>
      <c r="P134"/>
    </row>
    <row r="135" spans="1:16" x14ac:dyDescent="0.25">
      <c r="A135">
        <v>100638</v>
      </c>
      <c r="B135" s="178" t="s">
        <v>590</v>
      </c>
      <c r="C135" t="s">
        <v>589</v>
      </c>
      <c r="D135" t="s">
        <v>24</v>
      </c>
      <c r="E135" s="20">
        <v>29199</v>
      </c>
      <c r="F135" t="s">
        <v>199</v>
      </c>
      <c r="G135" t="s">
        <v>198</v>
      </c>
      <c r="H135" s="20">
        <v>39822</v>
      </c>
      <c r="I135" s="177">
        <v>2980</v>
      </c>
      <c r="J135">
        <v>1</v>
      </c>
      <c r="K135" s="177"/>
      <c r="L135" s="177"/>
      <c r="M135" s="176"/>
      <c r="N135"/>
      <c r="O135" s="16"/>
      <c r="P135"/>
    </row>
    <row r="136" spans="1:16" x14ac:dyDescent="0.25">
      <c r="A136">
        <v>100643</v>
      </c>
      <c r="B136" s="178" t="s">
        <v>588</v>
      </c>
      <c r="C136" t="s">
        <v>587</v>
      </c>
      <c r="D136" t="s">
        <v>24</v>
      </c>
      <c r="E136" s="20">
        <v>25311</v>
      </c>
      <c r="F136" t="s">
        <v>213</v>
      </c>
      <c r="G136" t="s">
        <v>208</v>
      </c>
      <c r="H136" s="20">
        <v>39846</v>
      </c>
      <c r="I136" s="177">
        <v>1270</v>
      </c>
      <c r="J136">
        <v>0</v>
      </c>
      <c r="K136" s="177"/>
      <c r="L136" s="177"/>
      <c r="M136" s="176"/>
      <c r="N136"/>
      <c r="O136" s="16"/>
      <c r="P136"/>
    </row>
    <row r="137" spans="1:16" x14ac:dyDescent="0.25">
      <c r="A137">
        <v>100651</v>
      </c>
      <c r="B137" s="178" t="s">
        <v>586</v>
      </c>
      <c r="C137" t="s">
        <v>585</v>
      </c>
      <c r="D137" t="s">
        <v>24</v>
      </c>
      <c r="E137" s="20">
        <v>27567</v>
      </c>
      <c r="F137" t="s">
        <v>199</v>
      </c>
      <c r="G137" t="s">
        <v>212</v>
      </c>
      <c r="H137" s="20">
        <v>39885</v>
      </c>
      <c r="I137" s="177">
        <v>3130</v>
      </c>
      <c r="J137">
        <v>1</v>
      </c>
      <c r="K137" s="177"/>
      <c r="L137" s="177"/>
      <c r="M137" s="176"/>
      <c r="N137"/>
      <c r="O137" s="16"/>
      <c r="P137"/>
    </row>
    <row r="138" spans="1:16" x14ac:dyDescent="0.25">
      <c r="A138">
        <v>100655</v>
      </c>
      <c r="B138" s="178" t="s">
        <v>584</v>
      </c>
      <c r="C138" t="s">
        <v>583</v>
      </c>
      <c r="D138" t="s">
        <v>25</v>
      </c>
      <c r="E138" s="20">
        <v>29907</v>
      </c>
      <c r="F138" t="s">
        <v>213</v>
      </c>
      <c r="G138" t="s">
        <v>208</v>
      </c>
      <c r="H138" s="20">
        <v>39940</v>
      </c>
      <c r="I138" s="177">
        <v>1450</v>
      </c>
      <c r="J138">
        <v>4</v>
      </c>
      <c r="K138" s="177"/>
      <c r="L138" s="177"/>
      <c r="M138" s="176"/>
      <c r="N138"/>
      <c r="O138" s="16"/>
      <c r="P138"/>
    </row>
    <row r="139" spans="1:16" x14ac:dyDescent="0.25">
      <c r="A139">
        <v>100657</v>
      </c>
      <c r="B139" s="178" t="s">
        <v>582</v>
      </c>
      <c r="C139" t="s">
        <v>581</v>
      </c>
      <c r="D139" t="s">
        <v>25</v>
      </c>
      <c r="E139" s="20">
        <v>25903</v>
      </c>
      <c r="F139" t="s">
        <v>213</v>
      </c>
      <c r="G139" t="s">
        <v>204</v>
      </c>
      <c r="H139" s="20">
        <v>39960</v>
      </c>
      <c r="I139" s="177">
        <v>1330</v>
      </c>
      <c r="J139">
        <v>5</v>
      </c>
      <c r="K139" s="177"/>
      <c r="L139" s="177"/>
      <c r="M139" s="176"/>
      <c r="N139"/>
      <c r="O139" s="16"/>
      <c r="P139"/>
    </row>
    <row r="140" spans="1:16" x14ac:dyDescent="0.25">
      <c r="A140">
        <v>100658</v>
      </c>
      <c r="B140" s="178" t="s">
        <v>580</v>
      </c>
      <c r="C140" t="s">
        <v>579</v>
      </c>
      <c r="D140" t="s">
        <v>24</v>
      </c>
      <c r="E140" s="20">
        <v>31565</v>
      </c>
      <c r="F140" t="s">
        <v>218</v>
      </c>
      <c r="G140" t="s">
        <v>204</v>
      </c>
      <c r="H140" s="20">
        <v>39966</v>
      </c>
      <c r="I140" s="177">
        <v>1950</v>
      </c>
      <c r="J140">
        <v>2</v>
      </c>
      <c r="K140" s="177"/>
      <c r="L140" s="177"/>
      <c r="M140" s="176"/>
      <c r="N140"/>
      <c r="O140" s="16"/>
      <c r="P140"/>
    </row>
    <row r="141" spans="1:16" x14ac:dyDescent="0.25">
      <c r="A141">
        <v>100662</v>
      </c>
      <c r="B141" s="178" t="s">
        <v>578</v>
      </c>
      <c r="C141" t="s">
        <v>577</v>
      </c>
      <c r="D141" t="s">
        <v>24</v>
      </c>
      <c r="E141" s="20">
        <v>29120</v>
      </c>
      <c r="F141" t="s">
        <v>209</v>
      </c>
      <c r="G141" t="s">
        <v>198</v>
      </c>
      <c r="H141" s="20">
        <v>39974</v>
      </c>
      <c r="I141" s="177">
        <v>4800</v>
      </c>
      <c r="J141">
        <v>5</v>
      </c>
      <c r="K141" s="177"/>
      <c r="L141" s="177"/>
      <c r="M141" s="176"/>
      <c r="N141"/>
      <c r="O141" s="16"/>
      <c r="P141"/>
    </row>
    <row r="142" spans="1:16" x14ac:dyDescent="0.25">
      <c r="A142">
        <v>100666</v>
      </c>
      <c r="B142" s="178" t="s">
        <v>576</v>
      </c>
      <c r="C142" t="s">
        <v>575</v>
      </c>
      <c r="D142" t="s">
        <v>24</v>
      </c>
      <c r="E142" s="20">
        <v>31655</v>
      </c>
      <c r="F142" t="s">
        <v>205</v>
      </c>
      <c r="G142" t="s">
        <v>208</v>
      </c>
      <c r="H142" s="20">
        <v>39975</v>
      </c>
      <c r="I142" s="177">
        <v>3610</v>
      </c>
      <c r="J142">
        <v>4</v>
      </c>
      <c r="K142" s="177"/>
      <c r="L142" s="177"/>
      <c r="M142" s="176"/>
      <c r="N142"/>
      <c r="O142" s="16"/>
      <c r="P142"/>
    </row>
    <row r="143" spans="1:16" x14ac:dyDescent="0.25">
      <c r="A143">
        <v>100675</v>
      </c>
      <c r="B143" s="178" t="s">
        <v>574</v>
      </c>
      <c r="C143" t="s">
        <v>573</v>
      </c>
      <c r="D143" t="s">
        <v>25</v>
      </c>
      <c r="E143" s="20">
        <v>31024</v>
      </c>
      <c r="F143" t="s">
        <v>213</v>
      </c>
      <c r="G143" t="s">
        <v>208</v>
      </c>
      <c r="H143" s="20">
        <v>39982</v>
      </c>
      <c r="I143" s="177">
        <v>1270</v>
      </c>
      <c r="J143">
        <v>1</v>
      </c>
      <c r="K143" s="177"/>
      <c r="L143" s="177"/>
      <c r="M143" s="176"/>
      <c r="N143"/>
      <c r="O143" s="16"/>
      <c r="P143"/>
    </row>
    <row r="144" spans="1:16" x14ac:dyDescent="0.25">
      <c r="A144">
        <v>100682</v>
      </c>
      <c r="B144" s="178" t="s">
        <v>572</v>
      </c>
      <c r="C144" t="s">
        <v>571</v>
      </c>
      <c r="D144" t="s">
        <v>25</v>
      </c>
      <c r="E144" s="20">
        <v>31095</v>
      </c>
      <c r="F144" t="s">
        <v>199</v>
      </c>
      <c r="G144" t="s">
        <v>198</v>
      </c>
      <c r="H144" s="20">
        <v>39986</v>
      </c>
      <c r="I144" s="177">
        <v>2830</v>
      </c>
      <c r="J144">
        <v>1</v>
      </c>
      <c r="K144" s="177"/>
      <c r="L144" s="177"/>
      <c r="M144" s="176"/>
      <c r="N144"/>
      <c r="O144" s="16"/>
      <c r="P144"/>
    </row>
    <row r="145" spans="1:16" x14ac:dyDescent="0.25">
      <c r="A145">
        <v>100688</v>
      </c>
      <c r="B145" s="178" t="s">
        <v>570</v>
      </c>
      <c r="C145" t="s">
        <v>569</v>
      </c>
      <c r="D145" t="s">
        <v>25</v>
      </c>
      <c r="E145" s="20">
        <v>22650</v>
      </c>
      <c r="F145" t="s">
        <v>205</v>
      </c>
      <c r="G145" t="s">
        <v>198</v>
      </c>
      <c r="H145" s="20">
        <v>40011</v>
      </c>
      <c r="I145" s="177">
        <v>4610</v>
      </c>
      <c r="J145">
        <v>2</v>
      </c>
      <c r="K145" s="177"/>
      <c r="L145" s="177"/>
      <c r="M145" s="176"/>
      <c r="N145"/>
      <c r="O145" s="16"/>
      <c r="P145"/>
    </row>
    <row r="146" spans="1:16" x14ac:dyDescent="0.25">
      <c r="A146">
        <v>100695</v>
      </c>
      <c r="B146" s="178" t="s">
        <v>568</v>
      </c>
      <c r="C146" t="s">
        <v>567</v>
      </c>
      <c r="D146" t="s">
        <v>24</v>
      </c>
      <c r="E146" s="20">
        <v>32764</v>
      </c>
      <c r="F146" t="s">
        <v>199</v>
      </c>
      <c r="G146" t="s">
        <v>198</v>
      </c>
      <c r="H146" s="20">
        <v>40020</v>
      </c>
      <c r="I146" s="177">
        <v>2680</v>
      </c>
      <c r="J146">
        <v>2</v>
      </c>
      <c r="K146" s="177"/>
      <c r="L146" s="177"/>
      <c r="M146" s="176"/>
      <c r="N146"/>
      <c r="O146" s="16"/>
      <c r="P146"/>
    </row>
    <row r="147" spans="1:16" x14ac:dyDescent="0.25">
      <c r="A147">
        <v>100696</v>
      </c>
      <c r="B147" s="178" t="s">
        <v>566</v>
      </c>
      <c r="C147" t="s">
        <v>565</v>
      </c>
      <c r="D147" t="s">
        <v>24</v>
      </c>
      <c r="E147" s="20">
        <v>27561</v>
      </c>
      <c r="F147" t="s">
        <v>199</v>
      </c>
      <c r="G147" t="s">
        <v>208</v>
      </c>
      <c r="H147" s="20">
        <v>40081</v>
      </c>
      <c r="I147" s="177">
        <v>3130</v>
      </c>
      <c r="J147">
        <v>2</v>
      </c>
      <c r="K147" s="177"/>
      <c r="L147" s="177"/>
      <c r="M147" s="176"/>
      <c r="N147"/>
      <c r="O147" s="16"/>
      <c r="P147"/>
    </row>
    <row r="148" spans="1:16" x14ac:dyDescent="0.25">
      <c r="A148">
        <v>100702</v>
      </c>
      <c r="B148" s="178" t="s">
        <v>564</v>
      </c>
      <c r="C148" t="s">
        <v>563</v>
      </c>
      <c r="D148" t="s">
        <v>24</v>
      </c>
      <c r="E148" s="20">
        <v>31018</v>
      </c>
      <c r="F148" t="s">
        <v>199</v>
      </c>
      <c r="G148" t="s">
        <v>198</v>
      </c>
      <c r="H148" s="20">
        <v>40085</v>
      </c>
      <c r="I148" s="177">
        <v>2830</v>
      </c>
      <c r="J148">
        <v>3</v>
      </c>
      <c r="K148" s="177"/>
      <c r="L148" s="177"/>
      <c r="M148" s="176"/>
      <c r="N148"/>
      <c r="O148" s="16"/>
      <c r="P148"/>
    </row>
    <row r="149" spans="1:16" x14ac:dyDescent="0.25">
      <c r="A149">
        <v>100707</v>
      </c>
      <c r="B149" s="178" t="s">
        <v>562</v>
      </c>
      <c r="C149" t="s">
        <v>561</v>
      </c>
      <c r="D149" t="s">
        <v>24</v>
      </c>
      <c r="E149" s="20">
        <v>34200</v>
      </c>
      <c r="F149" t="s">
        <v>213</v>
      </c>
      <c r="G149" t="s">
        <v>208</v>
      </c>
      <c r="H149" s="20">
        <v>40108</v>
      </c>
      <c r="I149" s="177">
        <v>1330</v>
      </c>
      <c r="J149">
        <v>5</v>
      </c>
      <c r="K149" s="177"/>
      <c r="L149" s="177"/>
      <c r="M149" s="176"/>
      <c r="N149"/>
      <c r="O149" s="16"/>
      <c r="P149"/>
    </row>
    <row r="150" spans="1:16" x14ac:dyDescent="0.25">
      <c r="A150">
        <v>100708</v>
      </c>
      <c r="B150" s="178" t="s">
        <v>560</v>
      </c>
      <c r="C150" t="s">
        <v>559</v>
      </c>
      <c r="D150" t="s">
        <v>25</v>
      </c>
      <c r="E150" s="20">
        <v>29564</v>
      </c>
      <c r="F150" t="s">
        <v>218</v>
      </c>
      <c r="G150" t="s">
        <v>204</v>
      </c>
      <c r="H150" s="20">
        <v>40110</v>
      </c>
      <c r="I150" s="177">
        <v>2050</v>
      </c>
      <c r="J150">
        <v>3</v>
      </c>
      <c r="K150" s="177"/>
      <c r="L150" s="177"/>
      <c r="M150" s="176"/>
      <c r="N150"/>
      <c r="O150" s="16"/>
      <c r="P150"/>
    </row>
    <row r="151" spans="1:16" x14ac:dyDescent="0.25">
      <c r="A151">
        <v>100709</v>
      </c>
      <c r="B151" s="178" t="s">
        <v>558</v>
      </c>
      <c r="C151" t="s">
        <v>557</v>
      </c>
      <c r="D151" t="s">
        <v>24</v>
      </c>
      <c r="E151" s="20">
        <v>28374</v>
      </c>
      <c r="F151" t="s">
        <v>213</v>
      </c>
      <c r="G151" t="s">
        <v>212</v>
      </c>
      <c r="H151" s="20">
        <v>40120</v>
      </c>
      <c r="I151" s="177">
        <v>1450</v>
      </c>
      <c r="J151">
        <v>2</v>
      </c>
      <c r="K151" s="177"/>
      <c r="L151" s="177"/>
      <c r="M151" s="176"/>
      <c r="N151"/>
      <c r="O151" s="16"/>
      <c r="P151"/>
    </row>
    <row r="152" spans="1:16" x14ac:dyDescent="0.25">
      <c r="A152">
        <v>100710</v>
      </c>
      <c r="B152" s="178" t="s">
        <v>556</v>
      </c>
      <c r="C152" t="s">
        <v>555</v>
      </c>
      <c r="D152" t="s">
        <v>24</v>
      </c>
      <c r="E152" s="20">
        <v>32054</v>
      </c>
      <c r="F152" t="s">
        <v>213</v>
      </c>
      <c r="G152" t="s">
        <v>204</v>
      </c>
      <c r="H152" s="20">
        <v>40124</v>
      </c>
      <c r="I152" s="177">
        <v>1450</v>
      </c>
      <c r="J152">
        <v>0</v>
      </c>
      <c r="K152" s="177"/>
      <c r="L152" s="177"/>
      <c r="M152" s="176"/>
      <c r="N152"/>
      <c r="O152" s="16"/>
      <c r="P152"/>
    </row>
    <row r="153" spans="1:16" x14ac:dyDescent="0.25">
      <c r="A153">
        <v>100711</v>
      </c>
      <c r="B153" s="178" t="s">
        <v>554</v>
      </c>
      <c r="C153" t="s">
        <v>553</v>
      </c>
      <c r="D153" t="s">
        <v>25</v>
      </c>
      <c r="E153" s="20">
        <v>25247</v>
      </c>
      <c r="F153" t="s">
        <v>218</v>
      </c>
      <c r="G153" t="s">
        <v>208</v>
      </c>
      <c r="H153" s="20">
        <v>40207</v>
      </c>
      <c r="I153" s="177">
        <v>2290</v>
      </c>
      <c r="J153">
        <v>5</v>
      </c>
      <c r="K153" s="177"/>
      <c r="L153" s="177"/>
      <c r="M153" s="176"/>
      <c r="N153"/>
      <c r="O153" s="16"/>
      <c r="P153"/>
    </row>
    <row r="154" spans="1:16" x14ac:dyDescent="0.25">
      <c r="A154">
        <v>100720</v>
      </c>
      <c r="B154" s="178" t="s">
        <v>552</v>
      </c>
      <c r="C154" t="s">
        <v>551</v>
      </c>
      <c r="D154" t="s">
        <v>24</v>
      </c>
      <c r="E154" s="20">
        <v>33525</v>
      </c>
      <c r="F154" t="s">
        <v>218</v>
      </c>
      <c r="G154" t="s">
        <v>198</v>
      </c>
      <c r="H154" s="20">
        <v>40242</v>
      </c>
      <c r="I154" s="177">
        <v>1830</v>
      </c>
      <c r="J154">
        <v>3</v>
      </c>
      <c r="K154" s="177"/>
      <c r="L154" s="177"/>
      <c r="M154" s="176"/>
      <c r="N154"/>
      <c r="O154" s="16"/>
      <c r="P154"/>
    </row>
    <row r="155" spans="1:16" x14ac:dyDescent="0.25">
      <c r="A155">
        <v>100726</v>
      </c>
      <c r="B155" s="178" t="s">
        <v>550</v>
      </c>
      <c r="C155" t="s">
        <v>549</v>
      </c>
      <c r="D155" t="s">
        <v>25</v>
      </c>
      <c r="E155" s="20">
        <v>24778</v>
      </c>
      <c r="F155" t="s">
        <v>213</v>
      </c>
      <c r="G155" t="s">
        <v>198</v>
      </c>
      <c r="H155" s="20">
        <v>40266</v>
      </c>
      <c r="I155" s="177">
        <v>1280</v>
      </c>
      <c r="J155">
        <v>0</v>
      </c>
      <c r="K155" s="177"/>
      <c r="L155" s="177"/>
      <c r="M155" s="176"/>
      <c r="N155"/>
      <c r="O155" s="16"/>
      <c r="P155"/>
    </row>
    <row r="156" spans="1:16" x14ac:dyDescent="0.25">
      <c r="A156">
        <v>100731</v>
      </c>
      <c r="B156" s="178" t="s">
        <v>548</v>
      </c>
      <c r="C156" t="s">
        <v>547</v>
      </c>
      <c r="D156" t="s">
        <v>24</v>
      </c>
      <c r="E156" s="20">
        <v>27145</v>
      </c>
      <c r="F156" t="s">
        <v>205</v>
      </c>
      <c r="G156" t="s">
        <v>198</v>
      </c>
      <c r="H156" s="20">
        <v>40282</v>
      </c>
      <c r="I156" s="177">
        <v>4130</v>
      </c>
      <c r="J156">
        <v>5</v>
      </c>
      <c r="K156" s="177"/>
      <c r="L156" s="177"/>
      <c r="M156" s="176"/>
      <c r="N156"/>
      <c r="O156" s="16"/>
      <c r="P156"/>
    </row>
    <row r="157" spans="1:16" x14ac:dyDescent="0.25">
      <c r="A157">
        <v>100737</v>
      </c>
      <c r="B157" s="178" t="s">
        <v>546</v>
      </c>
      <c r="C157" t="s">
        <v>545</v>
      </c>
      <c r="D157" t="s">
        <v>24</v>
      </c>
      <c r="E157" s="20">
        <v>34542</v>
      </c>
      <c r="F157" t="s">
        <v>199</v>
      </c>
      <c r="G157" t="s">
        <v>212</v>
      </c>
      <c r="H157" s="20">
        <v>40306</v>
      </c>
      <c r="I157" s="177">
        <v>2560</v>
      </c>
      <c r="J157">
        <v>1</v>
      </c>
      <c r="K157" s="177"/>
      <c r="L157" s="177"/>
      <c r="M157" s="176"/>
      <c r="N157"/>
      <c r="O157" s="16"/>
      <c r="P157"/>
    </row>
    <row r="158" spans="1:16" x14ac:dyDescent="0.25">
      <c r="A158">
        <v>100740</v>
      </c>
      <c r="B158" s="178" t="s">
        <v>544</v>
      </c>
      <c r="C158" t="s">
        <v>543</v>
      </c>
      <c r="D158" t="s">
        <v>24</v>
      </c>
      <c r="E158" s="20">
        <v>29016</v>
      </c>
      <c r="F158" t="s">
        <v>199</v>
      </c>
      <c r="G158" t="s">
        <v>212</v>
      </c>
      <c r="H158" s="20">
        <v>40355</v>
      </c>
      <c r="I158" s="177">
        <v>3010</v>
      </c>
      <c r="J158">
        <v>0</v>
      </c>
      <c r="K158" s="177"/>
      <c r="L158" s="177"/>
      <c r="M158" s="176"/>
      <c r="N158"/>
      <c r="O158" s="16"/>
      <c r="P158"/>
    </row>
    <row r="159" spans="1:16" x14ac:dyDescent="0.25">
      <c r="A159">
        <v>100742</v>
      </c>
      <c r="B159" s="178" t="s">
        <v>542</v>
      </c>
      <c r="C159" t="s">
        <v>541</v>
      </c>
      <c r="D159" t="s">
        <v>24</v>
      </c>
      <c r="E159" s="20">
        <v>30475</v>
      </c>
      <c r="F159" t="s">
        <v>218</v>
      </c>
      <c r="G159" t="s">
        <v>198</v>
      </c>
      <c r="H159" s="20">
        <v>40423</v>
      </c>
      <c r="I159" s="177">
        <v>2010</v>
      </c>
      <c r="J159">
        <v>3</v>
      </c>
      <c r="K159" s="177"/>
      <c r="L159" s="177"/>
      <c r="M159" s="176"/>
      <c r="N159"/>
      <c r="O159" s="16"/>
      <c r="P159"/>
    </row>
    <row r="160" spans="1:16" x14ac:dyDescent="0.25">
      <c r="A160">
        <v>100747</v>
      </c>
      <c r="B160" s="178" t="s">
        <v>540</v>
      </c>
      <c r="C160" t="s">
        <v>539</v>
      </c>
      <c r="D160" t="s">
        <v>24</v>
      </c>
      <c r="E160" s="20">
        <v>32910</v>
      </c>
      <c r="F160" t="s">
        <v>205</v>
      </c>
      <c r="G160" t="s">
        <v>212</v>
      </c>
      <c r="H160" s="20">
        <v>40496</v>
      </c>
      <c r="I160" s="177">
        <v>3490</v>
      </c>
      <c r="J160">
        <v>4</v>
      </c>
      <c r="K160" s="177"/>
      <c r="L160" s="177"/>
      <c r="M160" s="176"/>
      <c r="N160"/>
      <c r="O160" s="16"/>
      <c r="P160"/>
    </row>
    <row r="161" spans="1:16" x14ac:dyDescent="0.25">
      <c r="A161">
        <v>100750</v>
      </c>
      <c r="B161" s="178" t="s">
        <v>538</v>
      </c>
      <c r="C161" t="s">
        <v>537</v>
      </c>
      <c r="D161" t="s">
        <v>24</v>
      </c>
      <c r="E161" s="20">
        <v>23932</v>
      </c>
      <c r="F161" t="s">
        <v>213</v>
      </c>
      <c r="G161" t="s">
        <v>198</v>
      </c>
      <c r="H161" s="20">
        <v>40507</v>
      </c>
      <c r="I161" s="177">
        <v>1310</v>
      </c>
      <c r="J161">
        <v>4</v>
      </c>
      <c r="K161" s="177"/>
      <c r="L161" s="177"/>
      <c r="M161" s="176"/>
      <c r="N161"/>
      <c r="O161" s="16"/>
      <c r="P161"/>
    </row>
    <row r="162" spans="1:16" x14ac:dyDescent="0.25">
      <c r="A162">
        <v>100755</v>
      </c>
      <c r="B162" s="178" t="s">
        <v>536</v>
      </c>
      <c r="C162" t="s">
        <v>535</v>
      </c>
      <c r="D162" t="s">
        <v>24</v>
      </c>
      <c r="E162" s="20">
        <v>29735</v>
      </c>
      <c r="F162" t="s">
        <v>199</v>
      </c>
      <c r="G162" t="s">
        <v>198</v>
      </c>
      <c r="H162" s="20">
        <v>40514</v>
      </c>
      <c r="I162" s="177">
        <v>2950</v>
      </c>
      <c r="J162">
        <v>4</v>
      </c>
      <c r="K162" s="177"/>
      <c r="L162" s="177"/>
      <c r="M162" s="176"/>
      <c r="N162"/>
      <c r="O162" s="16"/>
      <c r="P162"/>
    </row>
    <row r="163" spans="1:16" x14ac:dyDescent="0.25">
      <c r="A163">
        <v>100760</v>
      </c>
      <c r="B163" s="178" t="s">
        <v>534</v>
      </c>
      <c r="C163" t="s">
        <v>533</v>
      </c>
      <c r="D163" t="s">
        <v>24</v>
      </c>
      <c r="E163" s="20">
        <v>28110</v>
      </c>
      <c r="F163" t="s">
        <v>199</v>
      </c>
      <c r="G163" t="s">
        <v>198</v>
      </c>
      <c r="H163" s="20">
        <v>40605</v>
      </c>
      <c r="I163" s="177">
        <v>3070</v>
      </c>
      <c r="J163">
        <v>1</v>
      </c>
      <c r="K163" s="177"/>
      <c r="L163" s="177"/>
      <c r="M163" s="176"/>
      <c r="N163"/>
      <c r="O163" s="16"/>
      <c r="P163"/>
    </row>
    <row r="164" spans="1:16" x14ac:dyDescent="0.25">
      <c r="A164">
        <v>100765</v>
      </c>
      <c r="B164" s="178" t="s">
        <v>532</v>
      </c>
      <c r="C164" t="s">
        <v>531</v>
      </c>
      <c r="D164" t="s">
        <v>24</v>
      </c>
      <c r="E164" s="20">
        <v>31237</v>
      </c>
      <c r="F164" t="s">
        <v>205</v>
      </c>
      <c r="G164" t="s">
        <v>208</v>
      </c>
      <c r="H164" s="20">
        <v>40639</v>
      </c>
      <c r="I164" s="177">
        <v>3690</v>
      </c>
      <c r="J164">
        <v>3</v>
      </c>
      <c r="K164" s="177"/>
      <c r="L164" s="177"/>
      <c r="M164" s="176"/>
      <c r="N164"/>
      <c r="O164" s="16"/>
      <c r="P164"/>
    </row>
    <row r="165" spans="1:16" x14ac:dyDescent="0.25">
      <c r="A165">
        <v>100768</v>
      </c>
      <c r="B165" s="178" t="s">
        <v>530</v>
      </c>
      <c r="C165" t="s">
        <v>529</v>
      </c>
      <c r="D165" t="s">
        <v>24</v>
      </c>
      <c r="E165" s="20">
        <v>26341</v>
      </c>
      <c r="F165" t="s">
        <v>218</v>
      </c>
      <c r="G165" t="s">
        <v>212</v>
      </c>
      <c r="H165" s="20">
        <v>40668</v>
      </c>
      <c r="I165" s="177">
        <v>2230</v>
      </c>
      <c r="J165">
        <v>2</v>
      </c>
      <c r="K165" s="177"/>
      <c r="L165" s="177"/>
      <c r="M165" s="176"/>
      <c r="N165"/>
      <c r="O165" s="16"/>
      <c r="P165"/>
    </row>
    <row r="166" spans="1:16" x14ac:dyDescent="0.25">
      <c r="A166">
        <v>100776</v>
      </c>
      <c r="B166" s="178" t="s">
        <v>528</v>
      </c>
      <c r="C166" t="s">
        <v>527</v>
      </c>
      <c r="D166" t="s">
        <v>25</v>
      </c>
      <c r="E166" s="20">
        <v>25781</v>
      </c>
      <c r="F166" t="s">
        <v>213</v>
      </c>
      <c r="G166" t="s">
        <v>212</v>
      </c>
      <c r="H166" s="20">
        <v>40677</v>
      </c>
      <c r="I166" s="177">
        <v>1450</v>
      </c>
      <c r="J166">
        <v>2</v>
      </c>
      <c r="K166" s="177"/>
      <c r="L166" s="177"/>
      <c r="M166" s="176"/>
      <c r="N166"/>
      <c r="O166" s="16"/>
      <c r="P166"/>
    </row>
    <row r="167" spans="1:16" x14ac:dyDescent="0.25">
      <c r="A167">
        <v>100784</v>
      </c>
      <c r="B167" s="178" t="s">
        <v>526</v>
      </c>
      <c r="C167" t="s">
        <v>525</v>
      </c>
      <c r="D167" t="s">
        <v>24</v>
      </c>
      <c r="E167" s="20">
        <v>34957</v>
      </c>
      <c r="F167" t="s">
        <v>209</v>
      </c>
      <c r="G167" t="s">
        <v>208</v>
      </c>
      <c r="H167" s="20">
        <v>40693</v>
      </c>
      <c r="I167" s="177">
        <v>4000</v>
      </c>
      <c r="J167">
        <v>2</v>
      </c>
      <c r="K167" s="177"/>
      <c r="L167" s="177"/>
      <c r="M167" s="176"/>
      <c r="N167"/>
      <c r="O167" s="16"/>
      <c r="P167"/>
    </row>
    <row r="168" spans="1:16" x14ac:dyDescent="0.25">
      <c r="A168">
        <v>100787</v>
      </c>
      <c r="B168" s="178" t="s">
        <v>524</v>
      </c>
      <c r="C168" t="s">
        <v>523</v>
      </c>
      <c r="D168" t="s">
        <v>24</v>
      </c>
      <c r="E168" s="20">
        <v>27074</v>
      </c>
      <c r="F168" t="s">
        <v>205</v>
      </c>
      <c r="G168" t="s">
        <v>212</v>
      </c>
      <c r="H168" s="20">
        <v>40735</v>
      </c>
      <c r="I168" s="177">
        <v>4130</v>
      </c>
      <c r="J168">
        <v>0</v>
      </c>
      <c r="K168" s="177"/>
      <c r="L168" s="177"/>
      <c r="M168" s="176"/>
      <c r="N168"/>
      <c r="O168" s="16"/>
      <c r="P168"/>
    </row>
    <row r="169" spans="1:16" x14ac:dyDescent="0.25">
      <c r="A169">
        <v>100788</v>
      </c>
      <c r="B169" s="178" t="s">
        <v>522</v>
      </c>
      <c r="C169" t="s">
        <v>521</v>
      </c>
      <c r="D169" t="s">
        <v>24</v>
      </c>
      <c r="E169" s="20">
        <v>32442</v>
      </c>
      <c r="F169" t="s">
        <v>218</v>
      </c>
      <c r="G169" t="s">
        <v>208</v>
      </c>
      <c r="H169" s="20">
        <v>40767</v>
      </c>
      <c r="I169" s="177">
        <v>1890</v>
      </c>
      <c r="J169">
        <v>2</v>
      </c>
      <c r="K169" s="177"/>
      <c r="L169" s="177"/>
      <c r="M169" s="176"/>
      <c r="N169"/>
      <c r="O169" s="16"/>
      <c r="P169"/>
    </row>
    <row r="170" spans="1:16" x14ac:dyDescent="0.25">
      <c r="A170">
        <v>100796</v>
      </c>
      <c r="B170" s="178" t="s">
        <v>520</v>
      </c>
      <c r="C170" t="s">
        <v>519</v>
      </c>
      <c r="D170" t="s">
        <v>25</v>
      </c>
      <c r="E170" s="20">
        <v>26793</v>
      </c>
      <c r="F170" t="s">
        <v>209</v>
      </c>
      <c r="G170" t="s">
        <v>208</v>
      </c>
      <c r="H170" s="20">
        <v>40806</v>
      </c>
      <c r="I170" s="177">
        <v>5150</v>
      </c>
      <c r="J170">
        <v>3</v>
      </c>
      <c r="K170" s="177"/>
      <c r="L170" s="177"/>
      <c r="M170" s="176"/>
      <c r="N170"/>
      <c r="O170" s="16"/>
      <c r="P170"/>
    </row>
    <row r="171" spans="1:16" x14ac:dyDescent="0.25">
      <c r="A171">
        <v>100797</v>
      </c>
      <c r="B171" s="178" t="s">
        <v>518</v>
      </c>
      <c r="C171" t="s">
        <v>517</v>
      </c>
      <c r="D171" t="s">
        <v>24</v>
      </c>
      <c r="E171" s="20">
        <v>31945</v>
      </c>
      <c r="F171" t="s">
        <v>218</v>
      </c>
      <c r="G171" t="s">
        <v>212</v>
      </c>
      <c r="H171" s="20">
        <v>40853</v>
      </c>
      <c r="I171" s="177">
        <v>1930</v>
      </c>
      <c r="J171">
        <v>0</v>
      </c>
      <c r="K171" s="177"/>
      <c r="L171" s="177"/>
      <c r="M171" s="176"/>
      <c r="N171"/>
      <c r="O171" s="16"/>
      <c r="P171"/>
    </row>
    <row r="172" spans="1:16" x14ac:dyDescent="0.25">
      <c r="A172">
        <v>100799</v>
      </c>
      <c r="B172" s="178" t="s">
        <v>516</v>
      </c>
      <c r="C172" t="s">
        <v>515</v>
      </c>
      <c r="D172" t="s">
        <v>24</v>
      </c>
      <c r="E172" s="20">
        <v>30771</v>
      </c>
      <c r="F172" t="s">
        <v>218</v>
      </c>
      <c r="G172" t="s">
        <v>212</v>
      </c>
      <c r="H172" s="20">
        <v>40863</v>
      </c>
      <c r="I172" s="177">
        <v>1990</v>
      </c>
      <c r="J172">
        <v>3</v>
      </c>
      <c r="K172" s="177"/>
      <c r="L172" s="177"/>
      <c r="M172" s="176"/>
      <c r="N172"/>
      <c r="O172" s="16"/>
      <c r="P172"/>
    </row>
    <row r="173" spans="1:16" x14ac:dyDescent="0.25">
      <c r="A173">
        <v>100806</v>
      </c>
      <c r="B173" s="178" t="s">
        <v>514</v>
      </c>
      <c r="C173" t="s">
        <v>513</v>
      </c>
      <c r="D173" t="s">
        <v>25</v>
      </c>
      <c r="E173" s="20">
        <v>33361</v>
      </c>
      <c r="F173" t="s">
        <v>205</v>
      </c>
      <c r="G173" t="s">
        <v>212</v>
      </c>
      <c r="H173" s="20">
        <v>40902</v>
      </c>
      <c r="I173" s="177">
        <v>3450</v>
      </c>
      <c r="J173">
        <v>4</v>
      </c>
      <c r="K173" s="177"/>
      <c r="L173" s="177"/>
      <c r="M173" s="176"/>
      <c r="N173"/>
      <c r="O173" s="16"/>
      <c r="P173"/>
    </row>
    <row r="174" spans="1:16" x14ac:dyDescent="0.25">
      <c r="A174">
        <v>100814</v>
      </c>
      <c r="B174" s="178" t="s">
        <v>512</v>
      </c>
      <c r="C174" t="s">
        <v>511</v>
      </c>
      <c r="D174" t="s">
        <v>24</v>
      </c>
      <c r="E174" s="20">
        <v>27031</v>
      </c>
      <c r="F174" t="s">
        <v>199</v>
      </c>
      <c r="G174" t="s">
        <v>198</v>
      </c>
      <c r="H174" s="20">
        <v>40910</v>
      </c>
      <c r="I174" s="177">
        <v>3160</v>
      </c>
      <c r="J174">
        <v>3</v>
      </c>
      <c r="K174" s="177"/>
      <c r="L174" s="177"/>
      <c r="M174" s="176"/>
      <c r="N174"/>
      <c r="O174" s="16"/>
      <c r="P174"/>
    </row>
    <row r="175" spans="1:16" x14ac:dyDescent="0.25">
      <c r="A175">
        <v>100820</v>
      </c>
      <c r="B175" s="178" t="s">
        <v>510</v>
      </c>
      <c r="C175" t="s">
        <v>509</v>
      </c>
      <c r="D175" t="s">
        <v>25</v>
      </c>
      <c r="E175" s="20">
        <v>26251</v>
      </c>
      <c r="F175" t="s">
        <v>199</v>
      </c>
      <c r="G175" t="s">
        <v>198</v>
      </c>
      <c r="H175" s="20">
        <v>40918</v>
      </c>
      <c r="I175" s="177">
        <v>3220</v>
      </c>
      <c r="J175">
        <v>2</v>
      </c>
      <c r="K175" s="177"/>
      <c r="L175" s="177"/>
      <c r="M175" s="176"/>
      <c r="N175"/>
      <c r="O175" s="16"/>
      <c r="P175"/>
    </row>
    <row r="176" spans="1:16" x14ac:dyDescent="0.25">
      <c r="A176">
        <v>100829</v>
      </c>
      <c r="B176" s="178" t="s">
        <v>508</v>
      </c>
      <c r="C176" t="s">
        <v>507</v>
      </c>
      <c r="D176" t="s">
        <v>24</v>
      </c>
      <c r="E176" s="20">
        <v>23043</v>
      </c>
      <c r="F176" t="s">
        <v>218</v>
      </c>
      <c r="G176" t="s">
        <v>208</v>
      </c>
      <c r="H176" s="20">
        <v>40923</v>
      </c>
      <c r="I176" s="177">
        <v>2410</v>
      </c>
      <c r="J176">
        <v>1</v>
      </c>
      <c r="K176" s="177"/>
      <c r="L176" s="177"/>
      <c r="M176" s="176"/>
      <c r="N176"/>
      <c r="O176" s="16"/>
      <c r="P176"/>
    </row>
    <row r="177" spans="1:16" x14ac:dyDescent="0.25">
      <c r="A177">
        <v>100836</v>
      </c>
      <c r="B177" s="178" t="s">
        <v>506</v>
      </c>
      <c r="C177" t="s">
        <v>505</v>
      </c>
      <c r="D177" t="s">
        <v>24</v>
      </c>
      <c r="E177" s="20">
        <v>35203</v>
      </c>
      <c r="F177" t="s">
        <v>218</v>
      </c>
      <c r="G177" t="s">
        <v>198</v>
      </c>
      <c r="H177" s="20">
        <v>40954</v>
      </c>
      <c r="I177" s="177">
        <v>1750</v>
      </c>
      <c r="J177">
        <v>1</v>
      </c>
      <c r="K177" s="177"/>
      <c r="L177" s="177"/>
      <c r="M177" s="176"/>
      <c r="N177"/>
      <c r="O177" s="16"/>
      <c r="P177"/>
    </row>
    <row r="178" spans="1:16" x14ac:dyDescent="0.25">
      <c r="A178">
        <v>100837</v>
      </c>
      <c r="B178" s="178" t="s">
        <v>504</v>
      </c>
      <c r="C178" t="s">
        <v>503</v>
      </c>
      <c r="D178" t="s">
        <v>24</v>
      </c>
      <c r="E178" s="20">
        <v>34692</v>
      </c>
      <c r="F178" t="s">
        <v>218</v>
      </c>
      <c r="G178" t="s">
        <v>212</v>
      </c>
      <c r="H178" s="20">
        <v>40954</v>
      </c>
      <c r="I178" s="177">
        <v>1770</v>
      </c>
      <c r="J178">
        <v>3</v>
      </c>
      <c r="K178" s="177"/>
      <c r="L178" s="177"/>
      <c r="M178" s="176"/>
      <c r="N178"/>
      <c r="O178" s="16"/>
      <c r="P178"/>
    </row>
    <row r="179" spans="1:16" x14ac:dyDescent="0.25">
      <c r="A179">
        <v>100846</v>
      </c>
      <c r="B179" s="178" t="s">
        <v>502</v>
      </c>
      <c r="C179" t="s">
        <v>501</v>
      </c>
      <c r="D179" t="s">
        <v>25</v>
      </c>
      <c r="E179" s="20">
        <v>32628</v>
      </c>
      <c r="F179" t="s">
        <v>209</v>
      </c>
      <c r="G179" t="s">
        <v>198</v>
      </c>
      <c r="H179" s="20">
        <v>40979</v>
      </c>
      <c r="I179" s="177">
        <v>4350</v>
      </c>
      <c r="J179">
        <v>5</v>
      </c>
      <c r="K179" s="177"/>
      <c r="L179" s="177"/>
      <c r="M179" s="176"/>
      <c r="N179"/>
      <c r="O179" s="16"/>
      <c r="P179"/>
    </row>
    <row r="180" spans="1:16" x14ac:dyDescent="0.25">
      <c r="A180">
        <v>100850</v>
      </c>
      <c r="B180" s="178" t="s">
        <v>500</v>
      </c>
      <c r="C180" t="s">
        <v>499</v>
      </c>
      <c r="D180" t="s">
        <v>24</v>
      </c>
      <c r="E180" s="20">
        <v>34263</v>
      </c>
      <c r="F180" t="s">
        <v>199</v>
      </c>
      <c r="G180" t="s">
        <v>208</v>
      </c>
      <c r="H180" s="20">
        <v>40981</v>
      </c>
      <c r="I180" s="177">
        <v>2560</v>
      </c>
      <c r="J180">
        <v>5</v>
      </c>
      <c r="K180" s="177"/>
      <c r="L180" s="177"/>
      <c r="M180" s="176"/>
      <c r="N180"/>
      <c r="O180" s="16"/>
      <c r="P180"/>
    </row>
    <row r="181" spans="1:16" x14ac:dyDescent="0.25">
      <c r="A181">
        <v>100856</v>
      </c>
      <c r="B181" s="178" t="s">
        <v>498</v>
      </c>
      <c r="C181" t="s">
        <v>497</v>
      </c>
      <c r="D181" t="s">
        <v>25</v>
      </c>
      <c r="E181" s="20">
        <v>33239</v>
      </c>
      <c r="F181" t="s">
        <v>218</v>
      </c>
      <c r="G181" t="s">
        <v>208</v>
      </c>
      <c r="H181" s="20">
        <v>41008</v>
      </c>
      <c r="I181" s="177">
        <v>1850</v>
      </c>
      <c r="J181">
        <v>1</v>
      </c>
      <c r="K181" s="177"/>
      <c r="L181" s="177"/>
      <c r="M181" s="176"/>
      <c r="N181"/>
      <c r="O181" s="16"/>
      <c r="P181"/>
    </row>
    <row r="182" spans="1:16" x14ac:dyDescent="0.25">
      <c r="A182">
        <v>100859</v>
      </c>
      <c r="B182" s="178" t="s">
        <v>496</v>
      </c>
      <c r="C182" t="s">
        <v>495</v>
      </c>
      <c r="D182" t="s">
        <v>24</v>
      </c>
      <c r="E182" s="20">
        <v>28381</v>
      </c>
      <c r="F182" t="s">
        <v>199</v>
      </c>
      <c r="G182" t="s">
        <v>198</v>
      </c>
      <c r="H182" s="20">
        <v>41013</v>
      </c>
      <c r="I182" s="177">
        <v>3040</v>
      </c>
      <c r="J182">
        <v>0</v>
      </c>
      <c r="K182" s="177"/>
      <c r="L182" s="177"/>
      <c r="M182" s="176"/>
      <c r="N182"/>
      <c r="O182" s="16"/>
      <c r="P182"/>
    </row>
    <row r="183" spans="1:16" x14ac:dyDescent="0.25">
      <c r="A183">
        <v>100860</v>
      </c>
      <c r="B183" s="178" t="s">
        <v>494</v>
      </c>
      <c r="C183" t="s">
        <v>493</v>
      </c>
      <c r="D183" t="s">
        <v>24</v>
      </c>
      <c r="E183" s="20">
        <v>33616</v>
      </c>
      <c r="F183" t="s">
        <v>199</v>
      </c>
      <c r="G183" t="s">
        <v>198</v>
      </c>
      <c r="H183" s="20">
        <v>41017</v>
      </c>
      <c r="I183" s="177">
        <v>2620</v>
      </c>
      <c r="J183">
        <v>3</v>
      </c>
      <c r="K183" s="177"/>
      <c r="L183" s="177"/>
      <c r="M183" s="176"/>
      <c r="N183"/>
      <c r="O183" s="16"/>
      <c r="P183"/>
    </row>
    <row r="184" spans="1:16" x14ac:dyDescent="0.25">
      <c r="A184">
        <v>100861</v>
      </c>
      <c r="B184" s="178" t="s">
        <v>492</v>
      </c>
      <c r="C184" t="s">
        <v>491</v>
      </c>
      <c r="D184" t="s">
        <v>25</v>
      </c>
      <c r="E184" s="20">
        <v>28114</v>
      </c>
      <c r="F184" t="s">
        <v>218</v>
      </c>
      <c r="G184" t="s">
        <v>212</v>
      </c>
      <c r="H184" s="20">
        <v>41024</v>
      </c>
      <c r="I184" s="177">
        <v>2130</v>
      </c>
      <c r="J184">
        <v>2</v>
      </c>
      <c r="K184" s="177"/>
      <c r="L184" s="177"/>
      <c r="M184" s="176"/>
      <c r="N184"/>
      <c r="O184" s="16"/>
      <c r="P184"/>
    </row>
    <row r="185" spans="1:16" x14ac:dyDescent="0.25">
      <c r="A185">
        <v>100862</v>
      </c>
      <c r="B185" s="178" t="s">
        <v>490</v>
      </c>
      <c r="C185" t="s">
        <v>489</v>
      </c>
      <c r="D185" t="s">
        <v>25</v>
      </c>
      <c r="E185" s="20">
        <v>26922</v>
      </c>
      <c r="F185" t="s">
        <v>209</v>
      </c>
      <c r="G185" t="s">
        <v>198</v>
      </c>
      <c r="H185" s="20">
        <v>41066</v>
      </c>
      <c r="I185" s="177">
        <v>5100</v>
      </c>
      <c r="J185">
        <v>4</v>
      </c>
      <c r="K185" s="177"/>
      <c r="L185" s="177"/>
      <c r="M185" s="176"/>
      <c r="N185"/>
      <c r="O185" s="16"/>
      <c r="P185"/>
    </row>
    <row r="186" spans="1:16" x14ac:dyDescent="0.25">
      <c r="A186">
        <v>100863</v>
      </c>
      <c r="B186" s="178" t="s">
        <v>488</v>
      </c>
      <c r="C186" t="s">
        <v>487</v>
      </c>
      <c r="D186" t="s">
        <v>24</v>
      </c>
      <c r="E186" s="20">
        <v>22155</v>
      </c>
      <c r="F186" t="s">
        <v>199</v>
      </c>
      <c r="G186" t="s">
        <v>208</v>
      </c>
      <c r="H186" s="20">
        <v>41080</v>
      </c>
      <c r="I186" s="177">
        <v>3580</v>
      </c>
      <c r="J186">
        <v>2</v>
      </c>
      <c r="K186" s="177"/>
      <c r="L186" s="177"/>
      <c r="M186" s="176"/>
      <c r="N186"/>
      <c r="O186" s="16"/>
      <c r="P186"/>
    </row>
    <row r="187" spans="1:16" x14ac:dyDescent="0.25">
      <c r="A187">
        <v>100864</v>
      </c>
      <c r="B187" s="178" t="s">
        <v>486</v>
      </c>
      <c r="C187" t="s">
        <v>485</v>
      </c>
      <c r="D187" t="s">
        <v>25</v>
      </c>
      <c r="E187" s="20">
        <v>34369</v>
      </c>
      <c r="F187" t="s">
        <v>218</v>
      </c>
      <c r="G187" t="s">
        <v>212</v>
      </c>
      <c r="H187" s="20">
        <v>41116</v>
      </c>
      <c r="I187" s="177">
        <v>1790</v>
      </c>
      <c r="J187">
        <v>0</v>
      </c>
      <c r="K187" s="177"/>
      <c r="L187" s="177"/>
      <c r="M187" s="176"/>
      <c r="N187"/>
      <c r="O187" s="16"/>
      <c r="P187"/>
    </row>
    <row r="188" spans="1:16" x14ac:dyDescent="0.25">
      <c r="A188">
        <v>100873</v>
      </c>
      <c r="B188" s="178" t="s">
        <v>484</v>
      </c>
      <c r="C188" t="s">
        <v>483</v>
      </c>
      <c r="D188" t="s">
        <v>24</v>
      </c>
      <c r="E188" s="20">
        <v>34457</v>
      </c>
      <c r="F188" t="s">
        <v>218</v>
      </c>
      <c r="G188" t="s">
        <v>208</v>
      </c>
      <c r="H188" s="20">
        <v>41142</v>
      </c>
      <c r="I188" s="177">
        <v>1790</v>
      </c>
      <c r="J188">
        <v>2</v>
      </c>
      <c r="K188" s="177"/>
      <c r="L188" s="177"/>
      <c r="M188" s="176"/>
      <c r="N188"/>
      <c r="O188" s="16"/>
      <c r="P188"/>
    </row>
    <row r="189" spans="1:16" x14ac:dyDescent="0.25">
      <c r="A189">
        <v>100876</v>
      </c>
      <c r="B189" s="178" t="s">
        <v>482</v>
      </c>
      <c r="C189" t="s">
        <v>481</v>
      </c>
      <c r="D189" t="s">
        <v>25</v>
      </c>
      <c r="E189" s="20">
        <v>28831</v>
      </c>
      <c r="F189" t="s">
        <v>199</v>
      </c>
      <c r="G189" t="s">
        <v>198</v>
      </c>
      <c r="H189" s="20">
        <v>41150</v>
      </c>
      <c r="I189" s="177">
        <v>3010</v>
      </c>
      <c r="J189">
        <v>1</v>
      </c>
      <c r="K189" s="177"/>
      <c r="L189" s="177"/>
      <c r="M189" s="176"/>
      <c r="N189"/>
      <c r="O189" s="16"/>
      <c r="P189"/>
    </row>
    <row r="190" spans="1:16" x14ac:dyDescent="0.25">
      <c r="A190">
        <v>100883</v>
      </c>
      <c r="B190" s="178" t="s">
        <v>480</v>
      </c>
      <c r="C190" t="s">
        <v>479</v>
      </c>
      <c r="D190" t="s">
        <v>24</v>
      </c>
      <c r="E190" s="20">
        <v>24187</v>
      </c>
      <c r="F190" t="s">
        <v>205</v>
      </c>
      <c r="G190" t="s">
        <v>198</v>
      </c>
      <c r="H190" s="20">
        <v>41155</v>
      </c>
      <c r="I190" s="177">
        <v>4450</v>
      </c>
      <c r="J190">
        <v>0</v>
      </c>
      <c r="K190" s="177"/>
      <c r="L190" s="177"/>
      <c r="M190" s="176"/>
      <c r="N190"/>
      <c r="O190" s="16"/>
      <c r="P190"/>
    </row>
    <row r="191" spans="1:16" x14ac:dyDescent="0.25">
      <c r="A191">
        <v>100885</v>
      </c>
      <c r="B191" s="178" t="s">
        <v>478</v>
      </c>
      <c r="C191" t="s">
        <v>477</v>
      </c>
      <c r="D191" t="s">
        <v>24</v>
      </c>
      <c r="E191" s="20">
        <v>31633</v>
      </c>
      <c r="F191" t="s">
        <v>205</v>
      </c>
      <c r="G191" t="s">
        <v>212</v>
      </c>
      <c r="H191" s="20">
        <v>41185</v>
      </c>
      <c r="I191" s="177">
        <v>3650</v>
      </c>
      <c r="J191">
        <v>2</v>
      </c>
      <c r="K191" s="177"/>
      <c r="L191" s="177"/>
      <c r="M191" s="176"/>
      <c r="N191"/>
      <c r="O191" s="16"/>
      <c r="P191"/>
    </row>
    <row r="192" spans="1:16" x14ac:dyDescent="0.25">
      <c r="A192">
        <v>100892</v>
      </c>
      <c r="B192" s="178" t="s">
        <v>476</v>
      </c>
      <c r="C192" t="s">
        <v>475</v>
      </c>
      <c r="D192" t="s">
        <v>24</v>
      </c>
      <c r="E192" s="20">
        <v>27743</v>
      </c>
      <c r="F192" t="s">
        <v>218</v>
      </c>
      <c r="G192" t="s">
        <v>212</v>
      </c>
      <c r="H192" s="20">
        <v>41197</v>
      </c>
      <c r="I192" s="177">
        <v>2150</v>
      </c>
      <c r="J192">
        <v>3</v>
      </c>
      <c r="K192" s="177"/>
      <c r="L192" s="177"/>
      <c r="M192" s="176"/>
      <c r="N192"/>
      <c r="O192" s="16"/>
      <c r="P192"/>
    </row>
    <row r="193" spans="1:16" x14ac:dyDescent="0.25">
      <c r="A193">
        <v>100895</v>
      </c>
      <c r="B193" s="178" t="s">
        <v>474</v>
      </c>
      <c r="C193" t="s">
        <v>473</v>
      </c>
      <c r="D193" t="s">
        <v>24</v>
      </c>
      <c r="E193" s="20">
        <v>24491</v>
      </c>
      <c r="F193" t="s">
        <v>218</v>
      </c>
      <c r="G193" t="s">
        <v>198</v>
      </c>
      <c r="H193" s="20">
        <v>41229</v>
      </c>
      <c r="I193" s="177">
        <v>2330</v>
      </c>
      <c r="J193">
        <v>5</v>
      </c>
      <c r="K193" s="177"/>
      <c r="L193" s="177"/>
      <c r="M193" s="176"/>
      <c r="N193"/>
      <c r="O193" s="16"/>
      <c r="P193"/>
    </row>
    <row r="194" spans="1:16" x14ac:dyDescent="0.25">
      <c r="A194">
        <v>100897</v>
      </c>
      <c r="B194" s="178" t="s">
        <v>472</v>
      </c>
      <c r="C194" t="s">
        <v>471</v>
      </c>
      <c r="D194" t="s">
        <v>25</v>
      </c>
      <c r="E194" s="20">
        <v>35276</v>
      </c>
      <c r="F194" t="s">
        <v>218</v>
      </c>
      <c r="G194" t="s">
        <v>212</v>
      </c>
      <c r="H194" s="20">
        <v>41302</v>
      </c>
      <c r="I194" s="177">
        <v>1750</v>
      </c>
      <c r="J194">
        <v>3</v>
      </c>
      <c r="K194" s="177"/>
      <c r="L194" s="177"/>
      <c r="M194" s="176"/>
      <c r="N194"/>
      <c r="O194" s="16"/>
      <c r="P194"/>
    </row>
    <row r="195" spans="1:16" x14ac:dyDescent="0.25">
      <c r="A195">
        <v>100905</v>
      </c>
      <c r="B195" s="178" t="s">
        <v>470</v>
      </c>
      <c r="C195" t="s">
        <v>469</v>
      </c>
      <c r="D195" t="s">
        <v>25</v>
      </c>
      <c r="E195" s="20">
        <v>35285</v>
      </c>
      <c r="F195" t="s">
        <v>209</v>
      </c>
      <c r="G195" t="s">
        <v>204</v>
      </c>
      <c r="H195" s="20">
        <v>41316</v>
      </c>
      <c r="I195" s="177">
        <v>4000</v>
      </c>
      <c r="J195">
        <v>5</v>
      </c>
      <c r="K195" s="177"/>
      <c r="L195" s="177"/>
      <c r="M195" s="176"/>
      <c r="N195"/>
      <c r="O195" s="16"/>
      <c r="P195"/>
    </row>
    <row r="196" spans="1:16" x14ac:dyDescent="0.25">
      <c r="A196">
        <v>100914</v>
      </c>
      <c r="B196" s="178" t="s">
        <v>468</v>
      </c>
      <c r="C196" t="s">
        <v>467</v>
      </c>
      <c r="D196" t="s">
        <v>24</v>
      </c>
      <c r="E196" s="20">
        <v>35263</v>
      </c>
      <c r="F196" t="s">
        <v>209</v>
      </c>
      <c r="G196" t="s">
        <v>198</v>
      </c>
      <c r="H196" s="20">
        <v>41346</v>
      </c>
      <c r="I196" s="177">
        <v>4000</v>
      </c>
      <c r="J196">
        <v>3</v>
      </c>
      <c r="K196" s="177"/>
      <c r="L196" s="177"/>
      <c r="M196" s="176"/>
      <c r="N196"/>
      <c r="O196" s="16"/>
      <c r="P196"/>
    </row>
    <row r="197" spans="1:16" x14ac:dyDescent="0.25">
      <c r="A197">
        <v>100923</v>
      </c>
      <c r="B197" s="178" t="s">
        <v>466</v>
      </c>
      <c r="C197" t="s">
        <v>465</v>
      </c>
      <c r="D197" t="s">
        <v>24</v>
      </c>
      <c r="E197" s="20">
        <v>23213</v>
      </c>
      <c r="F197" t="s">
        <v>213</v>
      </c>
      <c r="G197" t="s">
        <v>212</v>
      </c>
      <c r="H197" s="20">
        <v>41355</v>
      </c>
      <c r="I197" s="177">
        <v>1330</v>
      </c>
      <c r="J197">
        <v>1</v>
      </c>
      <c r="K197" s="177"/>
      <c r="L197" s="177"/>
      <c r="M197" s="176"/>
      <c r="N197"/>
      <c r="O197" s="16"/>
      <c r="P197"/>
    </row>
    <row r="198" spans="1:16" x14ac:dyDescent="0.25">
      <c r="A198">
        <v>100927</v>
      </c>
      <c r="B198" s="178" t="s">
        <v>464</v>
      </c>
      <c r="C198" t="s">
        <v>463</v>
      </c>
      <c r="D198" t="s">
        <v>24</v>
      </c>
      <c r="E198" s="20">
        <v>35819</v>
      </c>
      <c r="F198" t="s">
        <v>199</v>
      </c>
      <c r="G198" t="s">
        <v>198</v>
      </c>
      <c r="H198" s="20">
        <v>41370</v>
      </c>
      <c r="I198" s="177">
        <v>2440</v>
      </c>
      <c r="J198">
        <v>0</v>
      </c>
      <c r="K198" s="177"/>
      <c r="L198" s="177"/>
      <c r="M198" s="176"/>
      <c r="N198"/>
      <c r="O198" s="16"/>
      <c r="P198"/>
    </row>
    <row r="199" spans="1:16" x14ac:dyDescent="0.25">
      <c r="A199">
        <v>100932</v>
      </c>
      <c r="B199" s="178" t="s">
        <v>462</v>
      </c>
      <c r="C199" t="s">
        <v>461</v>
      </c>
      <c r="D199" t="s">
        <v>25</v>
      </c>
      <c r="E199" s="20">
        <v>28185</v>
      </c>
      <c r="F199" t="s">
        <v>218</v>
      </c>
      <c r="G199" t="s">
        <v>208</v>
      </c>
      <c r="H199" s="20">
        <v>41384</v>
      </c>
      <c r="I199" s="177">
        <v>2130</v>
      </c>
      <c r="J199">
        <v>2</v>
      </c>
      <c r="K199" s="177"/>
      <c r="L199" s="177"/>
      <c r="M199" s="176"/>
      <c r="N199"/>
      <c r="O199" s="16"/>
      <c r="P199"/>
    </row>
    <row r="200" spans="1:16" x14ac:dyDescent="0.25">
      <c r="A200">
        <v>100933</v>
      </c>
      <c r="B200" s="178" t="s">
        <v>460</v>
      </c>
      <c r="C200" t="s">
        <v>459</v>
      </c>
      <c r="D200" t="s">
        <v>25</v>
      </c>
      <c r="E200" s="20">
        <v>32390</v>
      </c>
      <c r="F200" t="s">
        <v>205</v>
      </c>
      <c r="G200" t="s">
        <v>198</v>
      </c>
      <c r="H200" s="20">
        <v>41506</v>
      </c>
      <c r="I200" s="177">
        <v>3530</v>
      </c>
      <c r="J200">
        <v>2</v>
      </c>
      <c r="K200" s="177"/>
      <c r="L200" s="177"/>
      <c r="M200" s="176"/>
      <c r="N200"/>
      <c r="O200" s="16"/>
      <c r="P200"/>
    </row>
    <row r="201" spans="1:16" x14ac:dyDescent="0.25">
      <c r="A201">
        <v>100934</v>
      </c>
      <c r="B201" s="178" t="s">
        <v>458</v>
      </c>
      <c r="C201" t="s">
        <v>457</v>
      </c>
      <c r="D201" t="s">
        <v>24</v>
      </c>
      <c r="E201" s="20">
        <v>34198</v>
      </c>
      <c r="F201" t="s">
        <v>205</v>
      </c>
      <c r="G201" t="s">
        <v>212</v>
      </c>
      <c r="H201" s="20">
        <v>41520</v>
      </c>
      <c r="I201" s="177">
        <v>3370</v>
      </c>
      <c r="J201">
        <v>1</v>
      </c>
      <c r="K201" s="177"/>
      <c r="L201" s="177"/>
      <c r="M201" s="176"/>
      <c r="N201"/>
      <c r="O201" s="16"/>
      <c r="P201"/>
    </row>
    <row r="202" spans="1:16" x14ac:dyDescent="0.25">
      <c r="A202">
        <v>100940</v>
      </c>
      <c r="B202" s="178" t="s">
        <v>456</v>
      </c>
      <c r="C202" t="s">
        <v>455</v>
      </c>
      <c r="D202" t="s">
        <v>24</v>
      </c>
      <c r="E202" s="20">
        <v>33202</v>
      </c>
      <c r="F202" t="s">
        <v>218</v>
      </c>
      <c r="G202" t="s">
        <v>212</v>
      </c>
      <c r="H202" s="20">
        <v>41549</v>
      </c>
      <c r="I202" s="177">
        <v>1850</v>
      </c>
      <c r="J202">
        <v>1</v>
      </c>
      <c r="K202" s="177"/>
      <c r="L202" s="177"/>
      <c r="M202" s="176"/>
      <c r="N202"/>
      <c r="O202" s="16"/>
      <c r="P202"/>
    </row>
    <row r="203" spans="1:16" x14ac:dyDescent="0.25">
      <c r="A203">
        <v>100945</v>
      </c>
      <c r="B203" s="178" t="s">
        <v>454</v>
      </c>
      <c r="C203" t="s">
        <v>453</v>
      </c>
      <c r="D203" t="s">
        <v>25</v>
      </c>
      <c r="E203" s="20">
        <v>23579</v>
      </c>
      <c r="F203" t="s">
        <v>199</v>
      </c>
      <c r="G203" t="s">
        <v>198</v>
      </c>
      <c r="H203" s="20">
        <v>41567</v>
      </c>
      <c r="I203" s="177">
        <v>3460</v>
      </c>
      <c r="J203">
        <v>4</v>
      </c>
      <c r="K203" s="177"/>
      <c r="L203" s="177"/>
      <c r="M203" s="176"/>
      <c r="N203"/>
      <c r="O203" s="16"/>
      <c r="P203"/>
    </row>
    <row r="204" spans="1:16" x14ac:dyDescent="0.25">
      <c r="A204">
        <v>100950</v>
      </c>
      <c r="B204" s="178" t="s">
        <v>452</v>
      </c>
      <c r="C204" t="s">
        <v>451</v>
      </c>
      <c r="D204" t="s">
        <v>25</v>
      </c>
      <c r="E204" s="20">
        <v>22717</v>
      </c>
      <c r="F204" t="s">
        <v>205</v>
      </c>
      <c r="G204" t="s">
        <v>198</v>
      </c>
      <c r="H204" s="20">
        <v>41651</v>
      </c>
      <c r="I204" s="177">
        <v>4610</v>
      </c>
      <c r="J204">
        <v>1</v>
      </c>
      <c r="K204" s="177"/>
      <c r="L204" s="177"/>
      <c r="M204" s="176"/>
      <c r="N204"/>
      <c r="O204" s="16"/>
      <c r="P204"/>
    </row>
    <row r="205" spans="1:16" x14ac:dyDescent="0.25">
      <c r="A205">
        <v>100956</v>
      </c>
      <c r="B205" s="178" t="s">
        <v>450</v>
      </c>
      <c r="C205" t="s">
        <v>449</v>
      </c>
      <c r="D205" t="s">
        <v>24</v>
      </c>
      <c r="E205" s="20">
        <v>22632</v>
      </c>
      <c r="F205" t="s">
        <v>209</v>
      </c>
      <c r="G205" t="s">
        <v>198</v>
      </c>
      <c r="H205" s="20">
        <v>41655</v>
      </c>
      <c r="I205" s="177">
        <v>5700</v>
      </c>
      <c r="J205">
        <v>2</v>
      </c>
      <c r="K205" s="177"/>
      <c r="L205" s="177"/>
      <c r="M205" s="176"/>
      <c r="N205"/>
      <c r="O205" s="16"/>
      <c r="P205"/>
    </row>
    <row r="206" spans="1:16" x14ac:dyDescent="0.25">
      <c r="A206">
        <v>100963</v>
      </c>
      <c r="B206" s="178" t="s">
        <v>448</v>
      </c>
      <c r="C206" t="s">
        <v>447</v>
      </c>
      <c r="D206" t="s">
        <v>25</v>
      </c>
      <c r="E206" s="20">
        <v>30913</v>
      </c>
      <c r="F206" t="s">
        <v>213</v>
      </c>
      <c r="G206" t="s">
        <v>208</v>
      </c>
      <c r="H206" s="20">
        <v>41659</v>
      </c>
      <c r="I206" s="177">
        <v>1450</v>
      </c>
      <c r="J206">
        <v>1</v>
      </c>
      <c r="K206" s="177"/>
      <c r="L206" s="177"/>
      <c r="M206" s="176"/>
      <c r="N206"/>
      <c r="O206" s="16"/>
      <c r="P206"/>
    </row>
    <row r="207" spans="1:16" x14ac:dyDescent="0.25">
      <c r="A207">
        <v>100969</v>
      </c>
      <c r="B207" s="178" t="s">
        <v>446</v>
      </c>
      <c r="C207" t="s">
        <v>445</v>
      </c>
      <c r="D207" t="s">
        <v>25</v>
      </c>
      <c r="E207" s="20">
        <v>34822</v>
      </c>
      <c r="F207" t="s">
        <v>199</v>
      </c>
      <c r="G207" t="s">
        <v>208</v>
      </c>
      <c r="H207" s="20">
        <v>41661</v>
      </c>
      <c r="I207" s="177">
        <v>2530</v>
      </c>
      <c r="J207">
        <v>2</v>
      </c>
      <c r="K207" s="177"/>
      <c r="L207" s="177"/>
      <c r="M207" s="176"/>
      <c r="N207"/>
      <c r="O207" s="16"/>
      <c r="P207"/>
    </row>
    <row r="208" spans="1:16" x14ac:dyDescent="0.25">
      <c r="A208">
        <v>100975</v>
      </c>
      <c r="B208" s="178" t="s">
        <v>444</v>
      </c>
      <c r="C208" t="s">
        <v>443</v>
      </c>
      <c r="D208" t="s">
        <v>24</v>
      </c>
      <c r="E208" s="20">
        <v>34997</v>
      </c>
      <c r="F208" t="s">
        <v>205</v>
      </c>
      <c r="G208" t="s">
        <v>212</v>
      </c>
      <c r="H208" s="20">
        <v>41670</v>
      </c>
      <c r="I208" s="177">
        <v>3250</v>
      </c>
      <c r="J208">
        <v>2</v>
      </c>
      <c r="K208" s="177"/>
      <c r="L208" s="177"/>
      <c r="M208" s="176"/>
      <c r="N208"/>
      <c r="O208" s="16"/>
      <c r="P208"/>
    </row>
    <row r="209" spans="1:16" x14ac:dyDescent="0.25">
      <c r="A209">
        <v>100984</v>
      </c>
      <c r="B209" s="178" t="s">
        <v>442</v>
      </c>
      <c r="C209" t="s">
        <v>441</v>
      </c>
      <c r="D209" t="s">
        <v>25</v>
      </c>
      <c r="E209" s="20">
        <v>28282</v>
      </c>
      <c r="F209" t="s">
        <v>199</v>
      </c>
      <c r="G209" t="s">
        <v>212</v>
      </c>
      <c r="H209" s="20">
        <v>41737</v>
      </c>
      <c r="I209" s="177">
        <v>3070</v>
      </c>
      <c r="J209">
        <v>3</v>
      </c>
      <c r="K209" s="177"/>
      <c r="L209" s="177"/>
      <c r="M209" s="176"/>
      <c r="N209"/>
      <c r="O209" s="16"/>
      <c r="P209"/>
    </row>
    <row r="210" spans="1:16" x14ac:dyDescent="0.25">
      <c r="A210">
        <v>100985</v>
      </c>
      <c r="B210" s="178" t="s">
        <v>440</v>
      </c>
      <c r="C210" t="s">
        <v>439</v>
      </c>
      <c r="D210" t="s">
        <v>24</v>
      </c>
      <c r="E210" s="20">
        <v>36081</v>
      </c>
      <c r="F210" t="s">
        <v>209</v>
      </c>
      <c r="G210" t="s">
        <v>208</v>
      </c>
      <c r="H210" s="20">
        <v>41829</v>
      </c>
      <c r="I210" s="177">
        <v>3850</v>
      </c>
      <c r="J210">
        <v>3</v>
      </c>
      <c r="K210" s="177"/>
      <c r="L210" s="177"/>
      <c r="M210" s="176"/>
      <c r="N210"/>
      <c r="O210" s="16"/>
      <c r="P210"/>
    </row>
    <row r="211" spans="1:16" x14ac:dyDescent="0.25">
      <c r="A211">
        <v>100988</v>
      </c>
      <c r="B211" s="178" t="s">
        <v>438</v>
      </c>
      <c r="C211" t="s">
        <v>437</v>
      </c>
      <c r="D211" t="s">
        <v>25</v>
      </c>
      <c r="E211" s="20">
        <v>35334</v>
      </c>
      <c r="F211" t="s">
        <v>218</v>
      </c>
      <c r="G211" t="s">
        <v>198</v>
      </c>
      <c r="H211" s="20">
        <v>41835</v>
      </c>
      <c r="I211" s="177">
        <v>1730</v>
      </c>
      <c r="J211">
        <v>2</v>
      </c>
      <c r="K211" s="177"/>
      <c r="L211" s="177"/>
      <c r="M211" s="176"/>
      <c r="N211"/>
      <c r="O211" s="16"/>
      <c r="P211"/>
    </row>
    <row r="212" spans="1:16" x14ac:dyDescent="0.25">
      <c r="A212">
        <v>100991</v>
      </c>
      <c r="B212" s="178" t="s">
        <v>436</v>
      </c>
      <c r="C212" t="s">
        <v>435</v>
      </c>
      <c r="D212" t="s">
        <v>25</v>
      </c>
      <c r="E212" s="20">
        <v>31744</v>
      </c>
      <c r="F212" t="s">
        <v>205</v>
      </c>
      <c r="G212" t="s">
        <v>198</v>
      </c>
      <c r="H212" s="20">
        <v>41879</v>
      </c>
      <c r="I212" s="177">
        <v>3610</v>
      </c>
      <c r="J212">
        <v>3</v>
      </c>
      <c r="K212" s="177"/>
      <c r="L212" s="177"/>
      <c r="M212" s="176"/>
      <c r="N212"/>
      <c r="O212" s="16"/>
      <c r="P212"/>
    </row>
    <row r="213" spans="1:16" x14ac:dyDescent="0.25">
      <c r="A213">
        <v>100995</v>
      </c>
      <c r="B213" s="178" t="s">
        <v>434</v>
      </c>
      <c r="C213" t="s">
        <v>433</v>
      </c>
      <c r="D213" t="s">
        <v>24</v>
      </c>
      <c r="E213" s="20">
        <v>23544</v>
      </c>
      <c r="F213" t="s">
        <v>199</v>
      </c>
      <c r="G213" t="s">
        <v>198</v>
      </c>
      <c r="H213" s="20">
        <v>41896</v>
      </c>
      <c r="I213" s="177">
        <v>3460</v>
      </c>
      <c r="J213">
        <v>1</v>
      </c>
      <c r="K213" s="177"/>
      <c r="L213" s="177"/>
      <c r="M213" s="176"/>
      <c r="N213"/>
      <c r="O213" s="16"/>
      <c r="P213"/>
    </row>
    <row r="214" spans="1:16" x14ac:dyDescent="0.25">
      <c r="A214">
        <v>100996</v>
      </c>
      <c r="B214" s="178" t="s">
        <v>432</v>
      </c>
      <c r="C214" t="s">
        <v>431</v>
      </c>
      <c r="D214" t="s">
        <v>24</v>
      </c>
      <c r="E214" s="20">
        <v>29277</v>
      </c>
      <c r="F214" t="s">
        <v>199</v>
      </c>
      <c r="G214" t="s">
        <v>208</v>
      </c>
      <c r="H214" s="20">
        <v>41900</v>
      </c>
      <c r="I214" s="177">
        <v>2980</v>
      </c>
      <c r="J214">
        <v>2</v>
      </c>
      <c r="K214" s="177"/>
      <c r="L214" s="177"/>
      <c r="M214" s="176"/>
      <c r="N214"/>
      <c r="O214" s="16"/>
      <c r="P214"/>
    </row>
    <row r="215" spans="1:16" x14ac:dyDescent="0.25">
      <c r="A215">
        <v>101002</v>
      </c>
      <c r="B215" s="178" t="s">
        <v>430</v>
      </c>
      <c r="C215" t="s">
        <v>429</v>
      </c>
      <c r="D215" t="s">
        <v>24</v>
      </c>
      <c r="E215" s="20">
        <v>32980</v>
      </c>
      <c r="F215" t="s">
        <v>213</v>
      </c>
      <c r="G215" t="s">
        <v>212</v>
      </c>
      <c r="H215" s="20">
        <v>41912</v>
      </c>
      <c r="I215" s="177">
        <v>1345</v>
      </c>
      <c r="J215">
        <v>1</v>
      </c>
      <c r="K215" s="177"/>
      <c r="L215" s="177"/>
      <c r="M215" s="176"/>
      <c r="N215"/>
      <c r="O215" s="16"/>
      <c r="P215"/>
    </row>
    <row r="216" spans="1:16" x14ac:dyDescent="0.25">
      <c r="A216">
        <v>101003</v>
      </c>
      <c r="B216" s="178" t="s">
        <v>428</v>
      </c>
      <c r="C216" t="s">
        <v>427</v>
      </c>
      <c r="D216" t="s">
        <v>24</v>
      </c>
      <c r="E216" s="20">
        <v>32350</v>
      </c>
      <c r="F216" t="s">
        <v>199</v>
      </c>
      <c r="G216" t="s">
        <v>208</v>
      </c>
      <c r="H216" s="20">
        <v>41924</v>
      </c>
      <c r="I216" s="177">
        <v>2740</v>
      </c>
      <c r="J216">
        <v>1</v>
      </c>
      <c r="K216" s="177"/>
      <c r="L216" s="177"/>
      <c r="M216" s="176"/>
      <c r="N216"/>
      <c r="O216" s="16"/>
      <c r="P216"/>
    </row>
    <row r="217" spans="1:16" x14ac:dyDescent="0.25">
      <c r="A217">
        <v>101004</v>
      </c>
      <c r="B217" s="178" t="s">
        <v>426</v>
      </c>
      <c r="C217" t="s">
        <v>425</v>
      </c>
      <c r="D217" t="s">
        <v>24</v>
      </c>
      <c r="E217" s="20">
        <v>32481</v>
      </c>
      <c r="F217" t="s">
        <v>209</v>
      </c>
      <c r="G217" t="s">
        <v>208</v>
      </c>
      <c r="H217" s="20">
        <v>41939</v>
      </c>
      <c r="I217" s="177">
        <v>4350</v>
      </c>
      <c r="J217">
        <v>2</v>
      </c>
      <c r="K217" s="177"/>
      <c r="L217" s="177"/>
      <c r="M217" s="176"/>
      <c r="N217"/>
      <c r="O217" s="16"/>
      <c r="P217"/>
    </row>
    <row r="218" spans="1:16" x14ac:dyDescent="0.25">
      <c r="A218">
        <v>101006</v>
      </c>
      <c r="B218" s="178" t="s">
        <v>424</v>
      </c>
      <c r="C218" t="s">
        <v>423</v>
      </c>
      <c r="D218" t="s">
        <v>24</v>
      </c>
      <c r="E218" s="20">
        <v>24330</v>
      </c>
      <c r="F218" t="s">
        <v>218</v>
      </c>
      <c r="G218" t="s">
        <v>208</v>
      </c>
      <c r="H218" s="20">
        <v>41960</v>
      </c>
      <c r="I218" s="177">
        <v>2350</v>
      </c>
      <c r="J218">
        <v>1</v>
      </c>
      <c r="K218" s="177"/>
      <c r="L218" s="177"/>
      <c r="M218" s="176"/>
      <c r="N218"/>
      <c r="O218" s="16"/>
      <c r="P218"/>
    </row>
    <row r="219" spans="1:16" x14ac:dyDescent="0.25">
      <c r="A219">
        <v>101013</v>
      </c>
      <c r="B219" s="178" t="s">
        <v>422</v>
      </c>
      <c r="C219" t="s">
        <v>421</v>
      </c>
      <c r="D219" t="s">
        <v>25</v>
      </c>
      <c r="E219" s="20">
        <v>31902</v>
      </c>
      <c r="F219" t="s">
        <v>218</v>
      </c>
      <c r="G219" t="s">
        <v>212</v>
      </c>
      <c r="H219" s="20">
        <v>41962</v>
      </c>
      <c r="I219" s="177">
        <v>1930</v>
      </c>
      <c r="J219">
        <v>3</v>
      </c>
      <c r="K219" s="177"/>
      <c r="L219" s="177"/>
      <c r="M219" s="176"/>
      <c r="N219"/>
      <c r="O219" s="16"/>
      <c r="P219"/>
    </row>
    <row r="220" spans="1:16" x14ac:dyDescent="0.25">
      <c r="A220">
        <v>101021</v>
      </c>
      <c r="B220" s="178" t="s">
        <v>420</v>
      </c>
      <c r="C220" t="s">
        <v>419</v>
      </c>
      <c r="D220" t="s">
        <v>24</v>
      </c>
      <c r="E220" s="20">
        <v>33370</v>
      </c>
      <c r="F220" t="s">
        <v>213</v>
      </c>
      <c r="G220" t="s">
        <v>208</v>
      </c>
      <c r="H220" s="20">
        <v>41968</v>
      </c>
      <c r="I220" s="177">
        <v>1450</v>
      </c>
      <c r="J220">
        <v>1</v>
      </c>
      <c r="K220" s="177"/>
      <c r="L220" s="177"/>
      <c r="M220" s="176"/>
      <c r="N220"/>
      <c r="O220" s="16"/>
      <c r="P220"/>
    </row>
    <row r="221" spans="1:16" x14ac:dyDescent="0.25">
      <c r="A221">
        <v>101023</v>
      </c>
      <c r="B221" s="178" t="s">
        <v>418</v>
      </c>
      <c r="C221" t="s">
        <v>417</v>
      </c>
      <c r="D221" t="s">
        <v>24</v>
      </c>
      <c r="E221" s="20">
        <v>29062</v>
      </c>
      <c r="F221" t="s">
        <v>218</v>
      </c>
      <c r="G221" t="s">
        <v>212</v>
      </c>
      <c r="H221" s="20">
        <v>41997</v>
      </c>
      <c r="I221" s="177">
        <v>2090</v>
      </c>
      <c r="J221">
        <v>4</v>
      </c>
      <c r="K221" s="177"/>
      <c r="L221" s="177"/>
      <c r="M221" s="176"/>
      <c r="N221"/>
      <c r="O221" s="16"/>
      <c r="P221"/>
    </row>
    <row r="222" spans="1:16" x14ac:dyDescent="0.25">
      <c r="A222">
        <v>101025</v>
      </c>
      <c r="B222" s="178" t="s">
        <v>416</v>
      </c>
      <c r="C222" t="s">
        <v>415</v>
      </c>
      <c r="D222" t="s">
        <v>24</v>
      </c>
      <c r="E222" s="20">
        <v>35475</v>
      </c>
      <c r="F222" t="s">
        <v>199</v>
      </c>
      <c r="G222" t="s">
        <v>198</v>
      </c>
      <c r="H222" s="20">
        <v>42016</v>
      </c>
      <c r="I222" s="177">
        <v>2470</v>
      </c>
      <c r="J222">
        <v>2</v>
      </c>
      <c r="K222" s="177"/>
      <c r="L222" s="177"/>
      <c r="M222" s="176"/>
      <c r="N222"/>
      <c r="O222" s="16"/>
      <c r="P222"/>
    </row>
    <row r="223" spans="1:16" x14ac:dyDescent="0.25">
      <c r="A223">
        <v>101032</v>
      </c>
      <c r="B223" s="178" t="s">
        <v>414</v>
      </c>
      <c r="C223" t="s">
        <v>413</v>
      </c>
      <c r="D223" t="s">
        <v>24</v>
      </c>
      <c r="E223" s="20">
        <v>34213</v>
      </c>
      <c r="F223" t="s">
        <v>213</v>
      </c>
      <c r="G223" t="s">
        <v>198</v>
      </c>
      <c r="H223" s="20">
        <v>42023</v>
      </c>
      <c r="I223" s="177">
        <v>1450</v>
      </c>
      <c r="J223">
        <v>4</v>
      </c>
      <c r="K223" s="177"/>
      <c r="L223" s="177"/>
      <c r="M223" s="176"/>
      <c r="N223"/>
      <c r="O223" s="16"/>
      <c r="P223"/>
    </row>
    <row r="224" spans="1:16" x14ac:dyDescent="0.25">
      <c r="A224">
        <v>101039</v>
      </c>
      <c r="B224" s="178" t="s">
        <v>412</v>
      </c>
      <c r="C224" t="s">
        <v>411</v>
      </c>
      <c r="D224" t="s">
        <v>24</v>
      </c>
      <c r="E224" s="20">
        <v>34113</v>
      </c>
      <c r="F224" t="s">
        <v>218</v>
      </c>
      <c r="G224" t="s">
        <v>198</v>
      </c>
      <c r="H224" s="20">
        <v>42091</v>
      </c>
      <c r="I224" s="177">
        <v>1810</v>
      </c>
      <c r="J224">
        <v>1</v>
      </c>
      <c r="K224" s="177"/>
      <c r="L224" s="177"/>
      <c r="M224" s="176"/>
      <c r="N224"/>
      <c r="O224" s="16"/>
      <c r="P224"/>
    </row>
    <row r="225" spans="1:16" x14ac:dyDescent="0.25">
      <c r="A225">
        <v>101045</v>
      </c>
      <c r="B225" s="178" t="s">
        <v>410</v>
      </c>
      <c r="C225" t="s">
        <v>409</v>
      </c>
      <c r="D225" t="s">
        <v>24</v>
      </c>
      <c r="E225" s="20">
        <v>36370</v>
      </c>
      <c r="F225" t="s">
        <v>205</v>
      </c>
      <c r="G225" t="s">
        <v>198</v>
      </c>
      <c r="H225" s="20">
        <v>42117</v>
      </c>
      <c r="I225" s="177">
        <v>3130</v>
      </c>
      <c r="J225">
        <v>1</v>
      </c>
      <c r="K225" s="177"/>
      <c r="L225" s="177"/>
      <c r="M225" s="176"/>
      <c r="N225"/>
      <c r="O225" s="16"/>
      <c r="P225"/>
    </row>
    <row r="226" spans="1:16" x14ac:dyDescent="0.25">
      <c r="A226">
        <v>101052</v>
      </c>
      <c r="B226" s="178" t="s">
        <v>408</v>
      </c>
      <c r="C226" t="s">
        <v>407</v>
      </c>
      <c r="D226" t="s">
        <v>24</v>
      </c>
      <c r="E226" s="20">
        <v>24301</v>
      </c>
      <c r="F226" t="s">
        <v>209</v>
      </c>
      <c r="G226" t="s">
        <v>198</v>
      </c>
      <c r="H226" s="20">
        <v>42121</v>
      </c>
      <c r="I226" s="177">
        <v>5500</v>
      </c>
      <c r="J226">
        <v>1</v>
      </c>
      <c r="K226" s="177"/>
      <c r="L226" s="177"/>
      <c r="M226" s="176"/>
      <c r="N226"/>
      <c r="O226" s="16"/>
      <c r="P226"/>
    </row>
    <row r="227" spans="1:16" x14ac:dyDescent="0.25">
      <c r="A227">
        <v>101060</v>
      </c>
      <c r="B227" s="178" t="s">
        <v>406</v>
      </c>
      <c r="C227" t="s">
        <v>405</v>
      </c>
      <c r="D227" t="s">
        <v>24</v>
      </c>
      <c r="E227" s="20">
        <v>27245</v>
      </c>
      <c r="F227" t="s">
        <v>199</v>
      </c>
      <c r="G227" t="s">
        <v>198</v>
      </c>
      <c r="H227" s="20">
        <v>42132</v>
      </c>
      <c r="I227" s="177">
        <v>3160</v>
      </c>
      <c r="J227">
        <v>0</v>
      </c>
      <c r="K227" s="177"/>
      <c r="L227" s="177"/>
      <c r="M227" s="176"/>
      <c r="N227"/>
      <c r="O227" s="16"/>
      <c r="P227"/>
    </row>
    <row r="228" spans="1:16" x14ac:dyDescent="0.25">
      <c r="A228">
        <v>101061</v>
      </c>
      <c r="B228" s="178" t="s">
        <v>404</v>
      </c>
      <c r="C228" t="s">
        <v>403</v>
      </c>
      <c r="D228" t="s">
        <v>24</v>
      </c>
      <c r="E228" s="20">
        <v>25405</v>
      </c>
      <c r="F228" t="s">
        <v>209</v>
      </c>
      <c r="G228" t="s">
        <v>204</v>
      </c>
      <c r="H228" s="20">
        <v>42134</v>
      </c>
      <c r="I228" s="177">
        <v>5350</v>
      </c>
      <c r="J228">
        <v>1</v>
      </c>
      <c r="K228" s="177"/>
      <c r="L228" s="177"/>
      <c r="M228" s="176"/>
      <c r="N228"/>
      <c r="O228" s="16"/>
      <c r="P228"/>
    </row>
    <row r="229" spans="1:16" x14ac:dyDescent="0.25">
      <c r="A229">
        <v>101068</v>
      </c>
      <c r="B229" s="178" t="s">
        <v>402</v>
      </c>
      <c r="C229" t="s">
        <v>401</v>
      </c>
      <c r="D229" t="s">
        <v>24</v>
      </c>
      <c r="E229" s="20">
        <v>35604</v>
      </c>
      <c r="F229" t="s">
        <v>218</v>
      </c>
      <c r="G229" t="s">
        <v>208</v>
      </c>
      <c r="H229" s="20">
        <v>42197</v>
      </c>
      <c r="I229" s="177">
        <v>1730</v>
      </c>
      <c r="J229">
        <v>1</v>
      </c>
      <c r="K229" s="177"/>
      <c r="L229" s="177"/>
      <c r="M229" s="176"/>
      <c r="N229"/>
      <c r="O229" s="16"/>
      <c r="P229"/>
    </row>
    <row r="230" spans="1:16" x14ac:dyDescent="0.25">
      <c r="A230">
        <v>101072</v>
      </c>
      <c r="B230" s="178" t="s">
        <v>400</v>
      </c>
      <c r="C230" t="s">
        <v>399</v>
      </c>
      <c r="D230" t="s">
        <v>24</v>
      </c>
      <c r="E230" s="20">
        <v>31500</v>
      </c>
      <c r="F230" t="s">
        <v>199</v>
      </c>
      <c r="G230" t="s">
        <v>198</v>
      </c>
      <c r="H230" s="20">
        <v>42216</v>
      </c>
      <c r="I230" s="177">
        <v>2800</v>
      </c>
      <c r="J230">
        <v>2</v>
      </c>
      <c r="K230" s="177"/>
      <c r="L230" s="177"/>
      <c r="M230" s="176"/>
      <c r="N230"/>
      <c r="O230" s="16"/>
      <c r="P230"/>
    </row>
    <row r="231" spans="1:16" x14ac:dyDescent="0.25">
      <c r="A231">
        <v>101073</v>
      </c>
      <c r="B231" s="178" t="s">
        <v>398</v>
      </c>
      <c r="C231" t="s">
        <v>397</v>
      </c>
      <c r="D231" t="s">
        <v>24</v>
      </c>
      <c r="E231" s="20">
        <v>35213</v>
      </c>
      <c r="F231" t="s">
        <v>199</v>
      </c>
      <c r="G231" t="s">
        <v>198</v>
      </c>
      <c r="H231" s="20">
        <v>42281</v>
      </c>
      <c r="I231" s="177">
        <v>2500</v>
      </c>
      <c r="J231">
        <v>2</v>
      </c>
      <c r="K231" s="177"/>
      <c r="L231" s="177"/>
      <c r="M231" s="176"/>
      <c r="N231"/>
      <c r="O231" s="16"/>
      <c r="P231"/>
    </row>
    <row r="232" spans="1:16" x14ac:dyDescent="0.25">
      <c r="A232">
        <v>101074</v>
      </c>
      <c r="B232" s="178" t="s">
        <v>396</v>
      </c>
      <c r="C232" t="s">
        <v>395</v>
      </c>
      <c r="D232" t="s">
        <v>25</v>
      </c>
      <c r="E232" s="20">
        <v>28579</v>
      </c>
      <c r="F232" t="s">
        <v>218</v>
      </c>
      <c r="G232" t="s">
        <v>198</v>
      </c>
      <c r="H232" s="20">
        <v>42282</v>
      </c>
      <c r="I232" s="177">
        <v>2110</v>
      </c>
      <c r="J232">
        <v>1</v>
      </c>
      <c r="K232" s="177"/>
      <c r="L232" s="177"/>
      <c r="M232" s="176"/>
      <c r="N232"/>
      <c r="O232" s="16"/>
      <c r="P232"/>
    </row>
    <row r="233" spans="1:16" x14ac:dyDescent="0.25">
      <c r="A233">
        <v>101077</v>
      </c>
      <c r="B233" s="178" t="s">
        <v>394</v>
      </c>
      <c r="C233" t="s">
        <v>393</v>
      </c>
      <c r="D233" t="s">
        <v>25</v>
      </c>
      <c r="E233" s="20">
        <v>30811</v>
      </c>
      <c r="F233" t="s">
        <v>218</v>
      </c>
      <c r="G233" t="s">
        <v>208</v>
      </c>
      <c r="H233" s="20">
        <v>42300</v>
      </c>
      <c r="I233" s="177">
        <v>1990</v>
      </c>
      <c r="J233">
        <v>0</v>
      </c>
      <c r="K233" s="177"/>
      <c r="L233" s="177"/>
      <c r="M233" s="176"/>
      <c r="N233"/>
      <c r="O233" s="16"/>
      <c r="P233"/>
    </row>
    <row r="234" spans="1:16" x14ac:dyDescent="0.25">
      <c r="A234">
        <v>101082</v>
      </c>
      <c r="B234" s="178" t="s">
        <v>392</v>
      </c>
      <c r="C234" t="s">
        <v>391</v>
      </c>
      <c r="D234" t="s">
        <v>24</v>
      </c>
      <c r="E234" s="20">
        <v>35193</v>
      </c>
      <c r="F234" t="s">
        <v>205</v>
      </c>
      <c r="G234" t="s">
        <v>198</v>
      </c>
      <c r="H234" s="20">
        <v>42301</v>
      </c>
      <c r="I234" s="177">
        <v>3250</v>
      </c>
      <c r="J234">
        <v>2</v>
      </c>
      <c r="K234" s="177"/>
      <c r="L234" s="177"/>
      <c r="M234" s="176"/>
      <c r="N234"/>
      <c r="O234" s="16"/>
      <c r="P234"/>
    </row>
    <row r="235" spans="1:16" x14ac:dyDescent="0.25">
      <c r="A235">
        <v>101083</v>
      </c>
      <c r="B235" s="178" t="s">
        <v>390</v>
      </c>
      <c r="C235" t="s">
        <v>389</v>
      </c>
      <c r="D235" t="s">
        <v>24</v>
      </c>
      <c r="E235" s="20">
        <v>28840</v>
      </c>
      <c r="F235" t="s">
        <v>218</v>
      </c>
      <c r="G235" t="s">
        <v>208</v>
      </c>
      <c r="H235" s="20">
        <v>42320</v>
      </c>
      <c r="I235" s="177">
        <v>2090</v>
      </c>
      <c r="J235">
        <v>2</v>
      </c>
      <c r="K235" s="177"/>
      <c r="L235" s="177"/>
      <c r="M235" s="176"/>
      <c r="N235"/>
      <c r="O235" s="16"/>
      <c r="P235"/>
    </row>
    <row r="236" spans="1:16" x14ac:dyDescent="0.25">
      <c r="A236">
        <v>101084</v>
      </c>
      <c r="B236" s="178" t="s">
        <v>388</v>
      </c>
      <c r="C236" t="s">
        <v>387</v>
      </c>
      <c r="D236" t="s">
        <v>24</v>
      </c>
      <c r="E236" s="20">
        <v>33437</v>
      </c>
      <c r="F236" t="s">
        <v>205</v>
      </c>
      <c r="G236" t="s">
        <v>208</v>
      </c>
      <c r="H236" s="20">
        <v>42324</v>
      </c>
      <c r="I236" s="177">
        <v>3450</v>
      </c>
      <c r="J236">
        <v>3</v>
      </c>
      <c r="K236" s="177"/>
      <c r="L236" s="177"/>
      <c r="M236" s="176"/>
      <c r="N236"/>
      <c r="O236" s="16"/>
      <c r="P236"/>
    </row>
    <row r="237" spans="1:16" x14ac:dyDescent="0.25">
      <c r="A237">
        <v>101085</v>
      </c>
      <c r="B237" s="178" t="s">
        <v>386</v>
      </c>
      <c r="C237" t="s">
        <v>385</v>
      </c>
      <c r="D237" t="s">
        <v>25</v>
      </c>
      <c r="E237" s="20">
        <v>34398</v>
      </c>
      <c r="F237" t="s">
        <v>205</v>
      </c>
      <c r="G237" t="s">
        <v>204</v>
      </c>
      <c r="H237" s="20">
        <v>42344</v>
      </c>
      <c r="I237" s="177">
        <v>3330</v>
      </c>
      <c r="J237">
        <v>4</v>
      </c>
      <c r="K237" s="177"/>
      <c r="L237" s="177"/>
      <c r="M237" s="176"/>
      <c r="N237"/>
      <c r="O237" s="16"/>
      <c r="P237"/>
    </row>
    <row r="238" spans="1:16" x14ac:dyDescent="0.25">
      <c r="A238">
        <v>101088</v>
      </c>
      <c r="B238" s="178" t="s">
        <v>384</v>
      </c>
      <c r="C238" t="s">
        <v>383</v>
      </c>
      <c r="D238" t="s">
        <v>24</v>
      </c>
      <c r="E238" s="20">
        <v>30438</v>
      </c>
      <c r="F238" t="s">
        <v>218</v>
      </c>
      <c r="G238" t="s">
        <v>212</v>
      </c>
      <c r="H238" s="20">
        <v>42348</v>
      </c>
      <c r="I238" s="177">
        <v>2010</v>
      </c>
      <c r="J238">
        <v>2</v>
      </c>
      <c r="K238" s="177"/>
      <c r="L238" s="177"/>
      <c r="M238" s="176"/>
      <c r="N238"/>
      <c r="O238" s="16"/>
      <c r="P238"/>
    </row>
    <row r="239" spans="1:16" x14ac:dyDescent="0.25">
      <c r="A239">
        <v>101094</v>
      </c>
      <c r="B239" s="178" t="s">
        <v>382</v>
      </c>
      <c r="C239" t="s">
        <v>381</v>
      </c>
      <c r="D239" t="s">
        <v>25</v>
      </c>
      <c r="E239" s="20">
        <v>22830</v>
      </c>
      <c r="F239" t="s">
        <v>209</v>
      </c>
      <c r="G239" t="s">
        <v>198</v>
      </c>
      <c r="H239" s="20">
        <v>42364</v>
      </c>
      <c r="I239" s="177">
        <v>5700</v>
      </c>
      <c r="J239">
        <v>4</v>
      </c>
      <c r="K239" s="177"/>
      <c r="L239" s="177"/>
      <c r="M239" s="176"/>
      <c r="N239"/>
      <c r="O239" s="16"/>
      <c r="P239"/>
    </row>
    <row r="240" spans="1:16" x14ac:dyDescent="0.25">
      <c r="A240">
        <v>101103</v>
      </c>
      <c r="B240" s="178" t="s">
        <v>380</v>
      </c>
      <c r="C240" t="s">
        <v>379</v>
      </c>
      <c r="D240" t="s">
        <v>24</v>
      </c>
      <c r="E240" s="20">
        <v>31036</v>
      </c>
      <c r="F240" t="s">
        <v>199</v>
      </c>
      <c r="G240" t="s">
        <v>212</v>
      </c>
      <c r="H240" s="20">
        <v>42366</v>
      </c>
      <c r="I240" s="177">
        <v>2830</v>
      </c>
      <c r="J240">
        <v>3</v>
      </c>
      <c r="K240" s="177"/>
      <c r="L240" s="177"/>
      <c r="M240" s="176"/>
      <c r="N240"/>
      <c r="O240" s="16"/>
      <c r="P240"/>
    </row>
    <row r="241" spans="1:16" x14ac:dyDescent="0.25">
      <c r="A241">
        <v>101111</v>
      </c>
      <c r="B241" s="178" t="s">
        <v>378</v>
      </c>
      <c r="C241" t="s">
        <v>377</v>
      </c>
      <c r="D241" t="s">
        <v>24</v>
      </c>
      <c r="E241" s="20">
        <v>35999</v>
      </c>
      <c r="F241" t="s">
        <v>209</v>
      </c>
      <c r="G241" t="s">
        <v>198</v>
      </c>
      <c r="H241" s="20">
        <v>42391</v>
      </c>
      <c r="I241" s="177">
        <v>3900</v>
      </c>
      <c r="J241">
        <v>1</v>
      </c>
      <c r="K241" s="177"/>
      <c r="L241" s="177"/>
      <c r="M241" s="176"/>
      <c r="N241"/>
      <c r="O241" s="16"/>
      <c r="P241"/>
    </row>
    <row r="242" spans="1:16" x14ac:dyDescent="0.25">
      <c r="A242">
        <v>101113</v>
      </c>
      <c r="B242" s="178" t="s">
        <v>376</v>
      </c>
      <c r="C242" t="s">
        <v>375</v>
      </c>
      <c r="D242" t="s">
        <v>25</v>
      </c>
      <c r="E242" s="20">
        <v>36016</v>
      </c>
      <c r="F242" t="s">
        <v>199</v>
      </c>
      <c r="G242" t="s">
        <v>208</v>
      </c>
      <c r="H242" s="20">
        <v>42410</v>
      </c>
      <c r="I242" s="177">
        <v>2440</v>
      </c>
      <c r="J242">
        <v>1</v>
      </c>
      <c r="K242" s="177"/>
      <c r="L242" s="177"/>
      <c r="M242" s="176"/>
      <c r="N242"/>
      <c r="O242" s="16"/>
      <c r="P242"/>
    </row>
    <row r="243" spans="1:16" x14ac:dyDescent="0.25">
      <c r="A243">
        <v>101114</v>
      </c>
      <c r="B243" s="178" t="s">
        <v>374</v>
      </c>
      <c r="C243" t="s">
        <v>373</v>
      </c>
      <c r="D243" t="s">
        <v>24</v>
      </c>
      <c r="E243" s="20">
        <v>36637</v>
      </c>
      <c r="F243" t="s">
        <v>218</v>
      </c>
      <c r="G243" t="s">
        <v>212</v>
      </c>
      <c r="H243" s="20">
        <v>42416</v>
      </c>
      <c r="I243" s="177">
        <v>1670</v>
      </c>
      <c r="J243">
        <v>1</v>
      </c>
      <c r="K243" s="177"/>
      <c r="L243" s="177"/>
      <c r="M243" s="176"/>
      <c r="N243"/>
      <c r="O243" s="16"/>
      <c r="P243"/>
    </row>
    <row r="244" spans="1:16" x14ac:dyDescent="0.25">
      <c r="A244">
        <v>101123</v>
      </c>
      <c r="B244" s="178" t="s">
        <v>372</v>
      </c>
      <c r="C244" t="s">
        <v>371</v>
      </c>
      <c r="D244" t="s">
        <v>25</v>
      </c>
      <c r="E244" s="20">
        <v>23437</v>
      </c>
      <c r="F244" t="s">
        <v>199</v>
      </c>
      <c r="G244" t="s">
        <v>198</v>
      </c>
      <c r="H244" s="20">
        <v>42568</v>
      </c>
      <c r="I244" s="177">
        <v>3460</v>
      </c>
      <c r="J244">
        <v>2</v>
      </c>
      <c r="K244" s="177"/>
      <c r="L244" s="177"/>
      <c r="M244" s="176"/>
      <c r="N244"/>
      <c r="O244" s="16"/>
      <c r="P244"/>
    </row>
    <row r="245" spans="1:16" x14ac:dyDescent="0.25">
      <c r="A245">
        <v>101129</v>
      </c>
      <c r="B245" s="178" t="s">
        <v>370</v>
      </c>
      <c r="C245" t="s">
        <v>369</v>
      </c>
      <c r="D245" t="s">
        <v>24</v>
      </c>
      <c r="E245" s="20">
        <v>29796</v>
      </c>
      <c r="F245" t="s">
        <v>199</v>
      </c>
      <c r="G245" t="s">
        <v>208</v>
      </c>
      <c r="H245" s="20">
        <v>42577</v>
      </c>
      <c r="I245" s="177">
        <v>2950</v>
      </c>
      <c r="J245">
        <v>2</v>
      </c>
      <c r="K245" s="177"/>
      <c r="L245" s="177"/>
      <c r="M245" s="176"/>
      <c r="N245"/>
      <c r="O245" s="16"/>
      <c r="P245"/>
    </row>
    <row r="246" spans="1:16" x14ac:dyDescent="0.25">
      <c r="A246">
        <v>101130</v>
      </c>
      <c r="B246" s="178" t="s">
        <v>368</v>
      </c>
      <c r="C246" t="s">
        <v>367</v>
      </c>
      <c r="D246" t="s">
        <v>25</v>
      </c>
      <c r="E246" s="20">
        <v>24131</v>
      </c>
      <c r="F246" t="s">
        <v>209</v>
      </c>
      <c r="G246" t="s">
        <v>208</v>
      </c>
      <c r="H246" s="20">
        <v>42586</v>
      </c>
      <c r="I246" s="177">
        <v>5500</v>
      </c>
      <c r="J246">
        <v>3</v>
      </c>
      <c r="K246" s="177"/>
      <c r="L246" s="177"/>
      <c r="M246" s="176"/>
      <c r="N246"/>
      <c r="O246" s="16"/>
      <c r="P246"/>
    </row>
    <row r="247" spans="1:16" x14ac:dyDescent="0.25">
      <c r="A247">
        <v>101138</v>
      </c>
      <c r="B247" s="178" t="s">
        <v>366</v>
      </c>
      <c r="C247" t="s">
        <v>365</v>
      </c>
      <c r="D247" t="s">
        <v>25</v>
      </c>
      <c r="E247" s="20">
        <v>32496</v>
      </c>
      <c r="F247" t="s">
        <v>199</v>
      </c>
      <c r="G247" t="s">
        <v>212</v>
      </c>
      <c r="H247" s="20">
        <v>42587</v>
      </c>
      <c r="I247" s="177">
        <v>2710</v>
      </c>
      <c r="J247">
        <v>0</v>
      </c>
      <c r="K247" s="177"/>
      <c r="L247" s="177"/>
      <c r="M247" s="176"/>
      <c r="N247"/>
      <c r="O247" s="16"/>
      <c r="P247"/>
    </row>
    <row r="248" spans="1:16" x14ac:dyDescent="0.25">
      <c r="A248">
        <v>101146</v>
      </c>
      <c r="B248" s="178" t="s">
        <v>364</v>
      </c>
      <c r="C248" t="s">
        <v>363</v>
      </c>
      <c r="D248" t="s">
        <v>25</v>
      </c>
      <c r="E248" s="20">
        <v>35429</v>
      </c>
      <c r="F248" t="s">
        <v>218</v>
      </c>
      <c r="G248" t="s">
        <v>212</v>
      </c>
      <c r="H248" s="20">
        <v>42596</v>
      </c>
      <c r="I248" s="177">
        <v>1730</v>
      </c>
      <c r="J248">
        <v>2</v>
      </c>
      <c r="K248" s="177"/>
      <c r="L248" s="177"/>
      <c r="M248" s="176"/>
      <c r="N248"/>
      <c r="O248" s="16"/>
      <c r="P248"/>
    </row>
    <row r="249" spans="1:16" x14ac:dyDescent="0.25">
      <c r="A249">
        <v>101151</v>
      </c>
      <c r="B249" s="178" t="s">
        <v>362</v>
      </c>
      <c r="C249" t="s">
        <v>361</v>
      </c>
      <c r="D249" t="s">
        <v>24</v>
      </c>
      <c r="E249" s="20">
        <v>27884</v>
      </c>
      <c r="F249" t="s">
        <v>209</v>
      </c>
      <c r="G249" t="s">
        <v>212</v>
      </c>
      <c r="H249" s="20">
        <v>42625</v>
      </c>
      <c r="I249" s="177">
        <v>5000</v>
      </c>
      <c r="J249">
        <v>0</v>
      </c>
      <c r="K249" s="177"/>
      <c r="L249" s="177"/>
      <c r="M249" s="176"/>
      <c r="N249"/>
      <c r="O249" s="16"/>
      <c r="P249"/>
    </row>
    <row r="250" spans="1:16" x14ac:dyDescent="0.25">
      <c r="A250">
        <v>101157</v>
      </c>
      <c r="B250" s="178" t="s">
        <v>360</v>
      </c>
      <c r="C250" t="s">
        <v>359</v>
      </c>
      <c r="D250" t="s">
        <v>24</v>
      </c>
      <c r="E250" s="20">
        <v>31419</v>
      </c>
      <c r="F250" t="s">
        <v>205</v>
      </c>
      <c r="G250" t="s">
        <v>208</v>
      </c>
      <c r="H250" s="20">
        <v>42648</v>
      </c>
      <c r="I250" s="177">
        <v>3650</v>
      </c>
      <c r="J250">
        <v>2</v>
      </c>
      <c r="K250" s="177"/>
      <c r="L250" s="177"/>
      <c r="M250" s="176"/>
      <c r="N250"/>
      <c r="O250" s="16"/>
      <c r="P250"/>
    </row>
    <row r="251" spans="1:16" x14ac:dyDescent="0.25">
      <c r="A251">
        <v>101162</v>
      </c>
      <c r="B251" s="178" t="s">
        <v>358</v>
      </c>
      <c r="C251" t="s">
        <v>357</v>
      </c>
      <c r="D251" t="s">
        <v>24</v>
      </c>
      <c r="E251" s="20">
        <v>34065</v>
      </c>
      <c r="F251" t="s">
        <v>205</v>
      </c>
      <c r="G251" t="s">
        <v>198</v>
      </c>
      <c r="H251" s="20">
        <v>42655</v>
      </c>
      <c r="I251" s="177">
        <v>3370</v>
      </c>
      <c r="J251">
        <v>3</v>
      </c>
      <c r="K251" s="177"/>
      <c r="L251" s="177"/>
      <c r="M251" s="176"/>
      <c r="N251"/>
      <c r="O251" s="16"/>
      <c r="P251"/>
    </row>
    <row r="252" spans="1:16" x14ac:dyDescent="0.25">
      <c r="A252">
        <v>101167</v>
      </c>
      <c r="B252" s="178" t="s">
        <v>356</v>
      </c>
      <c r="C252" t="s">
        <v>355</v>
      </c>
      <c r="D252" t="s">
        <v>24</v>
      </c>
      <c r="E252" s="20">
        <v>35583</v>
      </c>
      <c r="F252" t="s">
        <v>199</v>
      </c>
      <c r="G252" t="s">
        <v>198</v>
      </c>
      <c r="H252" s="20">
        <v>42705</v>
      </c>
      <c r="I252" s="177">
        <v>2470</v>
      </c>
      <c r="J252">
        <v>2</v>
      </c>
      <c r="K252" s="177"/>
      <c r="L252" s="177"/>
      <c r="M252" s="176"/>
      <c r="N252"/>
      <c r="O252" s="16"/>
      <c r="P252"/>
    </row>
    <row r="253" spans="1:16" x14ac:dyDescent="0.25">
      <c r="A253">
        <v>101171</v>
      </c>
      <c r="B253" s="178" t="s">
        <v>354</v>
      </c>
      <c r="C253" t="s">
        <v>353</v>
      </c>
      <c r="D253" t="s">
        <v>24</v>
      </c>
      <c r="E253" s="20">
        <v>36650</v>
      </c>
      <c r="F253" t="s">
        <v>218</v>
      </c>
      <c r="G253" t="s">
        <v>208</v>
      </c>
      <c r="H253" s="20">
        <v>42713</v>
      </c>
      <c r="I253" s="177">
        <v>1670</v>
      </c>
      <c r="J253">
        <v>3</v>
      </c>
      <c r="K253" s="177"/>
      <c r="L253" s="177"/>
      <c r="M253" s="176"/>
      <c r="N253"/>
      <c r="O253" s="16"/>
      <c r="P253"/>
    </row>
    <row r="254" spans="1:16" x14ac:dyDescent="0.25">
      <c r="A254">
        <v>101174</v>
      </c>
      <c r="B254" s="178" t="s">
        <v>352</v>
      </c>
      <c r="C254" t="s">
        <v>351</v>
      </c>
      <c r="D254" t="s">
        <v>24</v>
      </c>
      <c r="E254" s="20">
        <v>34015</v>
      </c>
      <c r="F254" t="s">
        <v>209</v>
      </c>
      <c r="G254" t="s">
        <v>198</v>
      </c>
      <c r="H254" s="20">
        <v>42719</v>
      </c>
      <c r="I254" s="177">
        <v>4150</v>
      </c>
      <c r="J254">
        <v>1</v>
      </c>
      <c r="K254" s="177"/>
      <c r="L254" s="177"/>
      <c r="M254" s="176"/>
      <c r="N254"/>
      <c r="O254" s="16"/>
      <c r="P254"/>
    </row>
    <row r="255" spans="1:16" x14ac:dyDescent="0.25">
      <c r="A255">
        <v>101180</v>
      </c>
      <c r="B255" s="178" t="s">
        <v>350</v>
      </c>
      <c r="C255" t="s">
        <v>349</v>
      </c>
      <c r="D255" t="s">
        <v>24</v>
      </c>
      <c r="E255" s="20">
        <v>24683</v>
      </c>
      <c r="F255" t="s">
        <v>209</v>
      </c>
      <c r="G255" t="s">
        <v>208</v>
      </c>
      <c r="H255" s="20">
        <v>42740</v>
      </c>
      <c r="I255" s="177">
        <v>5450</v>
      </c>
      <c r="J255">
        <v>1</v>
      </c>
      <c r="K255" s="177"/>
      <c r="L255" s="177"/>
      <c r="M255" s="176"/>
      <c r="N255"/>
      <c r="O255" s="16"/>
      <c r="P255"/>
    </row>
    <row r="256" spans="1:16" x14ac:dyDescent="0.25">
      <c r="A256">
        <v>101185</v>
      </c>
      <c r="B256" s="178" t="s">
        <v>348</v>
      </c>
      <c r="C256" t="s">
        <v>347</v>
      </c>
      <c r="D256" t="s">
        <v>24</v>
      </c>
      <c r="E256" s="20">
        <v>36865</v>
      </c>
      <c r="F256" t="s">
        <v>209</v>
      </c>
      <c r="G256" t="s">
        <v>212</v>
      </c>
      <c r="H256" s="20">
        <v>42751</v>
      </c>
      <c r="I256" s="177">
        <v>3750</v>
      </c>
      <c r="J256">
        <v>1</v>
      </c>
      <c r="K256" s="177"/>
      <c r="L256" s="177"/>
      <c r="M256" s="176"/>
      <c r="N256"/>
      <c r="O256" s="16"/>
      <c r="P256"/>
    </row>
    <row r="257" spans="1:16" x14ac:dyDescent="0.25">
      <c r="A257">
        <v>101187</v>
      </c>
      <c r="B257" s="178" t="s">
        <v>346</v>
      </c>
      <c r="C257" t="s">
        <v>345</v>
      </c>
      <c r="D257" t="s">
        <v>25</v>
      </c>
      <c r="E257" s="20">
        <v>28762</v>
      </c>
      <c r="F257" t="s">
        <v>199</v>
      </c>
      <c r="G257" t="s">
        <v>198</v>
      </c>
      <c r="H257" s="20">
        <v>42774</v>
      </c>
      <c r="I257" s="177">
        <v>3010</v>
      </c>
      <c r="J257">
        <v>1</v>
      </c>
      <c r="K257" s="177"/>
      <c r="L257" s="177"/>
      <c r="M257" s="176"/>
      <c r="N257"/>
      <c r="O257" s="16"/>
      <c r="P257"/>
    </row>
    <row r="258" spans="1:16" x14ac:dyDescent="0.25">
      <c r="A258">
        <v>101188</v>
      </c>
      <c r="B258" s="178" t="s">
        <v>344</v>
      </c>
      <c r="C258" t="s">
        <v>343</v>
      </c>
      <c r="D258" t="s">
        <v>24</v>
      </c>
      <c r="E258" s="20">
        <v>36990</v>
      </c>
      <c r="F258" t="s">
        <v>213</v>
      </c>
      <c r="G258" t="s">
        <v>208</v>
      </c>
      <c r="H258" s="20">
        <v>42798</v>
      </c>
      <c r="I258" s="177">
        <v>1450</v>
      </c>
      <c r="J258">
        <v>1</v>
      </c>
      <c r="K258" s="177"/>
      <c r="L258" s="177"/>
      <c r="M258" s="176"/>
      <c r="N258"/>
      <c r="O258" s="16"/>
      <c r="P258"/>
    </row>
    <row r="259" spans="1:16" x14ac:dyDescent="0.25">
      <c r="A259">
        <v>101197</v>
      </c>
      <c r="B259" s="178" t="s">
        <v>342</v>
      </c>
      <c r="C259" t="s">
        <v>341</v>
      </c>
      <c r="D259" t="s">
        <v>24</v>
      </c>
      <c r="E259" s="20">
        <v>31291</v>
      </c>
      <c r="F259" t="s">
        <v>209</v>
      </c>
      <c r="G259" t="s">
        <v>212</v>
      </c>
      <c r="H259" s="20">
        <v>42800</v>
      </c>
      <c r="I259" s="177">
        <v>4500</v>
      </c>
      <c r="J259">
        <v>2</v>
      </c>
      <c r="K259" s="177"/>
      <c r="L259" s="177"/>
      <c r="M259" s="176"/>
      <c r="N259"/>
      <c r="O259" s="16"/>
      <c r="P259"/>
    </row>
    <row r="260" spans="1:16" x14ac:dyDescent="0.25">
      <c r="A260">
        <v>101206</v>
      </c>
      <c r="B260" s="178" t="s">
        <v>340</v>
      </c>
      <c r="C260" t="s">
        <v>339</v>
      </c>
      <c r="D260" t="s">
        <v>25</v>
      </c>
      <c r="E260" s="20">
        <v>36282</v>
      </c>
      <c r="F260" t="s">
        <v>205</v>
      </c>
      <c r="G260" t="s">
        <v>212</v>
      </c>
      <c r="H260" s="20">
        <v>42840</v>
      </c>
      <c r="I260" s="177">
        <v>3130</v>
      </c>
      <c r="J260">
        <v>1</v>
      </c>
      <c r="K260" s="177"/>
      <c r="L260" s="177"/>
      <c r="M260" s="176"/>
      <c r="N260"/>
      <c r="O260" s="16"/>
      <c r="P260"/>
    </row>
    <row r="261" spans="1:16" x14ac:dyDescent="0.25">
      <c r="A261">
        <v>101214</v>
      </c>
      <c r="B261" s="178" t="s">
        <v>338</v>
      </c>
      <c r="C261" t="s">
        <v>337</v>
      </c>
      <c r="D261" t="s">
        <v>25</v>
      </c>
      <c r="E261" s="20">
        <v>36673</v>
      </c>
      <c r="F261" t="s">
        <v>205</v>
      </c>
      <c r="G261" t="s">
        <v>212</v>
      </c>
      <c r="H261" s="20">
        <v>42883</v>
      </c>
      <c r="I261" s="177">
        <v>3090</v>
      </c>
      <c r="J261">
        <v>1</v>
      </c>
      <c r="K261" s="177"/>
      <c r="L261" s="177"/>
      <c r="M261" s="176"/>
      <c r="N261"/>
      <c r="O261" s="16"/>
      <c r="P261"/>
    </row>
    <row r="262" spans="1:16" x14ac:dyDescent="0.25">
      <c r="A262">
        <v>101221</v>
      </c>
      <c r="B262" s="178" t="s">
        <v>336</v>
      </c>
      <c r="C262" t="s">
        <v>335</v>
      </c>
      <c r="D262" t="s">
        <v>25</v>
      </c>
      <c r="E262" s="20">
        <v>32690</v>
      </c>
      <c r="F262" t="s">
        <v>205</v>
      </c>
      <c r="G262" t="s">
        <v>208</v>
      </c>
      <c r="H262" s="20">
        <v>42890</v>
      </c>
      <c r="I262" s="177">
        <v>3530</v>
      </c>
      <c r="J262">
        <v>4</v>
      </c>
      <c r="K262" s="177"/>
      <c r="L262" s="177"/>
      <c r="M262" s="176"/>
      <c r="N262"/>
      <c r="O262" s="16"/>
      <c r="P262"/>
    </row>
    <row r="263" spans="1:16" x14ac:dyDescent="0.25">
      <c r="A263">
        <v>101222</v>
      </c>
      <c r="B263" s="178" t="s">
        <v>334</v>
      </c>
      <c r="C263" t="s">
        <v>333</v>
      </c>
      <c r="D263" t="s">
        <v>24</v>
      </c>
      <c r="E263" s="20">
        <v>23463</v>
      </c>
      <c r="F263" t="s">
        <v>205</v>
      </c>
      <c r="G263" t="s">
        <v>212</v>
      </c>
      <c r="H263" s="20">
        <v>42915</v>
      </c>
      <c r="I263" s="177">
        <v>4530</v>
      </c>
      <c r="J263">
        <v>1</v>
      </c>
      <c r="K263" s="177"/>
      <c r="L263" s="177"/>
      <c r="M263" s="176"/>
      <c r="N263"/>
      <c r="O263" s="16"/>
      <c r="P263"/>
    </row>
    <row r="264" spans="1:16" x14ac:dyDescent="0.25">
      <c r="A264">
        <v>101227</v>
      </c>
      <c r="B264" s="178" t="s">
        <v>332</v>
      </c>
      <c r="C264" t="s">
        <v>331</v>
      </c>
      <c r="D264" t="s">
        <v>25</v>
      </c>
      <c r="E264" s="20">
        <v>36791</v>
      </c>
      <c r="F264" t="s">
        <v>199</v>
      </c>
      <c r="G264" t="s">
        <v>212</v>
      </c>
      <c r="H264" s="20">
        <v>42917</v>
      </c>
      <c r="I264" s="177">
        <v>2350</v>
      </c>
      <c r="J264">
        <v>0</v>
      </c>
      <c r="K264" s="177"/>
      <c r="L264" s="177"/>
      <c r="M264" s="176"/>
      <c r="N264"/>
      <c r="O264" s="16"/>
      <c r="P264"/>
    </row>
    <row r="265" spans="1:16" x14ac:dyDescent="0.25">
      <c r="A265">
        <v>101233</v>
      </c>
      <c r="B265" s="178" t="s">
        <v>330</v>
      </c>
      <c r="C265" t="s">
        <v>329</v>
      </c>
      <c r="D265" t="s">
        <v>24</v>
      </c>
      <c r="E265" s="20">
        <v>37327</v>
      </c>
      <c r="F265" t="s">
        <v>213</v>
      </c>
      <c r="G265" t="s">
        <v>198</v>
      </c>
      <c r="H265" s="20">
        <v>42919</v>
      </c>
      <c r="I265" s="177">
        <v>1270</v>
      </c>
      <c r="J265">
        <v>3</v>
      </c>
      <c r="K265" s="177"/>
      <c r="L265" s="177"/>
      <c r="M265" s="176"/>
      <c r="N265"/>
      <c r="O265" s="16"/>
      <c r="P265"/>
    </row>
    <row r="266" spans="1:16" x14ac:dyDescent="0.25">
      <c r="A266">
        <v>101240</v>
      </c>
      <c r="B266" s="178" t="s">
        <v>328</v>
      </c>
      <c r="C266" t="s">
        <v>327</v>
      </c>
      <c r="D266" t="s">
        <v>25</v>
      </c>
      <c r="E266" s="20">
        <v>35792</v>
      </c>
      <c r="F266" t="s">
        <v>218</v>
      </c>
      <c r="G266" t="s">
        <v>208</v>
      </c>
      <c r="H266" s="20">
        <v>42975</v>
      </c>
      <c r="I266" s="177">
        <v>1710</v>
      </c>
      <c r="J266">
        <v>2</v>
      </c>
      <c r="K266" s="177"/>
      <c r="L266" s="177"/>
      <c r="M266" s="176"/>
      <c r="N266"/>
      <c r="O266" s="16"/>
      <c r="P266"/>
    </row>
    <row r="267" spans="1:16" x14ac:dyDescent="0.25">
      <c r="A267">
        <v>101246</v>
      </c>
      <c r="B267" s="178" t="s">
        <v>326</v>
      </c>
      <c r="C267" t="s">
        <v>325</v>
      </c>
      <c r="D267" t="s">
        <v>25</v>
      </c>
      <c r="E267" s="20">
        <v>35195</v>
      </c>
      <c r="F267" t="s">
        <v>209</v>
      </c>
      <c r="G267" t="s">
        <v>212</v>
      </c>
      <c r="H267" s="20">
        <v>42978</v>
      </c>
      <c r="I267" s="177">
        <v>4000</v>
      </c>
      <c r="J267">
        <v>1</v>
      </c>
      <c r="K267" s="177"/>
      <c r="L267" s="177"/>
      <c r="M267" s="176"/>
      <c r="N267"/>
      <c r="O267" s="16"/>
      <c r="P267"/>
    </row>
    <row r="268" spans="1:16" x14ac:dyDescent="0.25">
      <c r="A268">
        <v>101255</v>
      </c>
      <c r="B268" s="178" t="s">
        <v>324</v>
      </c>
      <c r="C268" t="s">
        <v>323</v>
      </c>
      <c r="D268" t="s">
        <v>24</v>
      </c>
      <c r="E268" s="20">
        <v>26254</v>
      </c>
      <c r="F268" t="s">
        <v>218</v>
      </c>
      <c r="G268" t="s">
        <v>212</v>
      </c>
      <c r="H268" s="20">
        <v>43004</v>
      </c>
      <c r="I268" s="177">
        <v>2230</v>
      </c>
      <c r="J268">
        <v>2</v>
      </c>
      <c r="K268" s="177"/>
      <c r="L268" s="177"/>
      <c r="M268" s="176"/>
      <c r="N268"/>
      <c r="O268" s="16"/>
      <c r="P268"/>
    </row>
    <row r="269" spans="1:16" x14ac:dyDescent="0.25">
      <c r="A269">
        <v>101258</v>
      </c>
      <c r="B269" s="178" t="s">
        <v>322</v>
      </c>
      <c r="C269" t="s">
        <v>321</v>
      </c>
      <c r="D269" t="s">
        <v>25</v>
      </c>
      <c r="E269" s="20">
        <v>35749</v>
      </c>
      <c r="F269" t="s">
        <v>199</v>
      </c>
      <c r="G269" t="s">
        <v>212</v>
      </c>
      <c r="H269" s="20">
        <v>43039</v>
      </c>
      <c r="I269" s="177">
        <v>2440</v>
      </c>
      <c r="J269">
        <v>1</v>
      </c>
      <c r="K269" s="177"/>
      <c r="L269" s="177"/>
      <c r="M269" s="176"/>
      <c r="N269"/>
      <c r="O269" s="16"/>
      <c r="P269"/>
    </row>
    <row r="270" spans="1:16" x14ac:dyDescent="0.25">
      <c r="A270">
        <v>101259</v>
      </c>
      <c r="B270" s="178" t="s">
        <v>320</v>
      </c>
      <c r="C270" t="s">
        <v>319</v>
      </c>
      <c r="D270" t="s">
        <v>25</v>
      </c>
      <c r="E270" s="20">
        <v>33707</v>
      </c>
      <c r="F270" t="s">
        <v>205</v>
      </c>
      <c r="G270" t="s">
        <v>204</v>
      </c>
      <c r="H270" s="20">
        <v>43042</v>
      </c>
      <c r="I270" s="177">
        <v>3410</v>
      </c>
      <c r="J270">
        <v>1</v>
      </c>
      <c r="K270" s="177"/>
      <c r="L270" s="177"/>
      <c r="M270" s="176"/>
      <c r="N270"/>
      <c r="O270" s="16"/>
      <c r="P270"/>
    </row>
    <row r="271" spans="1:16" x14ac:dyDescent="0.25">
      <c r="A271">
        <v>101261</v>
      </c>
      <c r="B271" s="178" t="s">
        <v>318</v>
      </c>
      <c r="C271" t="s">
        <v>317</v>
      </c>
      <c r="D271" t="s">
        <v>24</v>
      </c>
      <c r="E271" s="20">
        <v>36758</v>
      </c>
      <c r="F271" t="s">
        <v>213</v>
      </c>
      <c r="G271" t="s">
        <v>204</v>
      </c>
      <c r="H271" s="20">
        <v>43065</v>
      </c>
      <c r="I271" s="177">
        <v>1345</v>
      </c>
      <c r="J271">
        <v>2</v>
      </c>
      <c r="K271" s="177"/>
      <c r="L271" s="177"/>
      <c r="M271" s="176"/>
      <c r="N271"/>
      <c r="O271" s="16"/>
      <c r="P271"/>
    </row>
    <row r="272" spans="1:16" x14ac:dyDescent="0.25">
      <c r="A272">
        <v>101266</v>
      </c>
      <c r="B272" s="178" t="s">
        <v>316</v>
      </c>
      <c r="C272" t="s">
        <v>315</v>
      </c>
      <c r="D272" t="s">
        <v>24</v>
      </c>
      <c r="E272" s="20">
        <v>37405</v>
      </c>
      <c r="F272" t="s">
        <v>218</v>
      </c>
      <c r="G272" t="s">
        <v>212</v>
      </c>
      <c r="H272" s="20">
        <v>43068</v>
      </c>
      <c r="I272" s="177">
        <v>1630</v>
      </c>
      <c r="J272">
        <v>2</v>
      </c>
      <c r="K272" s="177"/>
      <c r="L272" s="177"/>
      <c r="M272" s="176"/>
      <c r="N272"/>
      <c r="O272" s="16"/>
      <c r="P272"/>
    </row>
    <row r="273" spans="1:16" x14ac:dyDescent="0.25">
      <c r="A273">
        <v>101273</v>
      </c>
      <c r="B273" s="178" t="s">
        <v>314</v>
      </c>
      <c r="C273" t="s">
        <v>313</v>
      </c>
      <c r="D273" t="s">
        <v>24</v>
      </c>
      <c r="E273" s="20">
        <v>32820</v>
      </c>
      <c r="F273" t="s">
        <v>209</v>
      </c>
      <c r="G273" t="s">
        <v>198</v>
      </c>
      <c r="H273" s="20">
        <v>43086</v>
      </c>
      <c r="I273" s="177">
        <v>4300</v>
      </c>
      <c r="J273">
        <v>2</v>
      </c>
      <c r="K273" s="177"/>
      <c r="L273" s="177"/>
      <c r="M273" s="176"/>
      <c r="N273"/>
      <c r="O273" s="16"/>
      <c r="P273"/>
    </row>
    <row r="274" spans="1:16" x14ac:dyDescent="0.25">
      <c r="A274">
        <v>101274</v>
      </c>
      <c r="B274" s="178" t="s">
        <v>312</v>
      </c>
      <c r="C274" t="s">
        <v>311</v>
      </c>
      <c r="D274" t="s">
        <v>24</v>
      </c>
      <c r="E274" s="20">
        <v>37493</v>
      </c>
      <c r="F274" t="s">
        <v>209</v>
      </c>
      <c r="G274" t="s">
        <v>212</v>
      </c>
      <c r="H274" s="20">
        <v>43094</v>
      </c>
      <c r="I274" s="177">
        <v>3700</v>
      </c>
      <c r="J274">
        <v>1</v>
      </c>
      <c r="K274" s="177"/>
      <c r="L274" s="177"/>
      <c r="M274" s="176"/>
      <c r="N274"/>
      <c r="O274" s="16"/>
      <c r="P274"/>
    </row>
    <row r="275" spans="1:16" x14ac:dyDescent="0.25">
      <c r="A275">
        <v>101278</v>
      </c>
      <c r="B275" s="178" t="s">
        <v>310</v>
      </c>
      <c r="C275" t="s">
        <v>309</v>
      </c>
      <c r="D275" t="s">
        <v>25</v>
      </c>
      <c r="E275" s="20">
        <v>37168</v>
      </c>
      <c r="F275" t="s">
        <v>199</v>
      </c>
      <c r="G275" t="s">
        <v>198</v>
      </c>
      <c r="H275" s="20">
        <v>43100</v>
      </c>
      <c r="I275" s="177">
        <v>2320</v>
      </c>
      <c r="J275">
        <v>0</v>
      </c>
      <c r="K275" s="177"/>
      <c r="L275" s="177"/>
      <c r="M275" s="176"/>
      <c r="N275"/>
      <c r="O275" s="16"/>
      <c r="P275"/>
    </row>
    <row r="276" spans="1:16" x14ac:dyDescent="0.25">
      <c r="A276">
        <v>101287</v>
      </c>
      <c r="B276" s="178" t="s">
        <v>308</v>
      </c>
      <c r="C276" t="s">
        <v>307</v>
      </c>
      <c r="D276" t="s">
        <v>25</v>
      </c>
      <c r="E276" s="20">
        <v>33985</v>
      </c>
      <c r="F276" t="s">
        <v>213</v>
      </c>
      <c r="G276" t="s">
        <v>204</v>
      </c>
      <c r="H276" s="20">
        <v>43135</v>
      </c>
      <c r="I276" s="177">
        <v>1270</v>
      </c>
      <c r="J276">
        <v>2</v>
      </c>
      <c r="K276" s="177"/>
      <c r="L276" s="177"/>
      <c r="M276" s="176"/>
      <c r="N276"/>
      <c r="O276" s="16"/>
      <c r="P276"/>
    </row>
    <row r="277" spans="1:16" x14ac:dyDescent="0.25">
      <c r="A277">
        <v>101290</v>
      </c>
      <c r="B277" s="178" t="s">
        <v>306</v>
      </c>
      <c r="C277" t="s">
        <v>305</v>
      </c>
      <c r="D277" t="s">
        <v>24</v>
      </c>
      <c r="E277" s="20">
        <v>36795</v>
      </c>
      <c r="F277" t="s">
        <v>199</v>
      </c>
      <c r="G277" t="s">
        <v>208</v>
      </c>
      <c r="H277" s="20">
        <v>43136</v>
      </c>
      <c r="I277" s="177">
        <v>2350</v>
      </c>
      <c r="J277">
        <v>1</v>
      </c>
      <c r="K277" s="177"/>
      <c r="L277" s="177"/>
      <c r="M277" s="176"/>
      <c r="N277"/>
      <c r="O277" s="16"/>
      <c r="P277"/>
    </row>
    <row r="278" spans="1:16" x14ac:dyDescent="0.25">
      <c r="A278">
        <v>101294</v>
      </c>
      <c r="B278" s="178" t="s">
        <v>304</v>
      </c>
      <c r="C278" t="s">
        <v>303</v>
      </c>
      <c r="D278" t="s">
        <v>24</v>
      </c>
      <c r="E278" s="20">
        <v>35249</v>
      </c>
      <c r="F278" t="s">
        <v>218</v>
      </c>
      <c r="G278" t="s">
        <v>212</v>
      </c>
      <c r="H278" s="20">
        <v>43143</v>
      </c>
      <c r="I278" s="177">
        <v>1750</v>
      </c>
      <c r="J278">
        <v>2</v>
      </c>
      <c r="K278" s="177"/>
      <c r="L278" s="177"/>
      <c r="M278" s="176"/>
      <c r="N278"/>
      <c r="O278" s="16"/>
      <c r="P278"/>
    </row>
    <row r="279" spans="1:16" x14ac:dyDescent="0.25">
      <c r="A279">
        <v>101300</v>
      </c>
      <c r="B279" s="178" t="s">
        <v>302</v>
      </c>
      <c r="C279" t="s">
        <v>301</v>
      </c>
      <c r="D279" t="s">
        <v>25</v>
      </c>
      <c r="E279" s="20">
        <v>24792</v>
      </c>
      <c r="F279" t="s">
        <v>213</v>
      </c>
      <c r="G279" t="s">
        <v>212</v>
      </c>
      <c r="H279" s="20">
        <v>43184</v>
      </c>
      <c r="I279" s="177">
        <v>1280</v>
      </c>
      <c r="J279">
        <v>1</v>
      </c>
      <c r="K279" s="177"/>
      <c r="L279" s="177"/>
      <c r="M279" s="176"/>
      <c r="N279"/>
      <c r="O279" s="16"/>
      <c r="P279"/>
    </row>
    <row r="280" spans="1:16" x14ac:dyDescent="0.25">
      <c r="A280">
        <v>101308</v>
      </c>
      <c r="B280" s="178" t="s">
        <v>300</v>
      </c>
      <c r="C280" t="s">
        <v>299</v>
      </c>
      <c r="D280" t="s">
        <v>24</v>
      </c>
      <c r="E280" s="20">
        <v>34493</v>
      </c>
      <c r="F280" t="s">
        <v>199</v>
      </c>
      <c r="G280" t="s">
        <v>208</v>
      </c>
      <c r="H280" s="20">
        <v>43188</v>
      </c>
      <c r="I280" s="177">
        <v>2560</v>
      </c>
      <c r="J280">
        <v>1</v>
      </c>
      <c r="K280" s="177"/>
      <c r="L280" s="177"/>
      <c r="M280" s="176"/>
      <c r="N280"/>
      <c r="O280" s="16"/>
      <c r="P280"/>
    </row>
    <row r="281" spans="1:16" x14ac:dyDescent="0.25">
      <c r="A281">
        <v>101313</v>
      </c>
      <c r="B281" s="178" t="s">
        <v>298</v>
      </c>
      <c r="C281" t="s">
        <v>297</v>
      </c>
      <c r="D281" t="s">
        <v>25</v>
      </c>
      <c r="E281" s="20">
        <v>28899</v>
      </c>
      <c r="F281" t="s">
        <v>209</v>
      </c>
      <c r="G281" t="s">
        <v>208</v>
      </c>
      <c r="H281" s="20">
        <v>43207</v>
      </c>
      <c r="I281" s="177">
        <v>4850</v>
      </c>
      <c r="J281">
        <v>2</v>
      </c>
      <c r="K281" s="177"/>
      <c r="L281" s="177"/>
      <c r="M281" s="176"/>
      <c r="N281"/>
      <c r="O281" s="16"/>
      <c r="P281"/>
    </row>
    <row r="282" spans="1:16" x14ac:dyDescent="0.25">
      <c r="A282">
        <v>101317</v>
      </c>
      <c r="B282" s="178" t="s">
        <v>296</v>
      </c>
      <c r="C282" t="s">
        <v>295</v>
      </c>
      <c r="D282" t="s">
        <v>25</v>
      </c>
      <c r="E282" s="20">
        <v>30216</v>
      </c>
      <c r="F282" t="s">
        <v>218</v>
      </c>
      <c r="G282" t="s">
        <v>212</v>
      </c>
      <c r="H282" s="20">
        <v>43208</v>
      </c>
      <c r="I282" s="177">
        <v>2010</v>
      </c>
      <c r="J282">
        <v>2</v>
      </c>
      <c r="K282" s="177"/>
      <c r="L282" s="177"/>
      <c r="M282" s="176"/>
      <c r="N282"/>
      <c r="O282" s="16"/>
      <c r="P282"/>
    </row>
    <row r="283" spans="1:16" x14ac:dyDescent="0.25">
      <c r="A283">
        <v>101318</v>
      </c>
      <c r="B283" s="178" t="s">
        <v>294</v>
      </c>
      <c r="C283" t="s">
        <v>293</v>
      </c>
      <c r="D283" t="s">
        <v>25</v>
      </c>
      <c r="E283" s="20">
        <v>29780</v>
      </c>
      <c r="F283" t="s">
        <v>199</v>
      </c>
      <c r="G283" t="s">
        <v>204</v>
      </c>
      <c r="H283" s="20">
        <v>43220</v>
      </c>
      <c r="I283" s="177">
        <v>2950</v>
      </c>
      <c r="J283">
        <v>2</v>
      </c>
      <c r="K283" s="177"/>
      <c r="L283" s="177"/>
      <c r="M283" s="176"/>
      <c r="N283"/>
      <c r="O283" s="16"/>
      <c r="P283"/>
    </row>
    <row r="284" spans="1:16" x14ac:dyDescent="0.25">
      <c r="A284">
        <v>101321</v>
      </c>
      <c r="B284" s="178" t="s">
        <v>292</v>
      </c>
      <c r="C284" t="s">
        <v>291</v>
      </c>
      <c r="D284" t="s">
        <v>25</v>
      </c>
      <c r="E284" s="20">
        <v>37234</v>
      </c>
      <c r="F284" t="s">
        <v>205</v>
      </c>
      <c r="G284" t="s">
        <v>212</v>
      </c>
      <c r="H284" s="20">
        <v>43220</v>
      </c>
      <c r="I284" s="177">
        <v>3010</v>
      </c>
      <c r="J284">
        <v>0</v>
      </c>
      <c r="K284" s="177"/>
      <c r="L284" s="177"/>
      <c r="M284" s="176"/>
      <c r="N284"/>
      <c r="O284" s="16"/>
      <c r="P284"/>
    </row>
    <row r="285" spans="1:16" x14ac:dyDescent="0.25">
      <c r="A285">
        <v>101324</v>
      </c>
      <c r="B285" s="178" t="s">
        <v>290</v>
      </c>
      <c r="C285" t="s">
        <v>289</v>
      </c>
      <c r="D285" t="s">
        <v>24</v>
      </c>
      <c r="E285" s="20">
        <v>35183</v>
      </c>
      <c r="F285" t="s">
        <v>218</v>
      </c>
      <c r="G285" t="s">
        <v>198</v>
      </c>
      <c r="H285" s="20">
        <v>43221</v>
      </c>
      <c r="I285" s="177">
        <v>1750</v>
      </c>
      <c r="J285">
        <v>1</v>
      </c>
      <c r="K285" s="177"/>
      <c r="L285" s="177"/>
      <c r="M285" s="176"/>
      <c r="N285"/>
      <c r="O285" s="16"/>
      <c r="P285"/>
    </row>
    <row r="286" spans="1:16" x14ac:dyDescent="0.25">
      <c r="A286">
        <v>101326</v>
      </c>
      <c r="B286" s="178" t="s">
        <v>288</v>
      </c>
      <c r="C286" t="s">
        <v>287</v>
      </c>
      <c r="D286" t="s">
        <v>25</v>
      </c>
      <c r="E286" s="20">
        <v>36662</v>
      </c>
      <c r="F286" t="s">
        <v>199</v>
      </c>
      <c r="G286" t="s">
        <v>198</v>
      </c>
      <c r="H286" s="20">
        <v>43233</v>
      </c>
      <c r="I286" s="177">
        <v>2380</v>
      </c>
      <c r="J286">
        <v>2</v>
      </c>
      <c r="K286" s="177"/>
      <c r="L286" s="177"/>
      <c r="M286" s="176"/>
      <c r="N286"/>
      <c r="O286" s="16"/>
      <c r="P286"/>
    </row>
    <row r="287" spans="1:16" x14ac:dyDescent="0.25">
      <c r="A287">
        <v>101328</v>
      </c>
      <c r="B287" s="178" t="s">
        <v>286</v>
      </c>
      <c r="C287" t="s">
        <v>285</v>
      </c>
      <c r="D287" t="s">
        <v>24</v>
      </c>
      <c r="E287" s="20">
        <v>36980</v>
      </c>
      <c r="F287" t="s">
        <v>218</v>
      </c>
      <c r="G287" t="s">
        <v>198</v>
      </c>
      <c r="H287" s="20">
        <v>43240</v>
      </c>
      <c r="I287" s="177">
        <v>1650</v>
      </c>
      <c r="J287">
        <v>1</v>
      </c>
      <c r="K287" s="177"/>
      <c r="L287" s="177"/>
      <c r="M287" s="176"/>
      <c r="N287"/>
      <c r="O287" s="16"/>
      <c r="P287"/>
    </row>
    <row r="288" spans="1:16" x14ac:dyDescent="0.25">
      <c r="A288">
        <v>101334</v>
      </c>
      <c r="B288" s="178" t="s">
        <v>284</v>
      </c>
      <c r="C288" t="s">
        <v>283</v>
      </c>
      <c r="D288" t="s">
        <v>24</v>
      </c>
      <c r="E288" s="20">
        <v>37694</v>
      </c>
      <c r="F288" t="s">
        <v>218</v>
      </c>
      <c r="G288" t="s">
        <v>198</v>
      </c>
      <c r="H288" s="20">
        <v>43241</v>
      </c>
      <c r="I288" s="177">
        <v>1610</v>
      </c>
      <c r="J288">
        <v>3</v>
      </c>
      <c r="K288" s="177"/>
      <c r="L288" s="177"/>
      <c r="M288" s="176"/>
      <c r="N288"/>
      <c r="O288" s="16"/>
      <c r="P288"/>
    </row>
    <row r="289" spans="1:18" x14ac:dyDescent="0.25">
      <c r="A289">
        <v>101343</v>
      </c>
      <c r="B289" s="178" t="s">
        <v>282</v>
      </c>
      <c r="C289" t="s">
        <v>281</v>
      </c>
      <c r="D289" t="s">
        <v>25</v>
      </c>
      <c r="E289" s="20">
        <v>37438</v>
      </c>
      <c r="F289" t="s">
        <v>199</v>
      </c>
      <c r="G289" t="s">
        <v>212</v>
      </c>
      <c r="H289" s="20">
        <v>43244</v>
      </c>
      <c r="I289" s="177">
        <v>2320</v>
      </c>
      <c r="J289">
        <v>3</v>
      </c>
      <c r="K289" s="177"/>
      <c r="L289" s="177"/>
      <c r="M289" s="176"/>
      <c r="N289"/>
      <c r="O289" s="16"/>
      <c r="P289"/>
    </row>
    <row r="290" spans="1:18" x14ac:dyDescent="0.25">
      <c r="A290">
        <v>101348</v>
      </c>
      <c r="B290" s="178" t="s">
        <v>280</v>
      </c>
      <c r="C290" t="s">
        <v>279</v>
      </c>
      <c r="D290" t="s">
        <v>24</v>
      </c>
      <c r="E290" s="20">
        <v>37767</v>
      </c>
      <c r="F290" t="s">
        <v>218</v>
      </c>
      <c r="G290" t="s">
        <v>212</v>
      </c>
      <c r="H290" s="20">
        <v>43248</v>
      </c>
      <c r="I290" s="177">
        <v>1610</v>
      </c>
      <c r="J290">
        <v>0</v>
      </c>
      <c r="K290" s="177"/>
      <c r="L290" s="177"/>
      <c r="M290" s="176"/>
      <c r="N290"/>
      <c r="O290" s="16"/>
      <c r="P290"/>
    </row>
    <row r="291" spans="1:18" x14ac:dyDescent="0.25">
      <c r="A291">
        <v>101351</v>
      </c>
      <c r="B291" s="178" t="s">
        <v>278</v>
      </c>
      <c r="C291" t="s">
        <v>277</v>
      </c>
      <c r="D291" t="s">
        <v>25</v>
      </c>
      <c r="E291" s="20">
        <v>36736</v>
      </c>
      <c r="F291" t="s">
        <v>218</v>
      </c>
      <c r="G291" t="s">
        <v>208</v>
      </c>
      <c r="H291" s="20">
        <v>43270</v>
      </c>
      <c r="I291" s="177">
        <v>1670</v>
      </c>
      <c r="J291">
        <v>1</v>
      </c>
      <c r="K291" s="177"/>
      <c r="L291" s="177"/>
      <c r="M291" s="176"/>
      <c r="N291"/>
      <c r="O291" s="16"/>
      <c r="P291"/>
    </row>
    <row r="292" spans="1:18" x14ac:dyDescent="0.25">
      <c r="A292">
        <v>101357</v>
      </c>
      <c r="B292" s="178" t="s">
        <v>276</v>
      </c>
      <c r="C292" t="s">
        <v>275</v>
      </c>
      <c r="D292" t="s">
        <v>25</v>
      </c>
      <c r="E292" s="20">
        <v>27890</v>
      </c>
      <c r="F292" t="s">
        <v>199</v>
      </c>
      <c r="G292" t="s">
        <v>198</v>
      </c>
      <c r="H292" s="20">
        <v>43273</v>
      </c>
      <c r="I292" s="177">
        <v>3100</v>
      </c>
      <c r="J292">
        <v>2</v>
      </c>
      <c r="K292" s="177"/>
      <c r="L292" s="177"/>
      <c r="M292" s="176"/>
      <c r="N292"/>
      <c r="O292" s="16"/>
      <c r="P292"/>
    </row>
    <row r="293" spans="1:18" x14ac:dyDescent="0.25">
      <c r="A293">
        <v>101364</v>
      </c>
      <c r="B293" s="178" t="s">
        <v>274</v>
      </c>
      <c r="C293" t="s">
        <v>273</v>
      </c>
      <c r="D293" t="s">
        <v>24</v>
      </c>
      <c r="E293" s="20">
        <v>34334</v>
      </c>
      <c r="F293" t="s">
        <v>218</v>
      </c>
      <c r="G293" t="s">
        <v>208</v>
      </c>
      <c r="H293" s="20">
        <v>43281</v>
      </c>
      <c r="I293" s="177">
        <v>1790</v>
      </c>
      <c r="J293">
        <v>1</v>
      </c>
      <c r="K293" s="177"/>
      <c r="L293" s="177"/>
      <c r="M293" s="176"/>
      <c r="N293"/>
      <c r="O293" s="16"/>
      <c r="P293"/>
    </row>
    <row r="294" spans="1:18" x14ac:dyDescent="0.25">
      <c r="A294">
        <v>101370</v>
      </c>
      <c r="B294" s="178" t="s">
        <v>272</v>
      </c>
      <c r="C294" t="s">
        <v>271</v>
      </c>
      <c r="D294" t="s">
        <v>25</v>
      </c>
      <c r="E294" s="20">
        <v>35517</v>
      </c>
      <c r="F294" t="s">
        <v>205</v>
      </c>
      <c r="G294" t="s">
        <v>198</v>
      </c>
      <c r="H294" s="20">
        <v>43296</v>
      </c>
      <c r="I294" s="177">
        <v>3210</v>
      </c>
      <c r="J294">
        <v>4</v>
      </c>
      <c r="K294" s="177"/>
      <c r="L294" s="177"/>
      <c r="M294" s="176"/>
      <c r="N294"/>
      <c r="O294" s="16"/>
      <c r="P294"/>
    </row>
    <row r="295" spans="1:18" x14ac:dyDescent="0.25">
      <c r="A295">
        <v>101374</v>
      </c>
      <c r="B295" s="178" t="s">
        <v>270</v>
      </c>
      <c r="C295" t="s">
        <v>269</v>
      </c>
      <c r="D295" t="s">
        <v>25</v>
      </c>
      <c r="E295" s="20">
        <v>37754</v>
      </c>
      <c r="F295" t="s">
        <v>205</v>
      </c>
      <c r="G295" t="s">
        <v>212</v>
      </c>
      <c r="H295" s="20">
        <v>43299</v>
      </c>
      <c r="I295" s="177">
        <v>2970</v>
      </c>
      <c r="J295">
        <v>2</v>
      </c>
      <c r="K295" s="177"/>
      <c r="L295" s="177"/>
      <c r="M295" s="176"/>
      <c r="N295"/>
      <c r="O295" s="16"/>
      <c r="P295"/>
    </row>
    <row r="296" spans="1:18" x14ac:dyDescent="0.25">
      <c r="A296">
        <v>101383</v>
      </c>
      <c r="B296" s="178" t="s">
        <v>268</v>
      </c>
      <c r="C296" t="s">
        <v>267</v>
      </c>
      <c r="D296" t="s">
        <v>24</v>
      </c>
      <c r="E296" s="20">
        <v>36774</v>
      </c>
      <c r="F296" t="s">
        <v>209</v>
      </c>
      <c r="G296" t="s">
        <v>198</v>
      </c>
      <c r="H296" s="20">
        <v>43306</v>
      </c>
      <c r="I296" s="177">
        <v>3750</v>
      </c>
      <c r="J296">
        <v>4</v>
      </c>
      <c r="K296" s="177"/>
      <c r="L296" s="177"/>
      <c r="M296" s="176"/>
      <c r="N296"/>
      <c r="O296" s="16"/>
      <c r="P296"/>
    </row>
    <row r="297" spans="1:18" x14ac:dyDescent="0.25">
      <c r="A297">
        <v>101385</v>
      </c>
      <c r="B297" s="178" t="s">
        <v>266</v>
      </c>
      <c r="C297" t="s">
        <v>265</v>
      </c>
      <c r="D297" t="s">
        <v>24</v>
      </c>
      <c r="E297" s="20">
        <v>35980</v>
      </c>
      <c r="F297" t="s">
        <v>209</v>
      </c>
      <c r="G297" t="s">
        <v>208</v>
      </c>
      <c r="H297" s="20">
        <v>43335</v>
      </c>
      <c r="I297" s="177">
        <v>3900</v>
      </c>
      <c r="J297">
        <v>2</v>
      </c>
      <c r="K297" s="177"/>
      <c r="L297" s="177"/>
      <c r="M297" s="176"/>
      <c r="N297"/>
      <c r="O297" s="16"/>
      <c r="P297"/>
    </row>
    <row r="298" spans="1:18" x14ac:dyDescent="0.25">
      <c r="A298">
        <v>101392</v>
      </c>
      <c r="B298" s="178" t="s">
        <v>264</v>
      </c>
      <c r="C298" t="s">
        <v>263</v>
      </c>
      <c r="D298" t="s">
        <v>25</v>
      </c>
      <c r="E298" s="20">
        <v>30833</v>
      </c>
      <c r="F298" t="s">
        <v>205</v>
      </c>
      <c r="G298" t="s">
        <v>198</v>
      </c>
      <c r="H298" s="20">
        <v>43357</v>
      </c>
      <c r="I298" s="177">
        <v>3730</v>
      </c>
      <c r="J298">
        <v>2</v>
      </c>
      <c r="K298" s="177"/>
      <c r="L298" s="177"/>
      <c r="M298" s="176"/>
      <c r="N298"/>
      <c r="O298" s="16"/>
      <c r="P298"/>
    </row>
    <row r="299" spans="1:18" x14ac:dyDescent="0.25">
      <c r="A299">
        <v>101398</v>
      </c>
      <c r="B299" s="178" t="s">
        <v>262</v>
      </c>
      <c r="C299" t="s">
        <v>261</v>
      </c>
      <c r="D299" t="s">
        <v>25</v>
      </c>
      <c r="E299" s="20">
        <v>35153</v>
      </c>
      <c r="F299" t="s">
        <v>218</v>
      </c>
      <c r="G299" t="s">
        <v>208</v>
      </c>
      <c r="H299" s="20">
        <v>43374</v>
      </c>
      <c r="I299" s="177">
        <v>1750</v>
      </c>
      <c r="J299">
        <v>1</v>
      </c>
      <c r="K299" s="177"/>
      <c r="L299" s="177"/>
      <c r="M299" s="176"/>
      <c r="N299"/>
      <c r="O299" s="16"/>
      <c r="P299"/>
    </row>
    <row r="300" spans="1:18" x14ac:dyDescent="0.25">
      <c r="A300">
        <v>101405</v>
      </c>
      <c r="B300" s="178" t="s">
        <v>260</v>
      </c>
      <c r="C300" t="s">
        <v>259</v>
      </c>
      <c r="D300" t="s">
        <v>24</v>
      </c>
      <c r="E300" s="20">
        <v>26815</v>
      </c>
      <c r="F300" t="s">
        <v>218</v>
      </c>
      <c r="G300" t="s">
        <v>198</v>
      </c>
      <c r="H300" s="20">
        <v>43377</v>
      </c>
      <c r="I300" s="177">
        <v>2210</v>
      </c>
      <c r="J300">
        <v>1</v>
      </c>
      <c r="K300" s="177"/>
      <c r="L300" s="177"/>
      <c r="M300" s="176"/>
      <c r="N300"/>
      <c r="O300" s="16"/>
      <c r="P300"/>
    </row>
    <row r="301" spans="1:18" x14ac:dyDescent="0.25">
      <c r="A301">
        <v>101413</v>
      </c>
      <c r="B301" s="178" t="s">
        <v>258</v>
      </c>
      <c r="C301" t="s">
        <v>257</v>
      </c>
      <c r="D301" t="s">
        <v>24</v>
      </c>
      <c r="E301" s="20">
        <v>29441</v>
      </c>
      <c r="F301" t="s">
        <v>213</v>
      </c>
      <c r="G301" t="s">
        <v>208</v>
      </c>
      <c r="H301" s="20">
        <v>43391</v>
      </c>
      <c r="I301" s="177">
        <v>1330</v>
      </c>
      <c r="J301">
        <v>2</v>
      </c>
      <c r="K301" s="177"/>
      <c r="L301" s="177"/>
      <c r="M301" s="176"/>
      <c r="N301"/>
      <c r="O301" s="16"/>
      <c r="P301"/>
    </row>
    <row r="302" spans="1:18" x14ac:dyDescent="0.25">
      <c r="A302">
        <v>101420</v>
      </c>
      <c r="B302" s="178" t="s">
        <v>256</v>
      </c>
      <c r="C302" t="s">
        <v>255</v>
      </c>
      <c r="D302" t="s">
        <v>24</v>
      </c>
      <c r="E302" s="20">
        <v>31165</v>
      </c>
      <c r="F302" t="s">
        <v>218</v>
      </c>
      <c r="G302" t="s">
        <v>212</v>
      </c>
      <c r="H302" s="20">
        <v>43393</v>
      </c>
      <c r="I302" s="177">
        <v>1970</v>
      </c>
      <c r="J302">
        <v>2</v>
      </c>
      <c r="K302" s="177"/>
      <c r="L302" s="177"/>
      <c r="M302" s="176"/>
      <c r="N302"/>
      <c r="O302" s="16"/>
      <c r="P302"/>
    </row>
    <row r="303" spans="1:18" x14ac:dyDescent="0.25">
      <c r="A303">
        <v>101422</v>
      </c>
      <c r="B303" s="178" t="s">
        <v>254</v>
      </c>
      <c r="C303" t="s">
        <v>253</v>
      </c>
      <c r="D303" t="s">
        <v>25</v>
      </c>
      <c r="E303" s="20">
        <v>30191</v>
      </c>
      <c r="F303" t="s">
        <v>213</v>
      </c>
      <c r="G303" t="s">
        <v>198</v>
      </c>
      <c r="H303" s="20">
        <v>43398</v>
      </c>
      <c r="I303" s="177">
        <v>1345</v>
      </c>
      <c r="J303">
        <v>1</v>
      </c>
      <c r="K303" s="177"/>
      <c r="L303" s="177"/>
      <c r="M303" s="176"/>
      <c r="N303"/>
      <c r="O303" s="16"/>
      <c r="P303"/>
      <c r="R303" s="179"/>
    </row>
    <row r="304" spans="1:18" x14ac:dyDescent="0.25">
      <c r="A304">
        <v>101424</v>
      </c>
      <c r="B304" s="178" t="s">
        <v>252</v>
      </c>
      <c r="C304" t="s">
        <v>251</v>
      </c>
      <c r="D304" t="s">
        <v>25</v>
      </c>
      <c r="E304" s="20">
        <v>33705</v>
      </c>
      <c r="F304" t="s">
        <v>205</v>
      </c>
      <c r="G304" t="s">
        <v>198</v>
      </c>
      <c r="H304" s="20">
        <v>43400</v>
      </c>
      <c r="I304" s="177">
        <v>3410</v>
      </c>
      <c r="J304">
        <v>5</v>
      </c>
      <c r="K304" s="177"/>
      <c r="L304" s="177"/>
      <c r="M304" s="176"/>
      <c r="N304"/>
      <c r="O304" s="16"/>
      <c r="P304"/>
    </row>
    <row r="305" spans="1:16" x14ac:dyDescent="0.25">
      <c r="A305">
        <v>101428</v>
      </c>
      <c r="B305" s="178" t="s">
        <v>250</v>
      </c>
      <c r="C305" t="s">
        <v>249</v>
      </c>
      <c r="D305" t="s">
        <v>25</v>
      </c>
      <c r="E305" s="20">
        <v>37838</v>
      </c>
      <c r="F305" t="s">
        <v>218</v>
      </c>
      <c r="G305" t="s">
        <v>198</v>
      </c>
      <c r="H305" s="20">
        <v>43403</v>
      </c>
      <c r="I305" s="177">
        <v>1610</v>
      </c>
      <c r="J305">
        <v>1</v>
      </c>
      <c r="K305" s="177"/>
      <c r="L305" s="177"/>
      <c r="M305" s="176"/>
      <c r="N305"/>
      <c r="O305" s="16"/>
      <c r="P305"/>
    </row>
    <row r="306" spans="1:16" x14ac:dyDescent="0.25">
      <c r="A306">
        <v>101435</v>
      </c>
      <c r="B306" s="178" t="s">
        <v>248</v>
      </c>
      <c r="C306" t="s">
        <v>247</v>
      </c>
      <c r="D306" t="s">
        <v>24</v>
      </c>
      <c r="E306" s="20">
        <v>37667</v>
      </c>
      <c r="F306" t="s">
        <v>209</v>
      </c>
      <c r="G306" t="s">
        <v>204</v>
      </c>
      <c r="H306" s="20">
        <v>43433</v>
      </c>
      <c r="I306" s="177">
        <v>3650</v>
      </c>
      <c r="J306">
        <v>1</v>
      </c>
      <c r="K306" s="177"/>
      <c r="L306" s="177"/>
      <c r="M306" s="176"/>
      <c r="N306"/>
      <c r="O306" s="16"/>
      <c r="P306"/>
    </row>
    <row r="307" spans="1:16" x14ac:dyDescent="0.25">
      <c r="A307">
        <v>101440</v>
      </c>
      <c r="B307" s="178" t="s">
        <v>246</v>
      </c>
      <c r="C307" t="s">
        <v>245</v>
      </c>
      <c r="D307" t="s">
        <v>24</v>
      </c>
      <c r="E307" s="20">
        <v>35141</v>
      </c>
      <c r="F307" t="s">
        <v>199</v>
      </c>
      <c r="G307" t="s">
        <v>204</v>
      </c>
      <c r="H307" s="20">
        <v>43462</v>
      </c>
      <c r="I307" s="177">
        <v>2500</v>
      </c>
      <c r="J307">
        <v>1</v>
      </c>
      <c r="K307" s="177"/>
      <c r="L307" s="177"/>
      <c r="M307" s="176"/>
      <c r="N307"/>
      <c r="O307" s="16"/>
      <c r="P307"/>
    </row>
    <row r="308" spans="1:16" x14ac:dyDescent="0.25">
      <c r="A308">
        <v>101446</v>
      </c>
      <c r="B308" s="178" t="s">
        <v>244</v>
      </c>
      <c r="C308" t="s">
        <v>243</v>
      </c>
      <c r="D308" t="s">
        <v>24</v>
      </c>
      <c r="E308" s="20">
        <v>37649</v>
      </c>
      <c r="F308" t="s">
        <v>199</v>
      </c>
      <c r="G308" t="s">
        <v>208</v>
      </c>
      <c r="H308" s="20">
        <v>43499</v>
      </c>
      <c r="I308" s="177">
        <v>2290</v>
      </c>
      <c r="J308">
        <v>1</v>
      </c>
      <c r="K308" s="177"/>
      <c r="L308" s="177"/>
      <c r="M308" s="176"/>
      <c r="N308"/>
      <c r="O308" s="16"/>
      <c r="P308"/>
    </row>
    <row r="309" spans="1:16" x14ac:dyDescent="0.25">
      <c r="A309">
        <v>101454</v>
      </c>
      <c r="B309" s="178" t="s">
        <v>242</v>
      </c>
      <c r="C309" t="s">
        <v>241</v>
      </c>
      <c r="D309" t="s">
        <v>24</v>
      </c>
      <c r="E309" s="20">
        <v>37859</v>
      </c>
      <c r="F309" t="s">
        <v>205</v>
      </c>
      <c r="G309" t="s">
        <v>212</v>
      </c>
      <c r="H309" s="20">
        <v>43512</v>
      </c>
      <c r="I309" s="177">
        <v>2970</v>
      </c>
      <c r="J309">
        <v>0</v>
      </c>
      <c r="K309" s="177"/>
      <c r="L309" s="177"/>
      <c r="M309" s="176"/>
      <c r="N309"/>
      <c r="O309" s="16"/>
      <c r="P309"/>
    </row>
    <row r="310" spans="1:16" x14ac:dyDescent="0.25">
      <c r="A310">
        <v>101456</v>
      </c>
      <c r="B310" s="178" t="s">
        <v>240</v>
      </c>
      <c r="C310" t="s">
        <v>239</v>
      </c>
      <c r="D310" t="s">
        <v>24</v>
      </c>
      <c r="E310" s="20">
        <v>37140</v>
      </c>
      <c r="F310" t="s">
        <v>205</v>
      </c>
      <c r="G310" t="s">
        <v>198</v>
      </c>
      <c r="H310" s="20">
        <v>43512</v>
      </c>
      <c r="I310" s="177">
        <v>3010</v>
      </c>
      <c r="J310">
        <v>2</v>
      </c>
      <c r="K310" s="177"/>
      <c r="L310" s="177"/>
      <c r="M310" s="176"/>
      <c r="N310"/>
      <c r="O310" s="16"/>
      <c r="P310"/>
    </row>
    <row r="311" spans="1:16" x14ac:dyDescent="0.25">
      <c r="A311">
        <v>101461</v>
      </c>
      <c r="B311" s="178" t="s">
        <v>238</v>
      </c>
      <c r="C311" t="s">
        <v>237</v>
      </c>
      <c r="D311" t="s">
        <v>24</v>
      </c>
      <c r="E311" s="20">
        <v>26050</v>
      </c>
      <c r="F311" t="s">
        <v>218</v>
      </c>
      <c r="G311" t="s">
        <v>198</v>
      </c>
      <c r="H311" s="20">
        <v>43521</v>
      </c>
      <c r="I311" s="177">
        <v>2250</v>
      </c>
      <c r="J311">
        <v>2</v>
      </c>
      <c r="K311" s="177"/>
      <c r="L311" s="177"/>
      <c r="M311" s="176"/>
      <c r="N311"/>
      <c r="O311" s="16"/>
      <c r="P311"/>
    </row>
    <row r="312" spans="1:16" x14ac:dyDescent="0.25">
      <c r="A312">
        <v>101467</v>
      </c>
      <c r="B312" s="178" t="s">
        <v>236</v>
      </c>
      <c r="C312" t="s">
        <v>235</v>
      </c>
      <c r="D312" t="s">
        <v>25</v>
      </c>
      <c r="E312" s="20">
        <v>36106</v>
      </c>
      <c r="F312" t="s">
        <v>218</v>
      </c>
      <c r="G312" t="s">
        <v>204</v>
      </c>
      <c r="H312" s="20">
        <v>43575</v>
      </c>
      <c r="I312" s="177">
        <v>1690</v>
      </c>
      <c r="J312">
        <v>2</v>
      </c>
      <c r="K312" s="177"/>
      <c r="L312" s="177"/>
      <c r="M312" s="176"/>
      <c r="N312"/>
      <c r="O312" s="16"/>
      <c r="P312"/>
    </row>
    <row r="313" spans="1:16" x14ac:dyDescent="0.25">
      <c r="A313">
        <v>101476</v>
      </c>
      <c r="B313" s="178" t="s">
        <v>234</v>
      </c>
      <c r="C313" t="s">
        <v>233</v>
      </c>
      <c r="D313" t="s">
        <v>25</v>
      </c>
      <c r="E313" s="20">
        <v>32146</v>
      </c>
      <c r="F313" t="s">
        <v>199</v>
      </c>
      <c r="G313" t="s">
        <v>208</v>
      </c>
      <c r="H313" s="20">
        <v>43583</v>
      </c>
      <c r="I313" s="177">
        <v>2740</v>
      </c>
      <c r="J313">
        <v>2</v>
      </c>
      <c r="K313" s="177"/>
      <c r="L313" s="177"/>
      <c r="M313" s="176"/>
      <c r="N313"/>
      <c r="O313" s="16"/>
      <c r="P313"/>
    </row>
    <row r="314" spans="1:16" x14ac:dyDescent="0.25">
      <c r="A314">
        <v>101483</v>
      </c>
      <c r="B314" s="178" t="s">
        <v>232</v>
      </c>
      <c r="C314" t="s">
        <v>231</v>
      </c>
      <c r="D314" t="s">
        <v>24</v>
      </c>
      <c r="E314" s="20">
        <v>25886</v>
      </c>
      <c r="F314" t="s">
        <v>205</v>
      </c>
      <c r="G314" t="s">
        <v>204</v>
      </c>
      <c r="H314" s="20">
        <v>43621</v>
      </c>
      <c r="I314" s="177">
        <v>4250</v>
      </c>
      <c r="J314">
        <v>2</v>
      </c>
      <c r="K314" s="177"/>
      <c r="L314" s="177"/>
      <c r="M314" s="176"/>
      <c r="N314"/>
      <c r="O314" s="16"/>
      <c r="P314"/>
    </row>
    <row r="315" spans="1:16" x14ac:dyDescent="0.25">
      <c r="A315">
        <v>101490</v>
      </c>
      <c r="B315" s="178" t="s">
        <v>230</v>
      </c>
      <c r="C315" t="s">
        <v>229</v>
      </c>
      <c r="D315" t="s">
        <v>25</v>
      </c>
      <c r="E315" s="20">
        <v>36957</v>
      </c>
      <c r="F315" t="s">
        <v>209</v>
      </c>
      <c r="G315" t="s">
        <v>204</v>
      </c>
      <c r="H315" s="20">
        <v>43630</v>
      </c>
      <c r="I315" s="177">
        <v>3750</v>
      </c>
      <c r="J315">
        <v>1</v>
      </c>
      <c r="K315" s="177"/>
      <c r="L315" s="177"/>
      <c r="M315" s="176"/>
      <c r="N315"/>
      <c r="O315" s="16"/>
      <c r="P315"/>
    </row>
    <row r="316" spans="1:16" x14ac:dyDescent="0.25">
      <c r="A316">
        <v>101494</v>
      </c>
      <c r="B316" s="178" t="s">
        <v>228</v>
      </c>
      <c r="C316" t="s">
        <v>227</v>
      </c>
      <c r="D316" t="s">
        <v>24</v>
      </c>
      <c r="E316" s="20">
        <v>37835</v>
      </c>
      <c r="F316" t="s">
        <v>213</v>
      </c>
      <c r="G316" t="s">
        <v>208</v>
      </c>
      <c r="H316" s="20">
        <v>43632</v>
      </c>
      <c r="I316" s="177">
        <v>1330</v>
      </c>
      <c r="J316">
        <v>2</v>
      </c>
      <c r="K316" s="177"/>
      <c r="L316" s="177"/>
      <c r="M316" s="176"/>
      <c r="N316"/>
      <c r="O316" s="16"/>
      <c r="P316"/>
    </row>
    <row r="317" spans="1:16" x14ac:dyDescent="0.25">
      <c r="A317">
        <v>101496</v>
      </c>
      <c r="B317" s="178" t="s">
        <v>226</v>
      </c>
      <c r="C317" t="s">
        <v>225</v>
      </c>
      <c r="D317" t="s">
        <v>24</v>
      </c>
      <c r="E317" s="20">
        <v>36355</v>
      </c>
      <c r="F317" t="s">
        <v>205</v>
      </c>
      <c r="G317" t="s">
        <v>208</v>
      </c>
      <c r="H317" s="20">
        <v>43636</v>
      </c>
      <c r="I317" s="177">
        <v>3130</v>
      </c>
      <c r="J317">
        <v>3</v>
      </c>
      <c r="K317" s="177"/>
      <c r="L317" s="177"/>
      <c r="M317" s="176"/>
      <c r="N317"/>
      <c r="O317" s="16"/>
      <c r="P317"/>
    </row>
    <row r="318" spans="1:16" x14ac:dyDescent="0.25">
      <c r="A318">
        <v>101500</v>
      </c>
      <c r="B318" s="178" t="s">
        <v>224</v>
      </c>
      <c r="C318" t="s">
        <v>223</v>
      </c>
      <c r="D318" t="s">
        <v>25</v>
      </c>
      <c r="E318" s="20">
        <v>37802</v>
      </c>
      <c r="F318" t="s">
        <v>209</v>
      </c>
      <c r="G318" t="s">
        <v>212</v>
      </c>
      <c r="H318" s="20">
        <v>43643</v>
      </c>
      <c r="I318" s="177">
        <v>3650</v>
      </c>
      <c r="J318">
        <v>2</v>
      </c>
      <c r="K318" s="177"/>
      <c r="L318" s="177"/>
      <c r="M318" s="176"/>
      <c r="N318"/>
      <c r="O318" s="16"/>
      <c r="P318"/>
    </row>
    <row r="319" spans="1:16" x14ac:dyDescent="0.25">
      <c r="A319">
        <v>101505</v>
      </c>
      <c r="B319" s="178" t="s">
        <v>222</v>
      </c>
      <c r="C319" t="s">
        <v>221</v>
      </c>
      <c r="D319" t="s">
        <v>24</v>
      </c>
      <c r="E319" s="20">
        <v>34259</v>
      </c>
      <c r="F319" t="s">
        <v>199</v>
      </c>
      <c r="G319" t="s">
        <v>208</v>
      </c>
      <c r="H319" s="20">
        <v>43644</v>
      </c>
      <c r="I319" s="177">
        <v>2560</v>
      </c>
      <c r="J319">
        <v>4</v>
      </c>
      <c r="K319" s="177"/>
      <c r="L319" s="177"/>
      <c r="M319" s="176"/>
      <c r="N319"/>
      <c r="O319" s="16"/>
      <c r="P319"/>
    </row>
    <row r="320" spans="1:16" x14ac:dyDescent="0.25">
      <c r="A320">
        <v>101513</v>
      </c>
      <c r="B320" s="178" t="s">
        <v>220</v>
      </c>
      <c r="C320" t="s">
        <v>219</v>
      </c>
      <c r="D320" t="s">
        <v>25</v>
      </c>
      <c r="E320" s="20">
        <v>34677</v>
      </c>
      <c r="F320" t="s">
        <v>218</v>
      </c>
      <c r="G320" t="s">
        <v>198</v>
      </c>
      <c r="H320" s="20">
        <v>43661</v>
      </c>
      <c r="I320" s="177">
        <v>1770</v>
      </c>
      <c r="J320">
        <v>0</v>
      </c>
      <c r="K320" s="177"/>
      <c r="L320" s="177"/>
      <c r="M320" s="176"/>
      <c r="N320"/>
      <c r="O320" s="16"/>
      <c r="P320"/>
    </row>
    <row r="321" spans="1:16" x14ac:dyDescent="0.25">
      <c r="A321">
        <v>101515</v>
      </c>
      <c r="B321" s="178" t="s">
        <v>217</v>
      </c>
      <c r="C321" t="s">
        <v>216</v>
      </c>
      <c r="D321" t="s">
        <v>24</v>
      </c>
      <c r="E321" s="20">
        <v>36530</v>
      </c>
      <c r="F321" t="s">
        <v>199</v>
      </c>
      <c r="G321" t="s">
        <v>208</v>
      </c>
      <c r="H321" s="20">
        <v>43669</v>
      </c>
      <c r="I321" s="177">
        <v>2380</v>
      </c>
      <c r="J321">
        <v>3</v>
      </c>
      <c r="K321" s="177"/>
      <c r="L321" s="177"/>
      <c r="M321" s="176"/>
      <c r="N321"/>
      <c r="O321" s="16"/>
      <c r="P321"/>
    </row>
    <row r="322" spans="1:16" x14ac:dyDescent="0.25">
      <c r="A322">
        <v>101524</v>
      </c>
      <c r="B322" s="178" t="s">
        <v>215</v>
      </c>
      <c r="C322" t="s">
        <v>214</v>
      </c>
      <c r="D322" t="s">
        <v>24</v>
      </c>
      <c r="E322" s="20">
        <v>31738</v>
      </c>
      <c r="F322" t="s">
        <v>213</v>
      </c>
      <c r="G322" t="s">
        <v>212</v>
      </c>
      <c r="H322" s="20">
        <v>43678</v>
      </c>
      <c r="I322" s="177">
        <v>1330</v>
      </c>
      <c r="J322">
        <v>0</v>
      </c>
      <c r="K322" s="177"/>
      <c r="L322" s="177"/>
      <c r="M322" s="176"/>
      <c r="N322"/>
      <c r="O322" s="16"/>
      <c r="P322"/>
    </row>
    <row r="323" spans="1:16" x14ac:dyDescent="0.25">
      <c r="A323">
        <v>101526</v>
      </c>
      <c r="B323" s="178" t="s">
        <v>211</v>
      </c>
      <c r="C323" t="s">
        <v>210</v>
      </c>
      <c r="D323" t="s">
        <v>25</v>
      </c>
      <c r="E323" s="20">
        <v>31321</v>
      </c>
      <c r="F323" t="s">
        <v>209</v>
      </c>
      <c r="G323" t="s">
        <v>208</v>
      </c>
      <c r="H323" s="20">
        <v>43680</v>
      </c>
      <c r="I323" s="177">
        <v>4500</v>
      </c>
      <c r="J323">
        <v>4</v>
      </c>
      <c r="K323" s="177"/>
      <c r="L323" s="177"/>
      <c r="M323" s="176"/>
      <c r="N323"/>
      <c r="O323" s="16"/>
      <c r="P323"/>
    </row>
    <row r="324" spans="1:16" x14ac:dyDescent="0.25">
      <c r="A324">
        <v>101534</v>
      </c>
      <c r="B324" s="178" t="s">
        <v>207</v>
      </c>
      <c r="C324" t="s">
        <v>206</v>
      </c>
      <c r="D324" t="s">
        <v>24</v>
      </c>
      <c r="E324" s="20">
        <v>36902</v>
      </c>
      <c r="F324" t="s">
        <v>205</v>
      </c>
      <c r="G324" t="s">
        <v>204</v>
      </c>
      <c r="H324" s="20">
        <v>43689</v>
      </c>
      <c r="I324" s="177">
        <v>3050</v>
      </c>
      <c r="J324">
        <v>4</v>
      </c>
      <c r="K324" s="177"/>
      <c r="L324" s="177"/>
      <c r="M324" s="176"/>
      <c r="N324"/>
      <c r="O324" s="16"/>
      <c r="P324"/>
    </row>
    <row r="325" spans="1:16" x14ac:dyDescent="0.25">
      <c r="A325">
        <v>101542</v>
      </c>
      <c r="B325" s="178" t="s">
        <v>203</v>
      </c>
      <c r="C325" t="s">
        <v>202</v>
      </c>
      <c r="D325" t="s">
        <v>25</v>
      </c>
      <c r="E325" s="20">
        <v>33404</v>
      </c>
      <c r="F325" t="s">
        <v>199</v>
      </c>
      <c r="G325" t="s">
        <v>198</v>
      </c>
      <c r="H325" s="20">
        <v>43703</v>
      </c>
      <c r="I325" s="177">
        <v>2650</v>
      </c>
      <c r="J325">
        <v>2</v>
      </c>
      <c r="K325" s="177"/>
      <c r="L325" s="177"/>
      <c r="M325" s="176"/>
      <c r="N325"/>
      <c r="O325" s="16"/>
      <c r="P325"/>
    </row>
    <row r="326" spans="1:16" x14ac:dyDescent="0.25">
      <c r="A326">
        <v>101543</v>
      </c>
      <c r="B326" s="175" t="s">
        <v>201</v>
      </c>
      <c r="C326" t="s">
        <v>200</v>
      </c>
      <c r="D326" t="s">
        <v>25</v>
      </c>
      <c r="E326" s="20">
        <v>35367</v>
      </c>
      <c r="F326" t="s">
        <v>199</v>
      </c>
      <c r="G326" t="s">
        <v>198</v>
      </c>
      <c r="H326" s="20">
        <v>43709</v>
      </c>
      <c r="I326" s="174">
        <v>2470</v>
      </c>
      <c r="J326">
        <v>1</v>
      </c>
      <c r="K326" s="174"/>
      <c r="L326" s="174"/>
      <c r="M326" s="173"/>
      <c r="N326"/>
      <c r="O326" s="16"/>
      <c r="P326"/>
    </row>
    <row r="327" spans="1:16" x14ac:dyDescent="0.25">
      <c r="B327" s="172"/>
    </row>
  </sheetData>
  <sheetProtection insertHyperlinks="0" selectLockedCells="1" sort="0" autoFilter="0"/>
  <mergeCells count="1">
    <mergeCell ref="A1:C4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5991B-0F93-194E-BB04-A7315C2EA4E6}">
  <sheetPr codeName="Feuil5">
    <tabColor theme="9" tint="-0.249977111117893"/>
  </sheetPr>
  <dimension ref="A1:V326"/>
  <sheetViews>
    <sheetView zoomScale="85" zoomScaleNormal="85" zoomScalePageLayoutView="90" workbookViewId="0">
      <pane ySplit="6" topLeftCell="A17" activePane="bottomLeft" state="frozen"/>
      <selection activeCell="X23" sqref="X23"/>
      <selection pane="bottomLeft" activeCell="V56" sqref="V56"/>
    </sheetView>
  </sheetViews>
  <sheetFormatPr baseColWidth="10" defaultColWidth="10.85546875" defaultRowHeight="15" x14ac:dyDescent="0.25"/>
  <cols>
    <col min="1" max="1" width="8.85546875" style="61" bestFit="1" customWidth="1"/>
    <col min="2" max="2" width="20.28515625" style="171" bestFit="1" customWidth="1"/>
    <col min="3" max="3" width="12" style="61" bestFit="1" customWidth="1"/>
    <col min="4" max="4" width="9.7109375" style="61" bestFit="1" customWidth="1"/>
    <col min="5" max="5" width="14.42578125" style="61" bestFit="1" customWidth="1"/>
    <col min="6" max="6" width="14.7109375" style="61" bestFit="1" customWidth="1"/>
    <col min="7" max="7" width="12.140625" style="61" bestFit="1" customWidth="1"/>
    <col min="8" max="8" width="16.28515625" style="61" customWidth="1"/>
    <col min="9" max="9" width="13.42578125" style="61" customWidth="1"/>
    <col min="10" max="10" width="11" style="61" customWidth="1"/>
    <col min="11" max="11" width="11.42578125" style="61" customWidth="1"/>
    <col min="12" max="12" width="12" style="61" customWidth="1"/>
    <col min="13" max="13" width="8.7109375" style="108" bestFit="1" customWidth="1"/>
    <col min="14" max="14" width="8.85546875" style="61" customWidth="1"/>
    <col min="15" max="15" width="21.42578125" style="61" bestFit="1" customWidth="1"/>
    <col min="16" max="16" width="10" style="61" bestFit="1" customWidth="1"/>
    <col min="17" max="17" width="7.28515625" style="61" customWidth="1"/>
    <col min="18" max="18" width="15" style="61" customWidth="1"/>
    <col min="19" max="19" width="10.85546875" style="61"/>
    <col min="20" max="20" width="12.140625" style="61" customWidth="1"/>
    <col min="21" max="21" width="15.28515625" style="61" bestFit="1" customWidth="1"/>
    <col min="22" max="22" width="12.7109375" style="61" bestFit="1" customWidth="1"/>
    <col min="23" max="16384" width="10.85546875" style="61"/>
  </cols>
  <sheetData>
    <row r="1" spans="1:21" x14ac:dyDescent="0.25">
      <c r="E1" s="203"/>
      <c r="F1" s="206" t="s">
        <v>888</v>
      </c>
      <c r="G1" s="206" t="s">
        <v>887</v>
      </c>
      <c r="H1" s="206" t="s">
        <v>886</v>
      </c>
      <c r="I1" s="206" t="s">
        <v>885</v>
      </c>
      <c r="J1" s="206" t="s">
        <v>884</v>
      </c>
    </row>
    <row r="2" spans="1:21" x14ac:dyDescent="0.25">
      <c r="C2" s="205"/>
      <c r="E2" s="203" t="s">
        <v>883</v>
      </c>
      <c r="F2" s="203">
        <f>COUNTA(Tableau2[nom])</f>
        <v>320</v>
      </c>
      <c r="G2" s="204">
        <f>SUM(Tableau2[Salaire])</f>
        <v>957730</v>
      </c>
      <c r="H2" s="204">
        <f>AVERAGE(Tableau2[Salaire])</f>
        <v>2992.90625</v>
      </c>
      <c r="I2" s="204">
        <f>MIN(Tableau2[Salaire])</f>
        <v>1270</v>
      </c>
      <c r="J2" s="204">
        <f>MAX(Tableau2[Salaire])</f>
        <v>5750</v>
      </c>
    </row>
    <row r="3" spans="1:21" x14ac:dyDescent="0.25">
      <c r="E3" s="203" t="s">
        <v>882</v>
      </c>
      <c r="F3" s="203">
        <f>SUBTOTAL(3,Tableau2[nom])</f>
        <v>320</v>
      </c>
      <c r="G3" s="204">
        <f>SUBTOTAL(9,Tableau2[Salaire])</f>
        <v>957730</v>
      </c>
      <c r="H3" s="204">
        <f>SUBTOTAL(1,Tableau2[Salaire])</f>
        <v>2992.90625</v>
      </c>
      <c r="I3" s="189">
        <f>SUBTOTAL(5,Tableau2[Salaire])</f>
        <v>1270</v>
      </c>
      <c r="J3" s="204">
        <f>SUBTOTAL(4,Tableau2[Salaire])</f>
        <v>5750</v>
      </c>
      <c r="K3" s="61" t="s">
        <v>881</v>
      </c>
    </row>
    <row r="4" spans="1:21" x14ac:dyDescent="0.25">
      <c r="E4" s="203" t="s">
        <v>880</v>
      </c>
      <c r="F4" s="202">
        <f>F3/F2</f>
        <v>1</v>
      </c>
      <c r="G4" s="202">
        <f>G3/G2</f>
        <v>1</v>
      </c>
      <c r="H4" s="202">
        <f>H3/H2</f>
        <v>1</v>
      </c>
      <c r="I4" s="202">
        <f>I3/I2</f>
        <v>1</v>
      </c>
      <c r="J4" s="202">
        <f>J3/J2</f>
        <v>1</v>
      </c>
    </row>
    <row r="5" spans="1:21" x14ac:dyDescent="0.25">
      <c r="E5"/>
      <c r="F5" s="201"/>
      <c r="G5" s="201"/>
      <c r="H5" s="201"/>
      <c r="I5" s="201"/>
      <c r="J5" s="201"/>
    </row>
    <row r="6" spans="1:21" s="198" customFormat="1" ht="28.5" customHeight="1" x14ac:dyDescent="0.25">
      <c r="A6" s="215" t="s">
        <v>879</v>
      </c>
      <c r="B6" s="216" t="s">
        <v>878</v>
      </c>
      <c r="C6" s="217" t="s">
        <v>877</v>
      </c>
      <c r="D6" s="217" t="s">
        <v>876</v>
      </c>
      <c r="E6" s="217" t="s">
        <v>27</v>
      </c>
      <c r="F6" s="217" t="s">
        <v>875</v>
      </c>
      <c r="G6" s="217" t="s">
        <v>874</v>
      </c>
      <c r="H6" s="217" t="s">
        <v>873</v>
      </c>
      <c r="I6" s="217" t="s">
        <v>872</v>
      </c>
      <c r="J6" s="217" t="s">
        <v>871</v>
      </c>
      <c r="K6" s="217" t="s">
        <v>860</v>
      </c>
      <c r="L6" s="217" t="s">
        <v>870</v>
      </c>
      <c r="M6" s="217" t="s">
        <v>750</v>
      </c>
      <c r="N6" s="217" t="s">
        <v>39</v>
      </c>
      <c r="O6" s="217" t="s">
        <v>869</v>
      </c>
      <c r="P6" s="217" t="s">
        <v>868</v>
      </c>
      <c r="Q6" s="199"/>
    </row>
    <row r="7" spans="1:21" x14ac:dyDescent="0.25">
      <c r="A7" s="23">
        <v>100001</v>
      </c>
      <c r="B7" s="211" t="s">
        <v>867</v>
      </c>
      <c r="C7" s="23" t="s">
        <v>866</v>
      </c>
      <c r="D7" s="23" t="s">
        <v>24</v>
      </c>
      <c r="E7" s="64">
        <v>22263</v>
      </c>
      <c r="F7" s="23" t="s">
        <v>218</v>
      </c>
      <c r="G7" s="23" t="s">
        <v>212</v>
      </c>
      <c r="H7" s="210">
        <v>27744</v>
      </c>
      <c r="I7" s="209">
        <v>2450</v>
      </c>
      <c r="J7" s="23">
        <v>1</v>
      </c>
      <c r="K7" s="209">
        <f t="shared" ref="K7:K70" si="0">IF(J7&gt;=$T$11,J7-$T$11+1,0)*$S$10</f>
        <v>0</v>
      </c>
      <c r="L7" s="209">
        <f t="shared" ref="L7:L70" si="1">IF(G7=$S$15,$T$15,IF(G7=$S$16,$T$16,IF(G7=$S$17,$T$17,IF(G7=$S$18,$T$18,"erreur site"))))</f>
        <v>20</v>
      </c>
      <c r="M7" s="208" t="str">
        <f t="shared" ref="M7:M70" si="2">VLOOKUP(I7,$T$21:$U$24,2,TRUE)</f>
        <v>C</v>
      </c>
      <c r="N7" s="23">
        <f t="shared" ref="N7:N70" ca="1" si="3">DATEDIF(E7,TODAY(),"y")</f>
        <v>63</v>
      </c>
      <c r="O7" s="207" t="str">
        <f t="shared" ref="O7:O70" ca="1" si="4">DATEDIF(E7,TODAY(),"y")&amp; " ans, "&amp;DATEDIF(E7,TODAY(),"ym")&amp; " mois et "&amp;DATEDIF(E7,TODAY(),"md")&amp;" jours"</f>
        <v>63 ans, 1 mois et 9 jours</v>
      </c>
      <c r="P7" s="23">
        <f t="shared" ref="P7:P70" ca="1" si="5">DATEDIF(H7,TODAY(),"y")</f>
        <v>48</v>
      </c>
      <c r="R7" s="192" t="s">
        <v>865</v>
      </c>
    </row>
    <row r="8" spans="1:21" x14ac:dyDescent="0.25">
      <c r="A8" s="23">
        <v>100007</v>
      </c>
      <c r="B8" s="211" t="s">
        <v>864</v>
      </c>
      <c r="C8" s="23" t="s">
        <v>863</v>
      </c>
      <c r="D8" s="23" t="s">
        <v>24</v>
      </c>
      <c r="E8" s="64">
        <v>22509</v>
      </c>
      <c r="F8" s="23" t="s">
        <v>209</v>
      </c>
      <c r="G8" s="23" t="s">
        <v>212</v>
      </c>
      <c r="H8" s="210">
        <v>28447</v>
      </c>
      <c r="I8" s="209">
        <v>5750</v>
      </c>
      <c r="J8" s="23">
        <v>2</v>
      </c>
      <c r="K8" s="209">
        <f t="shared" si="0"/>
        <v>0</v>
      </c>
      <c r="L8" s="209">
        <f t="shared" si="1"/>
        <v>20</v>
      </c>
      <c r="M8" s="208" t="str">
        <f t="shared" si="2"/>
        <v>A</v>
      </c>
      <c r="N8" s="23">
        <f t="shared" ca="1" si="3"/>
        <v>62</v>
      </c>
      <c r="O8" s="207" t="str">
        <f t="shared" ca="1" si="4"/>
        <v>62 ans, 5 mois et 6 jours</v>
      </c>
      <c r="P8" s="23">
        <f t="shared" ca="1" si="5"/>
        <v>46</v>
      </c>
    </row>
    <row r="9" spans="1:21" x14ac:dyDescent="0.25">
      <c r="A9" s="23">
        <v>100015</v>
      </c>
      <c r="B9" s="211" t="s">
        <v>862</v>
      </c>
      <c r="C9" s="23" t="s">
        <v>861</v>
      </c>
      <c r="D9" s="23" t="s">
        <v>24</v>
      </c>
      <c r="E9" s="64">
        <v>22360</v>
      </c>
      <c r="F9" s="23" t="s">
        <v>205</v>
      </c>
      <c r="G9" s="23" t="s">
        <v>198</v>
      </c>
      <c r="H9" s="210">
        <v>29249</v>
      </c>
      <c r="I9" s="209">
        <v>4650</v>
      </c>
      <c r="J9" s="23">
        <v>1</v>
      </c>
      <c r="K9" s="209">
        <f t="shared" si="0"/>
        <v>0</v>
      </c>
      <c r="L9" s="209">
        <f t="shared" si="1"/>
        <v>75</v>
      </c>
      <c r="M9" s="208" t="str">
        <f t="shared" si="2"/>
        <v>A</v>
      </c>
      <c r="N9" s="23">
        <f t="shared" ca="1" si="3"/>
        <v>62</v>
      </c>
      <c r="O9" s="207" t="str">
        <f t="shared" ca="1" si="4"/>
        <v>62 ans, 10 mois et 2 jours</v>
      </c>
      <c r="P9" s="23">
        <f t="shared" ca="1" si="5"/>
        <v>43</v>
      </c>
      <c r="R9" s="192" t="s">
        <v>860</v>
      </c>
      <c r="S9" s="192"/>
    </row>
    <row r="10" spans="1:21" x14ac:dyDescent="0.25">
      <c r="A10" s="23">
        <v>100020</v>
      </c>
      <c r="B10" s="214" t="s">
        <v>859</v>
      </c>
      <c r="C10" s="23" t="s">
        <v>858</v>
      </c>
      <c r="D10" s="23" t="s">
        <v>24</v>
      </c>
      <c r="E10" s="64">
        <v>22672</v>
      </c>
      <c r="F10" s="23" t="s">
        <v>199</v>
      </c>
      <c r="G10" s="23" t="s">
        <v>208</v>
      </c>
      <c r="H10" s="210">
        <v>29564</v>
      </c>
      <c r="I10" s="209">
        <v>3520</v>
      </c>
      <c r="J10" s="23">
        <v>3</v>
      </c>
      <c r="K10" s="209">
        <f t="shared" si="0"/>
        <v>80</v>
      </c>
      <c r="L10" s="209">
        <f t="shared" si="1"/>
        <v>60</v>
      </c>
      <c r="M10" s="208" t="str">
        <f t="shared" si="2"/>
        <v>B</v>
      </c>
      <c r="N10" s="23">
        <f t="shared" ca="1" si="3"/>
        <v>61</v>
      </c>
      <c r="O10" s="207" t="str">
        <f t="shared" ca="1" si="4"/>
        <v>61 ans, 11 mois et 27 jours</v>
      </c>
      <c r="P10" s="23">
        <f t="shared" ca="1" si="5"/>
        <v>43</v>
      </c>
      <c r="S10" s="197">
        <v>80</v>
      </c>
    </row>
    <row r="11" spans="1:21" x14ac:dyDescent="0.25">
      <c r="A11" s="23">
        <v>100027</v>
      </c>
      <c r="B11" s="211" t="s">
        <v>857</v>
      </c>
      <c r="C11" s="23" t="s">
        <v>856</v>
      </c>
      <c r="D11" s="23" t="s">
        <v>24</v>
      </c>
      <c r="E11" s="64">
        <v>23596</v>
      </c>
      <c r="F11" s="23" t="s">
        <v>199</v>
      </c>
      <c r="G11" s="23" t="s">
        <v>208</v>
      </c>
      <c r="H11" s="210">
        <v>30463</v>
      </c>
      <c r="I11" s="209">
        <v>3460</v>
      </c>
      <c r="J11" s="23">
        <v>3</v>
      </c>
      <c r="K11" s="209">
        <f t="shared" si="0"/>
        <v>80</v>
      </c>
      <c r="L11" s="209">
        <f t="shared" si="1"/>
        <v>60</v>
      </c>
      <c r="M11" s="208" t="str">
        <f t="shared" si="2"/>
        <v>B</v>
      </c>
      <c r="N11" s="23">
        <f t="shared" ca="1" si="3"/>
        <v>59</v>
      </c>
      <c r="O11" s="207" t="str">
        <f t="shared" ca="1" si="4"/>
        <v>59 ans, 5 mois et 15 jours</v>
      </c>
      <c r="P11" s="23">
        <f t="shared" ca="1" si="5"/>
        <v>40</v>
      </c>
      <c r="R11" s="61" t="s">
        <v>855</v>
      </c>
      <c r="T11" s="196">
        <v>3</v>
      </c>
      <c r="U11" s="61" t="s">
        <v>854</v>
      </c>
    </row>
    <row r="12" spans="1:21" x14ac:dyDescent="0.25">
      <c r="A12" s="23">
        <v>100030</v>
      </c>
      <c r="B12" s="211" t="s">
        <v>853</v>
      </c>
      <c r="C12" s="23" t="s">
        <v>852</v>
      </c>
      <c r="D12" s="23" t="s">
        <v>25</v>
      </c>
      <c r="E12" s="64">
        <v>22074</v>
      </c>
      <c r="F12" s="23" t="s">
        <v>213</v>
      </c>
      <c r="G12" s="23" t="s">
        <v>208</v>
      </c>
      <c r="H12" s="210">
        <v>30518</v>
      </c>
      <c r="I12" s="209">
        <v>1360</v>
      </c>
      <c r="J12" s="23">
        <v>1</v>
      </c>
      <c r="K12" s="209">
        <f t="shared" si="0"/>
        <v>0</v>
      </c>
      <c r="L12" s="209">
        <f t="shared" si="1"/>
        <v>60</v>
      </c>
      <c r="M12" s="208" t="str">
        <f t="shared" si="2"/>
        <v>D</v>
      </c>
      <c r="N12" s="23">
        <f t="shared" ca="1" si="3"/>
        <v>63</v>
      </c>
      <c r="O12" s="207" t="str">
        <f t="shared" ca="1" si="4"/>
        <v>63 ans, 7 mois et 15 jours</v>
      </c>
      <c r="P12" s="23">
        <f t="shared" ca="1" si="5"/>
        <v>40</v>
      </c>
    </row>
    <row r="13" spans="1:21" x14ac:dyDescent="0.25">
      <c r="A13" s="23">
        <v>100037</v>
      </c>
      <c r="B13" s="211" t="s">
        <v>851</v>
      </c>
      <c r="C13" s="23" t="s">
        <v>850</v>
      </c>
      <c r="D13" s="23" t="s">
        <v>24</v>
      </c>
      <c r="E13" s="64">
        <v>22530</v>
      </c>
      <c r="F13" s="23" t="s">
        <v>209</v>
      </c>
      <c r="G13" s="23" t="s">
        <v>198</v>
      </c>
      <c r="H13" s="210">
        <v>30564</v>
      </c>
      <c r="I13" s="209">
        <v>5700</v>
      </c>
      <c r="J13" s="23">
        <v>1</v>
      </c>
      <c r="K13" s="209">
        <f t="shared" si="0"/>
        <v>0</v>
      </c>
      <c r="L13" s="209">
        <f t="shared" si="1"/>
        <v>75</v>
      </c>
      <c r="M13" s="208" t="str">
        <f t="shared" si="2"/>
        <v>A</v>
      </c>
      <c r="N13" s="23">
        <f t="shared" ca="1" si="3"/>
        <v>62</v>
      </c>
      <c r="O13" s="207" t="str">
        <f t="shared" ca="1" si="4"/>
        <v>62 ans, 4 mois et 16 jours</v>
      </c>
      <c r="P13" s="23">
        <f t="shared" ca="1" si="5"/>
        <v>40</v>
      </c>
    </row>
    <row r="14" spans="1:21" x14ac:dyDescent="0.25">
      <c r="A14" s="23">
        <v>100039</v>
      </c>
      <c r="B14" s="211" t="s">
        <v>849</v>
      </c>
      <c r="C14" s="23" t="s">
        <v>848</v>
      </c>
      <c r="D14" s="23" t="s">
        <v>24</v>
      </c>
      <c r="E14" s="64">
        <v>24781</v>
      </c>
      <c r="F14" s="23" t="s">
        <v>199</v>
      </c>
      <c r="G14" s="23" t="s">
        <v>212</v>
      </c>
      <c r="H14" s="210">
        <v>30755</v>
      </c>
      <c r="I14" s="209">
        <v>3340</v>
      </c>
      <c r="J14" s="23">
        <v>0</v>
      </c>
      <c r="K14" s="209">
        <f t="shared" si="0"/>
        <v>0</v>
      </c>
      <c r="L14" s="209">
        <f t="shared" si="1"/>
        <v>20</v>
      </c>
      <c r="M14" s="208" t="str">
        <f t="shared" si="2"/>
        <v>B</v>
      </c>
      <c r="N14" s="23">
        <f t="shared" ca="1" si="3"/>
        <v>56</v>
      </c>
      <c r="O14" s="207" t="str">
        <f t="shared" ca="1" si="4"/>
        <v>56 ans, 2 mois et 17 jours</v>
      </c>
      <c r="P14" s="23">
        <f t="shared" ca="1" si="5"/>
        <v>39</v>
      </c>
      <c r="R14" s="192" t="s">
        <v>847</v>
      </c>
      <c r="S14" s="192"/>
      <c r="T14" s="195" t="s">
        <v>846</v>
      </c>
    </row>
    <row r="15" spans="1:21" x14ac:dyDescent="0.25">
      <c r="A15" s="23">
        <v>100045</v>
      </c>
      <c r="B15" s="211" t="s">
        <v>845</v>
      </c>
      <c r="C15" s="23" t="s">
        <v>844</v>
      </c>
      <c r="D15" s="23" t="s">
        <v>24</v>
      </c>
      <c r="E15" s="64">
        <v>22850</v>
      </c>
      <c r="F15" s="23" t="s">
        <v>213</v>
      </c>
      <c r="G15" s="23" t="s">
        <v>212</v>
      </c>
      <c r="H15" s="210">
        <v>30878</v>
      </c>
      <c r="I15" s="209">
        <v>1340</v>
      </c>
      <c r="J15" s="23">
        <v>1</v>
      </c>
      <c r="K15" s="209">
        <f t="shared" si="0"/>
        <v>0</v>
      </c>
      <c r="L15" s="209">
        <f t="shared" si="1"/>
        <v>20</v>
      </c>
      <c r="M15" s="208" t="str">
        <f t="shared" si="2"/>
        <v>D</v>
      </c>
      <c r="N15" s="23">
        <f t="shared" ca="1" si="3"/>
        <v>61</v>
      </c>
      <c r="O15" s="207" t="str">
        <f t="shared" ca="1" si="4"/>
        <v>61 ans, 5 mois et 30 jours</v>
      </c>
      <c r="P15" s="23">
        <f t="shared" ca="1" si="5"/>
        <v>39</v>
      </c>
      <c r="S15" s="61" t="s">
        <v>198</v>
      </c>
      <c r="T15" s="390">
        <v>75</v>
      </c>
    </row>
    <row r="16" spans="1:21" x14ac:dyDescent="0.25">
      <c r="A16" s="23">
        <v>100048</v>
      </c>
      <c r="B16" s="211" t="s">
        <v>843</v>
      </c>
      <c r="C16" s="23" t="s">
        <v>842</v>
      </c>
      <c r="D16" s="23" t="s">
        <v>24</v>
      </c>
      <c r="E16" s="64">
        <v>24257</v>
      </c>
      <c r="F16" s="23" t="s">
        <v>199</v>
      </c>
      <c r="G16" s="23" t="s">
        <v>198</v>
      </c>
      <c r="H16" s="210">
        <v>31280</v>
      </c>
      <c r="I16" s="209">
        <v>3400</v>
      </c>
      <c r="J16" s="23">
        <v>0</v>
      </c>
      <c r="K16" s="209">
        <f t="shared" si="0"/>
        <v>0</v>
      </c>
      <c r="L16" s="209">
        <f t="shared" si="1"/>
        <v>75</v>
      </c>
      <c r="M16" s="208" t="str">
        <f t="shared" si="2"/>
        <v>B</v>
      </c>
      <c r="N16" s="23">
        <f t="shared" ca="1" si="3"/>
        <v>57</v>
      </c>
      <c r="O16" s="207" t="str">
        <f t="shared" ca="1" si="4"/>
        <v>57 ans, 7 mois et 23 jours</v>
      </c>
      <c r="P16" s="23">
        <f t="shared" ca="1" si="5"/>
        <v>38</v>
      </c>
      <c r="S16" s="61" t="s">
        <v>208</v>
      </c>
      <c r="T16" s="390">
        <v>60</v>
      </c>
    </row>
    <row r="17" spans="1:22" x14ac:dyDescent="0.25">
      <c r="A17" s="23">
        <v>100052</v>
      </c>
      <c r="B17" s="211" t="s">
        <v>841</v>
      </c>
      <c r="C17" s="23" t="s">
        <v>840</v>
      </c>
      <c r="D17" s="23" t="s">
        <v>25</v>
      </c>
      <c r="E17" s="64">
        <v>22924</v>
      </c>
      <c r="F17" s="23" t="s">
        <v>205</v>
      </c>
      <c r="G17" s="23" t="s">
        <v>198</v>
      </c>
      <c r="H17" s="210">
        <v>31402</v>
      </c>
      <c r="I17" s="209">
        <v>4570</v>
      </c>
      <c r="J17" s="23">
        <v>1</v>
      </c>
      <c r="K17" s="209">
        <f t="shared" si="0"/>
        <v>0</v>
      </c>
      <c r="L17" s="209">
        <f t="shared" si="1"/>
        <v>75</v>
      </c>
      <c r="M17" s="208" t="str">
        <f t="shared" si="2"/>
        <v>A</v>
      </c>
      <c r="N17" s="23">
        <f t="shared" ca="1" si="3"/>
        <v>61</v>
      </c>
      <c r="O17" s="207" t="str">
        <f t="shared" ca="1" si="4"/>
        <v>61 ans, 3 mois et 17 jours</v>
      </c>
      <c r="P17" s="23">
        <f t="shared" ca="1" si="5"/>
        <v>38</v>
      </c>
      <c r="S17" s="61" t="s">
        <v>212</v>
      </c>
      <c r="T17" s="390">
        <v>20</v>
      </c>
    </row>
    <row r="18" spans="1:22" x14ac:dyDescent="0.25">
      <c r="A18" s="23">
        <v>100053</v>
      </c>
      <c r="B18" s="211" t="s">
        <v>839</v>
      </c>
      <c r="C18" s="23" t="s">
        <v>838</v>
      </c>
      <c r="D18" s="23" t="s">
        <v>24</v>
      </c>
      <c r="E18" s="64">
        <v>24703</v>
      </c>
      <c r="F18" s="23" t="s">
        <v>209</v>
      </c>
      <c r="G18" s="23" t="s">
        <v>198</v>
      </c>
      <c r="H18" s="210">
        <v>31456</v>
      </c>
      <c r="I18" s="209">
        <v>5450</v>
      </c>
      <c r="J18" s="23">
        <v>1</v>
      </c>
      <c r="K18" s="209">
        <f t="shared" si="0"/>
        <v>0</v>
      </c>
      <c r="L18" s="209">
        <f t="shared" si="1"/>
        <v>75</v>
      </c>
      <c r="M18" s="208" t="str">
        <f t="shared" si="2"/>
        <v>A</v>
      </c>
      <c r="N18" s="23">
        <f t="shared" ca="1" si="3"/>
        <v>56</v>
      </c>
      <c r="O18" s="207" t="str">
        <f t="shared" ca="1" si="4"/>
        <v>56 ans, 5 mois et 3 jours</v>
      </c>
      <c r="P18" s="23">
        <f t="shared" ca="1" si="5"/>
        <v>37</v>
      </c>
      <c r="S18" s="61" t="s">
        <v>204</v>
      </c>
      <c r="T18" s="390">
        <v>80</v>
      </c>
    </row>
    <row r="19" spans="1:22" x14ac:dyDescent="0.25">
      <c r="A19" s="23">
        <v>100062</v>
      </c>
      <c r="B19" s="211" t="s">
        <v>837</v>
      </c>
      <c r="C19" s="23" t="s">
        <v>836</v>
      </c>
      <c r="D19" s="23" t="s">
        <v>24</v>
      </c>
      <c r="E19" s="64">
        <v>22995</v>
      </c>
      <c r="F19" s="23" t="s">
        <v>199</v>
      </c>
      <c r="G19" s="23" t="s">
        <v>198</v>
      </c>
      <c r="H19" s="210">
        <v>31491</v>
      </c>
      <c r="I19" s="209">
        <v>3490</v>
      </c>
      <c r="J19" s="23">
        <v>4</v>
      </c>
      <c r="K19" s="209">
        <f t="shared" si="0"/>
        <v>160</v>
      </c>
      <c r="L19" s="209">
        <f t="shared" si="1"/>
        <v>75</v>
      </c>
      <c r="M19" s="208" t="str">
        <f t="shared" si="2"/>
        <v>B</v>
      </c>
      <c r="N19" s="23">
        <f t="shared" ca="1" si="3"/>
        <v>61</v>
      </c>
      <c r="O19" s="207" t="str">
        <f t="shared" ca="1" si="4"/>
        <v>61 ans, 1 mois et 7 jours</v>
      </c>
      <c r="P19" s="23">
        <f t="shared" ca="1" si="5"/>
        <v>37</v>
      </c>
    </row>
    <row r="20" spans="1:22" x14ac:dyDescent="0.25">
      <c r="A20" s="23">
        <v>100064</v>
      </c>
      <c r="B20" s="211" t="s">
        <v>835</v>
      </c>
      <c r="C20" s="23" t="s">
        <v>834</v>
      </c>
      <c r="D20" s="23" t="s">
        <v>25</v>
      </c>
      <c r="E20" s="64">
        <v>23425</v>
      </c>
      <c r="F20" s="23" t="s">
        <v>218</v>
      </c>
      <c r="G20" s="23" t="s">
        <v>204</v>
      </c>
      <c r="H20" s="210">
        <v>31559</v>
      </c>
      <c r="I20" s="209">
        <v>2390</v>
      </c>
      <c r="J20" s="23">
        <v>1</v>
      </c>
      <c r="K20" s="209">
        <f t="shared" si="0"/>
        <v>0</v>
      </c>
      <c r="L20" s="209">
        <f t="shared" si="1"/>
        <v>80</v>
      </c>
      <c r="M20" s="208" t="str">
        <f t="shared" si="2"/>
        <v>C</v>
      </c>
      <c r="N20" s="23">
        <f t="shared" ca="1" si="3"/>
        <v>59</v>
      </c>
      <c r="O20" s="207" t="str">
        <f t="shared" ca="1" si="4"/>
        <v>59 ans, 11 mois et 4 jours</v>
      </c>
      <c r="P20" s="23">
        <f t="shared" ca="1" si="5"/>
        <v>37</v>
      </c>
      <c r="R20" s="192" t="s">
        <v>833</v>
      </c>
      <c r="S20" s="192"/>
      <c r="T20" s="195" t="s">
        <v>832</v>
      </c>
    </row>
    <row r="21" spans="1:22" x14ac:dyDescent="0.25">
      <c r="A21" s="23">
        <v>100067</v>
      </c>
      <c r="B21" s="211" t="s">
        <v>831</v>
      </c>
      <c r="C21" s="23" t="s">
        <v>830</v>
      </c>
      <c r="D21" s="23" t="s">
        <v>24</v>
      </c>
      <c r="E21" s="64">
        <v>24499</v>
      </c>
      <c r="F21" s="23" t="s">
        <v>205</v>
      </c>
      <c r="G21" s="23" t="s">
        <v>204</v>
      </c>
      <c r="H21" s="210">
        <v>31672</v>
      </c>
      <c r="I21" s="209">
        <v>4410</v>
      </c>
      <c r="J21" s="23">
        <v>3</v>
      </c>
      <c r="K21" s="209">
        <f t="shared" si="0"/>
        <v>80</v>
      </c>
      <c r="L21" s="209">
        <f t="shared" si="1"/>
        <v>80</v>
      </c>
      <c r="M21" s="208" t="str">
        <f t="shared" si="2"/>
        <v>A</v>
      </c>
      <c r="N21" s="23">
        <f t="shared" ca="1" si="3"/>
        <v>56</v>
      </c>
      <c r="O21" s="207" t="str">
        <f t="shared" ca="1" si="4"/>
        <v>56 ans, 11 mois et 26 jours</v>
      </c>
      <c r="P21" s="23">
        <f t="shared" ca="1" si="5"/>
        <v>37</v>
      </c>
      <c r="T21" s="194">
        <v>0</v>
      </c>
      <c r="U21" s="61" t="s">
        <v>829</v>
      </c>
    </row>
    <row r="22" spans="1:22" x14ac:dyDescent="0.25">
      <c r="A22" s="23">
        <v>100075</v>
      </c>
      <c r="B22" s="211" t="s">
        <v>828</v>
      </c>
      <c r="C22" s="23" t="s">
        <v>827</v>
      </c>
      <c r="D22" s="23" t="s">
        <v>24</v>
      </c>
      <c r="E22" s="64">
        <v>23190</v>
      </c>
      <c r="F22" s="23" t="s">
        <v>199</v>
      </c>
      <c r="G22" s="23" t="s">
        <v>212</v>
      </c>
      <c r="H22" s="210">
        <v>31949</v>
      </c>
      <c r="I22" s="209">
        <v>3490</v>
      </c>
      <c r="J22" s="23">
        <v>2</v>
      </c>
      <c r="K22" s="209">
        <f t="shared" si="0"/>
        <v>0</v>
      </c>
      <c r="L22" s="209">
        <f t="shared" si="1"/>
        <v>20</v>
      </c>
      <c r="M22" s="208" t="str">
        <f t="shared" si="2"/>
        <v>B</v>
      </c>
      <c r="N22" s="23">
        <f t="shared" ca="1" si="3"/>
        <v>60</v>
      </c>
      <c r="O22" s="207" t="str">
        <f t="shared" ca="1" si="4"/>
        <v>60 ans, 6 mois et 25 jours</v>
      </c>
      <c r="P22" s="23">
        <f t="shared" ca="1" si="5"/>
        <v>36</v>
      </c>
      <c r="T22" s="390">
        <v>2000</v>
      </c>
      <c r="U22" s="61" t="s">
        <v>826</v>
      </c>
    </row>
    <row r="23" spans="1:22" x14ac:dyDescent="0.25">
      <c r="A23" s="23">
        <v>100082</v>
      </c>
      <c r="B23" s="211" t="s">
        <v>825</v>
      </c>
      <c r="C23" s="23" t="s">
        <v>824</v>
      </c>
      <c r="D23" s="23" t="s">
        <v>24</v>
      </c>
      <c r="E23" s="64">
        <v>24941</v>
      </c>
      <c r="F23" s="23" t="s">
        <v>199</v>
      </c>
      <c r="G23" s="23" t="s">
        <v>198</v>
      </c>
      <c r="H23" s="210">
        <v>31967</v>
      </c>
      <c r="I23" s="209">
        <v>3340</v>
      </c>
      <c r="J23" s="23">
        <v>1</v>
      </c>
      <c r="K23" s="209">
        <f t="shared" si="0"/>
        <v>0</v>
      </c>
      <c r="L23" s="209">
        <f t="shared" si="1"/>
        <v>75</v>
      </c>
      <c r="M23" s="208" t="str">
        <f t="shared" si="2"/>
        <v>B</v>
      </c>
      <c r="N23" s="23">
        <f t="shared" ca="1" si="3"/>
        <v>55</v>
      </c>
      <c r="O23" s="207" t="str">
        <f t="shared" ca="1" si="4"/>
        <v>55 ans, 9 mois et 9 jours</v>
      </c>
      <c r="P23" s="23">
        <f t="shared" ca="1" si="5"/>
        <v>36</v>
      </c>
      <c r="T23" s="390">
        <v>3000</v>
      </c>
      <c r="U23" s="61" t="s">
        <v>823</v>
      </c>
    </row>
    <row r="24" spans="1:22" x14ac:dyDescent="0.25">
      <c r="A24" s="23">
        <v>100084</v>
      </c>
      <c r="B24" s="211" t="s">
        <v>822</v>
      </c>
      <c r="C24" s="23" t="s">
        <v>821</v>
      </c>
      <c r="D24" s="23" t="s">
        <v>24</v>
      </c>
      <c r="E24" s="64">
        <v>25348</v>
      </c>
      <c r="F24" s="23" t="s">
        <v>199</v>
      </c>
      <c r="G24" s="23" t="s">
        <v>198</v>
      </c>
      <c r="H24" s="210">
        <v>32145</v>
      </c>
      <c r="I24" s="209">
        <v>3310</v>
      </c>
      <c r="J24" s="23">
        <v>2</v>
      </c>
      <c r="K24" s="209">
        <f t="shared" si="0"/>
        <v>0</v>
      </c>
      <c r="L24" s="209">
        <f t="shared" si="1"/>
        <v>75</v>
      </c>
      <c r="M24" s="208" t="str">
        <f t="shared" si="2"/>
        <v>B</v>
      </c>
      <c r="N24" s="23">
        <f t="shared" ca="1" si="3"/>
        <v>54</v>
      </c>
      <c r="O24" s="207" t="str">
        <f t="shared" ca="1" si="4"/>
        <v>54 ans, 7 mois et 28 jours</v>
      </c>
      <c r="P24" s="23">
        <f t="shared" ca="1" si="5"/>
        <v>36</v>
      </c>
      <c r="T24" s="390">
        <v>4000</v>
      </c>
      <c r="U24" s="61" t="s">
        <v>820</v>
      </c>
    </row>
    <row r="25" spans="1:22" x14ac:dyDescent="0.25">
      <c r="A25" s="23">
        <v>100085</v>
      </c>
      <c r="B25" s="211" t="s">
        <v>819</v>
      </c>
      <c r="C25" s="23" t="s">
        <v>818</v>
      </c>
      <c r="D25" s="23" t="s">
        <v>24</v>
      </c>
      <c r="E25" s="64">
        <v>24666</v>
      </c>
      <c r="F25" s="23" t="s">
        <v>218</v>
      </c>
      <c r="G25" s="23" t="s">
        <v>198</v>
      </c>
      <c r="H25" s="210">
        <v>32249</v>
      </c>
      <c r="I25" s="209">
        <v>2330</v>
      </c>
      <c r="J25" s="23">
        <v>3</v>
      </c>
      <c r="K25" s="209">
        <f t="shared" si="0"/>
        <v>80</v>
      </c>
      <c r="L25" s="209">
        <f t="shared" si="1"/>
        <v>75</v>
      </c>
      <c r="M25" s="208" t="str">
        <f t="shared" si="2"/>
        <v>C</v>
      </c>
      <c r="N25" s="23">
        <f t="shared" ca="1" si="3"/>
        <v>56</v>
      </c>
      <c r="O25" s="207" t="str">
        <f t="shared" ca="1" si="4"/>
        <v>56 ans, 6 mois et 9 jours</v>
      </c>
      <c r="P25" s="23">
        <f t="shared" ca="1" si="5"/>
        <v>35</v>
      </c>
    </row>
    <row r="26" spans="1:22" x14ac:dyDescent="0.25">
      <c r="A26" s="23">
        <v>100093</v>
      </c>
      <c r="B26" s="211" t="s">
        <v>817</v>
      </c>
      <c r="C26" s="23" t="s">
        <v>816</v>
      </c>
      <c r="D26" s="23" t="s">
        <v>24</v>
      </c>
      <c r="E26" s="64">
        <v>22683</v>
      </c>
      <c r="F26" s="23" t="s">
        <v>205</v>
      </c>
      <c r="G26" s="23" t="s">
        <v>198</v>
      </c>
      <c r="H26" s="210">
        <v>32401</v>
      </c>
      <c r="I26" s="209">
        <v>4610</v>
      </c>
      <c r="J26" s="23">
        <v>0</v>
      </c>
      <c r="K26" s="209">
        <f t="shared" si="0"/>
        <v>0</v>
      </c>
      <c r="L26" s="209">
        <f t="shared" si="1"/>
        <v>75</v>
      </c>
      <c r="M26" s="208" t="str">
        <f t="shared" si="2"/>
        <v>A</v>
      </c>
      <c r="N26" s="23">
        <f t="shared" ca="1" si="3"/>
        <v>61</v>
      </c>
      <c r="O26" s="207" t="str">
        <f t="shared" ca="1" si="4"/>
        <v>61 ans, 11 mois et 16 jours</v>
      </c>
      <c r="P26" s="23">
        <f t="shared" ca="1" si="5"/>
        <v>35</v>
      </c>
      <c r="R26" s="192" t="s">
        <v>815</v>
      </c>
      <c r="S26" s="192"/>
    </row>
    <row r="27" spans="1:22" x14ac:dyDescent="0.25">
      <c r="A27" s="23">
        <v>100098</v>
      </c>
      <c r="B27" s="211" t="s">
        <v>814</v>
      </c>
      <c r="C27" s="23" t="s">
        <v>813</v>
      </c>
      <c r="D27" s="23" t="s">
        <v>24</v>
      </c>
      <c r="E27" s="64">
        <v>25919</v>
      </c>
      <c r="F27" s="23" t="s">
        <v>205</v>
      </c>
      <c r="G27" s="23" t="s">
        <v>208</v>
      </c>
      <c r="H27" s="210">
        <v>32434</v>
      </c>
      <c r="I27" s="209">
        <v>4250</v>
      </c>
      <c r="J27" s="23">
        <v>1</v>
      </c>
      <c r="K27" s="209">
        <f t="shared" si="0"/>
        <v>0</v>
      </c>
      <c r="L27" s="209">
        <f t="shared" si="1"/>
        <v>60</v>
      </c>
      <c r="M27" s="208" t="str">
        <f t="shared" si="2"/>
        <v>A</v>
      </c>
      <c r="N27" s="23">
        <f t="shared" ca="1" si="3"/>
        <v>53</v>
      </c>
      <c r="O27" s="207" t="str">
        <f t="shared" ca="1" si="4"/>
        <v>53 ans, 1 mois et 5 jours</v>
      </c>
      <c r="P27" s="23">
        <f t="shared" ca="1" si="5"/>
        <v>35</v>
      </c>
      <c r="R27" s="61" t="s">
        <v>812</v>
      </c>
      <c r="V27" s="62" t="s">
        <v>1402</v>
      </c>
    </row>
    <row r="28" spans="1:22" x14ac:dyDescent="0.25">
      <c r="A28" s="23">
        <v>100100</v>
      </c>
      <c r="B28" s="211" t="s">
        <v>811</v>
      </c>
      <c r="C28" s="23" t="s">
        <v>810</v>
      </c>
      <c r="D28" s="23" t="s">
        <v>24</v>
      </c>
      <c r="E28" s="64">
        <v>23877</v>
      </c>
      <c r="F28" s="23" t="s">
        <v>218</v>
      </c>
      <c r="G28" s="23" t="s">
        <v>198</v>
      </c>
      <c r="H28" s="210">
        <v>32661</v>
      </c>
      <c r="I28" s="209">
        <v>2370</v>
      </c>
      <c r="J28" s="23">
        <v>3</v>
      </c>
      <c r="K28" s="209">
        <f t="shared" si="0"/>
        <v>80</v>
      </c>
      <c r="L28" s="209">
        <f t="shared" si="1"/>
        <v>75</v>
      </c>
      <c r="M28" s="208" t="str">
        <f t="shared" si="2"/>
        <v>C</v>
      </c>
      <c r="N28" s="23">
        <f t="shared" ca="1" si="3"/>
        <v>58</v>
      </c>
      <c r="O28" s="207" t="str">
        <f t="shared" ca="1" si="4"/>
        <v>58 ans, 8 mois et 7 jours</v>
      </c>
      <c r="P28" s="23">
        <f t="shared" ca="1" si="5"/>
        <v>34</v>
      </c>
    </row>
    <row r="29" spans="1:22" x14ac:dyDescent="0.25">
      <c r="A29" s="23">
        <v>100105</v>
      </c>
      <c r="B29" s="211" t="s">
        <v>809</v>
      </c>
      <c r="C29" s="23" t="s">
        <v>771</v>
      </c>
      <c r="D29" s="23" t="s">
        <v>24</v>
      </c>
      <c r="E29" s="64">
        <v>22591</v>
      </c>
      <c r="F29" s="23" t="s">
        <v>199</v>
      </c>
      <c r="G29" s="23" t="s">
        <v>198</v>
      </c>
      <c r="H29" s="210">
        <v>32755</v>
      </c>
      <c r="I29" s="209">
        <v>3520</v>
      </c>
      <c r="J29" s="23">
        <v>1</v>
      </c>
      <c r="K29" s="209">
        <f t="shared" si="0"/>
        <v>0</v>
      </c>
      <c r="L29" s="209">
        <f t="shared" si="1"/>
        <v>75</v>
      </c>
      <c r="M29" s="208" t="str">
        <f t="shared" si="2"/>
        <v>B</v>
      </c>
      <c r="N29" s="23">
        <f t="shared" ca="1" si="3"/>
        <v>62</v>
      </c>
      <c r="O29" s="207" t="str">
        <f t="shared" ca="1" si="4"/>
        <v>62 ans, 2 mois et 16 jours</v>
      </c>
      <c r="P29" s="23">
        <f t="shared" ca="1" si="5"/>
        <v>34</v>
      </c>
    </row>
    <row r="30" spans="1:22" x14ac:dyDescent="0.25">
      <c r="A30" s="23">
        <v>100108</v>
      </c>
      <c r="B30" s="214" t="s">
        <v>808</v>
      </c>
      <c r="C30" s="23" t="s">
        <v>387</v>
      </c>
      <c r="D30" s="23" t="s">
        <v>24</v>
      </c>
      <c r="E30" s="64">
        <v>26151</v>
      </c>
      <c r="F30" s="23" t="s">
        <v>218</v>
      </c>
      <c r="G30" s="23" t="s">
        <v>212</v>
      </c>
      <c r="H30" s="210">
        <v>32916</v>
      </c>
      <c r="I30" s="209">
        <v>2250</v>
      </c>
      <c r="J30" s="23">
        <v>1</v>
      </c>
      <c r="K30" s="209">
        <f t="shared" si="0"/>
        <v>0</v>
      </c>
      <c r="L30" s="209">
        <f t="shared" si="1"/>
        <v>20</v>
      </c>
      <c r="M30" s="208" t="str">
        <f t="shared" si="2"/>
        <v>C</v>
      </c>
      <c r="N30" s="23">
        <f t="shared" ca="1" si="3"/>
        <v>52</v>
      </c>
      <c r="O30" s="207" t="str">
        <f t="shared" ca="1" si="4"/>
        <v>52 ans, 5 mois et 16 jours</v>
      </c>
      <c r="P30" s="23">
        <f t="shared" ca="1" si="5"/>
        <v>33</v>
      </c>
      <c r="R30" s="61" t="s">
        <v>807</v>
      </c>
    </row>
    <row r="31" spans="1:22" x14ac:dyDescent="0.25">
      <c r="A31" s="23">
        <v>100109</v>
      </c>
      <c r="B31" s="211" t="s">
        <v>806</v>
      </c>
      <c r="C31" s="23" t="s">
        <v>805</v>
      </c>
      <c r="D31" s="23" t="s">
        <v>25</v>
      </c>
      <c r="E31" s="64">
        <v>25414</v>
      </c>
      <c r="F31" s="23" t="s">
        <v>213</v>
      </c>
      <c r="G31" s="23" t="s">
        <v>212</v>
      </c>
      <c r="H31" s="210">
        <v>32989</v>
      </c>
      <c r="I31" s="209">
        <v>1270</v>
      </c>
      <c r="J31" s="23">
        <v>2</v>
      </c>
      <c r="K31" s="209">
        <f t="shared" si="0"/>
        <v>0</v>
      </c>
      <c r="L31" s="209">
        <f t="shared" si="1"/>
        <v>20</v>
      </c>
      <c r="M31" s="208" t="str">
        <f t="shared" si="2"/>
        <v>D</v>
      </c>
      <c r="N31" s="23">
        <f t="shared" ca="1" si="3"/>
        <v>54</v>
      </c>
      <c r="O31" s="207" t="str">
        <f t="shared" ca="1" si="4"/>
        <v>54 ans, 5 mois et 23 jours</v>
      </c>
      <c r="P31" s="23">
        <f t="shared" ca="1" si="5"/>
        <v>33</v>
      </c>
    </row>
    <row r="32" spans="1:22" x14ac:dyDescent="0.25">
      <c r="A32" s="23">
        <v>100113</v>
      </c>
      <c r="B32" s="211" t="s">
        <v>804</v>
      </c>
      <c r="C32" s="23" t="s">
        <v>803</v>
      </c>
      <c r="D32" s="23" t="s">
        <v>24</v>
      </c>
      <c r="E32" s="64">
        <v>26781</v>
      </c>
      <c r="F32" s="23" t="s">
        <v>209</v>
      </c>
      <c r="G32" s="23" t="s">
        <v>208</v>
      </c>
      <c r="H32" s="210">
        <v>33161</v>
      </c>
      <c r="I32" s="209">
        <v>5150</v>
      </c>
      <c r="J32" s="23">
        <v>5</v>
      </c>
      <c r="K32" s="209">
        <f t="shared" si="0"/>
        <v>240</v>
      </c>
      <c r="L32" s="209">
        <f t="shared" si="1"/>
        <v>60</v>
      </c>
      <c r="M32" s="208" t="str">
        <f t="shared" si="2"/>
        <v>A</v>
      </c>
      <c r="N32" s="23">
        <f t="shared" ca="1" si="3"/>
        <v>50</v>
      </c>
      <c r="O32" s="207" t="str">
        <f t="shared" ca="1" si="4"/>
        <v>50 ans, 8 mois et 26 jours</v>
      </c>
      <c r="P32" s="23">
        <f t="shared" ca="1" si="5"/>
        <v>33</v>
      </c>
      <c r="R32" s="181" t="s">
        <v>750</v>
      </c>
      <c r="S32" s="182" t="s">
        <v>749</v>
      </c>
      <c r="T32" s="182" t="s">
        <v>748</v>
      </c>
      <c r="U32" s="182" t="s">
        <v>747</v>
      </c>
      <c r="V32" s="182" t="s">
        <v>775</v>
      </c>
    </row>
    <row r="33" spans="1:22" x14ac:dyDescent="0.25">
      <c r="A33" s="23">
        <v>100114</v>
      </c>
      <c r="B33" s="211" t="s">
        <v>802</v>
      </c>
      <c r="C33" s="23" t="s">
        <v>801</v>
      </c>
      <c r="D33" s="23" t="s">
        <v>24</v>
      </c>
      <c r="E33" s="64">
        <v>26282</v>
      </c>
      <c r="F33" s="23" t="s">
        <v>199</v>
      </c>
      <c r="G33" s="23" t="s">
        <v>198</v>
      </c>
      <c r="H33" s="210">
        <v>33282</v>
      </c>
      <c r="I33" s="209">
        <v>3220</v>
      </c>
      <c r="J33" s="23">
        <v>1</v>
      </c>
      <c r="K33" s="209">
        <f t="shared" si="0"/>
        <v>0</v>
      </c>
      <c r="L33" s="209">
        <f t="shared" si="1"/>
        <v>75</v>
      </c>
      <c r="M33" s="208" t="str">
        <f t="shared" si="2"/>
        <v>B</v>
      </c>
      <c r="N33" s="23">
        <f t="shared" ca="1" si="3"/>
        <v>52</v>
      </c>
      <c r="O33" s="207" t="str">
        <f t="shared" ca="1" si="4"/>
        <v>52 ans, 1 mois et 7 jours</v>
      </c>
      <c r="P33" s="23">
        <f t="shared" ca="1" si="5"/>
        <v>32</v>
      </c>
      <c r="R33" s="181" t="s">
        <v>209</v>
      </c>
      <c r="S33" s="182" t="s">
        <v>24</v>
      </c>
      <c r="T33" s="181">
        <f t="shared" ref="T33:T42" si="6">COUNTIFS(F:F,R33,D:D,S33)</f>
        <v>36</v>
      </c>
      <c r="U33" s="180">
        <f t="shared" ref="U33:U42" si="7">SUMIFS(I:I,F:F,R33,D:D,S33)</f>
        <v>170950</v>
      </c>
      <c r="V33" s="180">
        <f t="shared" ref="V33:V42" si="8">AVERAGEIFS(I:I,F:F,R33,D:D,S33)</f>
        <v>4748.6111111111113</v>
      </c>
    </row>
    <row r="34" spans="1:22" x14ac:dyDescent="0.25">
      <c r="A34" s="23">
        <v>100118</v>
      </c>
      <c r="B34" s="211" t="s">
        <v>800</v>
      </c>
      <c r="C34" s="23" t="s">
        <v>799</v>
      </c>
      <c r="D34" s="23" t="s">
        <v>24</v>
      </c>
      <c r="E34" s="64">
        <v>27519</v>
      </c>
      <c r="F34" s="23" t="s">
        <v>205</v>
      </c>
      <c r="G34" s="23" t="s">
        <v>208</v>
      </c>
      <c r="H34" s="210">
        <v>33424</v>
      </c>
      <c r="I34" s="209">
        <v>4090</v>
      </c>
      <c r="J34" s="23">
        <v>1</v>
      </c>
      <c r="K34" s="209">
        <f t="shared" si="0"/>
        <v>0</v>
      </c>
      <c r="L34" s="209">
        <f t="shared" si="1"/>
        <v>60</v>
      </c>
      <c r="M34" s="208" t="str">
        <f t="shared" si="2"/>
        <v>A</v>
      </c>
      <c r="N34" s="23">
        <f t="shared" ca="1" si="3"/>
        <v>48</v>
      </c>
      <c r="O34" s="207" t="str">
        <f t="shared" ca="1" si="4"/>
        <v>48 ans, 8 mois et 17 jours</v>
      </c>
      <c r="P34" s="23">
        <f t="shared" ca="1" si="5"/>
        <v>32</v>
      </c>
      <c r="R34" s="181" t="s">
        <v>209</v>
      </c>
      <c r="S34" s="182" t="s">
        <v>25</v>
      </c>
      <c r="T34" s="181">
        <f t="shared" si="6"/>
        <v>17</v>
      </c>
      <c r="U34" s="180">
        <f t="shared" si="7"/>
        <v>80400</v>
      </c>
      <c r="V34" s="180">
        <f t="shared" si="8"/>
        <v>4729.411764705882</v>
      </c>
    </row>
    <row r="35" spans="1:22" x14ac:dyDescent="0.25">
      <c r="A35" s="23">
        <v>100120</v>
      </c>
      <c r="B35" s="211" t="s">
        <v>798</v>
      </c>
      <c r="C35" s="23" t="s">
        <v>797</v>
      </c>
      <c r="D35" s="23" t="s">
        <v>25</v>
      </c>
      <c r="E35" s="64">
        <v>23457</v>
      </c>
      <c r="F35" s="23" t="s">
        <v>199</v>
      </c>
      <c r="G35" s="23" t="s">
        <v>208</v>
      </c>
      <c r="H35" s="210">
        <v>33501</v>
      </c>
      <c r="I35" s="209">
        <v>3460</v>
      </c>
      <c r="J35" s="23">
        <v>0</v>
      </c>
      <c r="K35" s="209">
        <f t="shared" si="0"/>
        <v>0</v>
      </c>
      <c r="L35" s="209">
        <f t="shared" si="1"/>
        <v>60</v>
      </c>
      <c r="M35" s="208" t="str">
        <f t="shared" si="2"/>
        <v>B</v>
      </c>
      <c r="N35" s="23">
        <f t="shared" ca="1" si="3"/>
        <v>59</v>
      </c>
      <c r="O35" s="207" t="str">
        <f t="shared" ca="1" si="4"/>
        <v>59 ans, 10 mois et 1 jours</v>
      </c>
      <c r="P35" s="23">
        <f t="shared" ca="1" si="5"/>
        <v>32</v>
      </c>
      <c r="R35" s="181" t="s">
        <v>199</v>
      </c>
      <c r="S35" s="182" t="s">
        <v>24</v>
      </c>
      <c r="T35" s="181">
        <f t="shared" si="6"/>
        <v>54</v>
      </c>
      <c r="U35" s="180">
        <f t="shared" si="7"/>
        <v>161370</v>
      </c>
      <c r="V35" s="180">
        <f t="shared" si="8"/>
        <v>2988.3333333333335</v>
      </c>
    </row>
    <row r="36" spans="1:22" x14ac:dyDescent="0.25">
      <c r="A36" s="23">
        <v>100122</v>
      </c>
      <c r="B36" s="211" t="s">
        <v>796</v>
      </c>
      <c r="C36" s="23" t="s">
        <v>795</v>
      </c>
      <c r="D36" s="23" t="s">
        <v>25</v>
      </c>
      <c r="E36" s="64">
        <v>23521</v>
      </c>
      <c r="F36" s="23" t="s">
        <v>209</v>
      </c>
      <c r="G36" s="23" t="s">
        <v>198</v>
      </c>
      <c r="H36" s="210">
        <v>33661</v>
      </c>
      <c r="I36" s="209">
        <v>5600</v>
      </c>
      <c r="J36" s="23">
        <v>1</v>
      </c>
      <c r="K36" s="209">
        <f t="shared" si="0"/>
        <v>0</v>
      </c>
      <c r="L36" s="209">
        <f t="shared" si="1"/>
        <v>75</v>
      </c>
      <c r="M36" s="208" t="str">
        <f t="shared" si="2"/>
        <v>A</v>
      </c>
      <c r="N36" s="23">
        <f t="shared" ca="1" si="3"/>
        <v>59</v>
      </c>
      <c r="O36" s="207" t="str">
        <f t="shared" ca="1" si="4"/>
        <v>59 ans, 7 mois et 29 jours</v>
      </c>
      <c r="P36" s="23">
        <f t="shared" ca="1" si="5"/>
        <v>31</v>
      </c>
      <c r="R36" s="181" t="s">
        <v>199</v>
      </c>
      <c r="S36" s="182" t="s">
        <v>25</v>
      </c>
      <c r="T36" s="181">
        <f t="shared" si="6"/>
        <v>34</v>
      </c>
      <c r="U36" s="180">
        <f t="shared" si="7"/>
        <v>99220</v>
      </c>
      <c r="V36" s="180">
        <f t="shared" si="8"/>
        <v>2918.2352941176468</v>
      </c>
    </row>
    <row r="37" spans="1:22" x14ac:dyDescent="0.25">
      <c r="A37" s="23">
        <v>100129</v>
      </c>
      <c r="B37" s="211" t="s">
        <v>794</v>
      </c>
      <c r="C37" s="23" t="s">
        <v>793</v>
      </c>
      <c r="D37" s="23" t="s">
        <v>24</v>
      </c>
      <c r="E37" s="64">
        <v>22630</v>
      </c>
      <c r="F37" s="23" t="s">
        <v>209</v>
      </c>
      <c r="G37" s="23" t="s">
        <v>208</v>
      </c>
      <c r="H37" s="210">
        <v>34058</v>
      </c>
      <c r="I37" s="209">
        <v>5700</v>
      </c>
      <c r="J37" s="23">
        <v>2</v>
      </c>
      <c r="K37" s="209">
        <f t="shared" si="0"/>
        <v>0</v>
      </c>
      <c r="L37" s="209">
        <f t="shared" si="1"/>
        <v>60</v>
      </c>
      <c r="M37" s="208" t="str">
        <f t="shared" si="2"/>
        <v>A</v>
      </c>
      <c r="N37" s="23">
        <f t="shared" ca="1" si="3"/>
        <v>62</v>
      </c>
      <c r="O37" s="207" t="str">
        <f t="shared" ca="1" si="4"/>
        <v>62 ans, 1 mois et 7 jours</v>
      </c>
      <c r="P37" s="23">
        <f t="shared" ca="1" si="5"/>
        <v>30</v>
      </c>
      <c r="R37" s="181" t="s">
        <v>218</v>
      </c>
      <c r="S37" s="182" t="s">
        <v>24</v>
      </c>
      <c r="T37" s="181">
        <f t="shared" si="6"/>
        <v>54</v>
      </c>
      <c r="U37" s="180">
        <f t="shared" si="7"/>
        <v>111040</v>
      </c>
      <c r="V37" s="180">
        <f t="shared" si="8"/>
        <v>2056.2962962962961</v>
      </c>
    </row>
    <row r="38" spans="1:22" x14ac:dyDescent="0.25">
      <c r="A38" s="23">
        <v>100137</v>
      </c>
      <c r="B38" s="211" t="s">
        <v>792</v>
      </c>
      <c r="C38" s="23" t="s">
        <v>791</v>
      </c>
      <c r="D38" s="23" t="s">
        <v>25</v>
      </c>
      <c r="E38" s="64">
        <v>25763</v>
      </c>
      <c r="F38" s="23" t="s">
        <v>218</v>
      </c>
      <c r="G38" s="23" t="s">
        <v>212</v>
      </c>
      <c r="H38" s="210">
        <v>34101</v>
      </c>
      <c r="I38" s="209">
        <v>2270</v>
      </c>
      <c r="J38" s="23">
        <v>2</v>
      </c>
      <c r="K38" s="209">
        <f t="shared" si="0"/>
        <v>0</v>
      </c>
      <c r="L38" s="209">
        <f t="shared" si="1"/>
        <v>20</v>
      </c>
      <c r="M38" s="208" t="str">
        <f t="shared" si="2"/>
        <v>C</v>
      </c>
      <c r="N38" s="23">
        <f t="shared" ca="1" si="3"/>
        <v>53</v>
      </c>
      <c r="O38" s="207" t="str">
        <f t="shared" ca="1" si="4"/>
        <v>53 ans, 6 mois et 8 jours</v>
      </c>
      <c r="P38" s="23">
        <f t="shared" ca="1" si="5"/>
        <v>30</v>
      </c>
      <c r="R38" s="181" t="s">
        <v>218</v>
      </c>
      <c r="S38" s="182" t="s">
        <v>25</v>
      </c>
      <c r="T38" s="181">
        <f t="shared" si="6"/>
        <v>34</v>
      </c>
      <c r="U38" s="180">
        <f t="shared" si="7"/>
        <v>68300</v>
      </c>
      <c r="V38" s="180">
        <f t="shared" si="8"/>
        <v>2008.8235294117646</v>
      </c>
    </row>
    <row r="39" spans="1:22" x14ac:dyDescent="0.25">
      <c r="A39" s="23">
        <v>100139</v>
      </c>
      <c r="B39" s="211" t="s">
        <v>790</v>
      </c>
      <c r="C39" s="23" t="s">
        <v>387</v>
      </c>
      <c r="D39" s="23" t="s">
        <v>24</v>
      </c>
      <c r="E39" s="64">
        <v>22691</v>
      </c>
      <c r="F39" s="23" t="s">
        <v>218</v>
      </c>
      <c r="G39" s="23" t="s">
        <v>204</v>
      </c>
      <c r="H39" s="210">
        <v>34448</v>
      </c>
      <c r="I39" s="209">
        <v>2430</v>
      </c>
      <c r="J39" s="23">
        <v>2</v>
      </c>
      <c r="K39" s="209">
        <f t="shared" si="0"/>
        <v>0</v>
      </c>
      <c r="L39" s="209">
        <f t="shared" si="1"/>
        <v>80</v>
      </c>
      <c r="M39" s="208" t="str">
        <f t="shared" si="2"/>
        <v>C</v>
      </c>
      <c r="N39" s="23">
        <f t="shared" ca="1" si="3"/>
        <v>61</v>
      </c>
      <c r="O39" s="207" t="str">
        <f t="shared" ca="1" si="4"/>
        <v>61 ans, 11 mois et 8 jours</v>
      </c>
      <c r="P39" s="23">
        <f t="shared" ca="1" si="5"/>
        <v>29</v>
      </c>
      <c r="R39" s="181" t="s">
        <v>205</v>
      </c>
      <c r="S39" s="182" t="s">
        <v>24</v>
      </c>
      <c r="T39" s="181">
        <f t="shared" si="6"/>
        <v>36</v>
      </c>
      <c r="U39" s="180">
        <f t="shared" si="7"/>
        <v>138840</v>
      </c>
      <c r="V39" s="180">
        <f t="shared" si="8"/>
        <v>3856.6666666666665</v>
      </c>
    </row>
    <row r="40" spans="1:22" x14ac:dyDescent="0.25">
      <c r="A40" s="23">
        <v>100142</v>
      </c>
      <c r="B40" s="211" t="s">
        <v>789</v>
      </c>
      <c r="C40" s="23" t="s">
        <v>788</v>
      </c>
      <c r="D40" s="23" t="s">
        <v>24</v>
      </c>
      <c r="E40" s="64">
        <v>23326</v>
      </c>
      <c r="F40" s="23" t="s">
        <v>209</v>
      </c>
      <c r="G40" s="23" t="s">
        <v>198</v>
      </c>
      <c r="H40" s="210">
        <v>34542</v>
      </c>
      <c r="I40" s="209">
        <v>5600</v>
      </c>
      <c r="J40" s="23">
        <v>3</v>
      </c>
      <c r="K40" s="209">
        <f t="shared" si="0"/>
        <v>80</v>
      </c>
      <c r="L40" s="209">
        <f t="shared" si="1"/>
        <v>75</v>
      </c>
      <c r="M40" s="208" t="str">
        <f t="shared" si="2"/>
        <v>A</v>
      </c>
      <c r="N40" s="23">
        <f t="shared" ca="1" si="3"/>
        <v>60</v>
      </c>
      <c r="O40" s="207" t="str">
        <f t="shared" ca="1" si="4"/>
        <v>60 ans, 2 mois et 11 jours</v>
      </c>
      <c r="P40" s="23">
        <f t="shared" ca="1" si="5"/>
        <v>29</v>
      </c>
      <c r="R40" s="181" t="s">
        <v>205</v>
      </c>
      <c r="S40" s="182" t="s">
        <v>25</v>
      </c>
      <c r="T40" s="181">
        <f t="shared" si="6"/>
        <v>23</v>
      </c>
      <c r="U40" s="180">
        <f t="shared" si="7"/>
        <v>84350</v>
      </c>
      <c r="V40" s="180">
        <f t="shared" si="8"/>
        <v>3667.391304347826</v>
      </c>
    </row>
    <row r="41" spans="1:22" x14ac:dyDescent="0.25">
      <c r="A41" s="23">
        <v>100149</v>
      </c>
      <c r="B41" s="211" t="s">
        <v>787</v>
      </c>
      <c r="C41" s="23" t="s">
        <v>786</v>
      </c>
      <c r="D41" s="23" t="s">
        <v>25</v>
      </c>
      <c r="E41" s="64">
        <v>22503</v>
      </c>
      <c r="F41" s="23" t="s">
        <v>218</v>
      </c>
      <c r="G41" s="23" t="s">
        <v>212</v>
      </c>
      <c r="H41" s="210">
        <v>34653</v>
      </c>
      <c r="I41" s="209">
        <v>2450</v>
      </c>
      <c r="J41" s="23">
        <v>4</v>
      </c>
      <c r="K41" s="209">
        <f t="shared" si="0"/>
        <v>160</v>
      </c>
      <c r="L41" s="209">
        <f t="shared" si="1"/>
        <v>20</v>
      </c>
      <c r="M41" s="208" t="str">
        <f t="shared" si="2"/>
        <v>C</v>
      </c>
      <c r="N41" s="23">
        <f t="shared" ca="1" si="3"/>
        <v>62</v>
      </c>
      <c r="O41" s="207" t="str">
        <f t="shared" ca="1" si="4"/>
        <v>62 ans, 5 mois et 12 jours</v>
      </c>
      <c r="P41" s="23">
        <f t="shared" ca="1" si="5"/>
        <v>29</v>
      </c>
      <c r="R41" s="181" t="s">
        <v>213</v>
      </c>
      <c r="S41" s="182" t="s">
        <v>24</v>
      </c>
      <c r="T41" s="181">
        <f t="shared" si="6"/>
        <v>20</v>
      </c>
      <c r="U41" s="180">
        <f t="shared" si="7"/>
        <v>27155</v>
      </c>
      <c r="V41" s="180">
        <f t="shared" si="8"/>
        <v>1357.75</v>
      </c>
    </row>
    <row r="42" spans="1:22" x14ac:dyDescent="0.25">
      <c r="A42" s="23">
        <v>100157</v>
      </c>
      <c r="B42" s="211" t="s">
        <v>785</v>
      </c>
      <c r="C42" s="23" t="s">
        <v>784</v>
      </c>
      <c r="D42" s="23" t="s">
        <v>25</v>
      </c>
      <c r="E42" s="64">
        <v>25606</v>
      </c>
      <c r="F42" s="23" t="s">
        <v>218</v>
      </c>
      <c r="G42" s="23" t="s">
        <v>208</v>
      </c>
      <c r="H42" s="210">
        <v>34741</v>
      </c>
      <c r="I42" s="209">
        <v>2270</v>
      </c>
      <c r="J42" s="23">
        <v>2</v>
      </c>
      <c r="K42" s="209">
        <f t="shared" si="0"/>
        <v>0</v>
      </c>
      <c r="L42" s="209">
        <f t="shared" si="1"/>
        <v>60</v>
      </c>
      <c r="M42" s="208" t="str">
        <f t="shared" si="2"/>
        <v>C</v>
      </c>
      <c r="N42" s="23">
        <f t="shared" ca="1" si="3"/>
        <v>53</v>
      </c>
      <c r="O42" s="207" t="str">
        <f t="shared" ca="1" si="4"/>
        <v>53 ans, 11 mois et 15 jours</v>
      </c>
      <c r="P42" s="23">
        <f t="shared" ca="1" si="5"/>
        <v>28</v>
      </c>
      <c r="R42" s="181" t="s">
        <v>213</v>
      </c>
      <c r="S42" s="182" t="s">
        <v>25</v>
      </c>
      <c r="T42" s="181">
        <f t="shared" si="6"/>
        <v>12</v>
      </c>
      <c r="U42" s="180">
        <f t="shared" si="7"/>
        <v>16105</v>
      </c>
      <c r="V42" s="180">
        <f t="shared" si="8"/>
        <v>1342.0833333333333</v>
      </c>
    </row>
    <row r="43" spans="1:22" x14ac:dyDescent="0.25">
      <c r="A43" s="23">
        <v>100161</v>
      </c>
      <c r="B43" s="211" t="s">
        <v>783</v>
      </c>
      <c r="C43" s="23" t="s">
        <v>782</v>
      </c>
      <c r="D43" s="23" t="s">
        <v>24</v>
      </c>
      <c r="E43" s="64">
        <v>27165</v>
      </c>
      <c r="F43" s="23" t="s">
        <v>218</v>
      </c>
      <c r="G43" s="23" t="s">
        <v>208</v>
      </c>
      <c r="H43" s="210">
        <v>34874</v>
      </c>
      <c r="I43" s="209">
        <v>2190</v>
      </c>
      <c r="J43" s="23">
        <v>0</v>
      </c>
      <c r="K43" s="209">
        <f t="shared" si="0"/>
        <v>0</v>
      </c>
      <c r="L43" s="209">
        <f t="shared" si="1"/>
        <v>60</v>
      </c>
      <c r="M43" s="208" t="str">
        <f t="shared" si="2"/>
        <v>C</v>
      </c>
      <c r="N43" s="23">
        <f t="shared" ca="1" si="3"/>
        <v>49</v>
      </c>
      <c r="O43" s="207" t="str">
        <f t="shared" ca="1" si="4"/>
        <v>49 ans, 8 mois et 6 jours</v>
      </c>
      <c r="P43" s="23">
        <f t="shared" ca="1" si="5"/>
        <v>28</v>
      </c>
      <c r="U43" s="189"/>
      <c r="V43" s="189"/>
    </row>
    <row r="44" spans="1:22" x14ac:dyDescent="0.25">
      <c r="A44" s="23">
        <v>100168</v>
      </c>
      <c r="B44" s="211" t="s">
        <v>781</v>
      </c>
      <c r="C44" s="23" t="s">
        <v>780</v>
      </c>
      <c r="D44" s="23" t="s">
        <v>24</v>
      </c>
      <c r="E44" s="64">
        <v>27669</v>
      </c>
      <c r="F44" s="23" t="s">
        <v>213</v>
      </c>
      <c r="G44" s="23" t="s">
        <v>198</v>
      </c>
      <c r="H44" s="210">
        <v>34884</v>
      </c>
      <c r="I44" s="209">
        <v>1345</v>
      </c>
      <c r="J44" s="23">
        <v>3</v>
      </c>
      <c r="K44" s="209">
        <f t="shared" si="0"/>
        <v>80</v>
      </c>
      <c r="L44" s="209">
        <f t="shared" si="1"/>
        <v>75</v>
      </c>
      <c r="M44" s="208" t="str">
        <f t="shared" si="2"/>
        <v>D</v>
      </c>
      <c r="N44" s="23">
        <f t="shared" ca="1" si="3"/>
        <v>48</v>
      </c>
      <c r="O44" s="207" t="str">
        <f t="shared" ca="1" si="4"/>
        <v>48 ans, 3 mois et 20 jours</v>
      </c>
      <c r="P44" s="23">
        <f t="shared" ca="1" si="5"/>
        <v>28</v>
      </c>
      <c r="S44" s="391">
        <v>5</v>
      </c>
      <c r="T44" s="61" t="s">
        <v>779</v>
      </c>
      <c r="U44" s="190" t="s">
        <v>778</v>
      </c>
      <c r="V44" s="189"/>
    </row>
    <row r="45" spans="1:22" x14ac:dyDescent="0.25">
      <c r="A45" s="23">
        <v>100176</v>
      </c>
      <c r="B45" s="211" t="s">
        <v>777</v>
      </c>
      <c r="C45" s="23" t="s">
        <v>776</v>
      </c>
      <c r="D45" s="23" t="s">
        <v>24</v>
      </c>
      <c r="E45" s="64">
        <v>25486</v>
      </c>
      <c r="F45" s="23" t="s">
        <v>199</v>
      </c>
      <c r="G45" s="23" t="s">
        <v>212</v>
      </c>
      <c r="H45" s="210">
        <v>35128</v>
      </c>
      <c r="I45" s="209">
        <v>3280</v>
      </c>
      <c r="J45" s="23">
        <v>2</v>
      </c>
      <c r="K45" s="209">
        <f t="shared" si="0"/>
        <v>0</v>
      </c>
      <c r="L45" s="209">
        <f t="shared" si="1"/>
        <v>20</v>
      </c>
      <c r="M45" s="208" t="str">
        <f t="shared" si="2"/>
        <v>B</v>
      </c>
      <c r="N45" s="23">
        <f t="shared" ca="1" si="3"/>
        <v>54</v>
      </c>
      <c r="O45" s="207" t="str">
        <f t="shared" ca="1" si="4"/>
        <v>54 ans, 3 mois et 12 jours</v>
      </c>
      <c r="P45" s="23">
        <f t="shared" ca="1" si="5"/>
        <v>27</v>
      </c>
      <c r="T45" s="182" t="s">
        <v>748</v>
      </c>
      <c r="U45" s="188" t="s">
        <v>747</v>
      </c>
      <c r="V45" s="188" t="s">
        <v>775</v>
      </c>
    </row>
    <row r="46" spans="1:22" x14ac:dyDescent="0.25">
      <c r="A46" s="23">
        <v>100183</v>
      </c>
      <c r="B46" s="211" t="s">
        <v>774</v>
      </c>
      <c r="C46" s="23" t="s">
        <v>773</v>
      </c>
      <c r="D46" s="23" t="s">
        <v>25</v>
      </c>
      <c r="E46" s="64">
        <v>25273</v>
      </c>
      <c r="F46" s="23" t="s">
        <v>199</v>
      </c>
      <c r="G46" s="23" t="s">
        <v>212</v>
      </c>
      <c r="H46" s="210">
        <v>35172</v>
      </c>
      <c r="I46" s="209">
        <v>3310</v>
      </c>
      <c r="J46" s="23">
        <v>2</v>
      </c>
      <c r="K46" s="209">
        <f t="shared" si="0"/>
        <v>0</v>
      </c>
      <c r="L46" s="209">
        <f t="shared" si="1"/>
        <v>20</v>
      </c>
      <c r="M46" s="208" t="str">
        <f t="shared" si="2"/>
        <v>B</v>
      </c>
      <c r="N46" s="23">
        <f t="shared" ca="1" si="3"/>
        <v>54</v>
      </c>
      <c r="O46" s="207" t="str">
        <f t="shared" ca="1" si="4"/>
        <v>54 ans, 10 mois et 11 jours</v>
      </c>
      <c r="P46" s="23">
        <f t="shared" ca="1" si="5"/>
        <v>27</v>
      </c>
      <c r="T46" s="187">
        <f>COUNTIFS(I7:I326,"&gt;="&amp;LARGE(I7:I326,S44))</f>
        <v>5</v>
      </c>
      <c r="U46" s="186">
        <f>SUMIFS($I$7:$I$326,$I$7:$I$326,"&gt;="&amp;LARGE($I$7:$I$326,S44))</f>
        <v>28550</v>
      </c>
      <c r="V46" s="186">
        <f>AVERAGEIFS($I$7:$I$326,$I$7:$I$326,"&gt;="&amp;LARGE($I$7:$I$326,S44))</f>
        <v>5710</v>
      </c>
    </row>
    <row r="47" spans="1:22" x14ac:dyDescent="0.25">
      <c r="A47" s="23">
        <v>100191</v>
      </c>
      <c r="B47" s="211" t="s">
        <v>772</v>
      </c>
      <c r="C47" s="23" t="s">
        <v>771</v>
      </c>
      <c r="D47" s="23" t="s">
        <v>24</v>
      </c>
      <c r="E47" s="64">
        <v>28186</v>
      </c>
      <c r="F47" s="23" t="s">
        <v>199</v>
      </c>
      <c r="G47" s="23" t="s">
        <v>204</v>
      </c>
      <c r="H47" s="210">
        <v>35394</v>
      </c>
      <c r="I47" s="209">
        <v>3070</v>
      </c>
      <c r="J47" s="23">
        <v>0</v>
      </c>
      <c r="K47" s="209">
        <f t="shared" si="0"/>
        <v>0</v>
      </c>
      <c r="L47" s="209">
        <f t="shared" si="1"/>
        <v>80</v>
      </c>
      <c r="M47" s="208" t="str">
        <f t="shared" si="2"/>
        <v>B</v>
      </c>
      <c r="N47" s="23">
        <f t="shared" ca="1" si="3"/>
        <v>46</v>
      </c>
      <c r="O47" s="207" t="str">
        <f t="shared" ca="1" si="4"/>
        <v>46 ans, 10 mois et 20 jours</v>
      </c>
      <c r="P47" s="23">
        <f t="shared" ca="1" si="5"/>
        <v>27</v>
      </c>
    </row>
    <row r="48" spans="1:22" x14ac:dyDescent="0.25">
      <c r="A48" s="23">
        <v>100192</v>
      </c>
      <c r="B48" s="211" t="s">
        <v>770</v>
      </c>
      <c r="C48" s="23" t="s">
        <v>769</v>
      </c>
      <c r="D48" s="23" t="s">
        <v>24</v>
      </c>
      <c r="E48" s="64">
        <v>25306</v>
      </c>
      <c r="F48" s="23" t="s">
        <v>199</v>
      </c>
      <c r="G48" s="23" t="s">
        <v>208</v>
      </c>
      <c r="H48" s="210">
        <v>35488</v>
      </c>
      <c r="I48" s="209">
        <v>3310</v>
      </c>
      <c r="J48" s="23">
        <v>2</v>
      </c>
      <c r="K48" s="209">
        <f t="shared" si="0"/>
        <v>0</v>
      </c>
      <c r="L48" s="209">
        <f t="shared" si="1"/>
        <v>60</v>
      </c>
      <c r="M48" s="208" t="str">
        <f t="shared" si="2"/>
        <v>B</v>
      </c>
      <c r="N48" s="23">
        <f t="shared" ca="1" si="3"/>
        <v>54</v>
      </c>
      <c r="O48" s="207" t="str">
        <f t="shared" ca="1" si="4"/>
        <v>54 ans, 9 mois et 9 jours</v>
      </c>
      <c r="P48" s="23">
        <f t="shared" ca="1" si="5"/>
        <v>26</v>
      </c>
    </row>
    <row r="49" spans="1:22" x14ac:dyDescent="0.25">
      <c r="A49" s="23">
        <v>100194</v>
      </c>
      <c r="B49" s="211" t="s">
        <v>768</v>
      </c>
      <c r="C49" s="23" t="s">
        <v>767</v>
      </c>
      <c r="D49" s="23" t="s">
        <v>24</v>
      </c>
      <c r="E49" s="64">
        <v>28840</v>
      </c>
      <c r="F49" s="23" t="s">
        <v>218</v>
      </c>
      <c r="G49" s="23" t="s">
        <v>198</v>
      </c>
      <c r="H49" s="210">
        <v>35524</v>
      </c>
      <c r="I49" s="209">
        <v>2090</v>
      </c>
      <c r="J49" s="23">
        <v>2</v>
      </c>
      <c r="K49" s="209">
        <f t="shared" si="0"/>
        <v>0</v>
      </c>
      <c r="L49" s="209">
        <f t="shared" si="1"/>
        <v>75</v>
      </c>
      <c r="M49" s="208" t="str">
        <f t="shared" si="2"/>
        <v>C</v>
      </c>
      <c r="N49" s="23">
        <f t="shared" ca="1" si="3"/>
        <v>45</v>
      </c>
      <c r="O49" s="207" t="str">
        <f t="shared" ca="1" si="4"/>
        <v>45 ans, 1 mois et 6 jours</v>
      </c>
      <c r="P49" s="23">
        <f t="shared" ca="1" si="5"/>
        <v>26</v>
      </c>
      <c r="R49" s="185" t="s">
        <v>766</v>
      </c>
      <c r="S49" s="184"/>
      <c r="V49" s="392" t="s">
        <v>765</v>
      </c>
    </row>
    <row r="50" spans="1:22" x14ac:dyDescent="0.25">
      <c r="A50" s="23">
        <v>100199</v>
      </c>
      <c r="B50" s="211" t="s">
        <v>764</v>
      </c>
      <c r="C50" s="23" t="s">
        <v>763</v>
      </c>
      <c r="D50" s="23" t="s">
        <v>25</v>
      </c>
      <c r="E50" s="64">
        <v>28544</v>
      </c>
      <c r="F50" s="23" t="s">
        <v>209</v>
      </c>
      <c r="G50" s="23" t="s">
        <v>208</v>
      </c>
      <c r="H50" s="210">
        <v>35534</v>
      </c>
      <c r="I50" s="209">
        <v>4900</v>
      </c>
      <c r="J50" s="23">
        <v>5</v>
      </c>
      <c r="K50" s="209">
        <f t="shared" si="0"/>
        <v>240</v>
      </c>
      <c r="L50" s="209">
        <f t="shared" si="1"/>
        <v>60</v>
      </c>
      <c r="M50" s="208" t="str">
        <f t="shared" si="2"/>
        <v>A</v>
      </c>
      <c r="N50" s="23">
        <f t="shared" ca="1" si="3"/>
        <v>45</v>
      </c>
      <c r="O50" s="207" t="str">
        <f t="shared" ca="1" si="4"/>
        <v>45 ans, 10 mois et 30 jours</v>
      </c>
      <c r="P50" s="23">
        <f t="shared" ca="1" si="5"/>
        <v>26</v>
      </c>
      <c r="R50" s="61" t="s">
        <v>762</v>
      </c>
    </row>
    <row r="51" spans="1:22" x14ac:dyDescent="0.25">
      <c r="A51" s="23">
        <v>100205</v>
      </c>
      <c r="B51" s="211" t="s">
        <v>761</v>
      </c>
      <c r="C51" s="23" t="s">
        <v>760</v>
      </c>
      <c r="D51" s="23" t="s">
        <v>24</v>
      </c>
      <c r="E51" s="64">
        <v>27496</v>
      </c>
      <c r="F51" s="23" t="s">
        <v>218</v>
      </c>
      <c r="G51" s="23" t="s">
        <v>198</v>
      </c>
      <c r="H51" s="210">
        <v>35559</v>
      </c>
      <c r="I51" s="209">
        <v>2170</v>
      </c>
      <c r="J51" s="23">
        <v>2</v>
      </c>
      <c r="K51" s="209">
        <f t="shared" si="0"/>
        <v>0</v>
      </c>
      <c r="L51" s="209">
        <f t="shared" si="1"/>
        <v>75</v>
      </c>
      <c r="M51" s="208" t="str">
        <f t="shared" si="2"/>
        <v>C</v>
      </c>
      <c r="N51" s="23">
        <f t="shared" ca="1" si="3"/>
        <v>48</v>
      </c>
      <c r="O51" s="207" t="str">
        <f t="shared" ca="1" si="4"/>
        <v>48 ans, 9 mois et 10 jours</v>
      </c>
      <c r="P51" s="23">
        <f t="shared" ca="1" si="5"/>
        <v>26</v>
      </c>
    </row>
    <row r="52" spans="1:22" x14ac:dyDescent="0.25">
      <c r="A52" s="23">
        <v>100213</v>
      </c>
      <c r="B52" s="211" t="s">
        <v>759</v>
      </c>
      <c r="C52" s="23" t="s">
        <v>758</v>
      </c>
      <c r="D52" s="23" t="s">
        <v>24</v>
      </c>
      <c r="E52" s="64">
        <v>23227</v>
      </c>
      <c r="F52" s="23" t="s">
        <v>199</v>
      </c>
      <c r="G52" s="23" t="s">
        <v>198</v>
      </c>
      <c r="H52" s="210">
        <v>35678</v>
      </c>
      <c r="I52" s="209">
        <v>3490</v>
      </c>
      <c r="J52" s="23">
        <v>2</v>
      </c>
      <c r="K52" s="209">
        <f t="shared" si="0"/>
        <v>0</v>
      </c>
      <c r="L52" s="209">
        <f t="shared" si="1"/>
        <v>75</v>
      </c>
      <c r="M52" s="208" t="str">
        <f t="shared" si="2"/>
        <v>B</v>
      </c>
      <c r="N52" s="23">
        <f t="shared" ca="1" si="3"/>
        <v>60</v>
      </c>
      <c r="O52" s="207" t="str">
        <f t="shared" ca="1" si="4"/>
        <v>60 ans, 5 mois et 18 jours</v>
      </c>
      <c r="P52" s="23">
        <f t="shared" ca="1" si="5"/>
        <v>26</v>
      </c>
    </row>
    <row r="53" spans="1:22" x14ac:dyDescent="0.25">
      <c r="A53" s="23">
        <v>100215</v>
      </c>
      <c r="B53" s="211" t="s">
        <v>757</v>
      </c>
      <c r="C53" s="23" t="s">
        <v>756</v>
      </c>
      <c r="D53" s="23" t="s">
        <v>24</v>
      </c>
      <c r="E53" s="64">
        <v>24700</v>
      </c>
      <c r="F53" s="23" t="s">
        <v>199</v>
      </c>
      <c r="G53" s="23" t="s">
        <v>208</v>
      </c>
      <c r="H53" s="210">
        <v>35758</v>
      </c>
      <c r="I53" s="209">
        <v>3370</v>
      </c>
      <c r="J53" s="23">
        <v>1</v>
      </c>
      <c r="K53" s="209">
        <f t="shared" si="0"/>
        <v>0</v>
      </c>
      <c r="L53" s="209">
        <f t="shared" si="1"/>
        <v>60</v>
      </c>
      <c r="M53" s="208" t="str">
        <f t="shared" si="2"/>
        <v>B</v>
      </c>
      <c r="N53" s="23">
        <f t="shared" ca="1" si="3"/>
        <v>56</v>
      </c>
      <c r="O53" s="207" t="str">
        <f t="shared" ca="1" si="4"/>
        <v>56 ans, 5 mois et 6 jours</v>
      </c>
      <c r="P53" s="23">
        <f t="shared" ca="1" si="5"/>
        <v>26</v>
      </c>
      <c r="R53" s="61" t="s">
        <v>755</v>
      </c>
    </row>
    <row r="54" spans="1:22" x14ac:dyDescent="0.25">
      <c r="A54" s="23">
        <v>100222</v>
      </c>
      <c r="B54" s="211" t="s">
        <v>754</v>
      </c>
      <c r="C54" s="23" t="s">
        <v>753</v>
      </c>
      <c r="D54" s="23" t="s">
        <v>24</v>
      </c>
      <c r="E54" s="64">
        <v>29965</v>
      </c>
      <c r="F54" s="23" t="s">
        <v>205</v>
      </c>
      <c r="G54" s="23" t="s">
        <v>208</v>
      </c>
      <c r="H54" s="210">
        <v>36011</v>
      </c>
      <c r="I54" s="209">
        <v>3810</v>
      </c>
      <c r="J54" s="23">
        <v>2</v>
      </c>
      <c r="K54" s="209">
        <f t="shared" si="0"/>
        <v>0</v>
      </c>
      <c r="L54" s="209">
        <f t="shared" si="1"/>
        <v>60</v>
      </c>
      <c r="M54" s="208" t="str">
        <f t="shared" si="2"/>
        <v>B</v>
      </c>
      <c r="N54" s="23">
        <f t="shared" ca="1" si="3"/>
        <v>42</v>
      </c>
      <c r="O54" s="207" t="str">
        <f t="shared" ca="1" si="4"/>
        <v>42 ans, 0 mois et 8 jours</v>
      </c>
      <c r="P54" s="23">
        <f t="shared" ca="1" si="5"/>
        <v>25</v>
      </c>
    </row>
    <row r="55" spans="1:22" x14ac:dyDescent="0.25">
      <c r="A55" s="23">
        <v>100223</v>
      </c>
      <c r="B55" s="211" t="s">
        <v>752</v>
      </c>
      <c r="C55" s="23" t="s">
        <v>751</v>
      </c>
      <c r="D55" s="23" t="s">
        <v>24</v>
      </c>
      <c r="E55" s="64">
        <v>29195</v>
      </c>
      <c r="F55" s="23" t="s">
        <v>213</v>
      </c>
      <c r="G55" s="23" t="s">
        <v>198</v>
      </c>
      <c r="H55" s="210">
        <v>36033</v>
      </c>
      <c r="I55" s="209">
        <v>1270</v>
      </c>
      <c r="J55" s="23">
        <v>2</v>
      </c>
      <c r="K55" s="209">
        <f t="shared" si="0"/>
        <v>0</v>
      </c>
      <c r="L55" s="209">
        <f t="shared" si="1"/>
        <v>75</v>
      </c>
      <c r="M55" s="208" t="str">
        <f t="shared" si="2"/>
        <v>D</v>
      </c>
      <c r="N55" s="23">
        <f t="shared" ca="1" si="3"/>
        <v>44</v>
      </c>
      <c r="O55" s="207" t="str">
        <f t="shared" ca="1" si="4"/>
        <v>44 ans, 1 mois et 16 jours</v>
      </c>
      <c r="P55" s="23">
        <f t="shared" ca="1" si="5"/>
        <v>25</v>
      </c>
      <c r="R55" s="181" t="s">
        <v>750</v>
      </c>
      <c r="S55" s="182" t="s">
        <v>749</v>
      </c>
      <c r="T55" s="182" t="s">
        <v>748</v>
      </c>
      <c r="U55" s="182" t="s">
        <v>747</v>
      </c>
    </row>
    <row r="56" spans="1:22" x14ac:dyDescent="0.25">
      <c r="A56" s="23">
        <v>100232</v>
      </c>
      <c r="B56" s="211" t="s">
        <v>746</v>
      </c>
      <c r="C56" s="23" t="s">
        <v>745</v>
      </c>
      <c r="D56" s="23" t="s">
        <v>24</v>
      </c>
      <c r="E56" s="64">
        <v>30500</v>
      </c>
      <c r="F56" s="23" t="s">
        <v>218</v>
      </c>
      <c r="G56" s="23" t="s">
        <v>212</v>
      </c>
      <c r="H56" s="210">
        <v>36123</v>
      </c>
      <c r="I56" s="209">
        <v>2010</v>
      </c>
      <c r="J56" s="23">
        <v>2</v>
      </c>
      <c r="K56" s="209">
        <f t="shared" si="0"/>
        <v>0</v>
      </c>
      <c r="L56" s="209">
        <f t="shared" si="1"/>
        <v>20</v>
      </c>
      <c r="M56" s="208" t="str">
        <f t="shared" si="2"/>
        <v>C</v>
      </c>
      <c r="N56" s="23">
        <f t="shared" ca="1" si="3"/>
        <v>40</v>
      </c>
      <c r="O56" s="207" t="str">
        <f t="shared" ca="1" si="4"/>
        <v>40 ans, 6 mois et 19 jours</v>
      </c>
      <c r="P56" s="23">
        <f t="shared" ca="1" si="5"/>
        <v>25</v>
      </c>
      <c r="R56" s="181" t="s">
        <v>209</v>
      </c>
      <c r="S56" s="182" t="s">
        <v>24</v>
      </c>
      <c r="T56" s="181" cm="1">
        <f t="array" ref="T56">SUMPRODUCT((Tableau2[Statut]=R56)*(Tableau2[H/F]=S56))</f>
        <v>36</v>
      </c>
      <c r="U56" s="180" cm="1">
        <f t="array" ref="U56">SUMPRODUCT((Tableau2[Statut]=R56)*(Tableau2[H/F]=S56)*(Tableau2[Salaire]))</f>
        <v>170950</v>
      </c>
    </row>
    <row r="57" spans="1:22" x14ac:dyDescent="0.25">
      <c r="A57" s="23">
        <v>100233</v>
      </c>
      <c r="B57" s="211" t="s">
        <v>744</v>
      </c>
      <c r="C57" s="23" t="s">
        <v>743</v>
      </c>
      <c r="D57" s="23" t="s">
        <v>25</v>
      </c>
      <c r="E57" s="64">
        <v>28459</v>
      </c>
      <c r="F57" s="23" t="s">
        <v>218</v>
      </c>
      <c r="G57" s="23" t="s">
        <v>208</v>
      </c>
      <c r="H57" s="210">
        <v>36239</v>
      </c>
      <c r="I57" s="209">
        <v>2110</v>
      </c>
      <c r="J57" s="23">
        <v>5</v>
      </c>
      <c r="K57" s="209">
        <f t="shared" si="0"/>
        <v>240</v>
      </c>
      <c r="L57" s="209">
        <f t="shared" si="1"/>
        <v>60</v>
      </c>
      <c r="M57" s="208" t="str">
        <f t="shared" si="2"/>
        <v>C</v>
      </c>
      <c r="N57" s="23">
        <f t="shared" ca="1" si="3"/>
        <v>46</v>
      </c>
      <c r="O57" s="207" t="str">
        <f t="shared" ca="1" si="4"/>
        <v>46 ans, 1 mois et 23 jours</v>
      </c>
      <c r="P57" s="23">
        <f t="shared" ca="1" si="5"/>
        <v>24</v>
      </c>
      <c r="R57" s="181" t="s">
        <v>209</v>
      </c>
      <c r="S57" s="182" t="s">
        <v>25</v>
      </c>
      <c r="T57" s="181" cm="1">
        <f t="array" ref="T57">SUMPRODUCT((Tableau2[Statut]=R57)*(Tableau2[H/F]=S57))</f>
        <v>17</v>
      </c>
      <c r="U57" s="180" cm="1">
        <f t="array" ref="U57">SUMPRODUCT((Tableau2[Statut]=R57)*(Tableau2[H/F]=S57)*(Tableau2[Salaire]))</f>
        <v>80400</v>
      </c>
    </row>
    <row r="58" spans="1:22" x14ac:dyDescent="0.25">
      <c r="A58" s="23">
        <v>100242</v>
      </c>
      <c r="B58" s="211" t="s">
        <v>742</v>
      </c>
      <c r="C58" s="23" t="s">
        <v>741</v>
      </c>
      <c r="D58" s="23" t="s">
        <v>24</v>
      </c>
      <c r="E58" s="64">
        <v>24398</v>
      </c>
      <c r="F58" s="23" t="s">
        <v>205</v>
      </c>
      <c r="G58" s="23" t="s">
        <v>212</v>
      </c>
      <c r="H58" s="210">
        <v>36354</v>
      </c>
      <c r="I58" s="209">
        <v>4410</v>
      </c>
      <c r="J58" s="23">
        <v>0</v>
      </c>
      <c r="K58" s="209">
        <f t="shared" si="0"/>
        <v>0</v>
      </c>
      <c r="L58" s="209">
        <f t="shared" si="1"/>
        <v>20</v>
      </c>
      <c r="M58" s="208" t="str">
        <f t="shared" si="2"/>
        <v>A</v>
      </c>
      <c r="N58" s="23">
        <f t="shared" ca="1" si="3"/>
        <v>57</v>
      </c>
      <c r="O58" s="207" t="str">
        <f t="shared" ca="1" si="4"/>
        <v>57 ans, 3 mois et 4 jours</v>
      </c>
      <c r="P58" s="23">
        <f t="shared" ca="1" si="5"/>
        <v>24</v>
      </c>
      <c r="R58" s="181" t="s">
        <v>199</v>
      </c>
      <c r="S58" s="182" t="s">
        <v>24</v>
      </c>
      <c r="T58" s="181" cm="1">
        <f t="array" ref="T58">SUMPRODUCT((Tableau2[Statut]=R58)*(Tableau2[H/F]=S58))</f>
        <v>54</v>
      </c>
      <c r="U58" s="180" cm="1">
        <f t="array" ref="U58">SUMPRODUCT((Tableau2[Statut]=R58)*(Tableau2[H/F]=S58)*(Tableau2[Salaire]))</f>
        <v>161370</v>
      </c>
    </row>
    <row r="59" spans="1:22" x14ac:dyDescent="0.25">
      <c r="A59" s="23">
        <v>100248</v>
      </c>
      <c r="B59" s="211" t="s">
        <v>740</v>
      </c>
      <c r="C59" s="23" t="s">
        <v>739</v>
      </c>
      <c r="D59" s="23" t="s">
        <v>25</v>
      </c>
      <c r="E59" s="64">
        <v>29578</v>
      </c>
      <c r="F59" s="23" t="s">
        <v>205</v>
      </c>
      <c r="G59" s="23" t="s">
        <v>208</v>
      </c>
      <c r="H59" s="210">
        <v>36471</v>
      </c>
      <c r="I59" s="209">
        <v>3850</v>
      </c>
      <c r="J59" s="23">
        <v>2</v>
      </c>
      <c r="K59" s="209">
        <f t="shared" si="0"/>
        <v>0</v>
      </c>
      <c r="L59" s="209">
        <f t="shared" si="1"/>
        <v>60</v>
      </c>
      <c r="M59" s="208" t="str">
        <f t="shared" si="2"/>
        <v>B</v>
      </c>
      <c r="N59" s="23">
        <f t="shared" ca="1" si="3"/>
        <v>43</v>
      </c>
      <c r="O59" s="207" t="str">
        <f t="shared" ca="1" si="4"/>
        <v>43 ans, 0 mois et 30 jours</v>
      </c>
      <c r="P59" s="23">
        <f t="shared" ca="1" si="5"/>
        <v>24</v>
      </c>
      <c r="R59" s="181" t="s">
        <v>199</v>
      </c>
      <c r="S59" s="182" t="s">
        <v>25</v>
      </c>
      <c r="T59" s="181" cm="1">
        <f t="array" ref="T59">SUMPRODUCT((Tableau2[Statut]=R59)*(Tableau2[H/F]=S59))</f>
        <v>34</v>
      </c>
      <c r="U59" s="180" cm="1">
        <f t="array" ref="U59">SUMPRODUCT((Tableau2[Statut]=R59)*(Tableau2[H/F]=S59)*(Tableau2[Salaire]))</f>
        <v>99220</v>
      </c>
    </row>
    <row r="60" spans="1:22" x14ac:dyDescent="0.25">
      <c r="A60" s="23">
        <v>100251</v>
      </c>
      <c r="B60" s="211" t="s">
        <v>738</v>
      </c>
      <c r="C60" s="23" t="s">
        <v>737</v>
      </c>
      <c r="D60" s="23" t="s">
        <v>24</v>
      </c>
      <c r="E60" s="64">
        <v>23309</v>
      </c>
      <c r="F60" s="23" t="s">
        <v>205</v>
      </c>
      <c r="G60" s="23" t="s">
        <v>208</v>
      </c>
      <c r="H60" s="210">
        <v>36494</v>
      </c>
      <c r="I60" s="209">
        <v>4530</v>
      </c>
      <c r="J60" s="23">
        <v>2</v>
      </c>
      <c r="K60" s="209">
        <f t="shared" si="0"/>
        <v>0</v>
      </c>
      <c r="L60" s="209">
        <f t="shared" si="1"/>
        <v>60</v>
      </c>
      <c r="M60" s="208" t="str">
        <f t="shared" si="2"/>
        <v>A</v>
      </c>
      <c r="N60" s="23">
        <f t="shared" ca="1" si="3"/>
        <v>60</v>
      </c>
      <c r="O60" s="207" t="str">
        <f t="shared" ca="1" si="4"/>
        <v>60 ans, 2 mois et 28 jours</v>
      </c>
      <c r="P60" s="23">
        <f t="shared" ca="1" si="5"/>
        <v>24</v>
      </c>
      <c r="R60" s="181" t="s">
        <v>218</v>
      </c>
      <c r="S60" s="182" t="s">
        <v>24</v>
      </c>
      <c r="T60" s="181" cm="1">
        <f t="array" ref="T60">SUMPRODUCT((Tableau2[Statut]=R60)*(Tableau2[H/F]=S60))</f>
        <v>54</v>
      </c>
      <c r="U60" s="180" cm="1">
        <f t="array" ref="U60">SUMPRODUCT((Tableau2[Statut]=R60)*(Tableau2[H/F]=S60)*(Tableau2[Salaire]))</f>
        <v>111040</v>
      </c>
    </row>
    <row r="61" spans="1:22" x14ac:dyDescent="0.25">
      <c r="A61" s="23">
        <v>100253</v>
      </c>
      <c r="B61" s="211" t="s">
        <v>736</v>
      </c>
      <c r="C61" s="23" t="s">
        <v>735</v>
      </c>
      <c r="D61" s="23" t="s">
        <v>24</v>
      </c>
      <c r="E61" s="64">
        <v>29813</v>
      </c>
      <c r="F61" s="23" t="s">
        <v>218</v>
      </c>
      <c r="G61" s="23" t="s">
        <v>198</v>
      </c>
      <c r="H61" s="210">
        <v>36530</v>
      </c>
      <c r="I61" s="209">
        <v>2050</v>
      </c>
      <c r="J61" s="23">
        <v>2</v>
      </c>
      <c r="K61" s="209">
        <f t="shared" si="0"/>
        <v>0</v>
      </c>
      <c r="L61" s="209">
        <f t="shared" si="1"/>
        <v>75</v>
      </c>
      <c r="M61" s="208" t="str">
        <f t="shared" si="2"/>
        <v>C</v>
      </c>
      <c r="N61" s="23">
        <f t="shared" ca="1" si="3"/>
        <v>42</v>
      </c>
      <c r="O61" s="207" t="str">
        <f t="shared" ca="1" si="4"/>
        <v>42 ans, 5 mois et 7 jours</v>
      </c>
      <c r="P61" s="23">
        <f t="shared" ca="1" si="5"/>
        <v>24</v>
      </c>
      <c r="R61" s="181" t="s">
        <v>218</v>
      </c>
      <c r="S61" s="182" t="s">
        <v>25</v>
      </c>
      <c r="T61" s="181" cm="1">
        <f t="array" ref="T61">SUMPRODUCT((Tableau2[Statut]=R61)*(Tableau2[H/F]=S61))</f>
        <v>34</v>
      </c>
      <c r="U61" s="180" cm="1">
        <f t="array" ref="U61">SUMPRODUCT((Tableau2[Statut]=R61)*(Tableau2[H/F]=S61)*(Tableau2[Salaire]))</f>
        <v>68300</v>
      </c>
    </row>
    <row r="62" spans="1:22" x14ac:dyDescent="0.25">
      <c r="A62" s="23">
        <v>100256</v>
      </c>
      <c r="B62" s="211" t="s">
        <v>734</v>
      </c>
      <c r="C62" s="23" t="s">
        <v>733</v>
      </c>
      <c r="D62" s="23" t="s">
        <v>24</v>
      </c>
      <c r="E62" s="64">
        <v>29125</v>
      </c>
      <c r="F62" s="23" t="s">
        <v>209</v>
      </c>
      <c r="G62" s="23" t="s">
        <v>198</v>
      </c>
      <c r="H62" s="210">
        <v>36562</v>
      </c>
      <c r="I62" s="209">
        <v>4800</v>
      </c>
      <c r="J62" s="23">
        <v>3</v>
      </c>
      <c r="K62" s="209">
        <f t="shared" si="0"/>
        <v>80</v>
      </c>
      <c r="L62" s="209">
        <f t="shared" si="1"/>
        <v>75</v>
      </c>
      <c r="M62" s="208" t="str">
        <f t="shared" si="2"/>
        <v>A</v>
      </c>
      <c r="N62" s="23">
        <f t="shared" ca="1" si="3"/>
        <v>44</v>
      </c>
      <c r="O62" s="207" t="str">
        <f t="shared" ca="1" si="4"/>
        <v>44 ans, 3 mois et 26 jours</v>
      </c>
      <c r="P62" s="23">
        <f t="shared" ca="1" si="5"/>
        <v>23</v>
      </c>
      <c r="R62" s="181" t="s">
        <v>205</v>
      </c>
      <c r="S62" s="182" t="s">
        <v>24</v>
      </c>
      <c r="T62" s="181" cm="1">
        <f t="array" ref="T62">SUMPRODUCT((Tableau2[Statut]=R62)*(Tableau2[H/F]=S62))</f>
        <v>36</v>
      </c>
      <c r="U62" s="180" cm="1">
        <f t="array" ref="U62">SUMPRODUCT((Tableau2[Statut]=R62)*(Tableau2[H/F]=S62)*(Tableau2[Salaire]))</f>
        <v>138840</v>
      </c>
    </row>
    <row r="63" spans="1:22" x14ac:dyDescent="0.25">
      <c r="A63" s="23">
        <v>100262</v>
      </c>
      <c r="B63" s="211" t="s">
        <v>732</v>
      </c>
      <c r="C63" s="23" t="s">
        <v>731</v>
      </c>
      <c r="D63" s="23" t="s">
        <v>24</v>
      </c>
      <c r="E63" s="64">
        <v>31084</v>
      </c>
      <c r="F63" s="23" t="s">
        <v>209</v>
      </c>
      <c r="G63" s="23" t="s">
        <v>212</v>
      </c>
      <c r="H63" s="210">
        <v>36565</v>
      </c>
      <c r="I63" s="209">
        <v>4550</v>
      </c>
      <c r="J63" s="23">
        <v>0</v>
      </c>
      <c r="K63" s="209">
        <f t="shared" si="0"/>
        <v>0</v>
      </c>
      <c r="L63" s="209">
        <f t="shared" si="1"/>
        <v>20</v>
      </c>
      <c r="M63" s="208" t="str">
        <f t="shared" si="2"/>
        <v>A</v>
      </c>
      <c r="N63" s="23">
        <f t="shared" ca="1" si="3"/>
        <v>38</v>
      </c>
      <c r="O63" s="207" t="str">
        <f t="shared" ca="1" si="4"/>
        <v>38 ans, 11 mois et 16 jours</v>
      </c>
      <c r="P63" s="23">
        <f t="shared" ca="1" si="5"/>
        <v>23</v>
      </c>
      <c r="R63" s="181" t="s">
        <v>205</v>
      </c>
      <c r="S63" s="182" t="s">
        <v>25</v>
      </c>
      <c r="T63" s="181" cm="1">
        <f t="array" ref="T63">SUMPRODUCT((Tableau2[Statut]=R63)*(Tableau2[H/F]=S63))</f>
        <v>23</v>
      </c>
      <c r="U63" s="180" cm="1">
        <f t="array" ref="U63">SUMPRODUCT((Tableau2[Statut]=R63)*(Tableau2[H/F]=S63)*(Tableau2[Salaire]))</f>
        <v>84350</v>
      </c>
    </row>
    <row r="64" spans="1:22" x14ac:dyDescent="0.25">
      <c r="A64" s="23">
        <v>100265</v>
      </c>
      <c r="B64" s="211" t="s">
        <v>730</v>
      </c>
      <c r="C64" s="23" t="s">
        <v>729</v>
      </c>
      <c r="D64" s="23" t="s">
        <v>25</v>
      </c>
      <c r="E64" s="64">
        <v>22506</v>
      </c>
      <c r="F64" s="23" t="s">
        <v>213</v>
      </c>
      <c r="G64" s="23" t="s">
        <v>204</v>
      </c>
      <c r="H64" s="210">
        <v>36598</v>
      </c>
      <c r="I64" s="209">
        <v>1350</v>
      </c>
      <c r="J64" s="23">
        <v>2</v>
      </c>
      <c r="K64" s="209">
        <f t="shared" si="0"/>
        <v>0</v>
      </c>
      <c r="L64" s="209">
        <f t="shared" si="1"/>
        <v>80</v>
      </c>
      <c r="M64" s="208" t="str">
        <f t="shared" si="2"/>
        <v>D</v>
      </c>
      <c r="N64" s="23">
        <f t="shared" ca="1" si="3"/>
        <v>62</v>
      </c>
      <c r="O64" s="207" t="str">
        <f t="shared" ca="1" si="4"/>
        <v>62 ans, 5 mois et 9 jours</v>
      </c>
      <c r="P64" s="23">
        <f t="shared" ca="1" si="5"/>
        <v>23</v>
      </c>
      <c r="R64" s="181" t="s">
        <v>213</v>
      </c>
      <c r="S64" s="182" t="s">
        <v>24</v>
      </c>
      <c r="T64" s="181" cm="1">
        <f t="array" ref="T64">SUMPRODUCT((Tableau2[Statut]=R64)*(Tableau2[H/F]=S64))</f>
        <v>20</v>
      </c>
      <c r="U64" s="180" cm="1">
        <f t="array" ref="U64">SUMPRODUCT((Tableau2[Statut]=R64)*(Tableau2[H/F]=S64)*(Tableau2[Salaire]))</f>
        <v>27155</v>
      </c>
    </row>
    <row r="65" spans="1:21" x14ac:dyDescent="0.25">
      <c r="A65" s="23">
        <v>100271</v>
      </c>
      <c r="B65" s="211" t="s">
        <v>728</v>
      </c>
      <c r="C65" s="23" t="s">
        <v>727</v>
      </c>
      <c r="D65" s="23" t="s">
        <v>24</v>
      </c>
      <c r="E65" s="64">
        <v>26100</v>
      </c>
      <c r="F65" s="23" t="s">
        <v>213</v>
      </c>
      <c r="G65" s="23" t="s">
        <v>204</v>
      </c>
      <c r="H65" s="210">
        <v>36626</v>
      </c>
      <c r="I65" s="209">
        <v>1450</v>
      </c>
      <c r="J65" s="23">
        <v>3</v>
      </c>
      <c r="K65" s="209">
        <f t="shared" si="0"/>
        <v>80</v>
      </c>
      <c r="L65" s="209">
        <f t="shared" si="1"/>
        <v>80</v>
      </c>
      <c r="M65" s="208" t="str">
        <f t="shared" si="2"/>
        <v>D</v>
      </c>
      <c r="N65" s="23">
        <f t="shared" ca="1" si="3"/>
        <v>52</v>
      </c>
      <c r="O65" s="207" t="str">
        <f t="shared" ca="1" si="4"/>
        <v>52 ans, 7 mois et 6 jours</v>
      </c>
      <c r="P65" s="23">
        <f t="shared" ca="1" si="5"/>
        <v>23</v>
      </c>
      <c r="R65" s="181" t="s">
        <v>213</v>
      </c>
      <c r="S65" s="182" t="s">
        <v>25</v>
      </c>
      <c r="T65" s="181" cm="1">
        <f t="array" ref="T65">SUMPRODUCT((Tableau2[Statut]=R65)*(Tableau2[H/F]=S65))</f>
        <v>12</v>
      </c>
      <c r="U65" s="180" cm="1">
        <f t="array" ref="U65">SUMPRODUCT((Tableau2[Statut]=R65)*(Tableau2[H/F]=S65)*(Tableau2[Salaire]))</f>
        <v>16105</v>
      </c>
    </row>
    <row r="66" spans="1:21" x14ac:dyDescent="0.25">
      <c r="A66" s="23">
        <v>100280</v>
      </c>
      <c r="B66" s="211" t="s">
        <v>726</v>
      </c>
      <c r="C66" s="23" t="s">
        <v>725</v>
      </c>
      <c r="D66" s="23" t="s">
        <v>24</v>
      </c>
      <c r="E66" s="64">
        <v>26282</v>
      </c>
      <c r="F66" s="23" t="s">
        <v>218</v>
      </c>
      <c r="G66" s="23" t="s">
        <v>208</v>
      </c>
      <c r="H66" s="210">
        <v>36661</v>
      </c>
      <c r="I66" s="209">
        <v>2230</v>
      </c>
      <c r="J66" s="23">
        <v>0</v>
      </c>
      <c r="K66" s="209">
        <f t="shared" si="0"/>
        <v>0</v>
      </c>
      <c r="L66" s="209">
        <f t="shared" si="1"/>
        <v>60</v>
      </c>
      <c r="M66" s="208" t="str">
        <f t="shared" si="2"/>
        <v>C</v>
      </c>
      <c r="N66" s="23">
        <f t="shared" ca="1" si="3"/>
        <v>52</v>
      </c>
      <c r="O66" s="207" t="str">
        <f t="shared" ca="1" si="4"/>
        <v>52 ans, 1 mois et 7 jours</v>
      </c>
      <c r="P66" s="23">
        <f t="shared" ca="1" si="5"/>
        <v>23</v>
      </c>
    </row>
    <row r="67" spans="1:21" x14ac:dyDescent="0.25">
      <c r="A67" s="23">
        <v>100289</v>
      </c>
      <c r="B67" s="211" t="s">
        <v>724</v>
      </c>
      <c r="C67" s="23" t="s">
        <v>723</v>
      </c>
      <c r="D67" s="23" t="s">
        <v>25</v>
      </c>
      <c r="E67" s="64">
        <v>27490</v>
      </c>
      <c r="F67" s="23" t="s">
        <v>199</v>
      </c>
      <c r="G67" s="23" t="s">
        <v>198</v>
      </c>
      <c r="H67" s="210">
        <v>36720</v>
      </c>
      <c r="I67" s="209">
        <v>3130</v>
      </c>
      <c r="J67" s="23">
        <v>2</v>
      </c>
      <c r="K67" s="209">
        <f t="shared" si="0"/>
        <v>0</v>
      </c>
      <c r="L67" s="209">
        <f t="shared" si="1"/>
        <v>75</v>
      </c>
      <c r="M67" s="208" t="str">
        <f t="shared" si="2"/>
        <v>B</v>
      </c>
      <c r="N67" s="23">
        <f t="shared" ca="1" si="3"/>
        <v>48</v>
      </c>
      <c r="O67" s="207" t="str">
        <f t="shared" ca="1" si="4"/>
        <v>48 ans, 9 mois et 16 jours</v>
      </c>
      <c r="P67" s="23">
        <f t="shared" ca="1" si="5"/>
        <v>23</v>
      </c>
    </row>
    <row r="68" spans="1:21" x14ac:dyDescent="0.25">
      <c r="A68" s="23">
        <v>100292</v>
      </c>
      <c r="B68" s="211" t="s">
        <v>722</v>
      </c>
      <c r="C68" s="23" t="s">
        <v>721</v>
      </c>
      <c r="D68" s="23" t="s">
        <v>25</v>
      </c>
      <c r="E68" s="64">
        <v>31169</v>
      </c>
      <c r="F68" s="23" t="s">
        <v>205</v>
      </c>
      <c r="G68" s="23" t="s">
        <v>212</v>
      </c>
      <c r="H68" s="210">
        <v>36836</v>
      </c>
      <c r="I68" s="209">
        <v>3690</v>
      </c>
      <c r="J68" s="23">
        <v>2</v>
      </c>
      <c r="K68" s="209">
        <f t="shared" si="0"/>
        <v>0</v>
      </c>
      <c r="L68" s="209">
        <f t="shared" si="1"/>
        <v>20</v>
      </c>
      <c r="M68" s="208" t="str">
        <f t="shared" si="2"/>
        <v>B</v>
      </c>
      <c r="N68" s="23">
        <f t="shared" ca="1" si="3"/>
        <v>38</v>
      </c>
      <c r="O68" s="207" t="str">
        <f t="shared" ca="1" si="4"/>
        <v>38 ans, 8 mois et 20 jours</v>
      </c>
      <c r="P68" s="23">
        <f t="shared" ca="1" si="5"/>
        <v>23</v>
      </c>
    </row>
    <row r="69" spans="1:21" x14ac:dyDescent="0.25">
      <c r="A69" s="23">
        <v>100295</v>
      </c>
      <c r="B69" s="211" t="s">
        <v>720</v>
      </c>
      <c r="C69" s="23" t="s">
        <v>719</v>
      </c>
      <c r="D69" s="23" t="s">
        <v>24</v>
      </c>
      <c r="E69" s="64">
        <v>28608</v>
      </c>
      <c r="F69" s="23" t="s">
        <v>199</v>
      </c>
      <c r="G69" s="23" t="s">
        <v>212</v>
      </c>
      <c r="H69" s="210">
        <v>36864</v>
      </c>
      <c r="I69" s="209">
        <v>3040</v>
      </c>
      <c r="J69" s="23">
        <v>3</v>
      </c>
      <c r="K69" s="209">
        <f t="shared" si="0"/>
        <v>80</v>
      </c>
      <c r="L69" s="209">
        <f t="shared" si="1"/>
        <v>20</v>
      </c>
      <c r="M69" s="208" t="str">
        <f t="shared" si="2"/>
        <v>B</v>
      </c>
      <c r="N69" s="23">
        <f t="shared" ca="1" si="3"/>
        <v>45</v>
      </c>
      <c r="O69" s="207" t="str">
        <f t="shared" ca="1" si="4"/>
        <v>45 ans, 8 mois et 25 jours</v>
      </c>
      <c r="P69" s="23">
        <f t="shared" ca="1" si="5"/>
        <v>23</v>
      </c>
    </row>
    <row r="70" spans="1:21" x14ac:dyDescent="0.25">
      <c r="A70" s="23">
        <v>100302</v>
      </c>
      <c r="B70" s="211" t="s">
        <v>718</v>
      </c>
      <c r="C70" s="23" t="s">
        <v>717</v>
      </c>
      <c r="D70" s="23" t="s">
        <v>24</v>
      </c>
      <c r="E70" s="64">
        <v>30261</v>
      </c>
      <c r="F70" s="23" t="s">
        <v>199</v>
      </c>
      <c r="G70" s="23" t="s">
        <v>212</v>
      </c>
      <c r="H70" s="210">
        <v>36921</v>
      </c>
      <c r="I70" s="209">
        <v>2890</v>
      </c>
      <c r="J70" s="23">
        <v>2</v>
      </c>
      <c r="K70" s="209">
        <f t="shared" si="0"/>
        <v>0</v>
      </c>
      <c r="L70" s="209">
        <f t="shared" si="1"/>
        <v>20</v>
      </c>
      <c r="M70" s="208" t="str">
        <f t="shared" si="2"/>
        <v>C</v>
      </c>
      <c r="N70" s="23">
        <f t="shared" ca="1" si="3"/>
        <v>41</v>
      </c>
      <c r="O70" s="207" t="str">
        <f t="shared" ca="1" si="4"/>
        <v>41 ans, 2 mois et 16 jours</v>
      </c>
      <c r="P70" s="23">
        <f t="shared" ca="1" si="5"/>
        <v>22</v>
      </c>
    </row>
    <row r="71" spans="1:21" x14ac:dyDescent="0.25">
      <c r="A71" s="23">
        <v>100304</v>
      </c>
      <c r="B71" s="211" t="s">
        <v>716</v>
      </c>
      <c r="C71" s="23" t="s">
        <v>715</v>
      </c>
      <c r="D71" s="23" t="s">
        <v>25</v>
      </c>
      <c r="E71" s="64">
        <v>25500</v>
      </c>
      <c r="F71" s="23" t="s">
        <v>218</v>
      </c>
      <c r="G71" s="23" t="s">
        <v>208</v>
      </c>
      <c r="H71" s="210">
        <v>37036</v>
      </c>
      <c r="I71" s="209">
        <v>2270</v>
      </c>
      <c r="J71" s="23">
        <v>3</v>
      </c>
      <c r="K71" s="209">
        <f t="shared" ref="K71:K134" si="9">IF(J71&gt;=$T$11,J71-$T$11+1,0)*$S$10</f>
        <v>80</v>
      </c>
      <c r="L71" s="209">
        <f t="shared" ref="L71:L134" si="10">IF(G71=$S$15,$T$15,IF(G71=$S$16,$T$16,IF(G71=$S$17,$T$17,IF(G71=$S$18,$T$18,"erreur site"))))</f>
        <v>60</v>
      </c>
      <c r="M71" s="208" t="str">
        <f t="shared" ref="M71:M134" si="11">VLOOKUP(I71,$T$21:$U$24,2,TRUE)</f>
        <v>C</v>
      </c>
      <c r="N71" s="23">
        <f t="shared" ref="N71:N134" ca="1" si="12">DATEDIF(E71,TODAY(),"y")</f>
        <v>54</v>
      </c>
      <c r="O71" s="207" t="str">
        <f t="shared" ref="O71:O134" ca="1" si="13">DATEDIF(E71,TODAY(),"y")&amp; " ans, "&amp;DATEDIF(E71,TODAY(),"ym")&amp; " mois et "&amp;DATEDIF(E71,TODAY(),"md")&amp;" jours"</f>
        <v>54 ans, 2 mois et 29 jours</v>
      </c>
      <c r="P71" s="23">
        <f t="shared" ref="P71:P134" ca="1" si="14">DATEDIF(H71,TODAY(),"y")</f>
        <v>22</v>
      </c>
    </row>
    <row r="72" spans="1:21" x14ac:dyDescent="0.25">
      <c r="A72" s="23">
        <v>100307</v>
      </c>
      <c r="B72" s="211" t="s">
        <v>714</v>
      </c>
      <c r="C72" s="23" t="s">
        <v>713</v>
      </c>
      <c r="D72" s="23" t="s">
        <v>25</v>
      </c>
      <c r="E72" s="64">
        <v>31161</v>
      </c>
      <c r="F72" s="23" t="s">
        <v>199</v>
      </c>
      <c r="G72" s="23" t="s">
        <v>212</v>
      </c>
      <c r="H72" s="210">
        <v>37049</v>
      </c>
      <c r="I72" s="209">
        <v>2830</v>
      </c>
      <c r="J72" s="23">
        <v>3</v>
      </c>
      <c r="K72" s="209">
        <f t="shared" si="9"/>
        <v>80</v>
      </c>
      <c r="L72" s="209">
        <f t="shared" si="10"/>
        <v>20</v>
      </c>
      <c r="M72" s="208" t="str">
        <f t="shared" si="11"/>
        <v>C</v>
      </c>
      <c r="N72" s="23">
        <f t="shared" ca="1" si="12"/>
        <v>38</v>
      </c>
      <c r="O72" s="207" t="str">
        <f t="shared" ca="1" si="13"/>
        <v>38 ans, 8 mois et 29 jours</v>
      </c>
      <c r="P72" s="23">
        <f t="shared" ca="1" si="14"/>
        <v>22</v>
      </c>
    </row>
    <row r="73" spans="1:21" x14ac:dyDescent="0.25">
      <c r="A73" s="23">
        <v>100315</v>
      </c>
      <c r="B73" s="211" t="s">
        <v>712</v>
      </c>
      <c r="C73" s="23" t="s">
        <v>711</v>
      </c>
      <c r="D73" s="23" t="s">
        <v>25</v>
      </c>
      <c r="E73" s="64">
        <v>30847</v>
      </c>
      <c r="F73" s="23" t="s">
        <v>199</v>
      </c>
      <c r="G73" s="23" t="s">
        <v>204</v>
      </c>
      <c r="H73" s="210">
        <v>37112</v>
      </c>
      <c r="I73" s="209">
        <v>2860</v>
      </c>
      <c r="J73" s="23">
        <v>1</v>
      </c>
      <c r="K73" s="209">
        <f t="shared" si="9"/>
        <v>0</v>
      </c>
      <c r="L73" s="209">
        <f t="shared" si="10"/>
        <v>80</v>
      </c>
      <c r="M73" s="208" t="str">
        <f t="shared" si="11"/>
        <v>C</v>
      </c>
      <c r="N73" s="23">
        <f t="shared" ca="1" si="12"/>
        <v>39</v>
      </c>
      <c r="O73" s="207" t="str">
        <f t="shared" ca="1" si="13"/>
        <v>39 ans, 7 mois et 8 jours</v>
      </c>
      <c r="P73" s="23">
        <f t="shared" ca="1" si="14"/>
        <v>22</v>
      </c>
    </row>
    <row r="74" spans="1:21" x14ac:dyDescent="0.25">
      <c r="A74" s="23">
        <v>100319</v>
      </c>
      <c r="B74" s="211" t="s">
        <v>710</v>
      </c>
      <c r="C74" s="23" t="s">
        <v>709</v>
      </c>
      <c r="D74" s="23" t="s">
        <v>24</v>
      </c>
      <c r="E74" s="64">
        <v>24648</v>
      </c>
      <c r="F74" s="23" t="s">
        <v>218</v>
      </c>
      <c r="G74" s="23" t="s">
        <v>198</v>
      </c>
      <c r="H74" s="210">
        <v>37186</v>
      </c>
      <c r="I74" s="209">
        <v>2330</v>
      </c>
      <c r="J74" s="23">
        <v>6</v>
      </c>
      <c r="K74" s="209">
        <f t="shared" si="9"/>
        <v>320</v>
      </c>
      <c r="L74" s="209">
        <f t="shared" si="10"/>
        <v>75</v>
      </c>
      <c r="M74" s="208" t="str">
        <f t="shared" si="11"/>
        <v>C</v>
      </c>
      <c r="N74" s="23">
        <f t="shared" ca="1" si="12"/>
        <v>56</v>
      </c>
      <c r="O74" s="207" t="str">
        <f t="shared" ca="1" si="13"/>
        <v>56 ans, 6 mois et 28 jours</v>
      </c>
      <c r="P74" s="23">
        <f t="shared" ca="1" si="14"/>
        <v>22</v>
      </c>
    </row>
    <row r="75" spans="1:21" x14ac:dyDescent="0.25">
      <c r="A75" s="23">
        <v>100322</v>
      </c>
      <c r="B75" s="211" t="s">
        <v>708</v>
      </c>
      <c r="C75" s="23" t="s">
        <v>707</v>
      </c>
      <c r="D75" s="23" t="s">
        <v>24</v>
      </c>
      <c r="E75" s="64">
        <v>26059</v>
      </c>
      <c r="F75" s="23" t="s">
        <v>205</v>
      </c>
      <c r="G75" s="23" t="s">
        <v>212</v>
      </c>
      <c r="H75" s="210">
        <v>37236</v>
      </c>
      <c r="I75" s="209">
        <v>4250</v>
      </c>
      <c r="J75" s="23">
        <v>4</v>
      </c>
      <c r="K75" s="209">
        <f t="shared" si="9"/>
        <v>160</v>
      </c>
      <c r="L75" s="209">
        <f t="shared" si="10"/>
        <v>20</v>
      </c>
      <c r="M75" s="208" t="str">
        <f t="shared" si="11"/>
        <v>A</v>
      </c>
      <c r="N75" s="23">
        <f t="shared" ca="1" si="12"/>
        <v>52</v>
      </c>
      <c r="O75" s="207" t="str">
        <f t="shared" ca="1" si="13"/>
        <v>52 ans, 8 mois et 16 jours</v>
      </c>
      <c r="P75" s="23">
        <f t="shared" ca="1" si="14"/>
        <v>22</v>
      </c>
    </row>
    <row r="76" spans="1:21" x14ac:dyDescent="0.25">
      <c r="A76" s="23">
        <v>100331</v>
      </c>
      <c r="B76" s="211" t="s">
        <v>706</v>
      </c>
      <c r="C76" s="23" t="s">
        <v>705</v>
      </c>
      <c r="D76" s="23" t="s">
        <v>24</v>
      </c>
      <c r="E76" s="64">
        <v>24264</v>
      </c>
      <c r="F76" s="23" t="s">
        <v>199</v>
      </c>
      <c r="G76" s="23" t="s">
        <v>212</v>
      </c>
      <c r="H76" s="210">
        <v>37286</v>
      </c>
      <c r="I76" s="209">
        <v>3400</v>
      </c>
      <c r="J76" s="23">
        <v>2</v>
      </c>
      <c r="K76" s="209">
        <f t="shared" si="9"/>
        <v>0</v>
      </c>
      <c r="L76" s="209">
        <f t="shared" si="10"/>
        <v>20</v>
      </c>
      <c r="M76" s="208" t="str">
        <f t="shared" si="11"/>
        <v>B</v>
      </c>
      <c r="N76" s="23">
        <f t="shared" ca="1" si="12"/>
        <v>57</v>
      </c>
      <c r="O76" s="207" t="str">
        <f t="shared" ca="1" si="13"/>
        <v>57 ans, 7 mois et 16 jours</v>
      </c>
      <c r="P76" s="23">
        <f t="shared" ca="1" si="14"/>
        <v>21</v>
      </c>
    </row>
    <row r="77" spans="1:21" x14ac:dyDescent="0.25">
      <c r="A77" s="23">
        <v>100338</v>
      </c>
      <c r="B77" s="211" t="s">
        <v>704</v>
      </c>
      <c r="C77" s="23" t="s">
        <v>703</v>
      </c>
      <c r="D77" s="23" t="s">
        <v>24</v>
      </c>
      <c r="E77" s="64">
        <v>27702</v>
      </c>
      <c r="F77" s="23" t="s">
        <v>209</v>
      </c>
      <c r="G77" s="23" t="s">
        <v>208</v>
      </c>
      <c r="H77" s="210">
        <v>37399</v>
      </c>
      <c r="I77" s="209">
        <v>5000</v>
      </c>
      <c r="J77" s="23">
        <v>5</v>
      </c>
      <c r="K77" s="209">
        <f t="shared" si="9"/>
        <v>240</v>
      </c>
      <c r="L77" s="209">
        <f t="shared" si="10"/>
        <v>60</v>
      </c>
      <c r="M77" s="208" t="str">
        <f t="shared" si="11"/>
        <v>A</v>
      </c>
      <c r="N77" s="23">
        <f t="shared" ca="1" si="12"/>
        <v>48</v>
      </c>
      <c r="O77" s="207" t="str">
        <f t="shared" ca="1" si="13"/>
        <v>48 ans, 2 mois et 18 jours</v>
      </c>
      <c r="P77" s="23">
        <f t="shared" ca="1" si="14"/>
        <v>21</v>
      </c>
    </row>
    <row r="78" spans="1:21" x14ac:dyDescent="0.25">
      <c r="A78" s="23">
        <v>100342</v>
      </c>
      <c r="B78" s="211" t="s">
        <v>702</v>
      </c>
      <c r="C78" s="23" t="s">
        <v>701</v>
      </c>
      <c r="D78" s="23" t="s">
        <v>24</v>
      </c>
      <c r="E78" s="64">
        <v>27887</v>
      </c>
      <c r="F78" s="23" t="s">
        <v>199</v>
      </c>
      <c r="G78" s="23" t="s">
        <v>198</v>
      </c>
      <c r="H78" s="210">
        <v>37501</v>
      </c>
      <c r="I78" s="209">
        <v>3100</v>
      </c>
      <c r="J78" s="23">
        <v>1</v>
      </c>
      <c r="K78" s="209">
        <f t="shared" si="9"/>
        <v>0</v>
      </c>
      <c r="L78" s="209">
        <f t="shared" si="10"/>
        <v>75</v>
      </c>
      <c r="M78" s="208" t="str">
        <f t="shared" si="11"/>
        <v>B</v>
      </c>
      <c r="N78" s="23">
        <f t="shared" ca="1" si="12"/>
        <v>47</v>
      </c>
      <c r="O78" s="207" t="str">
        <f t="shared" ca="1" si="13"/>
        <v>47 ans, 8 mois et 15 jours</v>
      </c>
      <c r="P78" s="23">
        <f t="shared" ca="1" si="14"/>
        <v>21</v>
      </c>
    </row>
    <row r="79" spans="1:21" x14ac:dyDescent="0.25">
      <c r="A79" s="23">
        <v>100346</v>
      </c>
      <c r="B79" s="211" t="s">
        <v>700</v>
      </c>
      <c r="C79" s="23" t="s">
        <v>699</v>
      </c>
      <c r="D79" s="23" t="s">
        <v>25</v>
      </c>
      <c r="E79" s="64">
        <v>24698</v>
      </c>
      <c r="F79" s="23" t="s">
        <v>205</v>
      </c>
      <c r="G79" s="23" t="s">
        <v>204</v>
      </c>
      <c r="H79" s="210">
        <v>37528</v>
      </c>
      <c r="I79" s="209">
        <v>4410</v>
      </c>
      <c r="J79" s="23">
        <v>2</v>
      </c>
      <c r="K79" s="209">
        <f t="shared" si="9"/>
        <v>0</v>
      </c>
      <c r="L79" s="209">
        <f t="shared" si="10"/>
        <v>80</v>
      </c>
      <c r="M79" s="208" t="str">
        <f t="shared" si="11"/>
        <v>A</v>
      </c>
      <c r="N79" s="23">
        <f t="shared" ca="1" si="12"/>
        <v>56</v>
      </c>
      <c r="O79" s="207" t="str">
        <f t="shared" ca="1" si="13"/>
        <v>56 ans, 5 mois et 8 jours</v>
      </c>
      <c r="P79" s="23">
        <f t="shared" ca="1" si="14"/>
        <v>21</v>
      </c>
    </row>
    <row r="80" spans="1:21" x14ac:dyDescent="0.25">
      <c r="A80" s="23">
        <v>100352</v>
      </c>
      <c r="B80" s="211" t="s">
        <v>698</v>
      </c>
      <c r="C80" s="23" t="s">
        <v>697</v>
      </c>
      <c r="D80" s="23" t="s">
        <v>24</v>
      </c>
      <c r="E80" s="64">
        <v>27624</v>
      </c>
      <c r="F80" s="23" t="s">
        <v>209</v>
      </c>
      <c r="G80" s="23" t="s">
        <v>212</v>
      </c>
      <c r="H80" s="210">
        <v>37530</v>
      </c>
      <c r="I80" s="209">
        <v>5050</v>
      </c>
      <c r="J80" s="23">
        <v>2</v>
      </c>
      <c r="K80" s="209">
        <f t="shared" si="9"/>
        <v>0</v>
      </c>
      <c r="L80" s="209">
        <f t="shared" si="10"/>
        <v>20</v>
      </c>
      <c r="M80" s="208" t="str">
        <f t="shared" si="11"/>
        <v>A</v>
      </c>
      <c r="N80" s="23">
        <f t="shared" ca="1" si="12"/>
        <v>48</v>
      </c>
      <c r="O80" s="207" t="str">
        <f t="shared" ca="1" si="13"/>
        <v>48 ans, 5 mois et 4 jours</v>
      </c>
      <c r="P80" s="23">
        <f t="shared" ca="1" si="14"/>
        <v>21</v>
      </c>
    </row>
    <row r="81" spans="1:16" x14ac:dyDescent="0.25">
      <c r="A81" s="23">
        <v>100361</v>
      </c>
      <c r="B81" s="211" t="s">
        <v>696</v>
      </c>
      <c r="C81" s="23" t="s">
        <v>695</v>
      </c>
      <c r="D81" s="23" t="s">
        <v>24</v>
      </c>
      <c r="E81" s="64">
        <v>32023</v>
      </c>
      <c r="F81" s="23" t="s">
        <v>209</v>
      </c>
      <c r="G81" s="23" t="s">
        <v>204</v>
      </c>
      <c r="H81" s="210">
        <v>37661</v>
      </c>
      <c r="I81" s="209">
        <v>4400</v>
      </c>
      <c r="J81" s="23">
        <v>5</v>
      </c>
      <c r="K81" s="209">
        <f t="shared" si="9"/>
        <v>240</v>
      </c>
      <c r="L81" s="209">
        <f t="shared" si="10"/>
        <v>80</v>
      </c>
      <c r="M81" s="208" t="str">
        <f t="shared" si="11"/>
        <v>A</v>
      </c>
      <c r="N81" s="23">
        <f t="shared" ca="1" si="12"/>
        <v>36</v>
      </c>
      <c r="O81" s="207" t="str">
        <f t="shared" ca="1" si="13"/>
        <v>36 ans, 4 mois et 19 jours</v>
      </c>
      <c r="P81" s="23">
        <f t="shared" ca="1" si="14"/>
        <v>20</v>
      </c>
    </row>
    <row r="82" spans="1:16" x14ac:dyDescent="0.25">
      <c r="A82" s="23">
        <v>100368</v>
      </c>
      <c r="B82" s="211" t="s">
        <v>694</v>
      </c>
      <c r="C82" s="23" t="s">
        <v>693</v>
      </c>
      <c r="D82" s="23" t="s">
        <v>25</v>
      </c>
      <c r="E82" s="64">
        <v>26353</v>
      </c>
      <c r="F82" s="23" t="s">
        <v>209</v>
      </c>
      <c r="G82" s="23" t="s">
        <v>212</v>
      </c>
      <c r="H82" s="210">
        <v>37727</v>
      </c>
      <c r="I82" s="209">
        <v>5200</v>
      </c>
      <c r="J82" s="23">
        <v>1</v>
      </c>
      <c r="K82" s="209">
        <f t="shared" si="9"/>
        <v>0</v>
      </c>
      <c r="L82" s="209">
        <f t="shared" si="10"/>
        <v>20</v>
      </c>
      <c r="M82" s="208" t="str">
        <f t="shared" si="11"/>
        <v>A</v>
      </c>
      <c r="N82" s="23">
        <f t="shared" ca="1" si="12"/>
        <v>51</v>
      </c>
      <c r="O82" s="207" t="str">
        <f t="shared" ca="1" si="13"/>
        <v>51 ans, 10 mois et 29 jours</v>
      </c>
      <c r="P82" s="23">
        <f t="shared" ca="1" si="14"/>
        <v>20</v>
      </c>
    </row>
    <row r="83" spans="1:16" x14ac:dyDescent="0.25">
      <c r="A83" s="23">
        <v>100373</v>
      </c>
      <c r="B83" s="211" t="s">
        <v>692</v>
      </c>
      <c r="C83" s="23" t="s">
        <v>691</v>
      </c>
      <c r="D83" s="23" t="s">
        <v>25</v>
      </c>
      <c r="E83" s="64">
        <v>25885</v>
      </c>
      <c r="F83" s="23" t="s">
        <v>218</v>
      </c>
      <c r="G83" s="23" t="s">
        <v>208</v>
      </c>
      <c r="H83" s="210">
        <v>37799</v>
      </c>
      <c r="I83" s="209">
        <v>2250</v>
      </c>
      <c r="J83" s="23">
        <v>1</v>
      </c>
      <c r="K83" s="209">
        <f t="shared" si="9"/>
        <v>0</v>
      </c>
      <c r="L83" s="209">
        <f t="shared" si="10"/>
        <v>60</v>
      </c>
      <c r="M83" s="208" t="str">
        <f t="shared" si="11"/>
        <v>C</v>
      </c>
      <c r="N83" s="23">
        <f t="shared" ca="1" si="12"/>
        <v>53</v>
      </c>
      <c r="O83" s="207" t="str">
        <f t="shared" ca="1" si="13"/>
        <v>53 ans, 2 mois et 9 jours</v>
      </c>
      <c r="P83" s="23">
        <f t="shared" ca="1" si="14"/>
        <v>20</v>
      </c>
    </row>
    <row r="84" spans="1:16" x14ac:dyDescent="0.25">
      <c r="A84" s="23">
        <v>100376</v>
      </c>
      <c r="B84" s="211" t="s">
        <v>690</v>
      </c>
      <c r="C84" s="23" t="s">
        <v>689</v>
      </c>
      <c r="D84" s="23" t="s">
        <v>24</v>
      </c>
      <c r="E84" s="64">
        <v>25326</v>
      </c>
      <c r="F84" s="23" t="s">
        <v>218</v>
      </c>
      <c r="G84" s="23" t="s">
        <v>212</v>
      </c>
      <c r="H84" s="210">
        <v>37808</v>
      </c>
      <c r="I84" s="209">
        <v>2290</v>
      </c>
      <c r="J84" s="23">
        <v>4</v>
      </c>
      <c r="K84" s="209">
        <f t="shared" si="9"/>
        <v>160</v>
      </c>
      <c r="L84" s="209">
        <f t="shared" si="10"/>
        <v>20</v>
      </c>
      <c r="M84" s="208" t="str">
        <f t="shared" si="11"/>
        <v>C</v>
      </c>
      <c r="N84" s="23">
        <f t="shared" ca="1" si="12"/>
        <v>54</v>
      </c>
      <c r="O84" s="207" t="str">
        <f t="shared" ca="1" si="13"/>
        <v>54 ans, 8 mois et 19 jours</v>
      </c>
      <c r="P84" s="23">
        <f t="shared" ca="1" si="14"/>
        <v>20</v>
      </c>
    </row>
    <row r="85" spans="1:16" x14ac:dyDescent="0.25">
      <c r="A85" s="23">
        <v>100382</v>
      </c>
      <c r="B85" s="211" t="s">
        <v>688</v>
      </c>
      <c r="C85" s="23" t="s">
        <v>687</v>
      </c>
      <c r="D85" s="23" t="s">
        <v>25</v>
      </c>
      <c r="E85" s="64">
        <v>26937</v>
      </c>
      <c r="F85" s="23" t="s">
        <v>205</v>
      </c>
      <c r="G85" s="23" t="s">
        <v>212</v>
      </c>
      <c r="H85" s="210">
        <v>37811</v>
      </c>
      <c r="I85" s="209">
        <v>4130</v>
      </c>
      <c r="J85" s="23">
        <v>4</v>
      </c>
      <c r="K85" s="209">
        <f t="shared" si="9"/>
        <v>160</v>
      </c>
      <c r="L85" s="209">
        <f t="shared" si="10"/>
        <v>20</v>
      </c>
      <c r="M85" s="208" t="str">
        <f t="shared" si="11"/>
        <v>A</v>
      </c>
      <c r="N85" s="23">
        <f t="shared" ca="1" si="12"/>
        <v>50</v>
      </c>
      <c r="O85" s="207" t="str">
        <f t="shared" ca="1" si="13"/>
        <v>50 ans, 3 mois et 23 jours</v>
      </c>
      <c r="P85" s="23">
        <f t="shared" ca="1" si="14"/>
        <v>20</v>
      </c>
    </row>
    <row r="86" spans="1:16" x14ac:dyDescent="0.25">
      <c r="A86" s="23">
        <v>100386</v>
      </c>
      <c r="B86" s="214" t="s">
        <v>686</v>
      </c>
      <c r="C86" s="23" t="s">
        <v>583</v>
      </c>
      <c r="D86" s="23" t="s">
        <v>25</v>
      </c>
      <c r="E86" s="64">
        <v>22582</v>
      </c>
      <c r="F86" s="23" t="s">
        <v>199</v>
      </c>
      <c r="G86" s="23" t="s">
        <v>208</v>
      </c>
      <c r="H86" s="210">
        <v>37923</v>
      </c>
      <c r="I86" s="209">
        <v>3520</v>
      </c>
      <c r="J86" s="23">
        <v>1</v>
      </c>
      <c r="K86" s="209">
        <f t="shared" si="9"/>
        <v>0</v>
      </c>
      <c r="L86" s="209">
        <f t="shared" si="10"/>
        <v>60</v>
      </c>
      <c r="M86" s="208" t="str">
        <f t="shared" si="11"/>
        <v>B</v>
      </c>
      <c r="N86" s="23">
        <f t="shared" ca="1" si="12"/>
        <v>62</v>
      </c>
      <c r="O86" s="207" t="str">
        <f t="shared" ca="1" si="13"/>
        <v>62 ans, 2 mois et 25 jours</v>
      </c>
      <c r="P86" s="23">
        <f t="shared" ca="1" si="14"/>
        <v>20</v>
      </c>
    </row>
    <row r="87" spans="1:16" x14ac:dyDescent="0.25">
      <c r="A87" s="23">
        <v>100389</v>
      </c>
      <c r="B87" s="211" t="s">
        <v>685</v>
      </c>
      <c r="C87" s="23" t="s">
        <v>684</v>
      </c>
      <c r="D87" s="23" t="s">
        <v>25</v>
      </c>
      <c r="E87" s="64">
        <v>29774</v>
      </c>
      <c r="F87" s="23" t="s">
        <v>199</v>
      </c>
      <c r="G87" s="23" t="s">
        <v>208</v>
      </c>
      <c r="H87" s="210">
        <v>38019</v>
      </c>
      <c r="I87" s="209">
        <v>2950</v>
      </c>
      <c r="J87" s="23">
        <v>2</v>
      </c>
      <c r="K87" s="209">
        <f t="shared" si="9"/>
        <v>0</v>
      </c>
      <c r="L87" s="209">
        <f t="shared" si="10"/>
        <v>60</v>
      </c>
      <c r="M87" s="208" t="str">
        <f t="shared" si="11"/>
        <v>C</v>
      </c>
      <c r="N87" s="23">
        <f t="shared" ca="1" si="12"/>
        <v>42</v>
      </c>
      <c r="O87" s="207" t="str">
        <f t="shared" ca="1" si="13"/>
        <v>42 ans, 6 mois et 15 jours</v>
      </c>
      <c r="P87" s="23">
        <f t="shared" ca="1" si="14"/>
        <v>19</v>
      </c>
    </row>
    <row r="88" spans="1:16" x14ac:dyDescent="0.25">
      <c r="A88" s="23">
        <v>100395</v>
      </c>
      <c r="B88" s="211" t="s">
        <v>683</v>
      </c>
      <c r="C88" s="23" t="s">
        <v>682</v>
      </c>
      <c r="D88" s="23" t="s">
        <v>25</v>
      </c>
      <c r="E88" s="64">
        <v>23268</v>
      </c>
      <c r="F88" s="23" t="s">
        <v>199</v>
      </c>
      <c r="G88" s="23" t="s">
        <v>204</v>
      </c>
      <c r="H88" s="210">
        <v>38036</v>
      </c>
      <c r="I88" s="209">
        <v>3460</v>
      </c>
      <c r="J88" s="23">
        <v>6</v>
      </c>
      <c r="K88" s="209">
        <f t="shared" si="9"/>
        <v>320</v>
      </c>
      <c r="L88" s="209">
        <f t="shared" si="10"/>
        <v>80</v>
      </c>
      <c r="M88" s="208" t="str">
        <f t="shared" si="11"/>
        <v>B</v>
      </c>
      <c r="N88" s="23">
        <f t="shared" ca="1" si="12"/>
        <v>60</v>
      </c>
      <c r="O88" s="207" t="str">
        <f t="shared" ca="1" si="13"/>
        <v>60 ans, 4 mois et 8 jours</v>
      </c>
      <c r="P88" s="23">
        <f t="shared" ca="1" si="14"/>
        <v>19</v>
      </c>
    </row>
    <row r="89" spans="1:16" x14ac:dyDescent="0.25">
      <c r="A89" s="23">
        <v>100401</v>
      </c>
      <c r="B89" s="211" t="s">
        <v>681</v>
      </c>
      <c r="C89" s="23" t="s">
        <v>680</v>
      </c>
      <c r="D89" s="23" t="s">
        <v>25</v>
      </c>
      <c r="E89" s="64">
        <v>22684</v>
      </c>
      <c r="F89" s="23" t="s">
        <v>199</v>
      </c>
      <c r="G89" s="23" t="s">
        <v>198</v>
      </c>
      <c r="H89" s="210">
        <v>38131</v>
      </c>
      <c r="I89" s="209">
        <v>3520</v>
      </c>
      <c r="J89" s="23">
        <v>2</v>
      </c>
      <c r="K89" s="209">
        <f t="shared" si="9"/>
        <v>0</v>
      </c>
      <c r="L89" s="209">
        <f t="shared" si="10"/>
        <v>75</v>
      </c>
      <c r="M89" s="208" t="str">
        <f t="shared" si="11"/>
        <v>B</v>
      </c>
      <c r="N89" s="23">
        <f t="shared" ca="1" si="12"/>
        <v>61</v>
      </c>
      <c r="O89" s="207" t="str">
        <f t="shared" ca="1" si="13"/>
        <v>61 ans, 11 mois et 15 jours</v>
      </c>
      <c r="P89" s="23">
        <f t="shared" ca="1" si="14"/>
        <v>19</v>
      </c>
    </row>
    <row r="90" spans="1:16" x14ac:dyDescent="0.25">
      <c r="A90" s="23">
        <v>100410</v>
      </c>
      <c r="B90" s="211" t="s">
        <v>679</v>
      </c>
      <c r="C90" s="23" t="s">
        <v>678</v>
      </c>
      <c r="D90" s="23" t="s">
        <v>24</v>
      </c>
      <c r="E90" s="64">
        <v>32708</v>
      </c>
      <c r="F90" s="23" t="s">
        <v>205</v>
      </c>
      <c r="G90" s="23" t="s">
        <v>212</v>
      </c>
      <c r="H90" s="210">
        <v>38217</v>
      </c>
      <c r="I90" s="209">
        <v>3530</v>
      </c>
      <c r="J90" s="23">
        <v>0</v>
      </c>
      <c r="K90" s="209">
        <f t="shared" si="9"/>
        <v>0</v>
      </c>
      <c r="L90" s="209">
        <f t="shared" si="10"/>
        <v>20</v>
      </c>
      <c r="M90" s="208" t="str">
        <f t="shared" si="11"/>
        <v>B</v>
      </c>
      <c r="N90" s="23">
        <f t="shared" ca="1" si="12"/>
        <v>34</v>
      </c>
      <c r="O90" s="207" t="str">
        <f t="shared" ca="1" si="13"/>
        <v>34 ans, 6 mois et 3 jours</v>
      </c>
      <c r="P90" s="23">
        <f t="shared" ca="1" si="14"/>
        <v>19</v>
      </c>
    </row>
    <row r="91" spans="1:16" x14ac:dyDescent="0.25">
      <c r="A91" s="23">
        <v>100415</v>
      </c>
      <c r="B91" s="211" t="s">
        <v>677</v>
      </c>
      <c r="C91" s="23" t="s">
        <v>676</v>
      </c>
      <c r="D91" s="23" t="s">
        <v>25</v>
      </c>
      <c r="E91" s="64">
        <v>32151</v>
      </c>
      <c r="F91" s="23" t="s">
        <v>218</v>
      </c>
      <c r="G91" s="23" t="s">
        <v>212</v>
      </c>
      <c r="H91" s="210">
        <v>38253</v>
      </c>
      <c r="I91" s="209">
        <v>1910</v>
      </c>
      <c r="J91" s="23">
        <v>0</v>
      </c>
      <c r="K91" s="209">
        <f t="shared" si="9"/>
        <v>0</v>
      </c>
      <c r="L91" s="209">
        <f t="shared" si="10"/>
        <v>20</v>
      </c>
      <c r="M91" s="208" t="str">
        <f t="shared" si="11"/>
        <v>D</v>
      </c>
      <c r="N91" s="23">
        <f t="shared" ca="1" si="12"/>
        <v>36</v>
      </c>
      <c r="O91" s="207" t="str">
        <f t="shared" ca="1" si="13"/>
        <v>36 ans, 0 mois et 13 jours</v>
      </c>
      <c r="P91" s="23">
        <f t="shared" ca="1" si="14"/>
        <v>19</v>
      </c>
    </row>
    <row r="92" spans="1:16" x14ac:dyDescent="0.25">
      <c r="A92" s="23">
        <v>100420</v>
      </c>
      <c r="B92" s="211" t="s">
        <v>675</v>
      </c>
      <c r="C92" s="23" t="s">
        <v>674</v>
      </c>
      <c r="D92" s="23" t="s">
        <v>25</v>
      </c>
      <c r="E92" s="64">
        <v>32087</v>
      </c>
      <c r="F92" s="23" t="s">
        <v>205</v>
      </c>
      <c r="G92" s="23" t="s">
        <v>198</v>
      </c>
      <c r="H92" s="210">
        <v>38300</v>
      </c>
      <c r="I92" s="209">
        <v>3570</v>
      </c>
      <c r="J92" s="23">
        <v>0</v>
      </c>
      <c r="K92" s="209">
        <f t="shared" si="9"/>
        <v>0</v>
      </c>
      <c r="L92" s="209">
        <f t="shared" si="10"/>
        <v>75</v>
      </c>
      <c r="M92" s="208" t="str">
        <f t="shared" si="11"/>
        <v>B</v>
      </c>
      <c r="N92" s="23">
        <f t="shared" ca="1" si="12"/>
        <v>36</v>
      </c>
      <c r="O92" s="207" t="str">
        <f t="shared" ca="1" si="13"/>
        <v>36 ans, 2 mois et 16 jours</v>
      </c>
      <c r="P92" s="23">
        <f t="shared" ca="1" si="14"/>
        <v>19</v>
      </c>
    </row>
    <row r="93" spans="1:16" x14ac:dyDescent="0.25">
      <c r="A93" s="23">
        <v>100425</v>
      </c>
      <c r="B93" s="211" t="s">
        <v>673</v>
      </c>
      <c r="C93" s="23" t="s">
        <v>672</v>
      </c>
      <c r="D93" s="23" t="s">
        <v>25</v>
      </c>
      <c r="E93" s="64">
        <v>31209</v>
      </c>
      <c r="F93" s="23" t="s">
        <v>199</v>
      </c>
      <c r="G93" s="23" t="s">
        <v>198</v>
      </c>
      <c r="H93" s="210">
        <v>38311</v>
      </c>
      <c r="I93" s="209">
        <v>2830</v>
      </c>
      <c r="J93" s="23">
        <v>2</v>
      </c>
      <c r="K93" s="209">
        <f t="shared" si="9"/>
        <v>0</v>
      </c>
      <c r="L93" s="209">
        <f t="shared" si="10"/>
        <v>75</v>
      </c>
      <c r="M93" s="208" t="str">
        <f t="shared" si="11"/>
        <v>C</v>
      </c>
      <c r="N93" s="23">
        <f t="shared" ca="1" si="12"/>
        <v>38</v>
      </c>
      <c r="O93" s="207" t="str">
        <f t="shared" ca="1" si="13"/>
        <v>38 ans, 7 mois et 11 jours</v>
      </c>
      <c r="P93" s="23">
        <f t="shared" ca="1" si="14"/>
        <v>19</v>
      </c>
    </row>
    <row r="94" spans="1:16" x14ac:dyDescent="0.25">
      <c r="A94" s="23">
        <v>100432</v>
      </c>
      <c r="B94" s="211" t="s">
        <v>671</v>
      </c>
      <c r="C94" s="23" t="s">
        <v>670</v>
      </c>
      <c r="D94" s="23" t="s">
        <v>25</v>
      </c>
      <c r="E94" s="64">
        <v>31580</v>
      </c>
      <c r="F94" s="23" t="s">
        <v>199</v>
      </c>
      <c r="G94" s="23" t="s">
        <v>208</v>
      </c>
      <c r="H94" s="210">
        <v>38320</v>
      </c>
      <c r="I94" s="209">
        <v>2800</v>
      </c>
      <c r="J94" s="23">
        <v>3</v>
      </c>
      <c r="K94" s="209">
        <f t="shared" si="9"/>
        <v>80</v>
      </c>
      <c r="L94" s="209">
        <f t="shared" si="10"/>
        <v>60</v>
      </c>
      <c r="M94" s="208" t="str">
        <f t="shared" si="11"/>
        <v>C</v>
      </c>
      <c r="N94" s="23">
        <f t="shared" ca="1" si="12"/>
        <v>37</v>
      </c>
      <c r="O94" s="207" t="str">
        <f t="shared" ca="1" si="13"/>
        <v>37 ans, 7 mois et 5 jours</v>
      </c>
      <c r="P94" s="23">
        <f t="shared" ca="1" si="14"/>
        <v>19</v>
      </c>
    </row>
    <row r="95" spans="1:16" x14ac:dyDescent="0.25">
      <c r="A95" s="23">
        <v>100434</v>
      </c>
      <c r="B95" s="211" t="s">
        <v>669</v>
      </c>
      <c r="C95" s="23" t="s">
        <v>668</v>
      </c>
      <c r="D95" s="23" t="s">
        <v>24</v>
      </c>
      <c r="E95" s="64">
        <v>32631</v>
      </c>
      <c r="F95" s="23" t="s">
        <v>199</v>
      </c>
      <c r="G95" s="23" t="s">
        <v>212</v>
      </c>
      <c r="H95" s="210">
        <v>38332</v>
      </c>
      <c r="I95" s="209">
        <v>2710</v>
      </c>
      <c r="J95" s="23">
        <v>2</v>
      </c>
      <c r="K95" s="209">
        <f t="shared" si="9"/>
        <v>0</v>
      </c>
      <c r="L95" s="209">
        <f t="shared" si="10"/>
        <v>20</v>
      </c>
      <c r="M95" s="208" t="str">
        <f t="shared" si="11"/>
        <v>C</v>
      </c>
      <c r="N95" s="23">
        <f t="shared" ca="1" si="12"/>
        <v>34</v>
      </c>
      <c r="O95" s="207" t="str">
        <f t="shared" ca="1" si="13"/>
        <v>34 ans, 8 mois et 19 jours</v>
      </c>
      <c r="P95" s="23">
        <f t="shared" ca="1" si="14"/>
        <v>19</v>
      </c>
    </row>
    <row r="96" spans="1:16" x14ac:dyDescent="0.25">
      <c r="A96" s="23">
        <v>100438</v>
      </c>
      <c r="B96" s="211" t="s">
        <v>667</v>
      </c>
      <c r="C96" s="23" t="s">
        <v>666</v>
      </c>
      <c r="D96" s="23" t="s">
        <v>24</v>
      </c>
      <c r="E96" s="64">
        <v>23760</v>
      </c>
      <c r="F96" s="23" t="s">
        <v>218</v>
      </c>
      <c r="G96" s="23" t="s">
        <v>198</v>
      </c>
      <c r="H96" s="210">
        <v>38393</v>
      </c>
      <c r="I96" s="209">
        <v>2370</v>
      </c>
      <c r="J96" s="23">
        <v>1</v>
      </c>
      <c r="K96" s="209">
        <f t="shared" si="9"/>
        <v>0</v>
      </c>
      <c r="L96" s="209">
        <f t="shared" si="10"/>
        <v>75</v>
      </c>
      <c r="M96" s="208" t="str">
        <f t="shared" si="11"/>
        <v>C</v>
      </c>
      <c r="N96" s="23">
        <f t="shared" ca="1" si="12"/>
        <v>59</v>
      </c>
      <c r="O96" s="207" t="str">
        <f t="shared" ca="1" si="13"/>
        <v>59 ans, 0 mois et 4 jours</v>
      </c>
      <c r="P96" s="23">
        <f t="shared" ca="1" si="14"/>
        <v>18</v>
      </c>
    </row>
    <row r="97" spans="1:16" x14ac:dyDescent="0.25">
      <c r="A97" s="23">
        <v>100441</v>
      </c>
      <c r="B97" s="211" t="s">
        <v>665</v>
      </c>
      <c r="C97" s="23" t="s">
        <v>664</v>
      </c>
      <c r="D97" s="23" t="s">
        <v>24</v>
      </c>
      <c r="E97" s="64">
        <v>23103</v>
      </c>
      <c r="F97" s="23" t="s">
        <v>218</v>
      </c>
      <c r="G97" s="23" t="s">
        <v>198</v>
      </c>
      <c r="H97" s="210">
        <v>38425</v>
      </c>
      <c r="I97" s="209">
        <v>2410</v>
      </c>
      <c r="J97" s="23">
        <v>1</v>
      </c>
      <c r="K97" s="209">
        <f t="shared" si="9"/>
        <v>0</v>
      </c>
      <c r="L97" s="209">
        <f t="shared" si="10"/>
        <v>75</v>
      </c>
      <c r="M97" s="208" t="str">
        <f t="shared" si="11"/>
        <v>C</v>
      </c>
      <c r="N97" s="23">
        <f t="shared" ca="1" si="12"/>
        <v>60</v>
      </c>
      <c r="O97" s="207" t="str">
        <f t="shared" ca="1" si="13"/>
        <v>60 ans, 9 mois et 20 jours</v>
      </c>
      <c r="P97" s="23">
        <f t="shared" ca="1" si="14"/>
        <v>18</v>
      </c>
    </row>
    <row r="98" spans="1:16" x14ac:dyDescent="0.25">
      <c r="A98" s="23">
        <v>100445</v>
      </c>
      <c r="B98" s="211" t="s">
        <v>663</v>
      </c>
      <c r="C98" s="23" t="s">
        <v>662</v>
      </c>
      <c r="D98" s="23" t="s">
        <v>25</v>
      </c>
      <c r="E98" s="64">
        <v>30797</v>
      </c>
      <c r="F98" s="23" t="s">
        <v>218</v>
      </c>
      <c r="G98" s="23" t="s">
        <v>208</v>
      </c>
      <c r="H98" s="210">
        <v>38431</v>
      </c>
      <c r="I98" s="209">
        <v>1990</v>
      </c>
      <c r="J98" s="23">
        <v>0</v>
      </c>
      <c r="K98" s="209">
        <f t="shared" si="9"/>
        <v>0</v>
      </c>
      <c r="L98" s="209">
        <f t="shared" si="10"/>
        <v>60</v>
      </c>
      <c r="M98" s="208" t="str">
        <f t="shared" si="11"/>
        <v>D</v>
      </c>
      <c r="N98" s="23">
        <f t="shared" ca="1" si="12"/>
        <v>39</v>
      </c>
      <c r="O98" s="207" t="str">
        <f t="shared" ca="1" si="13"/>
        <v>39 ans, 8 mois et 28 jours</v>
      </c>
      <c r="P98" s="23">
        <f t="shared" ca="1" si="14"/>
        <v>18</v>
      </c>
    </row>
    <row r="99" spans="1:16" x14ac:dyDescent="0.25">
      <c r="A99" s="23">
        <v>100450</v>
      </c>
      <c r="B99" s="211" t="s">
        <v>661</v>
      </c>
      <c r="C99" s="23" t="s">
        <v>660</v>
      </c>
      <c r="D99" s="23" t="s">
        <v>24</v>
      </c>
      <c r="E99" s="64">
        <v>22094</v>
      </c>
      <c r="F99" s="23" t="s">
        <v>218</v>
      </c>
      <c r="G99" s="23" t="s">
        <v>198</v>
      </c>
      <c r="H99" s="210">
        <v>38445</v>
      </c>
      <c r="I99" s="209">
        <v>2470</v>
      </c>
      <c r="J99" s="23">
        <v>2</v>
      </c>
      <c r="K99" s="209">
        <f t="shared" si="9"/>
        <v>0</v>
      </c>
      <c r="L99" s="209">
        <f t="shared" si="10"/>
        <v>75</v>
      </c>
      <c r="M99" s="208" t="str">
        <f t="shared" si="11"/>
        <v>C</v>
      </c>
      <c r="N99" s="23">
        <f t="shared" ca="1" si="12"/>
        <v>63</v>
      </c>
      <c r="O99" s="207" t="str">
        <f t="shared" ca="1" si="13"/>
        <v>63 ans, 6 mois et 26 jours</v>
      </c>
      <c r="P99" s="23">
        <f t="shared" ca="1" si="14"/>
        <v>18</v>
      </c>
    </row>
    <row r="100" spans="1:16" x14ac:dyDescent="0.25">
      <c r="A100" s="23">
        <v>100458</v>
      </c>
      <c r="B100" s="214" t="s">
        <v>659</v>
      </c>
      <c r="C100" s="23" t="s">
        <v>658</v>
      </c>
      <c r="D100" s="23" t="s">
        <v>24</v>
      </c>
      <c r="E100" s="64">
        <v>30856</v>
      </c>
      <c r="F100" s="23" t="s">
        <v>199</v>
      </c>
      <c r="G100" s="23" t="s">
        <v>204</v>
      </c>
      <c r="H100" s="210">
        <v>38490</v>
      </c>
      <c r="I100" s="209">
        <v>2860</v>
      </c>
      <c r="J100" s="23">
        <v>3</v>
      </c>
      <c r="K100" s="209">
        <f t="shared" si="9"/>
        <v>80</v>
      </c>
      <c r="L100" s="209">
        <f t="shared" si="10"/>
        <v>80</v>
      </c>
      <c r="M100" s="208" t="str">
        <f t="shared" si="11"/>
        <v>C</v>
      </c>
      <c r="N100" s="23">
        <f t="shared" ca="1" si="12"/>
        <v>39</v>
      </c>
      <c r="O100" s="207" t="str">
        <f t="shared" ca="1" si="13"/>
        <v>39 ans, 6 mois et 30 jours</v>
      </c>
      <c r="P100" s="23">
        <f t="shared" ca="1" si="14"/>
        <v>18</v>
      </c>
    </row>
    <row r="101" spans="1:16" x14ac:dyDescent="0.25">
      <c r="A101" s="23">
        <v>100462</v>
      </c>
      <c r="B101" s="211" t="s">
        <v>657</v>
      </c>
      <c r="C101" s="23" t="s">
        <v>656</v>
      </c>
      <c r="D101" s="23" t="s">
        <v>25</v>
      </c>
      <c r="E101" s="64">
        <v>28767</v>
      </c>
      <c r="F101" s="23" t="s">
        <v>205</v>
      </c>
      <c r="G101" s="23" t="s">
        <v>198</v>
      </c>
      <c r="H101" s="210">
        <v>38539</v>
      </c>
      <c r="I101" s="209">
        <v>3930</v>
      </c>
      <c r="J101" s="23">
        <v>1</v>
      </c>
      <c r="K101" s="209">
        <f t="shared" si="9"/>
        <v>0</v>
      </c>
      <c r="L101" s="209">
        <f t="shared" si="10"/>
        <v>75</v>
      </c>
      <c r="M101" s="208" t="str">
        <f t="shared" si="11"/>
        <v>B</v>
      </c>
      <c r="N101" s="23">
        <f t="shared" ca="1" si="12"/>
        <v>45</v>
      </c>
      <c r="O101" s="207" t="str">
        <f t="shared" ca="1" si="13"/>
        <v>45 ans, 3 mois et 18 jours</v>
      </c>
      <c r="P101" s="23">
        <f t="shared" ca="1" si="14"/>
        <v>18</v>
      </c>
    </row>
    <row r="102" spans="1:16" x14ac:dyDescent="0.25">
      <c r="A102" s="23">
        <v>100466</v>
      </c>
      <c r="B102" s="211" t="s">
        <v>655</v>
      </c>
      <c r="C102" s="23" t="s">
        <v>654</v>
      </c>
      <c r="D102" s="23" t="s">
        <v>24</v>
      </c>
      <c r="E102" s="64">
        <v>23386</v>
      </c>
      <c r="F102" s="23" t="s">
        <v>209</v>
      </c>
      <c r="G102" s="23" t="s">
        <v>208</v>
      </c>
      <c r="H102" s="210">
        <v>38589</v>
      </c>
      <c r="I102" s="209">
        <v>5600</v>
      </c>
      <c r="J102" s="23">
        <v>0</v>
      </c>
      <c r="K102" s="209">
        <f t="shared" si="9"/>
        <v>0</v>
      </c>
      <c r="L102" s="209">
        <f t="shared" si="10"/>
        <v>60</v>
      </c>
      <c r="M102" s="208" t="str">
        <f t="shared" si="11"/>
        <v>A</v>
      </c>
      <c r="N102" s="23">
        <f t="shared" ca="1" si="12"/>
        <v>60</v>
      </c>
      <c r="O102" s="207" t="str">
        <f t="shared" ca="1" si="13"/>
        <v>60 ans, 0 mois et 12 jours</v>
      </c>
      <c r="P102" s="23">
        <f t="shared" ca="1" si="14"/>
        <v>18</v>
      </c>
    </row>
    <row r="103" spans="1:16" x14ac:dyDescent="0.25">
      <c r="A103" s="23">
        <v>100472</v>
      </c>
      <c r="B103" s="211" t="s">
        <v>653</v>
      </c>
      <c r="C103" s="23" t="s">
        <v>652</v>
      </c>
      <c r="D103" s="23" t="s">
        <v>24</v>
      </c>
      <c r="E103" s="64">
        <v>26166</v>
      </c>
      <c r="F103" s="23" t="s">
        <v>218</v>
      </c>
      <c r="G103" s="23" t="s">
        <v>204</v>
      </c>
      <c r="H103" s="210">
        <v>38631</v>
      </c>
      <c r="I103" s="209">
        <v>2250</v>
      </c>
      <c r="J103" s="23">
        <v>1</v>
      </c>
      <c r="K103" s="209">
        <f t="shared" si="9"/>
        <v>0</v>
      </c>
      <c r="L103" s="209">
        <f t="shared" si="10"/>
        <v>80</v>
      </c>
      <c r="M103" s="208" t="str">
        <f t="shared" si="11"/>
        <v>C</v>
      </c>
      <c r="N103" s="23">
        <f t="shared" ca="1" si="12"/>
        <v>52</v>
      </c>
      <c r="O103" s="207" t="str">
        <f t="shared" ca="1" si="13"/>
        <v>52 ans, 5 mois et 1 jours</v>
      </c>
      <c r="P103" s="23">
        <f t="shared" ca="1" si="14"/>
        <v>18</v>
      </c>
    </row>
    <row r="104" spans="1:16" x14ac:dyDescent="0.25">
      <c r="A104" s="23">
        <v>100475</v>
      </c>
      <c r="B104" s="211" t="s">
        <v>651</v>
      </c>
      <c r="C104" s="23" t="s">
        <v>650</v>
      </c>
      <c r="D104" s="23" t="s">
        <v>25</v>
      </c>
      <c r="E104" s="64">
        <v>29326</v>
      </c>
      <c r="F104" s="23" t="s">
        <v>199</v>
      </c>
      <c r="G104" s="23" t="s">
        <v>212</v>
      </c>
      <c r="H104" s="210">
        <v>38664</v>
      </c>
      <c r="I104" s="209">
        <v>2980</v>
      </c>
      <c r="J104" s="23">
        <v>3</v>
      </c>
      <c r="K104" s="209">
        <f t="shared" si="9"/>
        <v>80</v>
      </c>
      <c r="L104" s="209">
        <f t="shared" si="10"/>
        <v>20</v>
      </c>
      <c r="M104" s="208" t="str">
        <f t="shared" si="11"/>
        <v>C</v>
      </c>
      <c r="N104" s="23">
        <f t="shared" ca="1" si="12"/>
        <v>43</v>
      </c>
      <c r="O104" s="207" t="str">
        <f t="shared" ca="1" si="13"/>
        <v>43 ans, 9 mois et 7 jours</v>
      </c>
      <c r="P104" s="23">
        <f t="shared" ca="1" si="14"/>
        <v>18</v>
      </c>
    </row>
    <row r="105" spans="1:16" x14ac:dyDescent="0.25">
      <c r="A105" s="23">
        <v>100476</v>
      </c>
      <c r="B105" s="211" t="s">
        <v>649</v>
      </c>
      <c r="C105" s="23" t="s">
        <v>648</v>
      </c>
      <c r="D105" s="23" t="s">
        <v>25</v>
      </c>
      <c r="E105" s="64">
        <v>26539</v>
      </c>
      <c r="F105" s="23" t="s">
        <v>218</v>
      </c>
      <c r="G105" s="23" t="s">
        <v>198</v>
      </c>
      <c r="H105" s="210">
        <v>38701</v>
      </c>
      <c r="I105" s="209">
        <v>2210</v>
      </c>
      <c r="J105" s="23">
        <v>5</v>
      </c>
      <c r="K105" s="209">
        <f t="shared" si="9"/>
        <v>240</v>
      </c>
      <c r="L105" s="209">
        <f t="shared" si="10"/>
        <v>75</v>
      </c>
      <c r="M105" s="208" t="str">
        <f t="shared" si="11"/>
        <v>C</v>
      </c>
      <c r="N105" s="23">
        <f t="shared" ca="1" si="12"/>
        <v>51</v>
      </c>
      <c r="O105" s="207" t="str">
        <f t="shared" ca="1" si="13"/>
        <v>51 ans, 4 mois et 25 jours</v>
      </c>
      <c r="P105" s="23">
        <f t="shared" ca="1" si="14"/>
        <v>18</v>
      </c>
    </row>
    <row r="106" spans="1:16" x14ac:dyDescent="0.25">
      <c r="A106" s="23">
        <v>100484</v>
      </c>
      <c r="B106" s="211" t="s">
        <v>647</v>
      </c>
      <c r="C106" s="23" t="s">
        <v>646</v>
      </c>
      <c r="D106" s="23" t="s">
        <v>24</v>
      </c>
      <c r="E106" s="64">
        <v>27333</v>
      </c>
      <c r="F106" s="23" t="s">
        <v>209</v>
      </c>
      <c r="G106" s="23" t="s">
        <v>198</v>
      </c>
      <c r="H106" s="210">
        <v>38737</v>
      </c>
      <c r="I106" s="209">
        <v>5050</v>
      </c>
      <c r="J106" s="23">
        <v>0</v>
      </c>
      <c r="K106" s="209">
        <f t="shared" si="9"/>
        <v>0</v>
      </c>
      <c r="L106" s="209">
        <f t="shared" si="10"/>
        <v>75</v>
      </c>
      <c r="M106" s="208" t="str">
        <f t="shared" si="11"/>
        <v>A</v>
      </c>
      <c r="N106" s="23">
        <f t="shared" ca="1" si="12"/>
        <v>49</v>
      </c>
      <c r="O106" s="207" t="str">
        <f t="shared" ca="1" si="13"/>
        <v>49 ans, 2 mois et 22 jours</v>
      </c>
      <c r="P106" s="23">
        <f t="shared" ca="1" si="14"/>
        <v>18</v>
      </c>
    </row>
    <row r="107" spans="1:16" x14ac:dyDescent="0.25">
      <c r="A107" s="23">
        <v>100493</v>
      </c>
      <c r="B107" s="211" t="s">
        <v>645</v>
      </c>
      <c r="C107" s="23" t="s">
        <v>644</v>
      </c>
      <c r="D107" s="23" t="s">
        <v>25</v>
      </c>
      <c r="E107" s="64">
        <v>28558</v>
      </c>
      <c r="F107" s="23" t="s">
        <v>199</v>
      </c>
      <c r="G107" s="23" t="s">
        <v>198</v>
      </c>
      <c r="H107" s="210">
        <v>38759</v>
      </c>
      <c r="I107" s="209">
        <v>3040</v>
      </c>
      <c r="J107" s="23">
        <v>1</v>
      </c>
      <c r="K107" s="209">
        <f t="shared" si="9"/>
        <v>0</v>
      </c>
      <c r="L107" s="209">
        <f t="shared" si="10"/>
        <v>75</v>
      </c>
      <c r="M107" s="208" t="str">
        <f t="shared" si="11"/>
        <v>B</v>
      </c>
      <c r="N107" s="23">
        <f t="shared" ca="1" si="12"/>
        <v>45</v>
      </c>
      <c r="O107" s="207" t="str">
        <f t="shared" ca="1" si="13"/>
        <v>45 ans, 10 mois et 13 jours</v>
      </c>
      <c r="P107" s="23">
        <f t="shared" ca="1" si="14"/>
        <v>17</v>
      </c>
    </row>
    <row r="108" spans="1:16" x14ac:dyDescent="0.25">
      <c r="A108" s="23">
        <v>100501</v>
      </c>
      <c r="B108" s="211" t="s">
        <v>643</v>
      </c>
      <c r="C108" s="23" t="s">
        <v>642</v>
      </c>
      <c r="D108" s="23" t="s">
        <v>24</v>
      </c>
      <c r="E108" s="64">
        <v>31498</v>
      </c>
      <c r="F108" s="23" t="s">
        <v>199</v>
      </c>
      <c r="G108" s="23" t="s">
        <v>198</v>
      </c>
      <c r="H108" s="210">
        <v>38844</v>
      </c>
      <c r="I108" s="209">
        <v>2800</v>
      </c>
      <c r="J108" s="23">
        <v>2</v>
      </c>
      <c r="K108" s="209">
        <f t="shared" si="9"/>
        <v>0</v>
      </c>
      <c r="L108" s="209">
        <f t="shared" si="10"/>
        <v>75</v>
      </c>
      <c r="M108" s="208" t="str">
        <f t="shared" si="11"/>
        <v>C</v>
      </c>
      <c r="N108" s="23">
        <f t="shared" ca="1" si="12"/>
        <v>37</v>
      </c>
      <c r="O108" s="207" t="str">
        <f t="shared" ca="1" si="13"/>
        <v>37 ans, 9 mois et 26 jours</v>
      </c>
      <c r="P108" s="23">
        <f t="shared" ca="1" si="14"/>
        <v>17</v>
      </c>
    </row>
    <row r="109" spans="1:16" x14ac:dyDescent="0.25">
      <c r="A109" s="23">
        <v>100504</v>
      </c>
      <c r="B109" s="211" t="s">
        <v>641</v>
      </c>
      <c r="C109" s="23" t="s">
        <v>640</v>
      </c>
      <c r="D109" s="23" t="s">
        <v>24</v>
      </c>
      <c r="E109" s="64">
        <v>31647</v>
      </c>
      <c r="F109" s="23" t="s">
        <v>209</v>
      </c>
      <c r="G109" s="23" t="s">
        <v>208</v>
      </c>
      <c r="H109" s="210">
        <v>38871</v>
      </c>
      <c r="I109" s="209">
        <v>4500</v>
      </c>
      <c r="J109" s="23">
        <v>4</v>
      </c>
      <c r="K109" s="209">
        <f t="shared" si="9"/>
        <v>160</v>
      </c>
      <c r="L109" s="209">
        <f t="shared" si="10"/>
        <v>60</v>
      </c>
      <c r="M109" s="208" t="str">
        <f t="shared" si="11"/>
        <v>A</v>
      </c>
      <c r="N109" s="23">
        <f t="shared" ca="1" si="12"/>
        <v>37</v>
      </c>
      <c r="O109" s="207" t="str">
        <f t="shared" ca="1" si="13"/>
        <v>37 ans, 4 mois et 30 jours</v>
      </c>
      <c r="P109" s="23">
        <f t="shared" ca="1" si="14"/>
        <v>17</v>
      </c>
    </row>
    <row r="110" spans="1:16" x14ac:dyDescent="0.25">
      <c r="A110" s="23">
        <v>100512</v>
      </c>
      <c r="B110" s="211" t="s">
        <v>639</v>
      </c>
      <c r="C110" s="23" t="s">
        <v>638</v>
      </c>
      <c r="D110" s="23" t="s">
        <v>24</v>
      </c>
      <c r="E110" s="64">
        <v>23029</v>
      </c>
      <c r="F110" s="23" t="s">
        <v>218</v>
      </c>
      <c r="G110" s="23" t="s">
        <v>198</v>
      </c>
      <c r="H110" s="210">
        <v>38872</v>
      </c>
      <c r="I110" s="209">
        <v>2410</v>
      </c>
      <c r="J110" s="23">
        <v>2</v>
      </c>
      <c r="K110" s="209">
        <f t="shared" si="9"/>
        <v>0</v>
      </c>
      <c r="L110" s="209">
        <f t="shared" si="10"/>
        <v>75</v>
      </c>
      <c r="M110" s="208" t="str">
        <f t="shared" si="11"/>
        <v>C</v>
      </c>
      <c r="N110" s="23">
        <f t="shared" ca="1" si="12"/>
        <v>61</v>
      </c>
      <c r="O110" s="207" t="str">
        <f t="shared" ca="1" si="13"/>
        <v>61 ans, 0 mois et 4 jours</v>
      </c>
      <c r="P110" s="23">
        <f t="shared" ca="1" si="14"/>
        <v>17</v>
      </c>
    </row>
    <row r="111" spans="1:16" x14ac:dyDescent="0.25">
      <c r="A111" s="23">
        <v>100513</v>
      </c>
      <c r="B111" s="211" t="s">
        <v>637</v>
      </c>
      <c r="C111" s="23" t="s">
        <v>636</v>
      </c>
      <c r="D111" s="23" t="s">
        <v>25</v>
      </c>
      <c r="E111" s="64">
        <v>30657</v>
      </c>
      <c r="F111" s="23" t="s">
        <v>209</v>
      </c>
      <c r="G111" s="23" t="s">
        <v>198</v>
      </c>
      <c r="H111" s="210">
        <v>38880</v>
      </c>
      <c r="I111" s="209">
        <v>4600</v>
      </c>
      <c r="J111" s="23">
        <v>1</v>
      </c>
      <c r="K111" s="209">
        <f t="shared" si="9"/>
        <v>0</v>
      </c>
      <c r="L111" s="209">
        <f t="shared" si="10"/>
        <v>75</v>
      </c>
      <c r="M111" s="208" t="str">
        <f t="shared" si="11"/>
        <v>A</v>
      </c>
      <c r="N111" s="23">
        <f t="shared" ca="1" si="12"/>
        <v>40</v>
      </c>
      <c r="O111" s="207" t="str">
        <f t="shared" ca="1" si="13"/>
        <v>40 ans, 1 mois et 15 jours</v>
      </c>
      <c r="P111" s="23">
        <f t="shared" ca="1" si="14"/>
        <v>17</v>
      </c>
    </row>
    <row r="112" spans="1:16" x14ac:dyDescent="0.25">
      <c r="A112" s="23">
        <v>100515</v>
      </c>
      <c r="B112" s="211" t="s">
        <v>635</v>
      </c>
      <c r="C112" s="23" t="s">
        <v>634</v>
      </c>
      <c r="D112" s="23" t="s">
        <v>25</v>
      </c>
      <c r="E112" s="64">
        <v>31022</v>
      </c>
      <c r="F112" s="23" t="s">
        <v>218</v>
      </c>
      <c r="G112" s="23" t="s">
        <v>212</v>
      </c>
      <c r="H112" s="210">
        <v>38929</v>
      </c>
      <c r="I112" s="209">
        <v>1970</v>
      </c>
      <c r="J112" s="23">
        <v>2</v>
      </c>
      <c r="K112" s="209">
        <f t="shared" si="9"/>
        <v>0</v>
      </c>
      <c r="L112" s="209">
        <f t="shared" si="10"/>
        <v>20</v>
      </c>
      <c r="M112" s="208" t="str">
        <f t="shared" si="11"/>
        <v>D</v>
      </c>
      <c r="N112" s="23">
        <f t="shared" ca="1" si="12"/>
        <v>39</v>
      </c>
      <c r="O112" s="207" t="str">
        <f t="shared" ca="1" si="13"/>
        <v>39 ans, 1 mois et 16 jours</v>
      </c>
      <c r="P112" s="23">
        <f t="shared" ca="1" si="14"/>
        <v>17</v>
      </c>
    </row>
    <row r="113" spans="1:16" x14ac:dyDescent="0.25">
      <c r="A113" s="23">
        <v>100516</v>
      </c>
      <c r="B113" s="211" t="s">
        <v>633</v>
      </c>
      <c r="C113" s="23" t="s">
        <v>632</v>
      </c>
      <c r="D113" s="23" t="s">
        <v>25</v>
      </c>
      <c r="E113" s="64">
        <v>28433</v>
      </c>
      <c r="F113" s="23" t="s">
        <v>218</v>
      </c>
      <c r="G113" s="23" t="s">
        <v>198</v>
      </c>
      <c r="H113" s="210">
        <v>39017</v>
      </c>
      <c r="I113" s="209">
        <v>2110</v>
      </c>
      <c r="J113" s="23">
        <v>1</v>
      </c>
      <c r="K113" s="209">
        <f t="shared" si="9"/>
        <v>0</v>
      </c>
      <c r="L113" s="209">
        <f t="shared" si="10"/>
        <v>75</v>
      </c>
      <c r="M113" s="208" t="str">
        <f t="shared" si="11"/>
        <v>C</v>
      </c>
      <c r="N113" s="23">
        <f t="shared" ca="1" si="12"/>
        <v>46</v>
      </c>
      <c r="O113" s="207" t="str">
        <f t="shared" ca="1" si="13"/>
        <v>46 ans, 2 mois et 18 jours</v>
      </c>
      <c r="P113" s="23">
        <f t="shared" ca="1" si="14"/>
        <v>17</v>
      </c>
    </row>
    <row r="114" spans="1:16" x14ac:dyDescent="0.25">
      <c r="A114" s="23">
        <v>100525</v>
      </c>
      <c r="B114" s="211" t="s">
        <v>631</v>
      </c>
      <c r="C114" s="23" t="s">
        <v>630</v>
      </c>
      <c r="D114" s="23" t="s">
        <v>25</v>
      </c>
      <c r="E114" s="64">
        <v>28981</v>
      </c>
      <c r="F114" s="23" t="s">
        <v>218</v>
      </c>
      <c r="G114" s="23" t="s">
        <v>198</v>
      </c>
      <c r="H114" s="210">
        <v>39021</v>
      </c>
      <c r="I114" s="209">
        <v>2090</v>
      </c>
      <c r="J114" s="23">
        <v>1</v>
      </c>
      <c r="K114" s="209">
        <f t="shared" si="9"/>
        <v>0</v>
      </c>
      <c r="L114" s="209">
        <f t="shared" si="10"/>
        <v>75</v>
      </c>
      <c r="M114" s="208" t="str">
        <f t="shared" si="11"/>
        <v>C</v>
      </c>
      <c r="N114" s="23">
        <f t="shared" ca="1" si="12"/>
        <v>44</v>
      </c>
      <c r="O114" s="207" t="str">
        <f t="shared" ca="1" si="13"/>
        <v>44 ans, 8 mois et 16 jours</v>
      </c>
      <c r="P114" s="23">
        <f t="shared" ca="1" si="14"/>
        <v>17</v>
      </c>
    </row>
    <row r="115" spans="1:16" x14ac:dyDescent="0.25">
      <c r="A115" s="23">
        <v>100529</v>
      </c>
      <c r="B115" s="211" t="s">
        <v>629</v>
      </c>
      <c r="C115" s="23" t="s">
        <v>628</v>
      </c>
      <c r="D115" s="23" t="s">
        <v>25</v>
      </c>
      <c r="E115" s="64">
        <v>26016</v>
      </c>
      <c r="F115" s="23" t="s">
        <v>209</v>
      </c>
      <c r="G115" s="23" t="s">
        <v>198</v>
      </c>
      <c r="H115" s="210">
        <v>39025</v>
      </c>
      <c r="I115" s="209">
        <v>5250</v>
      </c>
      <c r="J115" s="23">
        <v>0</v>
      </c>
      <c r="K115" s="209">
        <f t="shared" si="9"/>
        <v>0</v>
      </c>
      <c r="L115" s="209">
        <f t="shared" si="10"/>
        <v>75</v>
      </c>
      <c r="M115" s="208" t="str">
        <f t="shared" si="11"/>
        <v>A</v>
      </c>
      <c r="N115" s="23">
        <f t="shared" ca="1" si="12"/>
        <v>52</v>
      </c>
      <c r="O115" s="207" t="str">
        <f t="shared" ca="1" si="13"/>
        <v>52 ans, 9 mois et 29 jours</v>
      </c>
      <c r="P115" s="23">
        <f t="shared" ca="1" si="14"/>
        <v>17</v>
      </c>
    </row>
    <row r="116" spans="1:16" x14ac:dyDescent="0.25">
      <c r="A116" s="23">
        <v>100536</v>
      </c>
      <c r="B116" s="211" t="s">
        <v>627</v>
      </c>
      <c r="C116" s="23" t="s">
        <v>626</v>
      </c>
      <c r="D116" s="23" t="s">
        <v>24</v>
      </c>
      <c r="E116" s="64">
        <v>24860</v>
      </c>
      <c r="F116" s="23" t="s">
        <v>218</v>
      </c>
      <c r="G116" s="23" t="s">
        <v>208</v>
      </c>
      <c r="H116" s="210">
        <v>39058</v>
      </c>
      <c r="I116" s="209">
        <v>2310</v>
      </c>
      <c r="J116" s="23">
        <v>0</v>
      </c>
      <c r="K116" s="209">
        <f t="shared" si="9"/>
        <v>0</v>
      </c>
      <c r="L116" s="209">
        <f t="shared" si="10"/>
        <v>60</v>
      </c>
      <c r="M116" s="208" t="str">
        <f t="shared" si="11"/>
        <v>C</v>
      </c>
      <c r="N116" s="23">
        <f t="shared" ca="1" si="12"/>
        <v>55</v>
      </c>
      <c r="O116" s="207" t="str">
        <f t="shared" ca="1" si="13"/>
        <v>55 ans, 11 mois et 30 jours</v>
      </c>
      <c r="P116" s="23">
        <f t="shared" ca="1" si="14"/>
        <v>17</v>
      </c>
    </row>
    <row r="117" spans="1:16" x14ac:dyDescent="0.25">
      <c r="A117" s="23">
        <v>100542</v>
      </c>
      <c r="B117" s="211" t="s">
        <v>625</v>
      </c>
      <c r="C117" s="23" t="s">
        <v>624</v>
      </c>
      <c r="D117" s="23" t="s">
        <v>24</v>
      </c>
      <c r="E117" s="64">
        <v>21825</v>
      </c>
      <c r="F117" s="23" t="s">
        <v>205</v>
      </c>
      <c r="G117" s="23" t="s">
        <v>212</v>
      </c>
      <c r="H117" s="210">
        <v>39064</v>
      </c>
      <c r="I117" s="209">
        <v>4690</v>
      </c>
      <c r="J117" s="23">
        <v>1</v>
      </c>
      <c r="K117" s="209">
        <f t="shared" si="9"/>
        <v>0</v>
      </c>
      <c r="L117" s="209">
        <f t="shared" si="10"/>
        <v>20</v>
      </c>
      <c r="M117" s="208" t="str">
        <f t="shared" si="11"/>
        <v>A</v>
      </c>
      <c r="N117" s="23">
        <f t="shared" ca="1" si="12"/>
        <v>64</v>
      </c>
      <c r="O117" s="207" t="str">
        <f t="shared" ca="1" si="13"/>
        <v>64 ans, 3 mois et 20 jours</v>
      </c>
      <c r="P117" s="23">
        <f t="shared" ca="1" si="14"/>
        <v>17</v>
      </c>
    </row>
    <row r="118" spans="1:16" x14ac:dyDescent="0.25">
      <c r="A118" s="23">
        <v>100543</v>
      </c>
      <c r="B118" s="211" t="s">
        <v>623</v>
      </c>
      <c r="C118" s="23" t="s">
        <v>622</v>
      </c>
      <c r="D118" s="23" t="s">
        <v>24</v>
      </c>
      <c r="E118" s="64">
        <v>21980</v>
      </c>
      <c r="F118" s="23" t="s">
        <v>205</v>
      </c>
      <c r="G118" s="23" t="s">
        <v>212</v>
      </c>
      <c r="H118" s="210">
        <v>39081</v>
      </c>
      <c r="I118" s="209">
        <v>4690</v>
      </c>
      <c r="J118" s="23">
        <v>1</v>
      </c>
      <c r="K118" s="209">
        <f t="shared" si="9"/>
        <v>0</v>
      </c>
      <c r="L118" s="209">
        <f t="shared" si="10"/>
        <v>20</v>
      </c>
      <c r="M118" s="208" t="str">
        <f t="shared" si="11"/>
        <v>A</v>
      </c>
      <c r="N118" s="23">
        <f t="shared" ca="1" si="12"/>
        <v>63</v>
      </c>
      <c r="O118" s="207" t="str">
        <f t="shared" ca="1" si="13"/>
        <v>63 ans, 10 mois et 17 jours</v>
      </c>
      <c r="P118" s="23">
        <f t="shared" ca="1" si="14"/>
        <v>17</v>
      </c>
    </row>
    <row r="119" spans="1:16" x14ac:dyDescent="0.25">
      <c r="A119" s="23">
        <v>100545</v>
      </c>
      <c r="B119" s="211" t="s">
        <v>621</v>
      </c>
      <c r="C119" s="23" t="s">
        <v>387</v>
      </c>
      <c r="D119" s="23" t="s">
        <v>24</v>
      </c>
      <c r="E119" s="64">
        <v>26325</v>
      </c>
      <c r="F119" s="23" t="s">
        <v>199</v>
      </c>
      <c r="G119" s="23" t="s">
        <v>212</v>
      </c>
      <c r="H119" s="210">
        <v>39091</v>
      </c>
      <c r="I119" s="209">
        <v>3220</v>
      </c>
      <c r="J119" s="23">
        <v>2</v>
      </c>
      <c r="K119" s="209">
        <f t="shared" si="9"/>
        <v>0</v>
      </c>
      <c r="L119" s="209">
        <f t="shared" si="10"/>
        <v>20</v>
      </c>
      <c r="M119" s="208" t="str">
        <f t="shared" si="11"/>
        <v>B</v>
      </c>
      <c r="N119" s="23">
        <f t="shared" ca="1" si="12"/>
        <v>51</v>
      </c>
      <c r="O119" s="207" t="str">
        <f t="shared" ca="1" si="13"/>
        <v>51 ans, 11 mois et 26 jours</v>
      </c>
      <c r="P119" s="23">
        <f t="shared" ca="1" si="14"/>
        <v>17</v>
      </c>
    </row>
    <row r="120" spans="1:16" x14ac:dyDescent="0.25">
      <c r="A120" s="23">
        <v>100549</v>
      </c>
      <c r="B120" s="211" t="s">
        <v>620</v>
      </c>
      <c r="C120" s="23" t="s">
        <v>619</v>
      </c>
      <c r="D120" s="23" t="s">
        <v>24</v>
      </c>
      <c r="E120" s="64">
        <v>32315</v>
      </c>
      <c r="F120" s="23" t="s">
        <v>205</v>
      </c>
      <c r="G120" s="23" t="s">
        <v>198</v>
      </c>
      <c r="H120" s="210">
        <v>39123</v>
      </c>
      <c r="I120" s="209">
        <v>3570</v>
      </c>
      <c r="J120" s="23">
        <v>4</v>
      </c>
      <c r="K120" s="209">
        <f t="shared" si="9"/>
        <v>160</v>
      </c>
      <c r="L120" s="209">
        <f t="shared" si="10"/>
        <v>75</v>
      </c>
      <c r="M120" s="208" t="str">
        <f t="shared" si="11"/>
        <v>B</v>
      </c>
      <c r="N120" s="23">
        <f t="shared" ca="1" si="12"/>
        <v>35</v>
      </c>
      <c r="O120" s="207" t="str">
        <f t="shared" ca="1" si="13"/>
        <v>35 ans, 7 mois et 1 jours</v>
      </c>
      <c r="P120" s="23">
        <f t="shared" ca="1" si="14"/>
        <v>16</v>
      </c>
    </row>
    <row r="121" spans="1:16" x14ac:dyDescent="0.25">
      <c r="A121" s="23">
        <v>100555</v>
      </c>
      <c r="B121" s="211" t="s">
        <v>618</v>
      </c>
      <c r="C121" s="23" t="s">
        <v>617</v>
      </c>
      <c r="D121" s="23" t="s">
        <v>24</v>
      </c>
      <c r="E121" s="64">
        <v>32731</v>
      </c>
      <c r="F121" s="23" t="s">
        <v>209</v>
      </c>
      <c r="G121" s="23" t="s">
        <v>198</v>
      </c>
      <c r="H121" s="210">
        <v>39149</v>
      </c>
      <c r="I121" s="209">
        <v>4350</v>
      </c>
      <c r="J121" s="23">
        <v>2</v>
      </c>
      <c r="K121" s="209">
        <f t="shared" si="9"/>
        <v>0</v>
      </c>
      <c r="L121" s="209">
        <f t="shared" si="10"/>
        <v>75</v>
      </c>
      <c r="M121" s="208" t="str">
        <f t="shared" si="11"/>
        <v>A</v>
      </c>
      <c r="N121" s="23">
        <f t="shared" ca="1" si="12"/>
        <v>34</v>
      </c>
      <c r="O121" s="207" t="str">
        <f t="shared" ca="1" si="13"/>
        <v>34 ans, 5 mois et 11 jours</v>
      </c>
      <c r="P121" s="23">
        <f t="shared" ca="1" si="14"/>
        <v>16</v>
      </c>
    </row>
    <row r="122" spans="1:16" x14ac:dyDescent="0.25">
      <c r="A122" s="23">
        <v>100560</v>
      </c>
      <c r="B122" s="211" t="s">
        <v>616</v>
      </c>
      <c r="C122" s="23" t="s">
        <v>615</v>
      </c>
      <c r="D122" s="23" t="s">
        <v>25</v>
      </c>
      <c r="E122" s="64">
        <v>24730</v>
      </c>
      <c r="F122" s="23" t="s">
        <v>218</v>
      </c>
      <c r="G122" s="23" t="s">
        <v>198</v>
      </c>
      <c r="H122" s="210">
        <v>39169</v>
      </c>
      <c r="I122" s="209">
        <v>2310</v>
      </c>
      <c r="J122" s="23">
        <v>1</v>
      </c>
      <c r="K122" s="209">
        <f t="shared" si="9"/>
        <v>0</v>
      </c>
      <c r="L122" s="209">
        <f t="shared" si="10"/>
        <v>75</v>
      </c>
      <c r="M122" s="208" t="str">
        <f t="shared" si="11"/>
        <v>C</v>
      </c>
      <c r="N122" s="23">
        <f t="shared" ca="1" si="12"/>
        <v>56</v>
      </c>
      <c r="O122" s="207" t="str">
        <f t="shared" ca="1" si="13"/>
        <v>56 ans, 4 mois et 7 jours</v>
      </c>
      <c r="P122" s="23">
        <f t="shared" ca="1" si="14"/>
        <v>16</v>
      </c>
    </row>
    <row r="123" spans="1:16" x14ac:dyDescent="0.25">
      <c r="A123" s="23">
        <v>100562</v>
      </c>
      <c r="B123" s="211" t="s">
        <v>614</v>
      </c>
      <c r="C123" s="23" t="s">
        <v>613</v>
      </c>
      <c r="D123" s="23" t="s">
        <v>24</v>
      </c>
      <c r="E123" s="64">
        <v>31250</v>
      </c>
      <c r="F123" s="23" t="s">
        <v>218</v>
      </c>
      <c r="G123" s="23" t="s">
        <v>212</v>
      </c>
      <c r="H123" s="210">
        <v>39242</v>
      </c>
      <c r="I123" s="209">
        <v>1970</v>
      </c>
      <c r="J123" s="23">
        <v>3</v>
      </c>
      <c r="K123" s="209">
        <f t="shared" si="9"/>
        <v>80</v>
      </c>
      <c r="L123" s="209">
        <f t="shared" si="10"/>
        <v>20</v>
      </c>
      <c r="M123" s="208" t="str">
        <f t="shared" si="11"/>
        <v>D</v>
      </c>
      <c r="N123" s="23">
        <f t="shared" ca="1" si="12"/>
        <v>38</v>
      </c>
      <c r="O123" s="207" t="str">
        <f t="shared" ca="1" si="13"/>
        <v>38 ans, 6 mois et 0 jours</v>
      </c>
      <c r="P123" s="23">
        <f t="shared" ca="1" si="14"/>
        <v>16</v>
      </c>
    </row>
    <row r="124" spans="1:16" x14ac:dyDescent="0.25">
      <c r="A124" s="23">
        <v>100565</v>
      </c>
      <c r="B124" s="211" t="s">
        <v>612</v>
      </c>
      <c r="C124" s="23" t="s">
        <v>611</v>
      </c>
      <c r="D124" s="23" t="s">
        <v>24</v>
      </c>
      <c r="E124" s="64">
        <v>31447</v>
      </c>
      <c r="F124" s="23" t="s">
        <v>205</v>
      </c>
      <c r="G124" s="23" t="s">
        <v>212</v>
      </c>
      <c r="H124" s="210">
        <v>39271</v>
      </c>
      <c r="I124" s="209">
        <v>3650</v>
      </c>
      <c r="J124" s="23">
        <v>2</v>
      </c>
      <c r="K124" s="209">
        <f t="shared" si="9"/>
        <v>0</v>
      </c>
      <c r="L124" s="209">
        <f t="shared" si="10"/>
        <v>20</v>
      </c>
      <c r="M124" s="208" t="str">
        <f t="shared" si="11"/>
        <v>B</v>
      </c>
      <c r="N124" s="23">
        <f t="shared" ca="1" si="12"/>
        <v>37</v>
      </c>
      <c r="O124" s="207" t="str">
        <f t="shared" ca="1" si="13"/>
        <v>37 ans, 11 mois et 18 jours</v>
      </c>
      <c r="P124" s="23">
        <f t="shared" ca="1" si="14"/>
        <v>16</v>
      </c>
    </row>
    <row r="125" spans="1:16" x14ac:dyDescent="0.25">
      <c r="A125" s="23">
        <v>100570</v>
      </c>
      <c r="B125" s="211" t="s">
        <v>610</v>
      </c>
      <c r="C125" s="23" t="s">
        <v>609</v>
      </c>
      <c r="D125" s="23" t="s">
        <v>25</v>
      </c>
      <c r="E125" s="64">
        <v>32836</v>
      </c>
      <c r="F125" s="23" t="s">
        <v>209</v>
      </c>
      <c r="G125" s="23" t="s">
        <v>198</v>
      </c>
      <c r="H125" s="210">
        <v>39316</v>
      </c>
      <c r="I125" s="209">
        <v>4300</v>
      </c>
      <c r="J125" s="23">
        <v>2</v>
      </c>
      <c r="K125" s="209">
        <f t="shared" si="9"/>
        <v>0</v>
      </c>
      <c r="L125" s="209">
        <f t="shared" si="10"/>
        <v>75</v>
      </c>
      <c r="M125" s="208" t="str">
        <f t="shared" si="11"/>
        <v>A</v>
      </c>
      <c r="N125" s="23">
        <f t="shared" ca="1" si="12"/>
        <v>34</v>
      </c>
      <c r="O125" s="207" t="str">
        <f t="shared" ca="1" si="13"/>
        <v>34 ans, 1 mois et 29 jours</v>
      </c>
      <c r="P125" s="23">
        <f t="shared" ca="1" si="14"/>
        <v>16</v>
      </c>
    </row>
    <row r="126" spans="1:16" x14ac:dyDescent="0.25">
      <c r="A126" s="23">
        <v>100576</v>
      </c>
      <c r="B126" s="211" t="s">
        <v>608</v>
      </c>
      <c r="C126" s="23" t="s">
        <v>607</v>
      </c>
      <c r="D126" s="23" t="s">
        <v>25</v>
      </c>
      <c r="E126" s="64">
        <v>30242</v>
      </c>
      <c r="F126" s="23" t="s">
        <v>218</v>
      </c>
      <c r="G126" s="23" t="s">
        <v>208</v>
      </c>
      <c r="H126" s="210">
        <v>39380</v>
      </c>
      <c r="I126" s="209">
        <v>2010</v>
      </c>
      <c r="J126" s="23">
        <v>0</v>
      </c>
      <c r="K126" s="209">
        <f t="shared" si="9"/>
        <v>0</v>
      </c>
      <c r="L126" s="209">
        <f t="shared" si="10"/>
        <v>60</v>
      </c>
      <c r="M126" s="208" t="str">
        <f t="shared" si="11"/>
        <v>C</v>
      </c>
      <c r="N126" s="23">
        <f t="shared" ca="1" si="12"/>
        <v>41</v>
      </c>
      <c r="O126" s="207" t="str">
        <f t="shared" ca="1" si="13"/>
        <v>41 ans, 3 mois et 4 jours</v>
      </c>
      <c r="P126" s="23">
        <f t="shared" ca="1" si="14"/>
        <v>16</v>
      </c>
    </row>
    <row r="127" spans="1:16" x14ac:dyDescent="0.25">
      <c r="A127" s="23">
        <v>100584</v>
      </c>
      <c r="B127" s="211" t="s">
        <v>606</v>
      </c>
      <c r="C127" s="23" t="s">
        <v>605</v>
      </c>
      <c r="D127" s="23" t="s">
        <v>24</v>
      </c>
      <c r="E127" s="64">
        <v>23663</v>
      </c>
      <c r="F127" s="23" t="s">
        <v>209</v>
      </c>
      <c r="G127" s="23" t="s">
        <v>198</v>
      </c>
      <c r="H127" s="210">
        <v>39384</v>
      </c>
      <c r="I127" s="209">
        <v>5550</v>
      </c>
      <c r="J127" s="23">
        <v>4</v>
      </c>
      <c r="K127" s="209">
        <f t="shared" si="9"/>
        <v>160</v>
      </c>
      <c r="L127" s="209">
        <f t="shared" si="10"/>
        <v>75</v>
      </c>
      <c r="M127" s="208" t="str">
        <f t="shared" si="11"/>
        <v>A</v>
      </c>
      <c r="N127" s="23">
        <f t="shared" ca="1" si="12"/>
        <v>59</v>
      </c>
      <c r="O127" s="207" t="str">
        <f t="shared" ca="1" si="13"/>
        <v>59 ans, 3 mois et 9 jours</v>
      </c>
      <c r="P127" s="23">
        <f t="shared" ca="1" si="14"/>
        <v>16</v>
      </c>
    </row>
    <row r="128" spans="1:16" x14ac:dyDescent="0.25">
      <c r="A128" s="23">
        <v>100592</v>
      </c>
      <c r="B128" s="211" t="s">
        <v>604</v>
      </c>
      <c r="C128" s="23" t="s">
        <v>603</v>
      </c>
      <c r="D128" s="23" t="s">
        <v>24</v>
      </c>
      <c r="E128" s="64">
        <v>26761</v>
      </c>
      <c r="F128" s="23" t="s">
        <v>209</v>
      </c>
      <c r="G128" s="23" t="s">
        <v>212</v>
      </c>
      <c r="H128" s="210">
        <v>39445</v>
      </c>
      <c r="I128" s="209">
        <v>5150</v>
      </c>
      <c r="J128" s="23">
        <v>2</v>
      </c>
      <c r="K128" s="209">
        <f t="shared" si="9"/>
        <v>0</v>
      </c>
      <c r="L128" s="209">
        <f t="shared" si="10"/>
        <v>20</v>
      </c>
      <c r="M128" s="208" t="str">
        <f t="shared" si="11"/>
        <v>A</v>
      </c>
      <c r="N128" s="23">
        <f t="shared" ca="1" si="12"/>
        <v>50</v>
      </c>
      <c r="O128" s="207" t="str">
        <f t="shared" ca="1" si="13"/>
        <v>50 ans, 9 mois et 15 jours</v>
      </c>
      <c r="P128" s="23">
        <f t="shared" ca="1" si="14"/>
        <v>16</v>
      </c>
    </row>
    <row r="129" spans="1:16" x14ac:dyDescent="0.25">
      <c r="A129" s="23">
        <v>100594</v>
      </c>
      <c r="B129" s="211" t="s">
        <v>602</v>
      </c>
      <c r="C129" s="23" t="s">
        <v>601</v>
      </c>
      <c r="D129" s="23" t="s">
        <v>24</v>
      </c>
      <c r="E129" s="64">
        <v>26314</v>
      </c>
      <c r="F129" s="23" t="s">
        <v>205</v>
      </c>
      <c r="G129" s="23" t="s">
        <v>198</v>
      </c>
      <c r="H129" s="210">
        <v>39517</v>
      </c>
      <c r="I129" s="209">
        <v>4210</v>
      </c>
      <c r="J129" s="23">
        <v>4</v>
      </c>
      <c r="K129" s="209">
        <f t="shared" si="9"/>
        <v>160</v>
      </c>
      <c r="L129" s="209">
        <f t="shared" si="10"/>
        <v>75</v>
      </c>
      <c r="M129" s="208" t="str">
        <f t="shared" si="11"/>
        <v>A</v>
      </c>
      <c r="N129" s="23">
        <f t="shared" ca="1" si="12"/>
        <v>52</v>
      </c>
      <c r="O129" s="207" t="str">
        <f t="shared" ca="1" si="13"/>
        <v>52 ans, 0 mois et 6 jours</v>
      </c>
      <c r="P129" s="23">
        <f t="shared" ca="1" si="14"/>
        <v>15</v>
      </c>
    </row>
    <row r="130" spans="1:16" x14ac:dyDescent="0.25">
      <c r="A130" s="23">
        <v>100602</v>
      </c>
      <c r="B130" s="211" t="s">
        <v>600</v>
      </c>
      <c r="C130" s="23" t="s">
        <v>599</v>
      </c>
      <c r="D130" s="23" t="s">
        <v>24</v>
      </c>
      <c r="E130" s="64">
        <v>23840</v>
      </c>
      <c r="F130" s="23" t="s">
        <v>213</v>
      </c>
      <c r="G130" s="23" t="s">
        <v>212</v>
      </c>
      <c r="H130" s="210">
        <v>39531</v>
      </c>
      <c r="I130" s="209">
        <v>1310</v>
      </c>
      <c r="J130" s="23">
        <v>3</v>
      </c>
      <c r="K130" s="209">
        <f t="shared" si="9"/>
        <v>80</v>
      </c>
      <c r="L130" s="209">
        <f t="shared" si="10"/>
        <v>20</v>
      </c>
      <c r="M130" s="208" t="str">
        <f t="shared" si="11"/>
        <v>D</v>
      </c>
      <c r="N130" s="23">
        <f t="shared" ca="1" si="12"/>
        <v>58</v>
      </c>
      <c r="O130" s="207" t="str">
        <f t="shared" ca="1" si="13"/>
        <v>58 ans, 9 mois et 14 jours</v>
      </c>
      <c r="P130" s="23">
        <f t="shared" ca="1" si="14"/>
        <v>15</v>
      </c>
    </row>
    <row r="131" spans="1:16" x14ac:dyDescent="0.25">
      <c r="A131" s="23">
        <v>100605</v>
      </c>
      <c r="B131" s="211" t="s">
        <v>598</v>
      </c>
      <c r="C131" s="23" t="s">
        <v>597</v>
      </c>
      <c r="D131" s="23" t="s">
        <v>24</v>
      </c>
      <c r="E131" s="64">
        <v>32172</v>
      </c>
      <c r="F131" s="23" t="s">
        <v>218</v>
      </c>
      <c r="G131" s="23" t="s">
        <v>198</v>
      </c>
      <c r="H131" s="210">
        <v>39680</v>
      </c>
      <c r="I131" s="209">
        <v>1910</v>
      </c>
      <c r="J131" s="23">
        <v>2</v>
      </c>
      <c r="K131" s="209">
        <f t="shared" si="9"/>
        <v>0</v>
      </c>
      <c r="L131" s="209">
        <f t="shared" si="10"/>
        <v>75</v>
      </c>
      <c r="M131" s="208" t="str">
        <f t="shared" si="11"/>
        <v>D</v>
      </c>
      <c r="N131" s="23">
        <f t="shared" ca="1" si="12"/>
        <v>35</v>
      </c>
      <c r="O131" s="207" t="str">
        <f t="shared" ca="1" si="13"/>
        <v>35 ans, 11 mois et 23 jours</v>
      </c>
      <c r="P131" s="23">
        <f t="shared" ca="1" si="14"/>
        <v>15</v>
      </c>
    </row>
    <row r="132" spans="1:16" x14ac:dyDescent="0.25">
      <c r="A132" s="23">
        <v>100613</v>
      </c>
      <c r="B132" s="211" t="s">
        <v>596</v>
      </c>
      <c r="C132" s="23" t="s">
        <v>595</v>
      </c>
      <c r="D132" s="23" t="s">
        <v>24</v>
      </c>
      <c r="E132" s="64">
        <v>28787</v>
      </c>
      <c r="F132" s="23" t="s">
        <v>205</v>
      </c>
      <c r="G132" s="23" t="s">
        <v>198</v>
      </c>
      <c r="H132" s="210">
        <v>39720</v>
      </c>
      <c r="I132" s="209">
        <v>3930</v>
      </c>
      <c r="J132" s="23">
        <v>1</v>
      </c>
      <c r="K132" s="209">
        <f t="shared" si="9"/>
        <v>0</v>
      </c>
      <c r="L132" s="209">
        <f t="shared" si="10"/>
        <v>75</v>
      </c>
      <c r="M132" s="208" t="str">
        <f t="shared" si="11"/>
        <v>B</v>
      </c>
      <c r="N132" s="23">
        <f t="shared" ca="1" si="12"/>
        <v>45</v>
      </c>
      <c r="O132" s="207" t="str">
        <f t="shared" ca="1" si="13"/>
        <v>45 ans, 2 mois et 29 jours</v>
      </c>
      <c r="P132" s="23">
        <f t="shared" ca="1" si="14"/>
        <v>15</v>
      </c>
    </row>
    <row r="133" spans="1:16" x14ac:dyDescent="0.25">
      <c r="A133" s="23">
        <v>100622</v>
      </c>
      <c r="B133" s="211" t="s">
        <v>594</v>
      </c>
      <c r="C133" s="23" t="s">
        <v>593</v>
      </c>
      <c r="D133" s="23" t="s">
        <v>25</v>
      </c>
      <c r="E133" s="64">
        <v>32021</v>
      </c>
      <c r="F133" s="23" t="s">
        <v>205</v>
      </c>
      <c r="G133" s="23" t="s">
        <v>208</v>
      </c>
      <c r="H133" s="210">
        <v>39743</v>
      </c>
      <c r="I133" s="209">
        <v>3570</v>
      </c>
      <c r="J133" s="23">
        <v>1</v>
      </c>
      <c r="K133" s="209">
        <f t="shared" si="9"/>
        <v>0</v>
      </c>
      <c r="L133" s="209">
        <f t="shared" si="10"/>
        <v>60</v>
      </c>
      <c r="M133" s="208" t="str">
        <f t="shared" si="11"/>
        <v>B</v>
      </c>
      <c r="N133" s="23">
        <f t="shared" ca="1" si="12"/>
        <v>36</v>
      </c>
      <c r="O133" s="207" t="str">
        <f t="shared" ca="1" si="13"/>
        <v>36 ans, 4 mois et 21 jours</v>
      </c>
      <c r="P133" s="23">
        <f t="shared" ca="1" si="14"/>
        <v>15</v>
      </c>
    </row>
    <row r="134" spans="1:16" x14ac:dyDescent="0.25">
      <c r="A134" s="23">
        <v>100630</v>
      </c>
      <c r="B134" s="211" t="s">
        <v>592</v>
      </c>
      <c r="C134" s="23" t="s">
        <v>591</v>
      </c>
      <c r="D134" s="23" t="s">
        <v>25</v>
      </c>
      <c r="E134" s="64">
        <v>28282</v>
      </c>
      <c r="F134" s="23" t="s">
        <v>199</v>
      </c>
      <c r="G134" s="23" t="s">
        <v>198</v>
      </c>
      <c r="H134" s="210">
        <v>39788</v>
      </c>
      <c r="I134" s="209">
        <v>3070</v>
      </c>
      <c r="J134" s="23">
        <v>6</v>
      </c>
      <c r="K134" s="209">
        <f t="shared" si="9"/>
        <v>320</v>
      </c>
      <c r="L134" s="209">
        <f t="shared" si="10"/>
        <v>75</v>
      </c>
      <c r="M134" s="208" t="str">
        <f t="shared" si="11"/>
        <v>B</v>
      </c>
      <c r="N134" s="23">
        <f t="shared" ca="1" si="12"/>
        <v>46</v>
      </c>
      <c r="O134" s="207" t="str">
        <f t="shared" ca="1" si="13"/>
        <v>46 ans, 7 mois et 16 jours</v>
      </c>
      <c r="P134" s="23">
        <f t="shared" ca="1" si="14"/>
        <v>15</v>
      </c>
    </row>
    <row r="135" spans="1:16" x14ac:dyDescent="0.25">
      <c r="A135" s="23">
        <v>100638</v>
      </c>
      <c r="B135" s="211" t="s">
        <v>590</v>
      </c>
      <c r="C135" s="23" t="s">
        <v>589</v>
      </c>
      <c r="D135" s="23" t="s">
        <v>24</v>
      </c>
      <c r="E135" s="64">
        <v>29199</v>
      </c>
      <c r="F135" s="23" t="s">
        <v>199</v>
      </c>
      <c r="G135" s="23" t="s">
        <v>198</v>
      </c>
      <c r="H135" s="210">
        <v>39822</v>
      </c>
      <c r="I135" s="209">
        <v>2980</v>
      </c>
      <c r="J135" s="23">
        <v>1</v>
      </c>
      <c r="K135" s="209">
        <f t="shared" ref="K135:K198" si="15">IF(J135&gt;=$T$11,J135-$T$11+1,0)*$S$10</f>
        <v>0</v>
      </c>
      <c r="L135" s="209">
        <f t="shared" ref="L135:L198" si="16">IF(G135=$S$15,$T$15,IF(G135=$S$16,$T$16,IF(G135=$S$17,$T$17,IF(G135=$S$18,$T$18,"erreur site"))))</f>
        <v>75</v>
      </c>
      <c r="M135" s="208" t="str">
        <f t="shared" ref="M135:M198" si="17">VLOOKUP(I135,$T$21:$U$24,2,TRUE)</f>
        <v>C</v>
      </c>
      <c r="N135" s="23">
        <f t="shared" ref="N135:N198" ca="1" si="18">DATEDIF(E135,TODAY(),"y")</f>
        <v>44</v>
      </c>
      <c r="O135" s="207" t="str">
        <f t="shared" ref="O135:O198" ca="1" si="19">DATEDIF(E135,TODAY(),"y")&amp; " ans, "&amp;DATEDIF(E135,TODAY(),"ym")&amp; " mois et "&amp;DATEDIF(E135,TODAY(),"md")&amp;" jours"</f>
        <v>44 ans, 1 mois et 12 jours</v>
      </c>
      <c r="P135" s="23">
        <f t="shared" ref="P135:P198" ca="1" si="20">DATEDIF(H135,TODAY(),"y")</f>
        <v>15</v>
      </c>
    </row>
    <row r="136" spans="1:16" x14ac:dyDescent="0.25">
      <c r="A136" s="23">
        <v>100643</v>
      </c>
      <c r="B136" s="211" t="s">
        <v>588</v>
      </c>
      <c r="C136" s="23" t="s">
        <v>587</v>
      </c>
      <c r="D136" s="23" t="s">
        <v>24</v>
      </c>
      <c r="E136" s="64">
        <v>25311</v>
      </c>
      <c r="F136" s="23" t="s">
        <v>213</v>
      </c>
      <c r="G136" s="23" t="s">
        <v>208</v>
      </c>
      <c r="H136" s="210">
        <v>39846</v>
      </c>
      <c r="I136" s="209">
        <v>1270</v>
      </c>
      <c r="J136" s="23">
        <v>0</v>
      </c>
      <c r="K136" s="209">
        <f t="shared" si="15"/>
        <v>0</v>
      </c>
      <c r="L136" s="209">
        <f t="shared" si="16"/>
        <v>60</v>
      </c>
      <c r="M136" s="208" t="str">
        <f t="shared" si="17"/>
        <v>D</v>
      </c>
      <c r="N136" s="23">
        <f t="shared" ca="1" si="18"/>
        <v>54</v>
      </c>
      <c r="O136" s="207" t="str">
        <f t="shared" ca="1" si="19"/>
        <v>54 ans, 9 mois et 4 jours</v>
      </c>
      <c r="P136" s="23">
        <f t="shared" ca="1" si="20"/>
        <v>14</v>
      </c>
    </row>
    <row r="137" spans="1:16" x14ac:dyDescent="0.25">
      <c r="A137" s="23">
        <v>100651</v>
      </c>
      <c r="B137" s="211" t="s">
        <v>586</v>
      </c>
      <c r="C137" s="23" t="s">
        <v>585</v>
      </c>
      <c r="D137" s="23" t="s">
        <v>24</v>
      </c>
      <c r="E137" s="64">
        <v>27567</v>
      </c>
      <c r="F137" s="23" t="s">
        <v>199</v>
      </c>
      <c r="G137" s="23" t="s">
        <v>212</v>
      </c>
      <c r="H137" s="210">
        <v>39885</v>
      </c>
      <c r="I137" s="209">
        <v>3130</v>
      </c>
      <c r="J137" s="23">
        <v>1</v>
      </c>
      <c r="K137" s="209">
        <f t="shared" si="15"/>
        <v>0</v>
      </c>
      <c r="L137" s="209">
        <f t="shared" si="16"/>
        <v>20</v>
      </c>
      <c r="M137" s="208" t="str">
        <f t="shared" si="17"/>
        <v>B</v>
      </c>
      <c r="N137" s="23">
        <f t="shared" ca="1" si="18"/>
        <v>48</v>
      </c>
      <c r="O137" s="207" t="str">
        <f t="shared" ca="1" si="19"/>
        <v>48 ans, 7 mois et 0 jours</v>
      </c>
      <c r="P137" s="23">
        <f t="shared" ca="1" si="20"/>
        <v>14</v>
      </c>
    </row>
    <row r="138" spans="1:16" x14ac:dyDescent="0.25">
      <c r="A138" s="23">
        <v>100655</v>
      </c>
      <c r="B138" s="211" t="s">
        <v>584</v>
      </c>
      <c r="C138" s="23" t="s">
        <v>583</v>
      </c>
      <c r="D138" s="23" t="s">
        <v>25</v>
      </c>
      <c r="E138" s="64">
        <v>29907</v>
      </c>
      <c r="F138" s="23" t="s">
        <v>213</v>
      </c>
      <c r="G138" s="23" t="s">
        <v>208</v>
      </c>
      <c r="H138" s="210">
        <v>39940</v>
      </c>
      <c r="I138" s="209">
        <v>1450</v>
      </c>
      <c r="J138" s="23">
        <v>4</v>
      </c>
      <c r="K138" s="209">
        <f t="shared" si="15"/>
        <v>160</v>
      </c>
      <c r="L138" s="209">
        <f t="shared" si="16"/>
        <v>60</v>
      </c>
      <c r="M138" s="208" t="str">
        <f t="shared" si="17"/>
        <v>D</v>
      </c>
      <c r="N138" s="23">
        <f t="shared" ca="1" si="18"/>
        <v>42</v>
      </c>
      <c r="O138" s="207" t="str">
        <f t="shared" ca="1" si="19"/>
        <v>42 ans, 2 mois et 5 jours</v>
      </c>
      <c r="P138" s="23">
        <f t="shared" ca="1" si="20"/>
        <v>14</v>
      </c>
    </row>
    <row r="139" spans="1:16" x14ac:dyDescent="0.25">
      <c r="A139" s="23">
        <v>100657</v>
      </c>
      <c r="B139" s="211" t="s">
        <v>582</v>
      </c>
      <c r="C139" s="23" t="s">
        <v>581</v>
      </c>
      <c r="D139" s="23" t="s">
        <v>25</v>
      </c>
      <c r="E139" s="64">
        <v>25903</v>
      </c>
      <c r="F139" s="23" t="s">
        <v>213</v>
      </c>
      <c r="G139" s="23" t="s">
        <v>204</v>
      </c>
      <c r="H139" s="210">
        <v>39960</v>
      </c>
      <c r="I139" s="209">
        <v>1330</v>
      </c>
      <c r="J139" s="23">
        <v>5</v>
      </c>
      <c r="K139" s="209">
        <f t="shared" si="15"/>
        <v>240</v>
      </c>
      <c r="L139" s="209">
        <f t="shared" si="16"/>
        <v>80</v>
      </c>
      <c r="M139" s="208" t="str">
        <f t="shared" si="17"/>
        <v>D</v>
      </c>
      <c r="N139" s="23">
        <f t="shared" ca="1" si="18"/>
        <v>53</v>
      </c>
      <c r="O139" s="207" t="str">
        <f t="shared" ca="1" si="19"/>
        <v>53 ans, 1 mois et 21 jours</v>
      </c>
      <c r="P139" s="23">
        <f t="shared" ca="1" si="20"/>
        <v>14</v>
      </c>
    </row>
    <row r="140" spans="1:16" x14ac:dyDescent="0.25">
      <c r="A140" s="23">
        <v>100658</v>
      </c>
      <c r="B140" s="211" t="s">
        <v>580</v>
      </c>
      <c r="C140" s="23" t="s">
        <v>579</v>
      </c>
      <c r="D140" s="23" t="s">
        <v>24</v>
      </c>
      <c r="E140" s="64">
        <v>31565</v>
      </c>
      <c r="F140" s="23" t="s">
        <v>218</v>
      </c>
      <c r="G140" s="23" t="s">
        <v>204</v>
      </c>
      <c r="H140" s="210">
        <v>39966</v>
      </c>
      <c r="I140" s="209">
        <v>1950</v>
      </c>
      <c r="J140" s="23">
        <v>2</v>
      </c>
      <c r="K140" s="209">
        <f t="shared" si="15"/>
        <v>0</v>
      </c>
      <c r="L140" s="209">
        <f t="shared" si="16"/>
        <v>80</v>
      </c>
      <c r="M140" s="208" t="str">
        <f t="shared" si="17"/>
        <v>D</v>
      </c>
      <c r="N140" s="23">
        <f t="shared" ca="1" si="18"/>
        <v>37</v>
      </c>
      <c r="O140" s="207" t="str">
        <f t="shared" ca="1" si="19"/>
        <v>37 ans, 7 mois et 20 jours</v>
      </c>
      <c r="P140" s="23">
        <f t="shared" ca="1" si="20"/>
        <v>14</v>
      </c>
    </row>
    <row r="141" spans="1:16" x14ac:dyDescent="0.25">
      <c r="A141" s="23">
        <v>100662</v>
      </c>
      <c r="B141" s="211" t="s">
        <v>578</v>
      </c>
      <c r="C141" s="23" t="s">
        <v>577</v>
      </c>
      <c r="D141" s="23" t="s">
        <v>24</v>
      </c>
      <c r="E141" s="64">
        <v>29120</v>
      </c>
      <c r="F141" s="23" t="s">
        <v>209</v>
      </c>
      <c r="G141" s="23" t="s">
        <v>198</v>
      </c>
      <c r="H141" s="210">
        <v>39974</v>
      </c>
      <c r="I141" s="209">
        <v>4800</v>
      </c>
      <c r="J141" s="23">
        <v>5</v>
      </c>
      <c r="K141" s="209">
        <f t="shared" si="15"/>
        <v>240</v>
      </c>
      <c r="L141" s="209">
        <f t="shared" si="16"/>
        <v>75</v>
      </c>
      <c r="M141" s="208" t="str">
        <f t="shared" si="17"/>
        <v>A</v>
      </c>
      <c r="N141" s="23">
        <f t="shared" ca="1" si="18"/>
        <v>44</v>
      </c>
      <c r="O141" s="207" t="str">
        <f t="shared" ca="1" si="19"/>
        <v>44 ans, 4 mois et 0 jours</v>
      </c>
      <c r="P141" s="23">
        <f t="shared" ca="1" si="20"/>
        <v>14</v>
      </c>
    </row>
    <row r="142" spans="1:16" x14ac:dyDescent="0.25">
      <c r="A142" s="23">
        <v>100666</v>
      </c>
      <c r="B142" s="211" t="s">
        <v>576</v>
      </c>
      <c r="C142" s="23" t="s">
        <v>575</v>
      </c>
      <c r="D142" s="23" t="s">
        <v>24</v>
      </c>
      <c r="E142" s="64">
        <v>31655</v>
      </c>
      <c r="F142" s="23" t="s">
        <v>205</v>
      </c>
      <c r="G142" s="23" t="s">
        <v>208</v>
      </c>
      <c r="H142" s="210">
        <v>39975</v>
      </c>
      <c r="I142" s="209">
        <v>3610</v>
      </c>
      <c r="J142" s="23">
        <v>4</v>
      </c>
      <c r="K142" s="209">
        <f t="shared" si="15"/>
        <v>160</v>
      </c>
      <c r="L142" s="209">
        <f t="shared" si="16"/>
        <v>60</v>
      </c>
      <c r="M142" s="208" t="str">
        <f t="shared" si="17"/>
        <v>B</v>
      </c>
      <c r="N142" s="23">
        <f t="shared" ca="1" si="18"/>
        <v>37</v>
      </c>
      <c r="O142" s="207" t="str">
        <f t="shared" ca="1" si="19"/>
        <v>37 ans, 4 mois et 22 jours</v>
      </c>
      <c r="P142" s="23">
        <f t="shared" ca="1" si="20"/>
        <v>14</v>
      </c>
    </row>
    <row r="143" spans="1:16" x14ac:dyDescent="0.25">
      <c r="A143" s="23">
        <v>100675</v>
      </c>
      <c r="B143" s="211" t="s">
        <v>574</v>
      </c>
      <c r="C143" s="23" t="s">
        <v>573</v>
      </c>
      <c r="D143" s="23" t="s">
        <v>25</v>
      </c>
      <c r="E143" s="64">
        <v>31024</v>
      </c>
      <c r="F143" s="23" t="s">
        <v>213</v>
      </c>
      <c r="G143" s="23" t="s">
        <v>208</v>
      </c>
      <c r="H143" s="210">
        <v>39982</v>
      </c>
      <c r="I143" s="209">
        <v>1270</v>
      </c>
      <c r="J143" s="23">
        <v>1</v>
      </c>
      <c r="K143" s="209">
        <f t="shared" si="15"/>
        <v>0</v>
      </c>
      <c r="L143" s="209">
        <f t="shared" si="16"/>
        <v>60</v>
      </c>
      <c r="M143" s="208" t="str">
        <f t="shared" si="17"/>
        <v>D</v>
      </c>
      <c r="N143" s="23">
        <f t="shared" ca="1" si="18"/>
        <v>39</v>
      </c>
      <c r="O143" s="207" t="str">
        <f t="shared" ca="1" si="19"/>
        <v>39 ans, 1 mois et 14 jours</v>
      </c>
      <c r="P143" s="23">
        <f t="shared" ca="1" si="20"/>
        <v>14</v>
      </c>
    </row>
    <row r="144" spans="1:16" x14ac:dyDescent="0.25">
      <c r="A144" s="23">
        <v>100682</v>
      </c>
      <c r="B144" s="211" t="s">
        <v>572</v>
      </c>
      <c r="C144" s="23" t="s">
        <v>571</v>
      </c>
      <c r="D144" s="23" t="s">
        <v>25</v>
      </c>
      <c r="E144" s="64">
        <v>31095</v>
      </c>
      <c r="F144" s="23" t="s">
        <v>199</v>
      </c>
      <c r="G144" s="23" t="s">
        <v>198</v>
      </c>
      <c r="H144" s="210">
        <v>39986</v>
      </c>
      <c r="I144" s="209">
        <v>2830</v>
      </c>
      <c r="J144" s="23">
        <v>1</v>
      </c>
      <c r="K144" s="209">
        <f t="shared" si="15"/>
        <v>0</v>
      </c>
      <c r="L144" s="209">
        <f t="shared" si="16"/>
        <v>75</v>
      </c>
      <c r="M144" s="208" t="str">
        <f t="shared" si="17"/>
        <v>C</v>
      </c>
      <c r="N144" s="23">
        <f t="shared" ca="1" si="18"/>
        <v>38</v>
      </c>
      <c r="O144" s="207" t="str">
        <f t="shared" ca="1" si="19"/>
        <v>38 ans, 11 mois et 5 jours</v>
      </c>
      <c r="P144" s="23">
        <f t="shared" ca="1" si="20"/>
        <v>14</v>
      </c>
    </row>
    <row r="145" spans="1:16" x14ac:dyDescent="0.25">
      <c r="A145" s="23">
        <v>100688</v>
      </c>
      <c r="B145" s="211" t="s">
        <v>570</v>
      </c>
      <c r="C145" s="23" t="s">
        <v>569</v>
      </c>
      <c r="D145" s="23" t="s">
        <v>25</v>
      </c>
      <c r="E145" s="64">
        <v>22650</v>
      </c>
      <c r="F145" s="23" t="s">
        <v>205</v>
      </c>
      <c r="G145" s="23" t="s">
        <v>198</v>
      </c>
      <c r="H145" s="210">
        <v>40011</v>
      </c>
      <c r="I145" s="209">
        <v>4610</v>
      </c>
      <c r="J145" s="23">
        <v>2</v>
      </c>
      <c r="K145" s="209">
        <f t="shared" si="15"/>
        <v>0</v>
      </c>
      <c r="L145" s="209">
        <f t="shared" si="16"/>
        <v>75</v>
      </c>
      <c r="M145" s="208" t="str">
        <f t="shared" si="17"/>
        <v>A</v>
      </c>
      <c r="N145" s="23">
        <f t="shared" ca="1" si="18"/>
        <v>62</v>
      </c>
      <c r="O145" s="207" t="str">
        <f t="shared" ca="1" si="19"/>
        <v>62 ans, 0 mois et 18 jours</v>
      </c>
      <c r="P145" s="23">
        <f t="shared" ca="1" si="20"/>
        <v>14</v>
      </c>
    </row>
    <row r="146" spans="1:16" x14ac:dyDescent="0.25">
      <c r="A146" s="23">
        <v>100695</v>
      </c>
      <c r="B146" s="211" t="s">
        <v>568</v>
      </c>
      <c r="C146" s="23" t="s">
        <v>567</v>
      </c>
      <c r="D146" s="23" t="s">
        <v>24</v>
      </c>
      <c r="E146" s="64">
        <v>32764</v>
      </c>
      <c r="F146" s="23" t="s">
        <v>199</v>
      </c>
      <c r="G146" s="23" t="s">
        <v>198</v>
      </c>
      <c r="H146" s="210">
        <v>40020</v>
      </c>
      <c r="I146" s="209">
        <v>2680</v>
      </c>
      <c r="J146" s="23">
        <v>2</v>
      </c>
      <c r="K146" s="209">
        <f t="shared" si="15"/>
        <v>0</v>
      </c>
      <c r="L146" s="209">
        <f t="shared" si="16"/>
        <v>75</v>
      </c>
      <c r="M146" s="208" t="str">
        <f t="shared" si="17"/>
        <v>C</v>
      </c>
      <c r="N146" s="23">
        <f t="shared" ca="1" si="18"/>
        <v>34</v>
      </c>
      <c r="O146" s="207" t="str">
        <f t="shared" ca="1" si="19"/>
        <v>34 ans, 4 mois et 9 jours</v>
      </c>
      <c r="P146" s="23">
        <f t="shared" ca="1" si="20"/>
        <v>14</v>
      </c>
    </row>
    <row r="147" spans="1:16" x14ac:dyDescent="0.25">
      <c r="A147" s="23">
        <v>100696</v>
      </c>
      <c r="B147" s="211" t="s">
        <v>566</v>
      </c>
      <c r="C147" s="23" t="s">
        <v>565</v>
      </c>
      <c r="D147" s="23" t="s">
        <v>24</v>
      </c>
      <c r="E147" s="64">
        <v>27561</v>
      </c>
      <c r="F147" s="23" t="s">
        <v>199</v>
      </c>
      <c r="G147" s="23" t="s">
        <v>208</v>
      </c>
      <c r="H147" s="210">
        <v>40081</v>
      </c>
      <c r="I147" s="209">
        <v>3130</v>
      </c>
      <c r="J147" s="23">
        <v>2</v>
      </c>
      <c r="K147" s="209">
        <f t="shared" si="15"/>
        <v>0</v>
      </c>
      <c r="L147" s="209">
        <f t="shared" si="16"/>
        <v>60</v>
      </c>
      <c r="M147" s="208" t="str">
        <f t="shared" si="17"/>
        <v>B</v>
      </c>
      <c r="N147" s="23">
        <f t="shared" ca="1" si="18"/>
        <v>48</v>
      </c>
      <c r="O147" s="207" t="str">
        <f t="shared" ca="1" si="19"/>
        <v>48 ans, 7 mois et 6 jours</v>
      </c>
      <c r="P147" s="23">
        <f t="shared" ca="1" si="20"/>
        <v>14</v>
      </c>
    </row>
    <row r="148" spans="1:16" x14ac:dyDescent="0.25">
      <c r="A148" s="23">
        <v>100702</v>
      </c>
      <c r="B148" s="211" t="s">
        <v>564</v>
      </c>
      <c r="C148" s="23" t="s">
        <v>563</v>
      </c>
      <c r="D148" s="23" t="s">
        <v>24</v>
      </c>
      <c r="E148" s="64">
        <v>31018</v>
      </c>
      <c r="F148" s="23" t="s">
        <v>199</v>
      </c>
      <c r="G148" s="23" t="s">
        <v>198</v>
      </c>
      <c r="H148" s="210">
        <v>40085</v>
      </c>
      <c r="I148" s="209">
        <v>2830</v>
      </c>
      <c r="J148" s="23">
        <v>3</v>
      </c>
      <c r="K148" s="209">
        <f t="shared" si="15"/>
        <v>80</v>
      </c>
      <c r="L148" s="209">
        <f t="shared" si="16"/>
        <v>75</v>
      </c>
      <c r="M148" s="208" t="str">
        <f t="shared" si="17"/>
        <v>C</v>
      </c>
      <c r="N148" s="23">
        <f t="shared" ca="1" si="18"/>
        <v>39</v>
      </c>
      <c r="O148" s="207" t="str">
        <f t="shared" ca="1" si="19"/>
        <v>39 ans, 1 mois et 20 jours</v>
      </c>
      <c r="P148" s="23">
        <f t="shared" ca="1" si="20"/>
        <v>14</v>
      </c>
    </row>
    <row r="149" spans="1:16" x14ac:dyDescent="0.25">
      <c r="A149" s="23">
        <v>100707</v>
      </c>
      <c r="B149" s="211" t="s">
        <v>562</v>
      </c>
      <c r="C149" s="23" t="s">
        <v>561</v>
      </c>
      <c r="D149" s="23" t="s">
        <v>24</v>
      </c>
      <c r="E149" s="64">
        <v>34200</v>
      </c>
      <c r="F149" s="23" t="s">
        <v>213</v>
      </c>
      <c r="G149" s="23" t="s">
        <v>208</v>
      </c>
      <c r="H149" s="210">
        <v>40108</v>
      </c>
      <c r="I149" s="209">
        <v>1330</v>
      </c>
      <c r="J149" s="23">
        <v>5</v>
      </c>
      <c r="K149" s="209">
        <f t="shared" si="15"/>
        <v>240</v>
      </c>
      <c r="L149" s="209">
        <f t="shared" si="16"/>
        <v>60</v>
      </c>
      <c r="M149" s="208" t="str">
        <f t="shared" si="17"/>
        <v>D</v>
      </c>
      <c r="N149" s="23">
        <f t="shared" ca="1" si="18"/>
        <v>30</v>
      </c>
      <c r="O149" s="207" t="str">
        <f t="shared" ca="1" si="19"/>
        <v>30 ans, 5 mois et 3 jours</v>
      </c>
      <c r="P149" s="23">
        <f t="shared" ca="1" si="20"/>
        <v>14</v>
      </c>
    </row>
    <row r="150" spans="1:16" x14ac:dyDescent="0.25">
      <c r="A150" s="23">
        <v>100708</v>
      </c>
      <c r="B150" s="211" t="s">
        <v>560</v>
      </c>
      <c r="C150" s="23" t="s">
        <v>559</v>
      </c>
      <c r="D150" s="23" t="s">
        <v>25</v>
      </c>
      <c r="E150" s="64">
        <v>29564</v>
      </c>
      <c r="F150" s="23" t="s">
        <v>218</v>
      </c>
      <c r="G150" s="23" t="s">
        <v>204</v>
      </c>
      <c r="H150" s="210">
        <v>40110</v>
      </c>
      <c r="I150" s="209">
        <v>2050</v>
      </c>
      <c r="J150" s="23">
        <v>3</v>
      </c>
      <c r="K150" s="209">
        <f t="shared" si="15"/>
        <v>80</v>
      </c>
      <c r="L150" s="209">
        <f t="shared" si="16"/>
        <v>80</v>
      </c>
      <c r="M150" s="208" t="str">
        <f t="shared" si="17"/>
        <v>C</v>
      </c>
      <c r="N150" s="23">
        <f t="shared" ca="1" si="18"/>
        <v>43</v>
      </c>
      <c r="O150" s="207" t="str">
        <f t="shared" ca="1" si="19"/>
        <v>43 ans, 1 mois et 13 jours</v>
      </c>
      <c r="P150" s="23">
        <f t="shared" ca="1" si="20"/>
        <v>14</v>
      </c>
    </row>
    <row r="151" spans="1:16" x14ac:dyDescent="0.25">
      <c r="A151" s="23">
        <v>100709</v>
      </c>
      <c r="B151" s="211" t="s">
        <v>558</v>
      </c>
      <c r="C151" s="23" t="s">
        <v>557</v>
      </c>
      <c r="D151" s="23" t="s">
        <v>24</v>
      </c>
      <c r="E151" s="64">
        <v>28374</v>
      </c>
      <c r="F151" s="23" t="s">
        <v>213</v>
      </c>
      <c r="G151" s="23" t="s">
        <v>212</v>
      </c>
      <c r="H151" s="210">
        <v>40120</v>
      </c>
      <c r="I151" s="209">
        <v>1450</v>
      </c>
      <c r="J151" s="23">
        <v>2</v>
      </c>
      <c r="K151" s="209">
        <f t="shared" si="15"/>
        <v>0</v>
      </c>
      <c r="L151" s="209">
        <f t="shared" si="16"/>
        <v>20</v>
      </c>
      <c r="M151" s="208" t="str">
        <f t="shared" si="17"/>
        <v>D</v>
      </c>
      <c r="N151" s="23">
        <f t="shared" ca="1" si="18"/>
        <v>46</v>
      </c>
      <c r="O151" s="207" t="str">
        <f t="shared" ca="1" si="19"/>
        <v>46 ans, 4 mois et 16 jours</v>
      </c>
      <c r="P151" s="23">
        <f t="shared" ca="1" si="20"/>
        <v>14</v>
      </c>
    </row>
    <row r="152" spans="1:16" x14ac:dyDescent="0.25">
      <c r="A152" s="23">
        <v>100710</v>
      </c>
      <c r="B152" s="211" t="s">
        <v>556</v>
      </c>
      <c r="C152" s="23" t="s">
        <v>555</v>
      </c>
      <c r="D152" s="23" t="s">
        <v>24</v>
      </c>
      <c r="E152" s="64">
        <v>32054</v>
      </c>
      <c r="F152" s="23" t="s">
        <v>213</v>
      </c>
      <c r="G152" s="23" t="s">
        <v>204</v>
      </c>
      <c r="H152" s="210">
        <v>40124</v>
      </c>
      <c r="I152" s="209">
        <v>1450</v>
      </c>
      <c r="J152" s="23">
        <v>0</v>
      </c>
      <c r="K152" s="209">
        <f t="shared" si="15"/>
        <v>0</v>
      </c>
      <c r="L152" s="209">
        <f t="shared" si="16"/>
        <v>80</v>
      </c>
      <c r="M152" s="208" t="str">
        <f t="shared" si="17"/>
        <v>D</v>
      </c>
      <c r="N152" s="23">
        <f t="shared" ca="1" si="18"/>
        <v>36</v>
      </c>
      <c r="O152" s="207" t="str">
        <f t="shared" ca="1" si="19"/>
        <v>36 ans, 3 mois et 18 jours</v>
      </c>
      <c r="P152" s="23">
        <f t="shared" ca="1" si="20"/>
        <v>14</v>
      </c>
    </row>
    <row r="153" spans="1:16" x14ac:dyDescent="0.25">
      <c r="A153" s="23">
        <v>100711</v>
      </c>
      <c r="B153" s="211" t="s">
        <v>554</v>
      </c>
      <c r="C153" s="23" t="s">
        <v>553</v>
      </c>
      <c r="D153" s="23" t="s">
        <v>25</v>
      </c>
      <c r="E153" s="64">
        <v>25247</v>
      </c>
      <c r="F153" s="23" t="s">
        <v>218</v>
      </c>
      <c r="G153" s="23" t="s">
        <v>208</v>
      </c>
      <c r="H153" s="210">
        <v>40207</v>
      </c>
      <c r="I153" s="209">
        <v>2290</v>
      </c>
      <c r="J153" s="23">
        <v>5</v>
      </c>
      <c r="K153" s="209">
        <f t="shared" si="15"/>
        <v>240</v>
      </c>
      <c r="L153" s="209">
        <f t="shared" si="16"/>
        <v>60</v>
      </c>
      <c r="M153" s="208" t="str">
        <f t="shared" si="17"/>
        <v>C</v>
      </c>
      <c r="N153" s="23">
        <f t="shared" ca="1" si="18"/>
        <v>54</v>
      </c>
      <c r="O153" s="207" t="str">
        <f t="shared" ca="1" si="19"/>
        <v>54 ans, 11 mois et 9 jours</v>
      </c>
      <c r="P153" s="23">
        <f t="shared" ca="1" si="20"/>
        <v>13</v>
      </c>
    </row>
    <row r="154" spans="1:16" x14ac:dyDescent="0.25">
      <c r="A154" s="23">
        <v>100720</v>
      </c>
      <c r="B154" s="211" t="s">
        <v>552</v>
      </c>
      <c r="C154" s="23" t="s">
        <v>551</v>
      </c>
      <c r="D154" s="23" t="s">
        <v>24</v>
      </c>
      <c r="E154" s="64">
        <v>33525</v>
      </c>
      <c r="F154" s="23" t="s">
        <v>218</v>
      </c>
      <c r="G154" s="23" t="s">
        <v>198</v>
      </c>
      <c r="H154" s="210">
        <v>40242</v>
      </c>
      <c r="I154" s="209">
        <v>1830</v>
      </c>
      <c r="J154" s="23">
        <v>3</v>
      </c>
      <c r="K154" s="209">
        <f t="shared" si="15"/>
        <v>80</v>
      </c>
      <c r="L154" s="209">
        <f t="shared" si="16"/>
        <v>75</v>
      </c>
      <c r="M154" s="208" t="str">
        <f t="shared" si="17"/>
        <v>D</v>
      </c>
      <c r="N154" s="23">
        <f t="shared" ca="1" si="18"/>
        <v>32</v>
      </c>
      <c r="O154" s="207" t="str">
        <f t="shared" ca="1" si="19"/>
        <v>32 ans, 3 mois et 8 jours</v>
      </c>
      <c r="P154" s="23">
        <f t="shared" ca="1" si="20"/>
        <v>13</v>
      </c>
    </row>
    <row r="155" spans="1:16" x14ac:dyDescent="0.25">
      <c r="A155" s="23">
        <v>100726</v>
      </c>
      <c r="B155" s="211" t="s">
        <v>550</v>
      </c>
      <c r="C155" s="23" t="s">
        <v>549</v>
      </c>
      <c r="D155" s="23" t="s">
        <v>25</v>
      </c>
      <c r="E155" s="64">
        <v>24778</v>
      </c>
      <c r="F155" s="23" t="s">
        <v>213</v>
      </c>
      <c r="G155" s="23" t="s">
        <v>198</v>
      </c>
      <c r="H155" s="210">
        <v>40266</v>
      </c>
      <c r="I155" s="209">
        <v>1280</v>
      </c>
      <c r="J155" s="23">
        <v>0</v>
      </c>
      <c r="K155" s="209">
        <f t="shared" si="15"/>
        <v>0</v>
      </c>
      <c r="L155" s="209">
        <f t="shared" si="16"/>
        <v>75</v>
      </c>
      <c r="M155" s="208" t="str">
        <f t="shared" si="17"/>
        <v>D</v>
      </c>
      <c r="N155" s="23">
        <f t="shared" ca="1" si="18"/>
        <v>56</v>
      </c>
      <c r="O155" s="207" t="str">
        <f t="shared" ca="1" si="19"/>
        <v>56 ans, 2 mois et 20 jours</v>
      </c>
      <c r="P155" s="23">
        <f t="shared" ca="1" si="20"/>
        <v>13</v>
      </c>
    </row>
    <row r="156" spans="1:16" x14ac:dyDescent="0.25">
      <c r="A156" s="23">
        <v>100731</v>
      </c>
      <c r="B156" s="211" t="s">
        <v>548</v>
      </c>
      <c r="C156" s="23" t="s">
        <v>547</v>
      </c>
      <c r="D156" s="23" t="s">
        <v>24</v>
      </c>
      <c r="E156" s="64">
        <v>27145</v>
      </c>
      <c r="F156" s="23" t="s">
        <v>205</v>
      </c>
      <c r="G156" s="23" t="s">
        <v>198</v>
      </c>
      <c r="H156" s="210">
        <v>40282</v>
      </c>
      <c r="I156" s="209">
        <v>4130</v>
      </c>
      <c r="J156" s="23">
        <v>5</v>
      </c>
      <c r="K156" s="209">
        <f t="shared" si="15"/>
        <v>240</v>
      </c>
      <c r="L156" s="209">
        <f t="shared" si="16"/>
        <v>75</v>
      </c>
      <c r="M156" s="208" t="str">
        <f t="shared" si="17"/>
        <v>A</v>
      </c>
      <c r="N156" s="23">
        <f t="shared" ca="1" si="18"/>
        <v>49</v>
      </c>
      <c r="O156" s="207" t="str">
        <f t="shared" ca="1" si="19"/>
        <v>49 ans, 8 mois et 27 jours</v>
      </c>
      <c r="P156" s="23">
        <f t="shared" ca="1" si="20"/>
        <v>13</v>
      </c>
    </row>
    <row r="157" spans="1:16" x14ac:dyDescent="0.25">
      <c r="A157" s="23">
        <v>100737</v>
      </c>
      <c r="B157" s="211" t="s">
        <v>546</v>
      </c>
      <c r="C157" s="23" t="s">
        <v>545</v>
      </c>
      <c r="D157" s="23" t="s">
        <v>24</v>
      </c>
      <c r="E157" s="64">
        <v>34542</v>
      </c>
      <c r="F157" s="23" t="s">
        <v>199</v>
      </c>
      <c r="G157" s="23" t="s">
        <v>212</v>
      </c>
      <c r="H157" s="210">
        <v>40306</v>
      </c>
      <c r="I157" s="209">
        <v>2560</v>
      </c>
      <c r="J157" s="23">
        <v>1</v>
      </c>
      <c r="K157" s="209">
        <f t="shared" si="15"/>
        <v>0</v>
      </c>
      <c r="L157" s="209">
        <f t="shared" si="16"/>
        <v>20</v>
      </c>
      <c r="M157" s="208" t="str">
        <f t="shared" si="17"/>
        <v>C</v>
      </c>
      <c r="N157" s="23">
        <f t="shared" ca="1" si="18"/>
        <v>29</v>
      </c>
      <c r="O157" s="207" t="str">
        <f t="shared" ca="1" si="19"/>
        <v>29 ans, 5 mois et 26 jours</v>
      </c>
      <c r="P157" s="23">
        <f t="shared" ca="1" si="20"/>
        <v>13</v>
      </c>
    </row>
    <row r="158" spans="1:16" x14ac:dyDescent="0.25">
      <c r="A158" s="23">
        <v>100740</v>
      </c>
      <c r="B158" s="211" t="s">
        <v>544</v>
      </c>
      <c r="C158" s="23" t="s">
        <v>543</v>
      </c>
      <c r="D158" s="23" t="s">
        <v>24</v>
      </c>
      <c r="E158" s="64">
        <v>29016</v>
      </c>
      <c r="F158" s="23" t="s">
        <v>199</v>
      </c>
      <c r="G158" s="23" t="s">
        <v>212</v>
      </c>
      <c r="H158" s="210">
        <v>40355</v>
      </c>
      <c r="I158" s="209">
        <v>3010</v>
      </c>
      <c r="J158" s="23">
        <v>0</v>
      </c>
      <c r="K158" s="209">
        <f t="shared" si="15"/>
        <v>0</v>
      </c>
      <c r="L158" s="209">
        <f t="shared" si="16"/>
        <v>20</v>
      </c>
      <c r="M158" s="208" t="str">
        <f t="shared" si="17"/>
        <v>B</v>
      </c>
      <c r="N158" s="23">
        <f t="shared" ca="1" si="18"/>
        <v>44</v>
      </c>
      <c r="O158" s="207" t="str">
        <f t="shared" ca="1" si="19"/>
        <v>44 ans, 7 mois et 12 jours</v>
      </c>
      <c r="P158" s="23">
        <f t="shared" ca="1" si="20"/>
        <v>13</v>
      </c>
    </row>
    <row r="159" spans="1:16" x14ac:dyDescent="0.25">
      <c r="A159" s="23">
        <v>100742</v>
      </c>
      <c r="B159" s="211" t="s">
        <v>542</v>
      </c>
      <c r="C159" s="23" t="s">
        <v>541</v>
      </c>
      <c r="D159" s="23" t="s">
        <v>24</v>
      </c>
      <c r="E159" s="64">
        <v>30475</v>
      </c>
      <c r="F159" s="23" t="s">
        <v>218</v>
      </c>
      <c r="G159" s="23" t="s">
        <v>198</v>
      </c>
      <c r="H159" s="210">
        <v>40423</v>
      </c>
      <c r="I159" s="209">
        <v>2010</v>
      </c>
      <c r="J159" s="23">
        <v>3</v>
      </c>
      <c r="K159" s="209">
        <f t="shared" si="15"/>
        <v>80</v>
      </c>
      <c r="L159" s="209">
        <f t="shared" si="16"/>
        <v>75</v>
      </c>
      <c r="M159" s="208" t="str">
        <f t="shared" si="17"/>
        <v>C</v>
      </c>
      <c r="N159" s="23">
        <f t="shared" ca="1" si="18"/>
        <v>40</v>
      </c>
      <c r="O159" s="207" t="str">
        <f t="shared" ca="1" si="19"/>
        <v>40 ans, 7 mois et 14 jours</v>
      </c>
      <c r="P159" s="23">
        <f t="shared" ca="1" si="20"/>
        <v>13</v>
      </c>
    </row>
    <row r="160" spans="1:16" x14ac:dyDescent="0.25">
      <c r="A160" s="23">
        <v>100747</v>
      </c>
      <c r="B160" s="211" t="s">
        <v>540</v>
      </c>
      <c r="C160" s="23" t="s">
        <v>539</v>
      </c>
      <c r="D160" s="23" t="s">
        <v>24</v>
      </c>
      <c r="E160" s="64">
        <v>32910</v>
      </c>
      <c r="F160" s="23" t="s">
        <v>205</v>
      </c>
      <c r="G160" s="23" t="s">
        <v>212</v>
      </c>
      <c r="H160" s="210">
        <v>40496</v>
      </c>
      <c r="I160" s="209">
        <v>3490</v>
      </c>
      <c r="J160" s="23">
        <v>4</v>
      </c>
      <c r="K160" s="209">
        <f t="shared" si="15"/>
        <v>160</v>
      </c>
      <c r="L160" s="209">
        <f t="shared" si="16"/>
        <v>20</v>
      </c>
      <c r="M160" s="208" t="str">
        <f t="shared" si="17"/>
        <v>B</v>
      </c>
      <c r="N160" s="23">
        <f t="shared" ca="1" si="18"/>
        <v>33</v>
      </c>
      <c r="O160" s="207" t="str">
        <f t="shared" ca="1" si="19"/>
        <v>33 ans, 11 mois et 16 jours</v>
      </c>
      <c r="P160" s="23">
        <f t="shared" ca="1" si="20"/>
        <v>13</v>
      </c>
    </row>
    <row r="161" spans="1:16" x14ac:dyDescent="0.25">
      <c r="A161" s="23">
        <v>100750</v>
      </c>
      <c r="B161" s="211" t="s">
        <v>538</v>
      </c>
      <c r="C161" s="23" t="s">
        <v>537</v>
      </c>
      <c r="D161" s="23" t="s">
        <v>24</v>
      </c>
      <c r="E161" s="64">
        <v>23932</v>
      </c>
      <c r="F161" s="23" t="s">
        <v>213</v>
      </c>
      <c r="G161" s="23" t="s">
        <v>198</v>
      </c>
      <c r="H161" s="210">
        <v>40507</v>
      </c>
      <c r="I161" s="209">
        <v>1310</v>
      </c>
      <c r="J161" s="23">
        <v>4</v>
      </c>
      <c r="K161" s="209">
        <f t="shared" si="15"/>
        <v>160</v>
      </c>
      <c r="L161" s="209">
        <f t="shared" si="16"/>
        <v>75</v>
      </c>
      <c r="M161" s="208" t="str">
        <f t="shared" si="17"/>
        <v>D</v>
      </c>
      <c r="N161" s="23">
        <f t="shared" ca="1" si="18"/>
        <v>58</v>
      </c>
      <c r="O161" s="207" t="str">
        <f t="shared" ca="1" si="19"/>
        <v>58 ans, 6 mois et 13 jours</v>
      </c>
      <c r="P161" s="23">
        <f t="shared" ca="1" si="20"/>
        <v>13</v>
      </c>
    </row>
    <row r="162" spans="1:16" x14ac:dyDescent="0.25">
      <c r="A162" s="23">
        <v>100755</v>
      </c>
      <c r="B162" s="211" t="s">
        <v>536</v>
      </c>
      <c r="C162" s="23" t="s">
        <v>535</v>
      </c>
      <c r="D162" s="23" t="s">
        <v>24</v>
      </c>
      <c r="E162" s="64">
        <v>29735</v>
      </c>
      <c r="F162" s="23" t="s">
        <v>199</v>
      </c>
      <c r="G162" s="23" t="s">
        <v>198</v>
      </c>
      <c r="H162" s="210">
        <v>40514</v>
      </c>
      <c r="I162" s="209">
        <v>2950</v>
      </c>
      <c r="J162" s="23">
        <v>4</v>
      </c>
      <c r="K162" s="209">
        <f t="shared" si="15"/>
        <v>160</v>
      </c>
      <c r="L162" s="209">
        <f t="shared" si="16"/>
        <v>75</v>
      </c>
      <c r="M162" s="208" t="str">
        <f t="shared" si="17"/>
        <v>C</v>
      </c>
      <c r="N162" s="23">
        <f t="shared" ca="1" si="18"/>
        <v>42</v>
      </c>
      <c r="O162" s="207" t="str">
        <f t="shared" ca="1" si="19"/>
        <v>42 ans, 7 mois et 24 jours</v>
      </c>
      <c r="P162" s="23">
        <f t="shared" ca="1" si="20"/>
        <v>13</v>
      </c>
    </row>
    <row r="163" spans="1:16" x14ac:dyDescent="0.25">
      <c r="A163" s="23">
        <v>100760</v>
      </c>
      <c r="B163" s="211" t="s">
        <v>534</v>
      </c>
      <c r="C163" s="23" t="s">
        <v>533</v>
      </c>
      <c r="D163" s="23" t="s">
        <v>24</v>
      </c>
      <c r="E163" s="64">
        <v>28110</v>
      </c>
      <c r="F163" s="23" t="s">
        <v>199</v>
      </c>
      <c r="G163" s="23" t="s">
        <v>198</v>
      </c>
      <c r="H163" s="210">
        <v>40605</v>
      </c>
      <c r="I163" s="209">
        <v>3070</v>
      </c>
      <c r="J163" s="23">
        <v>1</v>
      </c>
      <c r="K163" s="209">
        <f t="shared" si="15"/>
        <v>0</v>
      </c>
      <c r="L163" s="209">
        <f t="shared" si="16"/>
        <v>75</v>
      </c>
      <c r="M163" s="208" t="str">
        <f t="shared" si="17"/>
        <v>B</v>
      </c>
      <c r="N163" s="23">
        <f t="shared" ca="1" si="18"/>
        <v>47</v>
      </c>
      <c r="O163" s="207" t="str">
        <f t="shared" ca="1" si="19"/>
        <v>47 ans, 1 mois et 6 jours</v>
      </c>
      <c r="P163" s="23">
        <f t="shared" ca="1" si="20"/>
        <v>12</v>
      </c>
    </row>
    <row r="164" spans="1:16" x14ac:dyDescent="0.25">
      <c r="A164" s="23">
        <v>100765</v>
      </c>
      <c r="B164" s="211" t="s">
        <v>532</v>
      </c>
      <c r="C164" s="23" t="s">
        <v>531</v>
      </c>
      <c r="D164" s="23" t="s">
        <v>24</v>
      </c>
      <c r="E164" s="64">
        <v>31237</v>
      </c>
      <c r="F164" s="23" t="s">
        <v>205</v>
      </c>
      <c r="G164" s="23" t="s">
        <v>208</v>
      </c>
      <c r="H164" s="210">
        <v>40639</v>
      </c>
      <c r="I164" s="209">
        <v>3690</v>
      </c>
      <c r="J164" s="23">
        <v>3</v>
      </c>
      <c r="K164" s="209">
        <f t="shared" si="15"/>
        <v>80</v>
      </c>
      <c r="L164" s="209">
        <f t="shared" si="16"/>
        <v>60</v>
      </c>
      <c r="M164" s="208" t="str">
        <f t="shared" si="17"/>
        <v>B</v>
      </c>
      <c r="N164" s="23">
        <f t="shared" ca="1" si="18"/>
        <v>38</v>
      </c>
      <c r="O164" s="207" t="str">
        <f t="shared" ca="1" si="19"/>
        <v>38 ans, 6 mois et 13 jours</v>
      </c>
      <c r="P164" s="23">
        <f t="shared" ca="1" si="20"/>
        <v>12</v>
      </c>
    </row>
    <row r="165" spans="1:16" x14ac:dyDescent="0.25">
      <c r="A165" s="23">
        <v>100768</v>
      </c>
      <c r="B165" s="211" t="s">
        <v>530</v>
      </c>
      <c r="C165" s="23" t="s">
        <v>529</v>
      </c>
      <c r="D165" s="23" t="s">
        <v>24</v>
      </c>
      <c r="E165" s="64">
        <v>26341</v>
      </c>
      <c r="F165" s="23" t="s">
        <v>218</v>
      </c>
      <c r="G165" s="23" t="s">
        <v>212</v>
      </c>
      <c r="H165" s="210">
        <v>40668</v>
      </c>
      <c r="I165" s="209">
        <v>2230</v>
      </c>
      <c r="J165" s="23">
        <v>2</v>
      </c>
      <c r="K165" s="209">
        <f t="shared" si="15"/>
        <v>0</v>
      </c>
      <c r="L165" s="209">
        <f t="shared" si="16"/>
        <v>20</v>
      </c>
      <c r="M165" s="208" t="str">
        <f t="shared" si="17"/>
        <v>C</v>
      </c>
      <c r="N165" s="23">
        <f t="shared" ca="1" si="18"/>
        <v>51</v>
      </c>
      <c r="O165" s="207" t="str">
        <f t="shared" ca="1" si="19"/>
        <v>51 ans, 11 mois et 10 jours</v>
      </c>
      <c r="P165" s="23">
        <f t="shared" ca="1" si="20"/>
        <v>12</v>
      </c>
    </row>
    <row r="166" spans="1:16" x14ac:dyDescent="0.25">
      <c r="A166" s="23">
        <v>100776</v>
      </c>
      <c r="B166" s="211" t="s">
        <v>528</v>
      </c>
      <c r="C166" s="23" t="s">
        <v>527</v>
      </c>
      <c r="D166" s="23" t="s">
        <v>25</v>
      </c>
      <c r="E166" s="64">
        <v>25781</v>
      </c>
      <c r="F166" s="23" t="s">
        <v>213</v>
      </c>
      <c r="G166" s="23" t="s">
        <v>212</v>
      </c>
      <c r="H166" s="210">
        <v>40677</v>
      </c>
      <c r="I166" s="209">
        <v>1450</v>
      </c>
      <c r="J166" s="23">
        <v>2</v>
      </c>
      <c r="K166" s="209">
        <f t="shared" si="15"/>
        <v>0</v>
      </c>
      <c r="L166" s="209">
        <f t="shared" si="16"/>
        <v>20</v>
      </c>
      <c r="M166" s="208" t="str">
        <f t="shared" si="17"/>
        <v>D</v>
      </c>
      <c r="N166" s="23">
        <f t="shared" ca="1" si="18"/>
        <v>53</v>
      </c>
      <c r="O166" s="207" t="str">
        <f t="shared" ca="1" si="19"/>
        <v>53 ans, 5 mois et 21 jours</v>
      </c>
      <c r="P166" s="23">
        <f t="shared" ca="1" si="20"/>
        <v>12</v>
      </c>
    </row>
    <row r="167" spans="1:16" x14ac:dyDescent="0.25">
      <c r="A167" s="23">
        <v>100784</v>
      </c>
      <c r="B167" s="211" t="s">
        <v>526</v>
      </c>
      <c r="C167" s="23" t="s">
        <v>525</v>
      </c>
      <c r="D167" s="23" t="s">
        <v>24</v>
      </c>
      <c r="E167" s="64">
        <v>34957</v>
      </c>
      <c r="F167" s="23" t="s">
        <v>209</v>
      </c>
      <c r="G167" s="23" t="s">
        <v>208</v>
      </c>
      <c r="H167" s="210">
        <v>40693</v>
      </c>
      <c r="I167" s="209">
        <v>4000</v>
      </c>
      <c r="J167" s="23">
        <v>2</v>
      </c>
      <c r="K167" s="209">
        <f t="shared" si="15"/>
        <v>0</v>
      </c>
      <c r="L167" s="209">
        <f t="shared" si="16"/>
        <v>60</v>
      </c>
      <c r="M167" s="208" t="str">
        <f t="shared" si="17"/>
        <v>A</v>
      </c>
      <c r="N167" s="23">
        <f t="shared" ca="1" si="18"/>
        <v>28</v>
      </c>
      <c r="O167" s="207" t="str">
        <f t="shared" ca="1" si="19"/>
        <v>28 ans, 4 mois et 7 jours</v>
      </c>
      <c r="P167" s="23">
        <f t="shared" ca="1" si="20"/>
        <v>12</v>
      </c>
    </row>
    <row r="168" spans="1:16" x14ac:dyDescent="0.25">
      <c r="A168" s="23">
        <v>100787</v>
      </c>
      <c r="B168" s="211" t="s">
        <v>524</v>
      </c>
      <c r="C168" s="23" t="s">
        <v>523</v>
      </c>
      <c r="D168" s="23" t="s">
        <v>24</v>
      </c>
      <c r="E168" s="64">
        <v>27074</v>
      </c>
      <c r="F168" s="23" t="s">
        <v>205</v>
      </c>
      <c r="G168" s="23" t="s">
        <v>212</v>
      </c>
      <c r="H168" s="210">
        <v>40735</v>
      </c>
      <c r="I168" s="209">
        <v>4130</v>
      </c>
      <c r="J168" s="23">
        <v>0</v>
      </c>
      <c r="K168" s="209">
        <f t="shared" si="15"/>
        <v>0</v>
      </c>
      <c r="L168" s="209">
        <f t="shared" si="16"/>
        <v>20</v>
      </c>
      <c r="M168" s="208" t="str">
        <f t="shared" si="17"/>
        <v>A</v>
      </c>
      <c r="N168" s="23">
        <f t="shared" ca="1" si="18"/>
        <v>49</v>
      </c>
      <c r="O168" s="207" t="str">
        <f t="shared" ca="1" si="19"/>
        <v>49 ans, 11 mois et 8 jours</v>
      </c>
      <c r="P168" s="23">
        <f t="shared" ca="1" si="20"/>
        <v>12</v>
      </c>
    </row>
    <row r="169" spans="1:16" x14ac:dyDescent="0.25">
      <c r="A169" s="23">
        <v>100788</v>
      </c>
      <c r="B169" s="211" t="s">
        <v>522</v>
      </c>
      <c r="C169" s="23" t="s">
        <v>521</v>
      </c>
      <c r="D169" s="23" t="s">
        <v>24</v>
      </c>
      <c r="E169" s="64">
        <v>32442</v>
      </c>
      <c r="F169" s="23" t="s">
        <v>218</v>
      </c>
      <c r="G169" s="23" t="s">
        <v>208</v>
      </c>
      <c r="H169" s="210">
        <v>40767</v>
      </c>
      <c r="I169" s="209">
        <v>1890</v>
      </c>
      <c r="J169" s="23">
        <v>2</v>
      </c>
      <c r="K169" s="209">
        <f t="shared" si="15"/>
        <v>0</v>
      </c>
      <c r="L169" s="209">
        <f t="shared" si="16"/>
        <v>60</v>
      </c>
      <c r="M169" s="208" t="str">
        <f t="shared" si="17"/>
        <v>D</v>
      </c>
      <c r="N169" s="23">
        <f t="shared" ca="1" si="18"/>
        <v>35</v>
      </c>
      <c r="O169" s="207" t="str">
        <f t="shared" ca="1" si="19"/>
        <v>35 ans, 2 mois et 27 jours</v>
      </c>
      <c r="P169" s="23">
        <f t="shared" ca="1" si="20"/>
        <v>12</v>
      </c>
    </row>
    <row r="170" spans="1:16" x14ac:dyDescent="0.25">
      <c r="A170" s="23">
        <v>100796</v>
      </c>
      <c r="B170" s="211" t="s">
        <v>520</v>
      </c>
      <c r="C170" s="23" t="s">
        <v>519</v>
      </c>
      <c r="D170" s="23" t="s">
        <v>25</v>
      </c>
      <c r="E170" s="64">
        <v>26793</v>
      </c>
      <c r="F170" s="23" t="s">
        <v>209</v>
      </c>
      <c r="G170" s="23" t="s">
        <v>208</v>
      </c>
      <c r="H170" s="210">
        <v>40806</v>
      </c>
      <c r="I170" s="209">
        <v>5150</v>
      </c>
      <c r="J170" s="23">
        <v>3</v>
      </c>
      <c r="K170" s="209">
        <f t="shared" si="15"/>
        <v>80</v>
      </c>
      <c r="L170" s="209">
        <f t="shared" si="16"/>
        <v>60</v>
      </c>
      <c r="M170" s="208" t="str">
        <f t="shared" si="17"/>
        <v>A</v>
      </c>
      <c r="N170" s="23">
        <f t="shared" ca="1" si="18"/>
        <v>50</v>
      </c>
      <c r="O170" s="207" t="str">
        <f t="shared" ca="1" si="19"/>
        <v>50 ans, 8 mois et 13 jours</v>
      </c>
      <c r="P170" s="23">
        <f t="shared" ca="1" si="20"/>
        <v>12</v>
      </c>
    </row>
    <row r="171" spans="1:16" x14ac:dyDescent="0.25">
      <c r="A171" s="23">
        <v>100797</v>
      </c>
      <c r="B171" s="211" t="s">
        <v>518</v>
      </c>
      <c r="C171" s="23" t="s">
        <v>517</v>
      </c>
      <c r="D171" s="23" t="s">
        <v>24</v>
      </c>
      <c r="E171" s="64">
        <v>31945</v>
      </c>
      <c r="F171" s="23" t="s">
        <v>218</v>
      </c>
      <c r="G171" s="23" t="s">
        <v>212</v>
      </c>
      <c r="H171" s="210">
        <v>40853</v>
      </c>
      <c r="I171" s="209">
        <v>1930</v>
      </c>
      <c r="J171" s="23">
        <v>0</v>
      </c>
      <c r="K171" s="209">
        <f t="shared" si="15"/>
        <v>0</v>
      </c>
      <c r="L171" s="209">
        <f t="shared" si="16"/>
        <v>20</v>
      </c>
      <c r="M171" s="208" t="str">
        <f t="shared" si="17"/>
        <v>D</v>
      </c>
      <c r="N171" s="23">
        <f t="shared" ca="1" si="18"/>
        <v>36</v>
      </c>
      <c r="O171" s="207" t="str">
        <f t="shared" ca="1" si="19"/>
        <v>36 ans, 7 mois et 5 jours</v>
      </c>
      <c r="P171" s="23">
        <f t="shared" ca="1" si="20"/>
        <v>12</v>
      </c>
    </row>
    <row r="172" spans="1:16" x14ac:dyDescent="0.25">
      <c r="A172" s="23">
        <v>100799</v>
      </c>
      <c r="B172" s="211" t="s">
        <v>516</v>
      </c>
      <c r="C172" s="23" t="s">
        <v>515</v>
      </c>
      <c r="D172" s="23" t="s">
        <v>24</v>
      </c>
      <c r="E172" s="64">
        <v>30771</v>
      </c>
      <c r="F172" s="23" t="s">
        <v>218</v>
      </c>
      <c r="G172" s="23" t="s">
        <v>212</v>
      </c>
      <c r="H172" s="210">
        <v>40863</v>
      </c>
      <c r="I172" s="209">
        <v>1990</v>
      </c>
      <c r="J172" s="23">
        <v>3</v>
      </c>
      <c r="K172" s="209">
        <f t="shared" si="15"/>
        <v>80</v>
      </c>
      <c r="L172" s="209">
        <f t="shared" si="16"/>
        <v>20</v>
      </c>
      <c r="M172" s="208" t="str">
        <f t="shared" si="17"/>
        <v>D</v>
      </c>
      <c r="N172" s="23">
        <f t="shared" ca="1" si="18"/>
        <v>39</v>
      </c>
      <c r="O172" s="207" t="str">
        <f t="shared" ca="1" si="19"/>
        <v>39 ans, 9 mois et 23 jours</v>
      </c>
      <c r="P172" s="23">
        <f t="shared" ca="1" si="20"/>
        <v>12</v>
      </c>
    </row>
    <row r="173" spans="1:16" x14ac:dyDescent="0.25">
      <c r="A173" s="23">
        <v>100806</v>
      </c>
      <c r="B173" s="211" t="s">
        <v>514</v>
      </c>
      <c r="C173" s="23" t="s">
        <v>513</v>
      </c>
      <c r="D173" s="23" t="s">
        <v>25</v>
      </c>
      <c r="E173" s="64">
        <v>33361</v>
      </c>
      <c r="F173" s="23" t="s">
        <v>205</v>
      </c>
      <c r="G173" s="23" t="s">
        <v>212</v>
      </c>
      <c r="H173" s="210">
        <v>40902</v>
      </c>
      <c r="I173" s="209">
        <v>3450</v>
      </c>
      <c r="J173" s="23">
        <v>4</v>
      </c>
      <c r="K173" s="209">
        <f t="shared" si="15"/>
        <v>160</v>
      </c>
      <c r="L173" s="209">
        <f t="shared" si="16"/>
        <v>20</v>
      </c>
      <c r="M173" s="208" t="str">
        <f t="shared" si="17"/>
        <v>B</v>
      </c>
      <c r="N173" s="23">
        <f t="shared" ca="1" si="18"/>
        <v>32</v>
      </c>
      <c r="O173" s="207" t="str">
        <f t="shared" ca="1" si="19"/>
        <v>32 ans, 8 mois et 19 jours</v>
      </c>
      <c r="P173" s="23">
        <f t="shared" ca="1" si="20"/>
        <v>12</v>
      </c>
    </row>
    <row r="174" spans="1:16" x14ac:dyDescent="0.25">
      <c r="A174" s="23">
        <v>100814</v>
      </c>
      <c r="B174" s="211" t="s">
        <v>512</v>
      </c>
      <c r="C174" s="23" t="s">
        <v>511</v>
      </c>
      <c r="D174" s="23" t="s">
        <v>24</v>
      </c>
      <c r="E174" s="64">
        <v>27031</v>
      </c>
      <c r="F174" s="23" t="s">
        <v>199</v>
      </c>
      <c r="G174" s="23" t="s">
        <v>198</v>
      </c>
      <c r="H174" s="210">
        <v>40910</v>
      </c>
      <c r="I174" s="209">
        <v>3160</v>
      </c>
      <c r="J174" s="23">
        <v>3</v>
      </c>
      <c r="K174" s="209">
        <f t="shared" si="15"/>
        <v>80</v>
      </c>
      <c r="L174" s="209">
        <f t="shared" si="16"/>
        <v>75</v>
      </c>
      <c r="M174" s="208" t="str">
        <f t="shared" si="17"/>
        <v>B</v>
      </c>
      <c r="N174" s="23">
        <f t="shared" ca="1" si="18"/>
        <v>50</v>
      </c>
      <c r="O174" s="207" t="str">
        <f t="shared" ca="1" si="19"/>
        <v>50 ans, 0 mois et 20 jours</v>
      </c>
      <c r="P174" s="23">
        <f t="shared" ca="1" si="20"/>
        <v>12</v>
      </c>
    </row>
    <row r="175" spans="1:16" x14ac:dyDescent="0.25">
      <c r="A175" s="23">
        <v>100820</v>
      </c>
      <c r="B175" s="211" t="s">
        <v>510</v>
      </c>
      <c r="C175" s="23" t="s">
        <v>509</v>
      </c>
      <c r="D175" s="23" t="s">
        <v>25</v>
      </c>
      <c r="E175" s="64">
        <v>26251</v>
      </c>
      <c r="F175" s="23" t="s">
        <v>199</v>
      </c>
      <c r="G175" s="23" t="s">
        <v>198</v>
      </c>
      <c r="H175" s="210">
        <v>40918</v>
      </c>
      <c r="I175" s="209">
        <v>3220</v>
      </c>
      <c r="J175" s="23">
        <v>2</v>
      </c>
      <c r="K175" s="209">
        <f t="shared" si="15"/>
        <v>0</v>
      </c>
      <c r="L175" s="209">
        <f t="shared" si="16"/>
        <v>75</v>
      </c>
      <c r="M175" s="208" t="str">
        <f t="shared" si="17"/>
        <v>B</v>
      </c>
      <c r="N175" s="23">
        <f t="shared" ca="1" si="18"/>
        <v>52</v>
      </c>
      <c r="O175" s="207" t="str">
        <f t="shared" ca="1" si="19"/>
        <v>52 ans, 2 mois et 8 jours</v>
      </c>
      <c r="P175" s="23">
        <f t="shared" ca="1" si="20"/>
        <v>12</v>
      </c>
    </row>
    <row r="176" spans="1:16" x14ac:dyDescent="0.25">
      <c r="A176" s="23">
        <v>100829</v>
      </c>
      <c r="B176" s="211" t="s">
        <v>508</v>
      </c>
      <c r="C176" s="23" t="s">
        <v>507</v>
      </c>
      <c r="D176" s="23" t="s">
        <v>24</v>
      </c>
      <c r="E176" s="64">
        <v>23043</v>
      </c>
      <c r="F176" s="23" t="s">
        <v>218</v>
      </c>
      <c r="G176" s="23" t="s">
        <v>208</v>
      </c>
      <c r="H176" s="210">
        <v>40923</v>
      </c>
      <c r="I176" s="209">
        <v>2410</v>
      </c>
      <c r="J176" s="23">
        <v>1</v>
      </c>
      <c r="K176" s="209">
        <f t="shared" si="15"/>
        <v>0</v>
      </c>
      <c r="L176" s="209">
        <f t="shared" si="16"/>
        <v>60</v>
      </c>
      <c r="M176" s="208" t="str">
        <f t="shared" si="17"/>
        <v>C</v>
      </c>
      <c r="N176" s="23">
        <f t="shared" ca="1" si="18"/>
        <v>60</v>
      </c>
      <c r="O176" s="207" t="str">
        <f t="shared" ca="1" si="19"/>
        <v>60 ans, 11 mois et 21 jours</v>
      </c>
      <c r="P176" s="23">
        <f t="shared" ca="1" si="20"/>
        <v>12</v>
      </c>
    </row>
    <row r="177" spans="1:16" x14ac:dyDescent="0.25">
      <c r="A177" s="23">
        <v>100836</v>
      </c>
      <c r="B177" s="211" t="s">
        <v>506</v>
      </c>
      <c r="C177" s="23" t="s">
        <v>505</v>
      </c>
      <c r="D177" s="23" t="s">
        <v>24</v>
      </c>
      <c r="E177" s="64">
        <v>35203</v>
      </c>
      <c r="F177" s="23" t="s">
        <v>218</v>
      </c>
      <c r="G177" s="23" t="s">
        <v>198</v>
      </c>
      <c r="H177" s="210">
        <v>40954</v>
      </c>
      <c r="I177" s="209">
        <v>1750</v>
      </c>
      <c r="J177" s="23">
        <v>1</v>
      </c>
      <c r="K177" s="209">
        <f t="shared" si="15"/>
        <v>0</v>
      </c>
      <c r="L177" s="209">
        <f t="shared" si="16"/>
        <v>75</v>
      </c>
      <c r="M177" s="208" t="str">
        <f t="shared" si="17"/>
        <v>D</v>
      </c>
      <c r="N177" s="23">
        <f t="shared" ca="1" si="18"/>
        <v>27</v>
      </c>
      <c r="O177" s="207" t="str">
        <f t="shared" ca="1" si="19"/>
        <v>27 ans, 8 mois et 4 jours</v>
      </c>
      <c r="P177" s="23">
        <f t="shared" ca="1" si="20"/>
        <v>11</v>
      </c>
    </row>
    <row r="178" spans="1:16" x14ac:dyDescent="0.25">
      <c r="A178" s="23">
        <v>100837</v>
      </c>
      <c r="B178" s="211" t="s">
        <v>504</v>
      </c>
      <c r="C178" s="23" t="s">
        <v>503</v>
      </c>
      <c r="D178" s="23" t="s">
        <v>24</v>
      </c>
      <c r="E178" s="64">
        <v>34692</v>
      </c>
      <c r="F178" s="23" t="s">
        <v>218</v>
      </c>
      <c r="G178" s="23" t="s">
        <v>212</v>
      </c>
      <c r="H178" s="210">
        <v>40954</v>
      </c>
      <c r="I178" s="209">
        <v>1770</v>
      </c>
      <c r="J178" s="23">
        <v>3</v>
      </c>
      <c r="K178" s="209">
        <f t="shared" si="15"/>
        <v>80</v>
      </c>
      <c r="L178" s="209">
        <f t="shared" si="16"/>
        <v>20</v>
      </c>
      <c r="M178" s="208" t="str">
        <f t="shared" si="17"/>
        <v>D</v>
      </c>
      <c r="N178" s="23">
        <f t="shared" ca="1" si="18"/>
        <v>29</v>
      </c>
      <c r="O178" s="207" t="str">
        <f t="shared" ca="1" si="19"/>
        <v>29 ans, 0 mois et 29 jours</v>
      </c>
      <c r="P178" s="23">
        <f t="shared" ca="1" si="20"/>
        <v>11</v>
      </c>
    </row>
    <row r="179" spans="1:16" x14ac:dyDescent="0.25">
      <c r="A179" s="23">
        <v>100846</v>
      </c>
      <c r="B179" s="211" t="s">
        <v>502</v>
      </c>
      <c r="C179" s="23" t="s">
        <v>501</v>
      </c>
      <c r="D179" s="23" t="s">
        <v>25</v>
      </c>
      <c r="E179" s="64">
        <v>32628</v>
      </c>
      <c r="F179" s="23" t="s">
        <v>209</v>
      </c>
      <c r="G179" s="23" t="s">
        <v>198</v>
      </c>
      <c r="H179" s="210">
        <v>40979</v>
      </c>
      <c r="I179" s="209">
        <v>4350</v>
      </c>
      <c r="J179" s="23">
        <v>5</v>
      </c>
      <c r="K179" s="209">
        <f t="shared" si="15"/>
        <v>240</v>
      </c>
      <c r="L179" s="209">
        <f t="shared" si="16"/>
        <v>75</v>
      </c>
      <c r="M179" s="208" t="str">
        <f t="shared" si="17"/>
        <v>A</v>
      </c>
      <c r="N179" s="23">
        <f t="shared" ca="1" si="18"/>
        <v>34</v>
      </c>
      <c r="O179" s="207" t="str">
        <f t="shared" ca="1" si="19"/>
        <v>34 ans, 8 mois et 23 jours</v>
      </c>
      <c r="P179" s="23">
        <f t="shared" ca="1" si="20"/>
        <v>11</v>
      </c>
    </row>
    <row r="180" spans="1:16" x14ac:dyDescent="0.25">
      <c r="A180" s="23">
        <v>100850</v>
      </c>
      <c r="B180" s="211" t="s">
        <v>500</v>
      </c>
      <c r="C180" s="23" t="s">
        <v>499</v>
      </c>
      <c r="D180" s="23" t="s">
        <v>24</v>
      </c>
      <c r="E180" s="64">
        <v>34263</v>
      </c>
      <c r="F180" s="23" t="s">
        <v>199</v>
      </c>
      <c r="G180" s="23" t="s">
        <v>208</v>
      </c>
      <c r="H180" s="210">
        <v>40981</v>
      </c>
      <c r="I180" s="209">
        <v>2560</v>
      </c>
      <c r="J180" s="23">
        <v>5</v>
      </c>
      <c r="K180" s="209">
        <f t="shared" si="15"/>
        <v>240</v>
      </c>
      <c r="L180" s="209">
        <f t="shared" si="16"/>
        <v>60</v>
      </c>
      <c r="M180" s="208" t="str">
        <f t="shared" si="17"/>
        <v>C</v>
      </c>
      <c r="N180" s="23">
        <f t="shared" ca="1" si="18"/>
        <v>30</v>
      </c>
      <c r="O180" s="207" t="str">
        <f t="shared" ca="1" si="19"/>
        <v>30 ans, 3 mois et 1 jours</v>
      </c>
      <c r="P180" s="23">
        <f t="shared" ca="1" si="20"/>
        <v>11</v>
      </c>
    </row>
    <row r="181" spans="1:16" x14ac:dyDescent="0.25">
      <c r="A181" s="23">
        <v>100856</v>
      </c>
      <c r="B181" s="211" t="s">
        <v>498</v>
      </c>
      <c r="C181" s="23" t="s">
        <v>497</v>
      </c>
      <c r="D181" s="23" t="s">
        <v>25</v>
      </c>
      <c r="E181" s="64">
        <v>33239</v>
      </c>
      <c r="F181" s="23" t="s">
        <v>218</v>
      </c>
      <c r="G181" s="23" t="s">
        <v>208</v>
      </c>
      <c r="H181" s="210">
        <v>41008</v>
      </c>
      <c r="I181" s="209">
        <v>1850</v>
      </c>
      <c r="J181" s="23">
        <v>1</v>
      </c>
      <c r="K181" s="209">
        <f t="shared" si="15"/>
        <v>0</v>
      </c>
      <c r="L181" s="209">
        <f t="shared" si="16"/>
        <v>60</v>
      </c>
      <c r="M181" s="208" t="str">
        <f t="shared" si="17"/>
        <v>D</v>
      </c>
      <c r="N181" s="23">
        <f t="shared" ca="1" si="18"/>
        <v>33</v>
      </c>
      <c r="O181" s="207" t="str">
        <f t="shared" ca="1" si="19"/>
        <v>33 ans, 0 mois et 21 jours</v>
      </c>
      <c r="P181" s="23">
        <f t="shared" ca="1" si="20"/>
        <v>11</v>
      </c>
    </row>
    <row r="182" spans="1:16" x14ac:dyDescent="0.25">
      <c r="A182" s="23">
        <v>100859</v>
      </c>
      <c r="B182" s="211" t="s">
        <v>496</v>
      </c>
      <c r="C182" s="23" t="s">
        <v>495</v>
      </c>
      <c r="D182" s="23" t="s">
        <v>24</v>
      </c>
      <c r="E182" s="64">
        <v>28381</v>
      </c>
      <c r="F182" s="23" t="s">
        <v>199</v>
      </c>
      <c r="G182" s="23" t="s">
        <v>198</v>
      </c>
      <c r="H182" s="210">
        <v>41013</v>
      </c>
      <c r="I182" s="209">
        <v>3040</v>
      </c>
      <c r="J182" s="23">
        <v>0</v>
      </c>
      <c r="K182" s="209">
        <f t="shared" si="15"/>
        <v>0</v>
      </c>
      <c r="L182" s="209">
        <f t="shared" si="16"/>
        <v>75</v>
      </c>
      <c r="M182" s="208" t="str">
        <f t="shared" si="17"/>
        <v>B</v>
      </c>
      <c r="N182" s="23">
        <f t="shared" ca="1" si="18"/>
        <v>46</v>
      </c>
      <c r="O182" s="207" t="str">
        <f t="shared" ca="1" si="19"/>
        <v>46 ans, 4 mois et 9 jours</v>
      </c>
      <c r="P182" s="23">
        <f t="shared" ca="1" si="20"/>
        <v>11</v>
      </c>
    </row>
    <row r="183" spans="1:16" x14ac:dyDescent="0.25">
      <c r="A183" s="23">
        <v>100860</v>
      </c>
      <c r="B183" s="211" t="s">
        <v>494</v>
      </c>
      <c r="C183" s="23" t="s">
        <v>493</v>
      </c>
      <c r="D183" s="23" t="s">
        <v>24</v>
      </c>
      <c r="E183" s="64">
        <v>33616</v>
      </c>
      <c r="F183" s="23" t="s">
        <v>199</v>
      </c>
      <c r="G183" s="23" t="s">
        <v>198</v>
      </c>
      <c r="H183" s="210">
        <v>41017</v>
      </c>
      <c r="I183" s="209">
        <v>2620</v>
      </c>
      <c r="J183" s="23">
        <v>3</v>
      </c>
      <c r="K183" s="209">
        <f t="shared" si="15"/>
        <v>80</v>
      </c>
      <c r="L183" s="209">
        <f t="shared" si="16"/>
        <v>75</v>
      </c>
      <c r="M183" s="208" t="str">
        <f t="shared" si="17"/>
        <v>C</v>
      </c>
      <c r="N183" s="23">
        <f t="shared" ca="1" si="18"/>
        <v>32</v>
      </c>
      <c r="O183" s="207" t="str">
        <f t="shared" ca="1" si="19"/>
        <v>32 ans, 0 mois et 9 jours</v>
      </c>
      <c r="P183" s="23">
        <f t="shared" ca="1" si="20"/>
        <v>11</v>
      </c>
    </row>
    <row r="184" spans="1:16" x14ac:dyDescent="0.25">
      <c r="A184" s="23">
        <v>100861</v>
      </c>
      <c r="B184" s="211" t="s">
        <v>492</v>
      </c>
      <c r="C184" s="23" t="s">
        <v>491</v>
      </c>
      <c r="D184" s="23" t="s">
        <v>25</v>
      </c>
      <c r="E184" s="64">
        <v>28114</v>
      </c>
      <c r="F184" s="23" t="s">
        <v>218</v>
      </c>
      <c r="G184" s="23" t="s">
        <v>212</v>
      </c>
      <c r="H184" s="210">
        <v>41024</v>
      </c>
      <c r="I184" s="209">
        <v>2130</v>
      </c>
      <c r="J184" s="23">
        <v>2</v>
      </c>
      <c r="K184" s="209">
        <f t="shared" si="15"/>
        <v>0</v>
      </c>
      <c r="L184" s="209">
        <f t="shared" si="16"/>
        <v>20</v>
      </c>
      <c r="M184" s="208" t="str">
        <f t="shared" si="17"/>
        <v>C</v>
      </c>
      <c r="N184" s="23">
        <f t="shared" ca="1" si="18"/>
        <v>47</v>
      </c>
      <c r="O184" s="207" t="str">
        <f t="shared" ca="1" si="19"/>
        <v>47 ans, 1 mois et 2 jours</v>
      </c>
      <c r="P184" s="23">
        <f t="shared" ca="1" si="20"/>
        <v>11</v>
      </c>
    </row>
    <row r="185" spans="1:16" x14ac:dyDescent="0.25">
      <c r="A185" s="23">
        <v>100862</v>
      </c>
      <c r="B185" s="211" t="s">
        <v>490</v>
      </c>
      <c r="C185" s="23" t="s">
        <v>489</v>
      </c>
      <c r="D185" s="23" t="s">
        <v>25</v>
      </c>
      <c r="E185" s="64">
        <v>26922</v>
      </c>
      <c r="F185" s="23" t="s">
        <v>209</v>
      </c>
      <c r="G185" s="23" t="s">
        <v>198</v>
      </c>
      <c r="H185" s="210">
        <v>41066</v>
      </c>
      <c r="I185" s="209">
        <v>5100</v>
      </c>
      <c r="J185" s="23">
        <v>4</v>
      </c>
      <c r="K185" s="209">
        <f t="shared" si="15"/>
        <v>160</v>
      </c>
      <c r="L185" s="209">
        <f t="shared" si="16"/>
        <v>75</v>
      </c>
      <c r="M185" s="208" t="str">
        <f t="shared" si="17"/>
        <v>A</v>
      </c>
      <c r="N185" s="23">
        <f t="shared" ca="1" si="18"/>
        <v>50</v>
      </c>
      <c r="O185" s="207" t="str">
        <f t="shared" ca="1" si="19"/>
        <v>50 ans, 4 mois et 7 jours</v>
      </c>
      <c r="P185" s="23">
        <f t="shared" ca="1" si="20"/>
        <v>11</v>
      </c>
    </row>
    <row r="186" spans="1:16" x14ac:dyDescent="0.25">
      <c r="A186" s="23">
        <v>100863</v>
      </c>
      <c r="B186" s="211" t="s">
        <v>488</v>
      </c>
      <c r="C186" s="23" t="s">
        <v>487</v>
      </c>
      <c r="D186" s="23" t="s">
        <v>24</v>
      </c>
      <c r="E186" s="64">
        <v>22155</v>
      </c>
      <c r="F186" s="23" t="s">
        <v>199</v>
      </c>
      <c r="G186" s="23" t="s">
        <v>208</v>
      </c>
      <c r="H186" s="210">
        <v>41080</v>
      </c>
      <c r="I186" s="209">
        <v>3580</v>
      </c>
      <c r="J186" s="23">
        <v>2</v>
      </c>
      <c r="K186" s="209">
        <f t="shared" si="15"/>
        <v>0</v>
      </c>
      <c r="L186" s="209">
        <f t="shared" si="16"/>
        <v>60</v>
      </c>
      <c r="M186" s="208" t="str">
        <f t="shared" si="17"/>
        <v>B</v>
      </c>
      <c r="N186" s="23">
        <f t="shared" ca="1" si="18"/>
        <v>63</v>
      </c>
      <c r="O186" s="207" t="str">
        <f t="shared" ca="1" si="19"/>
        <v>63 ans, 4 mois et 26 jours</v>
      </c>
      <c r="P186" s="23">
        <f t="shared" ca="1" si="20"/>
        <v>11</v>
      </c>
    </row>
    <row r="187" spans="1:16" x14ac:dyDescent="0.25">
      <c r="A187" s="23">
        <v>100864</v>
      </c>
      <c r="B187" s="211" t="s">
        <v>486</v>
      </c>
      <c r="C187" s="23" t="s">
        <v>485</v>
      </c>
      <c r="D187" s="23" t="s">
        <v>25</v>
      </c>
      <c r="E187" s="64">
        <v>34369</v>
      </c>
      <c r="F187" s="23" t="s">
        <v>218</v>
      </c>
      <c r="G187" s="23" t="s">
        <v>212</v>
      </c>
      <c r="H187" s="210">
        <v>41116</v>
      </c>
      <c r="I187" s="209">
        <v>1790</v>
      </c>
      <c r="J187" s="23">
        <v>0</v>
      </c>
      <c r="K187" s="209">
        <f t="shared" si="15"/>
        <v>0</v>
      </c>
      <c r="L187" s="209">
        <f t="shared" si="16"/>
        <v>20</v>
      </c>
      <c r="M187" s="208" t="str">
        <f t="shared" si="17"/>
        <v>D</v>
      </c>
      <c r="N187" s="23">
        <f t="shared" ca="1" si="18"/>
        <v>29</v>
      </c>
      <c r="O187" s="207" t="str">
        <f t="shared" ca="1" si="19"/>
        <v>29 ans, 11 mois et 18 jours</v>
      </c>
      <c r="P187" s="23">
        <f t="shared" ca="1" si="20"/>
        <v>11</v>
      </c>
    </row>
    <row r="188" spans="1:16" x14ac:dyDescent="0.25">
      <c r="A188" s="23">
        <v>100873</v>
      </c>
      <c r="B188" s="211" t="s">
        <v>484</v>
      </c>
      <c r="C188" s="23" t="s">
        <v>483</v>
      </c>
      <c r="D188" s="23" t="s">
        <v>24</v>
      </c>
      <c r="E188" s="64">
        <v>34457</v>
      </c>
      <c r="F188" s="23" t="s">
        <v>218</v>
      </c>
      <c r="G188" s="23" t="s">
        <v>208</v>
      </c>
      <c r="H188" s="210">
        <v>41142</v>
      </c>
      <c r="I188" s="209">
        <v>1790</v>
      </c>
      <c r="J188" s="23">
        <v>2</v>
      </c>
      <c r="K188" s="209">
        <f t="shared" si="15"/>
        <v>0</v>
      </c>
      <c r="L188" s="209">
        <f t="shared" si="16"/>
        <v>60</v>
      </c>
      <c r="M188" s="208" t="str">
        <f t="shared" si="17"/>
        <v>D</v>
      </c>
      <c r="N188" s="23">
        <f t="shared" ca="1" si="18"/>
        <v>29</v>
      </c>
      <c r="O188" s="207" t="str">
        <f t="shared" ca="1" si="19"/>
        <v>29 ans, 8 mois et 19 jours</v>
      </c>
      <c r="P188" s="23">
        <f t="shared" ca="1" si="20"/>
        <v>11</v>
      </c>
    </row>
    <row r="189" spans="1:16" x14ac:dyDescent="0.25">
      <c r="A189" s="23">
        <v>100876</v>
      </c>
      <c r="B189" s="211" t="s">
        <v>482</v>
      </c>
      <c r="C189" s="23" t="s">
        <v>481</v>
      </c>
      <c r="D189" s="23" t="s">
        <v>25</v>
      </c>
      <c r="E189" s="64">
        <v>28831</v>
      </c>
      <c r="F189" s="23" t="s">
        <v>199</v>
      </c>
      <c r="G189" s="23" t="s">
        <v>198</v>
      </c>
      <c r="H189" s="210">
        <v>41150</v>
      </c>
      <c r="I189" s="209">
        <v>3010</v>
      </c>
      <c r="J189" s="23">
        <v>1</v>
      </c>
      <c r="K189" s="209">
        <f t="shared" si="15"/>
        <v>0</v>
      </c>
      <c r="L189" s="209">
        <f t="shared" si="16"/>
        <v>75</v>
      </c>
      <c r="M189" s="208" t="str">
        <f t="shared" si="17"/>
        <v>B</v>
      </c>
      <c r="N189" s="23">
        <f t="shared" ca="1" si="18"/>
        <v>45</v>
      </c>
      <c r="O189" s="207" t="str">
        <f t="shared" ca="1" si="19"/>
        <v>45 ans, 1 mois et 15 jours</v>
      </c>
      <c r="P189" s="23">
        <f t="shared" ca="1" si="20"/>
        <v>11</v>
      </c>
    </row>
    <row r="190" spans="1:16" x14ac:dyDescent="0.25">
      <c r="A190" s="23">
        <v>100883</v>
      </c>
      <c r="B190" s="211" t="s">
        <v>480</v>
      </c>
      <c r="C190" s="23" t="s">
        <v>479</v>
      </c>
      <c r="D190" s="23" t="s">
        <v>24</v>
      </c>
      <c r="E190" s="64">
        <v>24187</v>
      </c>
      <c r="F190" s="23" t="s">
        <v>205</v>
      </c>
      <c r="G190" s="23" t="s">
        <v>198</v>
      </c>
      <c r="H190" s="210">
        <v>41155</v>
      </c>
      <c r="I190" s="209">
        <v>4450</v>
      </c>
      <c r="J190" s="23">
        <v>0</v>
      </c>
      <c r="K190" s="209">
        <f t="shared" si="15"/>
        <v>0</v>
      </c>
      <c r="L190" s="209">
        <f t="shared" si="16"/>
        <v>75</v>
      </c>
      <c r="M190" s="208" t="str">
        <f t="shared" si="17"/>
        <v>A</v>
      </c>
      <c r="N190" s="23">
        <f t="shared" ca="1" si="18"/>
        <v>57</v>
      </c>
      <c r="O190" s="207" t="str">
        <f t="shared" ca="1" si="19"/>
        <v>57 ans, 10 mois et 1 jours</v>
      </c>
      <c r="P190" s="23">
        <f t="shared" ca="1" si="20"/>
        <v>11</v>
      </c>
    </row>
    <row r="191" spans="1:16" x14ac:dyDescent="0.25">
      <c r="A191" s="23">
        <v>100885</v>
      </c>
      <c r="B191" s="211" t="s">
        <v>478</v>
      </c>
      <c r="C191" s="23" t="s">
        <v>477</v>
      </c>
      <c r="D191" s="23" t="s">
        <v>24</v>
      </c>
      <c r="E191" s="64">
        <v>31633</v>
      </c>
      <c r="F191" s="23" t="s">
        <v>205</v>
      </c>
      <c r="G191" s="23" t="s">
        <v>212</v>
      </c>
      <c r="H191" s="210">
        <v>41185</v>
      </c>
      <c r="I191" s="209">
        <v>3650</v>
      </c>
      <c r="J191" s="23">
        <v>2</v>
      </c>
      <c r="K191" s="209">
        <f t="shared" si="15"/>
        <v>0</v>
      </c>
      <c r="L191" s="209">
        <f t="shared" si="16"/>
        <v>20</v>
      </c>
      <c r="M191" s="208" t="str">
        <f t="shared" si="17"/>
        <v>B</v>
      </c>
      <c r="N191" s="23">
        <f t="shared" ca="1" si="18"/>
        <v>37</v>
      </c>
      <c r="O191" s="207" t="str">
        <f t="shared" ca="1" si="19"/>
        <v>37 ans, 5 mois et 13 jours</v>
      </c>
      <c r="P191" s="23">
        <f t="shared" ca="1" si="20"/>
        <v>11</v>
      </c>
    </row>
    <row r="192" spans="1:16" x14ac:dyDescent="0.25">
      <c r="A192" s="23">
        <v>100892</v>
      </c>
      <c r="B192" s="211" t="s">
        <v>476</v>
      </c>
      <c r="C192" s="23" t="s">
        <v>475</v>
      </c>
      <c r="D192" s="23" t="s">
        <v>24</v>
      </c>
      <c r="E192" s="64">
        <v>27743</v>
      </c>
      <c r="F192" s="23" t="s">
        <v>218</v>
      </c>
      <c r="G192" s="23" t="s">
        <v>212</v>
      </c>
      <c r="H192" s="210">
        <v>41197</v>
      </c>
      <c r="I192" s="209">
        <v>2150</v>
      </c>
      <c r="J192" s="23">
        <v>3</v>
      </c>
      <c r="K192" s="209">
        <f t="shared" si="15"/>
        <v>80</v>
      </c>
      <c r="L192" s="209">
        <f t="shared" si="16"/>
        <v>20</v>
      </c>
      <c r="M192" s="208" t="str">
        <f t="shared" si="17"/>
        <v>C</v>
      </c>
      <c r="N192" s="23">
        <f t="shared" ca="1" si="18"/>
        <v>48</v>
      </c>
      <c r="O192" s="207" t="str">
        <f t="shared" ca="1" si="19"/>
        <v>48 ans, 1 mois et 7 jours</v>
      </c>
      <c r="P192" s="23">
        <f t="shared" ca="1" si="20"/>
        <v>11</v>
      </c>
    </row>
    <row r="193" spans="1:16" x14ac:dyDescent="0.25">
      <c r="A193" s="23">
        <v>100895</v>
      </c>
      <c r="B193" s="211" t="s">
        <v>474</v>
      </c>
      <c r="C193" s="23" t="s">
        <v>473</v>
      </c>
      <c r="D193" s="23" t="s">
        <v>24</v>
      </c>
      <c r="E193" s="64">
        <v>24491</v>
      </c>
      <c r="F193" s="23" t="s">
        <v>218</v>
      </c>
      <c r="G193" s="23" t="s">
        <v>198</v>
      </c>
      <c r="H193" s="210">
        <v>41229</v>
      </c>
      <c r="I193" s="209">
        <v>2330</v>
      </c>
      <c r="J193" s="23">
        <v>5</v>
      </c>
      <c r="K193" s="209">
        <f t="shared" si="15"/>
        <v>240</v>
      </c>
      <c r="L193" s="209">
        <f t="shared" si="16"/>
        <v>75</v>
      </c>
      <c r="M193" s="208" t="str">
        <f t="shared" si="17"/>
        <v>C</v>
      </c>
      <c r="N193" s="23">
        <f t="shared" ca="1" si="18"/>
        <v>57</v>
      </c>
      <c r="O193" s="207" t="str">
        <f t="shared" ca="1" si="19"/>
        <v>57 ans, 0 mois et 3 jours</v>
      </c>
      <c r="P193" s="23">
        <f t="shared" ca="1" si="20"/>
        <v>11</v>
      </c>
    </row>
    <row r="194" spans="1:16" x14ac:dyDescent="0.25">
      <c r="A194" s="23">
        <v>100897</v>
      </c>
      <c r="B194" s="211" t="s">
        <v>472</v>
      </c>
      <c r="C194" s="23" t="s">
        <v>471</v>
      </c>
      <c r="D194" s="23" t="s">
        <v>25</v>
      </c>
      <c r="E194" s="64">
        <v>35276</v>
      </c>
      <c r="F194" s="23" t="s">
        <v>218</v>
      </c>
      <c r="G194" s="23" t="s">
        <v>212</v>
      </c>
      <c r="H194" s="210">
        <v>41302</v>
      </c>
      <c r="I194" s="209">
        <v>1750</v>
      </c>
      <c r="J194" s="23">
        <v>3</v>
      </c>
      <c r="K194" s="209">
        <f t="shared" si="15"/>
        <v>80</v>
      </c>
      <c r="L194" s="209">
        <f t="shared" si="16"/>
        <v>20</v>
      </c>
      <c r="M194" s="208" t="str">
        <f t="shared" si="17"/>
        <v>D</v>
      </c>
      <c r="N194" s="23">
        <f t="shared" ca="1" si="18"/>
        <v>27</v>
      </c>
      <c r="O194" s="207" t="str">
        <f t="shared" ca="1" si="19"/>
        <v>27 ans, 5 mois et 23 jours</v>
      </c>
      <c r="P194" s="23">
        <f t="shared" ca="1" si="20"/>
        <v>10</v>
      </c>
    </row>
    <row r="195" spans="1:16" x14ac:dyDescent="0.25">
      <c r="A195" s="23">
        <v>100905</v>
      </c>
      <c r="B195" s="211" t="s">
        <v>470</v>
      </c>
      <c r="C195" s="23" t="s">
        <v>469</v>
      </c>
      <c r="D195" s="23" t="s">
        <v>25</v>
      </c>
      <c r="E195" s="64">
        <v>35285</v>
      </c>
      <c r="F195" s="23" t="s">
        <v>209</v>
      </c>
      <c r="G195" s="23" t="s">
        <v>204</v>
      </c>
      <c r="H195" s="210">
        <v>41316</v>
      </c>
      <c r="I195" s="209">
        <v>4000</v>
      </c>
      <c r="J195" s="23">
        <v>5</v>
      </c>
      <c r="K195" s="209">
        <f t="shared" si="15"/>
        <v>240</v>
      </c>
      <c r="L195" s="209">
        <f t="shared" si="16"/>
        <v>80</v>
      </c>
      <c r="M195" s="208" t="str">
        <f t="shared" si="17"/>
        <v>A</v>
      </c>
      <c r="N195" s="23">
        <f t="shared" ca="1" si="18"/>
        <v>27</v>
      </c>
      <c r="O195" s="207" t="str">
        <f t="shared" ca="1" si="19"/>
        <v>27 ans, 5 mois et 14 jours</v>
      </c>
      <c r="P195" s="23">
        <f t="shared" ca="1" si="20"/>
        <v>10</v>
      </c>
    </row>
    <row r="196" spans="1:16" x14ac:dyDescent="0.25">
      <c r="A196" s="23">
        <v>100914</v>
      </c>
      <c r="B196" s="211" t="s">
        <v>468</v>
      </c>
      <c r="C196" s="23" t="s">
        <v>467</v>
      </c>
      <c r="D196" s="23" t="s">
        <v>24</v>
      </c>
      <c r="E196" s="64">
        <v>35263</v>
      </c>
      <c r="F196" s="23" t="s">
        <v>209</v>
      </c>
      <c r="G196" s="23" t="s">
        <v>198</v>
      </c>
      <c r="H196" s="210">
        <v>41346</v>
      </c>
      <c r="I196" s="209">
        <v>4000</v>
      </c>
      <c r="J196" s="23">
        <v>3</v>
      </c>
      <c r="K196" s="209">
        <f t="shared" si="15"/>
        <v>80</v>
      </c>
      <c r="L196" s="209">
        <f t="shared" si="16"/>
        <v>75</v>
      </c>
      <c r="M196" s="208" t="str">
        <f t="shared" si="17"/>
        <v>A</v>
      </c>
      <c r="N196" s="23">
        <f t="shared" ca="1" si="18"/>
        <v>27</v>
      </c>
      <c r="O196" s="207" t="str">
        <f t="shared" ca="1" si="19"/>
        <v>27 ans, 6 mois et 5 jours</v>
      </c>
      <c r="P196" s="23">
        <f t="shared" ca="1" si="20"/>
        <v>10</v>
      </c>
    </row>
    <row r="197" spans="1:16" x14ac:dyDescent="0.25">
      <c r="A197" s="23">
        <v>100923</v>
      </c>
      <c r="B197" s="211" t="s">
        <v>466</v>
      </c>
      <c r="C197" s="23" t="s">
        <v>465</v>
      </c>
      <c r="D197" s="23" t="s">
        <v>24</v>
      </c>
      <c r="E197" s="64">
        <v>23213</v>
      </c>
      <c r="F197" s="23" t="s">
        <v>213</v>
      </c>
      <c r="G197" s="23" t="s">
        <v>212</v>
      </c>
      <c r="H197" s="210">
        <v>41355</v>
      </c>
      <c r="I197" s="209">
        <v>1330</v>
      </c>
      <c r="J197" s="23">
        <v>1</v>
      </c>
      <c r="K197" s="209">
        <f t="shared" si="15"/>
        <v>0</v>
      </c>
      <c r="L197" s="209">
        <f t="shared" si="16"/>
        <v>20</v>
      </c>
      <c r="M197" s="208" t="str">
        <f t="shared" si="17"/>
        <v>D</v>
      </c>
      <c r="N197" s="23">
        <f t="shared" ca="1" si="18"/>
        <v>60</v>
      </c>
      <c r="O197" s="207" t="str">
        <f t="shared" ca="1" si="19"/>
        <v>60 ans, 6 mois et 1 jours</v>
      </c>
      <c r="P197" s="23">
        <f t="shared" ca="1" si="20"/>
        <v>10</v>
      </c>
    </row>
    <row r="198" spans="1:16" x14ac:dyDescent="0.25">
      <c r="A198" s="23">
        <v>100927</v>
      </c>
      <c r="B198" s="211" t="s">
        <v>464</v>
      </c>
      <c r="C198" s="23" t="s">
        <v>463</v>
      </c>
      <c r="D198" s="23" t="s">
        <v>24</v>
      </c>
      <c r="E198" s="64">
        <v>35819</v>
      </c>
      <c r="F198" s="23" t="s">
        <v>199</v>
      </c>
      <c r="G198" s="23" t="s">
        <v>198</v>
      </c>
      <c r="H198" s="210">
        <v>41370</v>
      </c>
      <c r="I198" s="209">
        <v>2440</v>
      </c>
      <c r="J198" s="23">
        <v>0</v>
      </c>
      <c r="K198" s="209">
        <f t="shared" si="15"/>
        <v>0</v>
      </c>
      <c r="L198" s="209">
        <f t="shared" si="16"/>
        <v>75</v>
      </c>
      <c r="M198" s="208" t="str">
        <f t="shared" si="17"/>
        <v>C</v>
      </c>
      <c r="N198" s="23">
        <f t="shared" ca="1" si="18"/>
        <v>25</v>
      </c>
      <c r="O198" s="207" t="str">
        <f t="shared" ca="1" si="19"/>
        <v>25 ans, 11 mois et 29 jours</v>
      </c>
      <c r="P198" s="23">
        <f t="shared" ca="1" si="20"/>
        <v>10</v>
      </c>
    </row>
    <row r="199" spans="1:16" x14ac:dyDescent="0.25">
      <c r="A199" s="23">
        <v>100932</v>
      </c>
      <c r="B199" s="211" t="s">
        <v>462</v>
      </c>
      <c r="C199" s="23" t="s">
        <v>461</v>
      </c>
      <c r="D199" s="23" t="s">
        <v>25</v>
      </c>
      <c r="E199" s="64">
        <v>28185</v>
      </c>
      <c r="F199" s="23" t="s">
        <v>218</v>
      </c>
      <c r="G199" s="23" t="s">
        <v>208</v>
      </c>
      <c r="H199" s="210">
        <v>41384</v>
      </c>
      <c r="I199" s="209">
        <v>2130</v>
      </c>
      <c r="J199" s="23">
        <v>2</v>
      </c>
      <c r="K199" s="209">
        <f t="shared" ref="K199:K262" si="21">IF(J199&gt;=$T$11,J199-$T$11+1,0)*$S$10</f>
        <v>0</v>
      </c>
      <c r="L199" s="209">
        <f t="shared" ref="L199:L262" si="22">IF(G199=$S$15,$T$15,IF(G199=$S$16,$T$16,IF(G199=$S$17,$T$17,IF(G199=$S$18,$T$18,"erreur site"))))</f>
        <v>60</v>
      </c>
      <c r="M199" s="208" t="str">
        <f t="shared" ref="M199:M262" si="23">VLOOKUP(I199,$T$21:$U$24,2,TRUE)</f>
        <v>C</v>
      </c>
      <c r="N199" s="23">
        <f t="shared" ref="N199:N262" ca="1" si="24">DATEDIF(E199,TODAY(),"y")</f>
        <v>46</v>
      </c>
      <c r="O199" s="207" t="str">
        <f t="shared" ref="O199:O262" ca="1" si="25">DATEDIF(E199,TODAY(),"y")&amp; " ans, "&amp;DATEDIF(E199,TODAY(),"ym")&amp; " mois et "&amp;DATEDIF(E199,TODAY(),"md")&amp;" jours"</f>
        <v>46 ans, 10 mois et 21 jours</v>
      </c>
      <c r="P199" s="23">
        <f t="shared" ref="P199:P262" ca="1" si="26">DATEDIF(H199,TODAY(),"y")</f>
        <v>10</v>
      </c>
    </row>
    <row r="200" spans="1:16" x14ac:dyDescent="0.25">
      <c r="A200" s="23">
        <v>100933</v>
      </c>
      <c r="B200" s="211" t="s">
        <v>460</v>
      </c>
      <c r="C200" s="23" t="s">
        <v>459</v>
      </c>
      <c r="D200" s="23" t="s">
        <v>25</v>
      </c>
      <c r="E200" s="64">
        <v>32390</v>
      </c>
      <c r="F200" s="23" t="s">
        <v>205</v>
      </c>
      <c r="G200" s="23" t="s">
        <v>198</v>
      </c>
      <c r="H200" s="210">
        <v>41506</v>
      </c>
      <c r="I200" s="209">
        <v>3530</v>
      </c>
      <c r="J200" s="23">
        <v>2</v>
      </c>
      <c r="K200" s="209">
        <f t="shared" si="21"/>
        <v>0</v>
      </c>
      <c r="L200" s="209">
        <f t="shared" si="22"/>
        <v>75</v>
      </c>
      <c r="M200" s="208" t="str">
        <f t="shared" si="23"/>
        <v>B</v>
      </c>
      <c r="N200" s="23">
        <f t="shared" ca="1" si="24"/>
        <v>35</v>
      </c>
      <c r="O200" s="207" t="str">
        <f t="shared" ca="1" si="25"/>
        <v>35 ans, 4 mois et 18 jours</v>
      </c>
      <c r="P200" s="23">
        <f t="shared" ca="1" si="26"/>
        <v>10</v>
      </c>
    </row>
    <row r="201" spans="1:16" x14ac:dyDescent="0.25">
      <c r="A201" s="23">
        <v>100934</v>
      </c>
      <c r="B201" s="211" t="s">
        <v>458</v>
      </c>
      <c r="C201" s="23" t="s">
        <v>457</v>
      </c>
      <c r="D201" s="23" t="s">
        <v>24</v>
      </c>
      <c r="E201" s="64">
        <v>34198</v>
      </c>
      <c r="F201" s="23" t="s">
        <v>205</v>
      </c>
      <c r="G201" s="23" t="s">
        <v>212</v>
      </c>
      <c r="H201" s="210">
        <v>41520</v>
      </c>
      <c r="I201" s="209">
        <v>3370</v>
      </c>
      <c r="J201" s="23">
        <v>1</v>
      </c>
      <c r="K201" s="209">
        <f t="shared" si="21"/>
        <v>0</v>
      </c>
      <c r="L201" s="209">
        <f t="shared" si="22"/>
        <v>20</v>
      </c>
      <c r="M201" s="208" t="str">
        <f t="shared" si="23"/>
        <v>B</v>
      </c>
      <c r="N201" s="23">
        <f t="shared" ca="1" si="24"/>
        <v>30</v>
      </c>
      <c r="O201" s="207" t="str">
        <f t="shared" ca="1" si="25"/>
        <v>30 ans, 5 mois et 5 jours</v>
      </c>
      <c r="P201" s="23">
        <f t="shared" ca="1" si="26"/>
        <v>10</v>
      </c>
    </row>
    <row r="202" spans="1:16" x14ac:dyDescent="0.25">
      <c r="A202" s="23">
        <v>100940</v>
      </c>
      <c r="B202" s="211" t="s">
        <v>456</v>
      </c>
      <c r="C202" s="23" t="s">
        <v>455</v>
      </c>
      <c r="D202" s="23" t="s">
        <v>24</v>
      </c>
      <c r="E202" s="64">
        <v>33202</v>
      </c>
      <c r="F202" s="23" t="s">
        <v>218</v>
      </c>
      <c r="G202" s="23" t="s">
        <v>212</v>
      </c>
      <c r="H202" s="210">
        <v>41549</v>
      </c>
      <c r="I202" s="209">
        <v>1850</v>
      </c>
      <c r="J202" s="23">
        <v>1</v>
      </c>
      <c r="K202" s="209">
        <f t="shared" si="21"/>
        <v>0</v>
      </c>
      <c r="L202" s="209">
        <f t="shared" si="22"/>
        <v>20</v>
      </c>
      <c r="M202" s="208" t="str">
        <f t="shared" si="23"/>
        <v>D</v>
      </c>
      <c r="N202" s="23">
        <f t="shared" ca="1" si="24"/>
        <v>33</v>
      </c>
      <c r="O202" s="207" t="str">
        <f t="shared" ca="1" si="25"/>
        <v>33 ans, 1 mois et 28 jours</v>
      </c>
      <c r="P202" s="23">
        <f t="shared" ca="1" si="26"/>
        <v>10</v>
      </c>
    </row>
    <row r="203" spans="1:16" x14ac:dyDescent="0.25">
      <c r="A203" s="23">
        <v>100945</v>
      </c>
      <c r="B203" s="211" t="s">
        <v>454</v>
      </c>
      <c r="C203" s="23" t="s">
        <v>453</v>
      </c>
      <c r="D203" s="23" t="s">
        <v>25</v>
      </c>
      <c r="E203" s="64">
        <v>23579</v>
      </c>
      <c r="F203" s="23" t="s">
        <v>199</v>
      </c>
      <c r="G203" s="23" t="s">
        <v>198</v>
      </c>
      <c r="H203" s="210">
        <v>41567</v>
      </c>
      <c r="I203" s="209">
        <v>3460</v>
      </c>
      <c r="J203" s="23">
        <v>4</v>
      </c>
      <c r="K203" s="209">
        <f t="shared" si="21"/>
        <v>160</v>
      </c>
      <c r="L203" s="209">
        <f t="shared" si="22"/>
        <v>75</v>
      </c>
      <c r="M203" s="208" t="str">
        <f t="shared" si="23"/>
        <v>B</v>
      </c>
      <c r="N203" s="23">
        <f t="shared" ca="1" si="24"/>
        <v>59</v>
      </c>
      <c r="O203" s="207" t="str">
        <f t="shared" ca="1" si="25"/>
        <v>59 ans, 6 mois et 1 jours</v>
      </c>
      <c r="P203" s="23">
        <f t="shared" ca="1" si="26"/>
        <v>10</v>
      </c>
    </row>
    <row r="204" spans="1:16" x14ac:dyDescent="0.25">
      <c r="A204" s="23">
        <v>100950</v>
      </c>
      <c r="B204" s="211" t="s">
        <v>452</v>
      </c>
      <c r="C204" s="23" t="s">
        <v>451</v>
      </c>
      <c r="D204" s="23" t="s">
        <v>25</v>
      </c>
      <c r="E204" s="64">
        <v>22717</v>
      </c>
      <c r="F204" s="23" t="s">
        <v>205</v>
      </c>
      <c r="G204" s="23" t="s">
        <v>198</v>
      </c>
      <c r="H204" s="210">
        <v>41651</v>
      </c>
      <c r="I204" s="209">
        <v>4610</v>
      </c>
      <c r="J204" s="23">
        <v>1</v>
      </c>
      <c r="K204" s="209">
        <f t="shared" si="21"/>
        <v>0</v>
      </c>
      <c r="L204" s="209">
        <f t="shared" si="22"/>
        <v>75</v>
      </c>
      <c r="M204" s="208" t="str">
        <f t="shared" si="23"/>
        <v>A</v>
      </c>
      <c r="N204" s="23">
        <f t="shared" ca="1" si="24"/>
        <v>61</v>
      </c>
      <c r="O204" s="207" t="str">
        <f t="shared" ca="1" si="25"/>
        <v>61 ans, 10 mois et 10 jours</v>
      </c>
      <c r="P204" s="23">
        <f t="shared" ca="1" si="26"/>
        <v>10</v>
      </c>
    </row>
    <row r="205" spans="1:16" x14ac:dyDescent="0.25">
      <c r="A205" s="23">
        <v>100956</v>
      </c>
      <c r="B205" s="211" t="s">
        <v>450</v>
      </c>
      <c r="C205" s="23" t="s">
        <v>449</v>
      </c>
      <c r="D205" s="23" t="s">
        <v>24</v>
      </c>
      <c r="E205" s="64">
        <v>22632</v>
      </c>
      <c r="F205" s="23" t="s">
        <v>209</v>
      </c>
      <c r="G205" s="23" t="s">
        <v>198</v>
      </c>
      <c r="H205" s="210">
        <v>41655</v>
      </c>
      <c r="I205" s="209">
        <v>5700</v>
      </c>
      <c r="J205" s="23">
        <v>2</v>
      </c>
      <c r="K205" s="209">
        <f t="shared" si="21"/>
        <v>0</v>
      </c>
      <c r="L205" s="209">
        <f t="shared" si="22"/>
        <v>75</v>
      </c>
      <c r="M205" s="208" t="str">
        <f t="shared" si="23"/>
        <v>A</v>
      </c>
      <c r="N205" s="23">
        <f t="shared" ca="1" si="24"/>
        <v>62</v>
      </c>
      <c r="O205" s="207" t="str">
        <f t="shared" ca="1" si="25"/>
        <v>62 ans, 1 mois et 5 jours</v>
      </c>
      <c r="P205" s="23">
        <f t="shared" ca="1" si="26"/>
        <v>10</v>
      </c>
    </row>
    <row r="206" spans="1:16" x14ac:dyDescent="0.25">
      <c r="A206" s="23">
        <v>100963</v>
      </c>
      <c r="B206" s="211" t="s">
        <v>448</v>
      </c>
      <c r="C206" s="23" t="s">
        <v>447</v>
      </c>
      <c r="D206" s="23" t="s">
        <v>25</v>
      </c>
      <c r="E206" s="64">
        <v>30913</v>
      </c>
      <c r="F206" s="23" t="s">
        <v>213</v>
      </c>
      <c r="G206" s="23" t="s">
        <v>208</v>
      </c>
      <c r="H206" s="210">
        <v>41659</v>
      </c>
      <c r="I206" s="209">
        <v>1450</v>
      </c>
      <c r="J206" s="23">
        <v>1</v>
      </c>
      <c r="K206" s="209">
        <f t="shared" si="21"/>
        <v>0</v>
      </c>
      <c r="L206" s="209">
        <f t="shared" si="22"/>
        <v>60</v>
      </c>
      <c r="M206" s="208" t="str">
        <f t="shared" si="23"/>
        <v>D</v>
      </c>
      <c r="N206" s="23">
        <f t="shared" ca="1" si="24"/>
        <v>39</v>
      </c>
      <c r="O206" s="207" t="str">
        <f t="shared" ca="1" si="25"/>
        <v>39 ans, 5 mois et 3 jours</v>
      </c>
      <c r="P206" s="23">
        <f t="shared" ca="1" si="26"/>
        <v>10</v>
      </c>
    </row>
    <row r="207" spans="1:16" x14ac:dyDescent="0.25">
      <c r="A207" s="23">
        <v>100969</v>
      </c>
      <c r="B207" s="211" t="s">
        <v>446</v>
      </c>
      <c r="C207" s="23" t="s">
        <v>445</v>
      </c>
      <c r="D207" s="23" t="s">
        <v>25</v>
      </c>
      <c r="E207" s="64">
        <v>34822</v>
      </c>
      <c r="F207" s="23" t="s">
        <v>199</v>
      </c>
      <c r="G207" s="23" t="s">
        <v>208</v>
      </c>
      <c r="H207" s="210">
        <v>41661</v>
      </c>
      <c r="I207" s="209">
        <v>2530</v>
      </c>
      <c r="J207" s="23">
        <v>2</v>
      </c>
      <c r="K207" s="209">
        <f t="shared" si="21"/>
        <v>0</v>
      </c>
      <c r="L207" s="209">
        <f t="shared" si="22"/>
        <v>60</v>
      </c>
      <c r="M207" s="208" t="str">
        <f t="shared" si="23"/>
        <v>C</v>
      </c>
      <c r="N207" s="23">
        <f t="shared" ca="1" si="24"/>
        <v>28</v>
      </c>
      <c r="O207" s="207" t="str">
        <f t="shared" ca="1" si="25"/>
        <v>28 ans, 8 mois et 19 jours</v>
      </c>
      <c r="P207" s="23">
        <f t="shared" ca="1" si="26"/>
        <v>10</v>
      </c>
    </row>
    <row r="208" spans="1:16" x14ac:dyDescent="0.25">
      <c r="A208" s="23">
        <v>100975</v>
      </c>
      <c r="B208" s="211" t="s">
        <v>444</v>
      </c>
      <c r="C208" s="23" t="s">
        <v>443</v>
      </c>
      <c r="D208" s="23" t="s">
        <v>24</v>
      </c>
      <c r="E208" s="64">
        <v>34997</v>
      </c>
      <c r="F208" s="23" t="s">
        <v>205</v>
      </c>
      <c r="G208" s="23" t="s">
        <v>212</v>
      </c>
      <c r="H208" s="210">
        <v>41670</v>
      </c>
      <c r="I208" s="209">
        <v>3250</v>
      </c>
      <c r="J208" s="23">
        <v>2</v>
      </c>
      <c r="K208" s="209">
        <f t="shared" si="21"/>
        <v>0</v>
      </c>
      <c r="L208" s="209">
        <f t="shared" si="22"/>
        <v>20</v>
      </c>
      <c r="M208" s="208" t="str">
        <f t="shared" si="23"/>
        <v>B</v>
      </c>
      <c r="N208" s="23">
        <f t="shared" ca="1" si="24"/>
        <v>28</v>
      </c>
      <c r="O208" s="207" t="str">
        <f t="shared" ca="1" si="25"/>
        <v>28 ans, 2 mois et 28 jours</v>
      </c>
      <c r="P208" s="23">
        <f t="shared" ca="1" si="26"/>
        <v>9</v>
      </c>
    </row>
    <row r="209" spans="1:16" x14ac:dyDescent="0.25">
      <c r="A209" s="23">
        <v>100984</v>
      </c>
      <c r="B209" s="211" t="s">
        <v>442</v>
      </c>
      <c r="C209" s="23" t="s">
        <v>441</v>
      </c>
      <c r="D209" s="23" t="s">
        <v>25</v>
      </c>
      <c r="E209" s="64">
        <v>28282</v>
      </c>
      <c r="F209" s="23" t="s">
        <v>199</v>
      </c>
      <c r="G209" s="23" t="s">
        <v>212</v>
      </c>
      <c r="H209" s="210">
        <v>41737</v>
      </c>
      <c r="I209" s="209">
        <v>3070</v>
      </c>
      <c r="J209" s="23">
        <v>3</v>
      </c>
      <c r="K209" s="209">
        <f t="shared" si="21"/>
        <v>80</v>
      </c>
      <c r="L209" s="209">
        <f t="shared" si="22"/>
        <v>20</v>
      </c>
      <c r="M209" s="208" t="str">
        <f t="shared" si="23"/>
        <v>B</v>
      </c>
      <c r="N209" s="23">
        <f t="shared" ca="1" si="24"/>
        <v>46</v>
      </c>
      <c r="O209" s="207" t="str">
        <f t="shared" ca="1" si="25"/>
        <v>46 ans, 7 mois et 16 jours</v>
      </c>
      <c r="P209" s="23">
        <f t="shared" ca="1" si="26"/>
        <v>9</v>
      </c>
    </row>
    <row r="210" spans="1:16" x14ac:dyDescent="0.25">
      <c r="A210" s="23">
        <v>100985</v>
      </c>
      <c r="B210" s="211" t="s">
        <v>440</v>
      </c>
      <c r="C210" s="23" t="s">
        <v>439</v>
      </c>
      <c r="D210" s="23" t="s">
        <v>24</v>
      </c>
      <c r="E210" s="64">
        <v>36081</v>
      </c>
      <c r="F210" s="23" t="s">
        <v>209</v>
      </c>
      <c r="G210" s="23" t="s">
        <v>208</v>
      </c>
      <c r="H210" s="210">
        <v>41829</v>
      </c>
      <c r="I210" s="209">
        <v>3850</v>
      </c>
      <c r="J210" s="23">
        <v>3</v>
      </c>
      <c r="K210" s="209">
        <f t="shared" si="21"/>
        <v>80</v>
      </c>
      <c r="L210" s="209">
        <f t="shared" si="22"/>
        <v>60</v>
      </c>
      <c r="M210" s="208" t="str">
        <f t="shared" si="23"/>
        <v>B</v>
      </c>
      <c r="N210" s="23">
        <f t="shared" ca="1" si="24"/>
        <v>25</v>
      </c>
      <c r="O210" s="207" t="str">
        <f t="shared" ca="1" si="25"/>
        <v>25 ans, 3 mois et 9 jours</v>
      </c>
      <c r="P210" s="23">
        <f t="shared" ca="1" si="26"/>
        <v>9</v>
      </c>
    </row>
    <row r="211" spans="1:16" x14ac:dyDescent="0.25">
      <c r="A211" s="23">
        <v>100988</v>
      </c>
      <c r="B211" s="211" t="s">
        <v>438</v>
      </c>
      <c r="C211" s="23" t="s">
        <v>437</v>
      </c>
      <c r="D211" s="23" t="s">
        <v>25</v>
      </c>
      <c r="E211" s="64">
        <v>35334</v>
      </c>
      <c r="F211" s="23" t="s">
        <v>218</v>
      </c>
      <c r="G211" s="23" t="s">
        <v>198</v>
      </c>
      <c r="H211" s="210">
        <v>41835</v>
      </c>
      <c r="I211" s="209">
        <v>1730</v>
      </c>
      <c r="J211" s="23">
        <v>2</v>
      </c>
      <c r="K211" s="209">
        <f t="shared" si="21"/>
        <v>0</v>
      </c>
      <c r="L211" s="209">
        <f t="shared" si="22"/>
        <v>75</v>
      </c>
      <c r="M211" s="208" t="str">
        <f t="shared" si="23"/>
        <v>D</v>
      </c>
      <c r="N211" s="23">
        <f t="shared" ca="1" si="24"/>
        <v>27</v>
      </c>
      <c r="O211" s="207" t="str">
        <f t="shared" ca="1" si="25"/>
        <v>27 ans, 3 mois et 27 jours</v>
      </c>
      <c r="P211" s="23">
        <f t="shared" ca="1" si="26"/>
        <v>9</v>
      </c>
    </row>
    <row r="212" spans="1:16" x14ac:dyDescent="0.25">
      <c r="A212" s="23">
        <v>100991</v>
      </c>
      <c r="B212" s="211" t="s">
        <v>436</v>
      </c>
      <c r="C212" s="23" t="s">
        <v>435</v>
      </c>
      <c r="D212" s="23" t="s">
        <v>25</v>
      </c>
      <c r="E212" s="64">
        <v>31744</v>
      </c>
      <c r="F212" s="23" t="s">
        <v>205</v>
      </c>
      <c r="G212" s="23" t="s">
        <v>198</v>
      </c>
      <c r="H212" s="210">
        <v>41879</v>
      </c>
      <c r="I212" s="209">
        <v>3610</v>
      </c>
      <c r="J212" s="23">
        <v>3</v>
      </c>
      <c r="K212" s="209">
        <f t="shared" si="21"/>
        <v>80</v>
      </c>
      <c r="L212" s="209">
        <f t="shared" si="22"/>
        <v>75</v>
      </c>
      <c r="M212" s="208" t="str">
        <f t="shared" si="23"/>
        <v>B</v>
      </c>
      <c r="N212" s="23">
        <f t="shared" ca="1" si="24"/>
        <v>37</v>
      </c>
      <c r="O212" s="207" t="str">
        <f t="shared" ca="1" si="25"/>
        <v>37 ans, 1 mois et 25 jours</v>
      </c>
      <c r="P212" s="23">
        <f t="shared" ca="1" si="26"/>
        <v>9</v>
      </c>
    </row>
    <row r="213" spans="1:16" x14ac:dyDescent="0.25">
      <c r="A213" s="23">
        <v>100995</v>
      </c>
      <c r="B213" s="211" t="s">
        <v>434</v>
      </c>
      <c r="C213" s="23" t="s">
        <v>433</v>
      </c>
      <c r="D213" s="23" t="s">
        <v>24</v>
      </c>
      <c r="E213" s="64">
        <v>23544</v>
      </c>
      <c r="F213" s="23" t="s">
        <v>199</v>
      </c>
      <c r="G213" s="23" t="s">
        <v>198</v>
      </c>
      <c r="H213" s="210">
        <v>41896</v>
      </c>
      <c r="I213" s="209">
        <v>3460</v>
      </c>
      <c r="J213" s="23">
        <v>1</v>
      </c>
      <c r="K213" s="209">
        <f t="shared" si="21"/>
        <v>0</v>
      </c>
      <c r="L213" s="209">
        <f t="shared" si="22"/>
        <v>75</v>
      </c>
      <c r="M213" s="208" t="str">
        <f t="shared" si="23"/>
        <v>B</v>
      </c>
      <c r="N213" s="23">
        <f t="shared" ca="1" si="24"/>
        <v>59</v>
      </c>
      <c r="O213" s="207" t="str">
        <f t="shared" ca="1" si="25"/>
        <v>59 ans, 7 mois et 6 jours</v>
      </c>
      <c r="P213" s="23">
        <f t="shared" ca="1" si="26"/>
        <v>9</v>
      </c>
    </row>
    <row r="214" spans="1:16" x14ac:dyDescent="0.25">
      <c r="A214" s="23">
        <v>100996</v>
      </c>
      <c r="B214" s="211" t="s">
        <v>432</v>
      </c>
      <c r="C214" s="23" t="s">
        <v>431</v>
      </c>
      <c r="D214" s="23" t="s">
        <v>24</v>
      </c>
      <c r="E214" s="64">
        <v>29277</v>
      </c>
      <c r="F214" s="23" t="s">
        <v>199</v>
      </c>
      <c r="G214" s="23" t="s">
        <v>208</v>
      </c>
      <c r="H214" s="210">
        <v>41900</v>
      </c>
      <c r="I214" s="209">
        <v>2980</v>
      </c>
      <c r="J214" s="23">
        <v>2</v>
      </c>
      <c r="K214" s="209">
        <f t="shared" si="21"/>
        <v>0</v>
      </c>
      <c r="L214" s="209">
        <f t="shared" si="22"/>
        <v>60</v>
      </c>
      <c r="M214" s="208" t="str">
        <f t="shared" si="23"/>
        <v>C</v>
      </c>
      <c r="N214" s="23">
        <f t="shared" ca="1" si="24"/>
        <v>43</v>
      </c>
      <c r="O214" s="207" t="str">
        <f t="shared" ca="1" si="25"/>
        <v>43 ans, 10 mois et 27 jours</v>
      </c>
      <c r="P214" s="23">
        <f t="shared" ca="1" si="26"/>
        <v>9</v>
      </c>
    </row>
    <row r="215" spans="1:16" x14ac:dyDescent="0.25">
      <c r="A215" s="23">
        <v>101002</v>
      </c>
      <c r="B215" s="211" t="s">
        <v>430</v>
      </c>
      <c r="C215" s="23" t="s">
        <v>429</v>
      </c>
      <c r="D215" s="23" t="s">
        <v>24</v>
      </c>
      <c r="E215" s="64">
        <v>32980</v>
      </c>
      <c r="F215" s="23" t="s">
        <v>213</v>
      </c>
      <c r="G215" s="23" t="s">
        <v>212</v>
      </c>
      <c r="H215" s="210">
        <v>41912</v>
      </c>
      <c r="I215" s="209">
        <v>1345</v>
      </c>
      <c r="J215" s="23">
        <v>1</v>
      </c>
      <c r="K215" s="209">
        <f t="shared" si="21"/>
        <v>0</v>
      </c>
      <c r="L215" s="209">
        <f t="shared" si="22"/>
        <v>20</v>
      </c>
      <c r="M215" s="208" t="str">
        <f t="shared" si="23"/>
        <v>D</v>
      </c>
      <c r="N215" s="23">
        <f t="shared" ca="1" si="24"/>
        <v>33</v>
      </c>
      <c r="O215" s="207" t="str">
        <f t="shared" ca="1" si="25"/>
        <v>33 ans, 9 mois et 5 jours</v>
      </c>
      <c r="P215" s="23">
        <f t="shared" ca="1" si="26"/>
        <v>9</v>
      </c>
    </row>
    <row r="216" spans="1:16" x14ac:dyDescent="0.25">
      <c r="A216" s="23">
        <v>101003</v>
      </c>
      <c r="B216" s="211" t="s">
        <v>428</v>
      </c>
      <c r="C216" s="23" t="s">
        <v>427</v>
      </c>
      <c r="D216" s="23" t="s">
        <v>24</v>
      </c>
      <c r="E216" s="64">
        <v>32350</v>
      </c>
      <c r="F216" s="23" t="s">
        <v>199</v>
      </c>
      <c r="G216" s="23" t="s">
        <v>208</v>
      </c>
      <c r="H216" s="210">
        <v>41924</v>
      </c>
      <c r="I216" s="209">
        <v>2740</v>
      </c>
      <c r="J216" s="23">
        <v>1</v>
      </c>
      <c r="K216" s="209">
        <f t="shared" si="21"/>
        <v>0</v>
      </c>
      <c r="L216" s="209">
        <f t="shared" si="22"/>
        <v>60</v>
      </c>
      <c r="M216" s="208" t="str">
        <f t="shared" si="23"/>
        <v>C</v>
      </c>
      <c r="N216" s="23">
        <f t="shared" ca="1" si="24"/>
        <v>35</v>
      </c>
      <c r="O216" s="207" t="str">
        <f t="shared" ca="1" si="25"/>
        <v>35 ans, 5 mois et 27 jours</v>
      </c>
      <c r="P216" s="23">
        <f t="shared" ca="1" si="26"/>
        <v>9</v>
      </c>
    </row>
    <row r="217" spans="1:16" x14ac:dyDescent="0.25">
      <c r="A217" s="23">
        <v>101004</v>
      </c>
      <c r="B217" s="211" t="s">
        <v>426</v>
      </c>
      <c r="C217" s="23" t="s">
        <v>425</v>
      </c>
      <c r="D217" s="23" t="s">
        <v>24</v>
      </c>
      <c r="E217" s="64">
        <v>32481</v>
      </c>
      <c r="F217" s="23" t="s">
        <v>209</v>
      </c>
      <c r="G217" s="23" t="s">
        <v>208</v>
      </c>
      <c r="H217" s="210">
        <v>41939</v>
      </c>
      <c r="I217" s="209">
        <v>4350</v>
      </c>
      <c r="J217" s="23">
        <v>2</v>
      </c>
      <c r="K217" s="209">
        <f t="shared" si="21"/>
        <v>0</v>
      </c>
      <c r="L217" s="209">
        <f t="shared" si="22"/>
        <v>60</v>
      </c>
      <c r="M217" s="208" t="str">
        <f t="shared" si="23"/>
        <v>A</v>
      </c>
      <c r="N217" s="23">
        <f t="shared" ca="1" si="24"/>
        <v>35</v>
      </c>
      <c r="O217" s="207" t="str">
        <f t="shared" ca="1" si="25"/>
        <v>35 ans, 1 mois et 18 jours</v>
      </c>
      <c r="P217" s="23">
        <f t="shared" ca="1" si="26"/>
        <v>9</v>
      </c>
    </row>
    <row r="218" spans="1:16" x14ac:dyDescent="0.25">
      <c r="A218" s="23">
        <v>101006</v>
      </c>
      <c r="B218" s="211" t="s">
        <v>424</v>
      </c>
      <c r="C218" s="23" t="s">
        <v>423</v>
      </c>
      <c r="D218" s="23" t="s">
        <v>24</v>
      </c>
      <c r="E218" s="64">
        <v>24330</v>
      </c>
      <c r="F218" s="23" t="s">
        <v>218</v>
      </c>
      <c r="G218" s="23" t="s">
        <v>208</v>
      </c>
      <c r="H218" s="210">
        <v>41960</v>
      </c>
      <c r="I218" s="209">
        <v>2350</v>
      </c>
      <c r="J218" s="23">
        <v>1</v>
      </c>
      <c r="K218" s="209">
        <f t="shared" si="21"/>
        <v>0</v>
      </c>
      <c r="L218" s="209">
        <f t="shared" si="22"/>
        <v>60</v>
      </c>
      <c r="M218" s="208" t="str">
        <f t="shared" si="23"/>
        <v>C</v>
      </c>
      <c r="N218" s="23">
        <f t="shared" ca="1" si="24"/>
        <v>57</v>
      </c>
      <c r="O218" s="207" t="str">
        <f t="shared" ca="1" si="25"/>
        <v>57 ans, 5 mois et 11 jours</v>
      </c>
      <c r="P218" s="23">
        <f t="shared" ca="1" si="26"/>
        <v>9</v>
      </c>
    </row>
    <row r="219" spans="1:16" x14ac:dyDescent="0.25">
      <c r="A219" s="23">
        <v>101013</v>
      </c>
      <c r="B219" s="211" t="s">
        <v>422</v>
      </c>
      <c r="C219" s="23" t="s">
        <v>421</v>
      </c>
      <c r="D219" s="23" t="s">
        <v>25</v>
      </c>
      <c r="E219" s="64">
        <v>31902</v>
      </c>
      <c r="F219" s="23" t="s">
        <v>218</v>
      </c>
      <c r="G219" s="23" t="s">
        <v>212</v>
      </c>
      <c r="H219" s="210">
        <v>41962</v>
      </c>
      <c r="I219" s="209">
        <v>1930</v>
      </c>
      <c r="J219" s="23">
        <v>3</v>
      </c>
      <c r="K219" s="209">
        <f t="shared" si="21"/>
        <v>80</v>
      </c>
      <c r="L219" s="209">
        <f t="shared" si="22"/>
        <v>20</v>
      </c>
      <c r="M219" s="208" t="str">
        <f t="shared" si="23"/>
        <v>D</v>
      </c>
      <c r="N219" s="23">
        <f t="shared" ca="1" si="24"/>
        <v>36</v>
      </c>
      <c r="O219" s="207" t="str">
        <f t="shared" ca="1" si="25"/>
        <v>36 ans, 8 mois et 17 jours</v>
      </c>
      <c r="P219" s="23">
        <f t="shared" ca="1" si="26"/>
        <v>9</v>
      </c>
    </row>
    <row r="220" spans="1:16" x14ac:dyDescent="0.25">
      <c r="A220" s="23">
        <v>101021</v>
      </c>
      <c r="B220" s="211" t="s">
        <v>420</v>
      </c>
      <c r="C220" s="23" t="s">
        <v>419</v>
      </c>
      <c r="D220" s="23" t="s">
        <v>24</v>
      </c>
      <c r="E220" s="64">
        <v>33370</v>
      </c>
      <c r="F220" s="23" t="s">
        <v>213</v>
      </c>
      <c r="G220" s="23" t="s">
        <v>208</v>
      </c>
      <c r="H220" s="210">
        <v>41968</v>
      </c>
      <c r="I220" s="209">
        <v>1450</v>
      </c>
      <c r="J220" s="23">
        <v>1</v>
      </c>
      <c r="K220" s="209">
        <f t="shared" si="21"/>
        <v>0</v>
      </c>
      <c r="L220" s="209">
        <f t="shared" si="22"/>
        <v>60</v>
      </c>
      <c r="M220" s="208" t="str">
        <f t="shared" si="23"/>
        <v>D</v>
      </c>
      <c r="N220" s="23">
        <f t="shared" ca="1" si="24"/>
        <v>32</v>
      </c>
      <c r="O220" s="207" t="str">
        <f t="shared" ca="1" si="25"/>
        <v>32 ans, 8 mois et 10 jours</v>
      </c>
      <c r="P220" s="23">
        <f t="shared" ca="1" si="26"/>
        <v>9</v>
      </c>
    </row>
    <row r="221" spans="1:16" x14ac:dyDescent="0.25">
      <c r="A221" s="23">
        <v>101023</v>
      </c>
      <c r="B221" s="211" t="s">
        <v>418</v>
      </c>
      <c r="C221" s="23" t="s">
        <v>417</v>
      </c>
      <c r="D221" s="23" t="s">
        <v>24</v>
      </c>
      <c r="E221" s="64">
        <v>29062</v>
      </c>
      <c r="F221" s="23" t="s">
        <v>218</v>
      </c>
      <c r="G221" s="23" t="s">
        <v>212</v>
      </c>
      <c r="H221" s="210">
        <v>41997</v>
      </c>
      <c r="I221" s="209">
        <v>2090</v>
      </c>
      <c r="J221" s="23">
        <v>4</v>
      </c>
      <c r="K221" s="209">
        <f t="shared" si="21"/>
        <v>160</v>
      </c>
      <c r="L221" s="209">
        <f t="shared" si="22"/>
        <v>20</v>
      </c>
      <c r="M221" s="208" t="str">
        <f t="shared" si="23"/>
        <v>C</v>
      </c>
      <c r="N221" s="23">
        <f t="shared" ca="1" si="24"/>
        <v>44</v>
      </c>
      <c r="O221" s="207" t="str">
        <f t="shared" ca="1" si="25"/>
        <v>44 ans, 5 mois et 27 jours</v>
      </c>
      <c r="P221" s="23">
        <f t="shared" ca="1" si="26"/>
        <v>9</v>
      </c>
    </row>
    <row r="222" spans="1:16" x14ac:dyDescent="0.25">
      <c r="A222" s="23">
        <v>101025</v>
      </c>
      <c r="B222" s="211" t="s">
        <v>416</v>
      </c>
      <c r="C222" s="23" t="s">
        <v>415</v>
      </c>
      <c r="D222" s="23" t="s">
        <v>24</v>
      </c>
      <c r="E222" s="64">
        <v>35475</v>
      </c>
      <c r="F222" s="23" t="s">
        <v>199</v>
      </c>
      <c r="G222" s="23" t="s">
        <v>198</v>
      </c>
      <c r="H222" s="210">
        <v>42016</v>
      </c>
      <c r="I222" s="209">
        <v>2470</v>
      </c>
      <c r="J222" s="23">
        <v>2</v>
      </c>
      <c r="K222" s="209">
        <f t="shared" si="21"/>
        <v>0</v>
      </c>
      <c r="L222" s="209">
        <f t="shared" si="22"/>
        <v>75</v>
      </c>
      <c r="M222" s="208" t="str">
        <f t="shared" si="23"/>
        <v>C</v>
      </c>
      <c r="N222" s="23">
        <f t="shared" ca="1" si="24"/>
        <v>26</v>
      </c>
      <c r="O222" s="207" t="str">
        <f t="shared" ca="1" si="25"/>
        <v>26 ans, 11 mois et 8 jours</v>
      </c>
      <c r="P222" s="23">
        <f t="shared" ca="1" si="26"/>
        <v>9</v>
      </c>
    </row>
    <row r="223" spans="1:16" x14ac:dyDescent="0.25">
      <c r="A223" s="23">
        <v>101032</v>
      </c>
      <c r="B223" s="211" t="s">
        <v>414</v>
      </c>
      <c r="C223" s="23" t="s">
        <v>413</v>
      </c>
      <c r="D223" s="23" t="s">
        <v>24</v>
      </c>
      <c r="E223" s="64">
        <v>34213</v>
      </c>
      <c r="F223" s="23" t="s">
        <v>213</v>
      </c>
      <c r="G223" s="23" t="s">
        <v>198</v>
      </c>
      <c r="H223" s="210">
        <v>42023</v>
      </c>
      <c r="I223" s="209">
        <v>1450</v>
      </c>
      <c r="J223" s="23">
        <v>4</v>
      </c>
      <c r="K223" s="209">
        <f t="shared" si="21"/>
        <v>160</v>
      </c>
      <c r="L223" s="209">
        <f t="shared" si="22"/>
        <v>75</v>
      </c>
      <c r="M223" s="208" t="str">
        <f t="shared" si="23"/>
        <v>D</v>
      </c>
      <c r="N223" s="23">
        <f t="shared" ca="1" si="24"/>
        <v>30</v>
      </c>
      <c r="O223" s="207" t="str">
        <f t="shared" ca="1" si="25"/>
        <v>30 ans, 4 mois et 21 jours</v>
      </c>
      <c r="P223" s="23">
        <f t="shared" ca="1" si="26"/>
        <v>9</v>
      </c>
    </row>
    <row r="224" spans="1:16" x14ac:dyDescent="0.25">
      <c r="A224" s="23">
        <v>101039</v>
      </c>
      <c r="B224" s="211" t="s">
        <v>412</v>
      </c>
      <c r="C224" s="23" t="s">
        <v>411</v>
      </c>
      <c r="D224" s="23" t="s">
        <v>24</v>
      </c>
      <c r="E224" s="64">
        <v>34113</v>
      </c>
      <c r="F224" s="23" t="s">
        <v>218</v>
      </c>
      <c r="G224" s="23" t="s">
        <v>198</v>
      </c>
      <c r="H224" s="210">
        <v>42091</v>
      </c>
      <c r="I224" s="209">
        <v>1810</v>
      </c>
      <c r="J224" s="23">
        <v>1</v>
      </c>
      <c r="K224" s="209">
        <f t="shared" si="21"/>
        <v>0</v>
      </c>
      <c r="L224" s="209">
        <f t="shared" si="22"/>
        <v>75</v>
      </c>
      <c r="M224" s="208" t="str">
        <f t="shared" si="23"/>
        <v>D</v>
      </c>
      <c r="N224" s="23">
        <f t="shared" ca="1" si="24"/>
        <v>30</v>
      </c>
      <c r="O224" s="207" t="str">
        <f t="shared" ca="1" si="25"/>
        <v>30 ans, 7 mois et 29 jours</v>
      </c>
      <c r="P224" s="23">
        <f t="shared" ca="1" si="26"/>
        <v>8</v>
      </c>
    </row>
    <row r="225" spans="1:16" x14ac:dyDescent="0.25">
      <c r="A225" s="23">
        <v>101045</v>
      </c>
      <c r="B225" s="211" t="s">
        <v>410</v>
      </c>
      <c r="C225" s="23" t="s">
        <v>409</v>
      </c>
      <c r="D225" s="23" t="s">
        <v>24</v>
      </c>
      <c r="E225" s="64">
        <v>36370</v>
      </c>
      <c r="F225" s="23" t="s">
        <v>205</v>
      </c>
      <c r="G225" s="23" t="s">
        <v>198</v>
      </c>
      <c r="H225" s="210">
        <v>42117</v>
      </c>
      <c r="I225" s="209">
        <v>3130</v>
      </c>
      <c r="J225" s="23">
        <v>1</v>
      </c>
      <c r="K225" s="209">
        <f t="shared" si="21"/>
        <v>0</v>
      </c>
      <c r="L225" s="209">
        <f t="shared" si="22"/>
        <v>75</v>
      </c>
      <c r="M225" s="208" t="str">
        <f t="shared" si="23"/>
        <v>B</v>
      </c>
      <c r="N225" s="23">
        <f t="shared" ca="1" si="24"/>
        <v>24</v>
      </c>
      <c r="O225" s="207" t="str">
        <f t="shared" ca="1" si="25"/>
        <v>24 ans, 5 mois et 24 jours</v>
      </c>
      <c r="P225" s="23">
        <f t="shared" ca="1" si="26"/>
        <v>8</v>
      </c>
    </row>
    <row r="226" spans="1:16" x14ac:dyDescent="0.25">
      <c r="A226" s="23">
        <v>101052</v>
      </c>
      <c r="B226" s="211" t="s">
        <v>408</v>
      </c>
      <c r="C226" s="23" t="s">
        <v>407</v>
      </c>
      <c r="D226" s="23" t="s">
        <v>24</v>
      </c>
      <c r="E226" s="64">
        <v>24301</v>
      </c>
      <c r="F226" s="23" t="s">
        <v>209</v>
      </c>
      <c r="G226" s="23" t="s">
        <v>198</v>
      </c>
      <c r="H226" s="210">
        <v>42121</v>
      </c>
      <c r="I226" s="209">
        <v>5500</v>
      </c>
      <c r="J226" s="23">
        <v>1</v>
      </c>
      <c r="K226" s="209">
        <f t="shared" si="21"/>
        <v>0</v>
      </c>
      <c r="L226" s="209">
        <f t="shared" si="22"/>
        <v>75</v>
      </c>
      <c r="M226" s="208" t="str">
        <f t="shared" si="23"/>
        <v>A</v>
      </c>
      <c r="N226" s="23">
        <f t="shared" ca="1" si="24"/>
        <v>57</v>
      </c>
      <c r="O226" s="207" t="str">
        <f t="shared" ca="1" si="25"/>
        <v>57 ans, 6 mois et 9 jours</v>
      </c>
      <c r="P226" s="23">
        <f t="shared" ca="1" si="26"/>
        <v>8</v>
      </c>
    </row>
    <row r="227" spans="1:16" x14ac:dyDescent="0.25">
      <c r="A227" s="23">
        <v>101060</v>
      </c>
      <c r="B227" s="211" t="s">
        <v>406</v>
      </c>
      <c r="C227" s="23" t="s">
        <v>405</v>
      </c>
      <c r="D227" s="23" t="s">
        <v>24</v>
      </c>
      <c r="E227" s="64">
        <v>27245</v>
      </c>
      <c r="F227" s="23" t="s">
        <v>199</v>
      </c>
      <c r="G227" s="23" t="s">
        <v>198</v>
      </c>
      <c r="H227" s="210">
        <v>42132</v>
      </c>
      <c r="I227" s="209">
        <v>3160</v>
      </c>
      <c r="J227" s="23">
        <v>0</v>
      </c>
      <c r="K227" s="209">
        <f t="shared" si="21"/>
        <v>0</v>
      </c>
      <c r="L227" s="209">
        <f t="shared" si="22"/>
        <v>75</v>
      </c>
      <c r="M227" s="208" t="str">
        <f t="shared" si="23"/>
        <v>B</v>
      </c>
      <c r="N227" s="23">
        <f t="shared" ca="1" si="24"/>
        <v>49</v>
      </c>
      <c r="O227" s="207" t="str">
        <f t="shared" ca="1" si="25"/>
        <v>49 ans, 5 mois et 18 jours</v>
      </c>
      <c r="P227" s="23">
        <f t="shared" ca="1" si="26"/>
        <v>8</v>
      </c>
    </row>
    <row r="228" spans="1:16" x14ac:dyDescent="0.25">
      <c r="A228" s="23">
        <v>101061</v>
      </c>
      <c r="B228" s="211" t="s">
        <v>404</v>
      </c>
      <c r="C228" s="23" t="s">
        <v>403</v>
      </c>
      <c r="D228" s="23" t="s">
        <v>24</v>
      </c>
      <c r="E228" s="64">
        <v>25405</v>
      </c>
      <c r="F228" s="23" t="s">
        <v>209</v>
      </c>
      <c r="G228" s="23" t="s">
        <v>204</v>
      </c>
      <c r="H228" s="210">
        <v>42134</v>
      </c>
      <c r="I228" s="209">
        <v>5350</v>
      </c>
      <c r="J228" s="23">
        <v>1</v>
      </c>
      <c r="K228" s="209">
        <f t="shared" si="21"/>
        <v>0</v>
      </c>
      <c r="L228" s="209">
        <f t="shared" si="22"/>
        <v>80</v>
      </c>
      <c r="M228" s="208" t="str">
        <f t="shared" si="23"/>
        <v>A</v>
      </c>
      <c r="N228" s="23">
        <f t="shared" ca="1" si="24"/>
        <v>54</v>
      </c>
      <c r="O228" s="207" t="str">
        <f t="shared" ca="1" si="25"/>
        <v>54 ans, 6 mois et 1 jours</v>
      </c>
      <c r="P228" s="23">
        <f t="shared" ca="1" si="26"/>
        <v>8</v>
      </c>
    </row>
    <row r="229" spans="1:16" x14ac:dyDescent="0.25">
      <c r="A229" s="23">
        <v>101068</v>
      </c>
      <c r="B229" s="211" t="s">
        <v>402</v>
      </c>
      <c r="C229" s="23" t="s">
        <v>401</v>
      </c>
      <c r="D229" s="23" t="s">
        <v>24</v>
      </c>
      <c r="E229" s="64">
        <v>35604</v>
      </c>
      <c r="F229" s="23" t="s">
        <v>218</v>
      </c>
      <c r="G229" s="23" t="s">
        <v>208</v>
      </c>
      <c r="H229" s="210">
        <v>42197</v>
      </c>
      <c r="I229" s="209">
        <v>1730</v>
      </c>
      <c r="J229" s="23">
        <v>1</v>
      </c>
      <c r="K229" s="209">
        <f t="shared" si="21"/>
        <v>0</v>
      </c>
      <c r="L229" s="209">
        <f t="shared" si="22"/>
        <v>60</v>
      </c>
      <c r="M229" s="208" t="str">
        <f t="shared" si="23"/>
        <v>D</v>
      </c>
      <c r="N229" s="23">
        <f t="shared" ca="1" si="24"/>
        <v>26</v>
      </c>
      <c r="O229" s="207" t="str">
        <f t="shared" ca="1" si="25"/>
        <v>26 ans, 6 mois et 30 jours</v>
      </c>
      <c r="P229" s="23">
        <f t="shared" ca="1" si="26"/>
        <v>8</v>
      </c>
    </row>
    <row r="230" spans="1:16" x14ac:dyDescent="0.25">
      <c r="A230" s="23">
        <v>101072</v>
      </c>
      <c r="B230" s="211" t="s">
        <v>400</v>
      </c>
      <c r="C230" s="23" t="s">
        <v>399</v>
      </c>
      <c r="D230" s="23" t="s">
        <v>24</v>
      </c>
      <c r="E230" s="64">
        <v>31500</v>
      </c>
      <c r="F230" s="23" t="s">
        <v>199</v>
      </c>
      <c r="G230" s="23" t="s">
        <v>198</v>
      </c>
      <c r="H230" s="210">
        <v>42216</v>
      </c>
      <c r="I230" s="209">
        <v>2800</v>
      </c>
      <c r="J230" s="23">
        <v>2</v>
      </c>
      <c r="K230" s="209">
        <f t="shared" si="21"/>
        <v>0</v>
      </c>
      <c r="L230" s="209">
        <f t="shared" si="22"/>
        <v>75</v>
      </c>
      <c r="M230" s="208" t="str">
        <f t="shared" si="23"/>
        <v>C</v>
      </c>
      <c r="N230" s="23">
        <f t="shared" ca="1" si="24"/>
        <v>37</v>
      </c>
      <c r="O230" s="207" t="str">
        <f t="shared" ca="1" si="25"/>
        <v>37 ans, 9 mois et 24 jours</v>
      </c>
      <c r="P230" s="23">
        <f t="shared" ca="1" si="26"/>
        <v>8</v>
      </c>
    </row>
    <row r="231" spans="1:16" x14ac:dyDescent="0.25">
      <c r="A231" s="23">
        <v>101073</v>
      </c>
      <c r="B231" s="211" t="s">
        <v>398</v>
      </c>
      <c r="C231" s="23" t="s">
        <v>397</v>
      </c>
      <c r="D231" s="23" t="s">
        <v>24</v>
      </c>
      <c r="E231" s="64">
        <v>35213</v>
      </c>
      <c r="F231" s="23" t="s">
        <v>199</v>
      </c>
      <c r="G231" s="23" t="s">
        <v>198</v>
      </c>
      <c r="H231" s="210">
        <v>42281</v>
      </c>
      <c r="I231" s="209">
        <v>2500</v>
      </c>
      <c r="J231" s="23">
        <v>2</v>
      </c>
      <c r="K231" s="209">
        <f t="shared" si="21"/>
        <v>0</v>
      </c>
      <c r="L231" s="209">
        <f t="shared" si="22"/>
        <v>75</v>
      </c>
      <c r="M231" s="208" t="str">
        <f t="shared" si="23"/>
        <v>C</v>
      </c>
      <c r="N231" s="23">
        <f t="shared" ca="1" si="24"/>
        <v>27</v>
      </c>
      <c r="O231" s="207" t="str">
        <f t="shared" ca="1" si="25"/>
        <v>27 ans, 7 mois et 25 jours</v>
      </c>
      <c r="P231" s="23">
        <f t="shared" ca="1" si="26"/>
        <v>8</v>
      </c>
    </row>
    <row r="232" spans="1:16" x14ac:dyDescent="0.25">
      <c r="A232" s="23">
        <v>101074</v>
      </c>
      <c r="B232" s="211" t="s">
        <v>396</v>
      </c>
      <c r="C232" s="23" t="s">
        <v>395</v>
      </c>
      <c r="D232" s="23" t="s">
        <v>25</v>
      </c>
      <c r="E232" s="64">
        <v>28579</v>
      </c>
      <c r="F232" s="23" t="s">
        <v>218</v>
      </c>
      <c r="G232" s="23" t="s">
        <v>198</v>
      </c>
      <c r="H232" s="210">
        <v>42282</v>
      </c>
      <c r="I232" s="209">
        <v>2110</v>
      </c>
      <c r="J232" s="23">
        <v>1</v>
      </c>
      <c r="K232" s="209">
        <f t="shared" si="21"/>
        <v>0</v>
      </c>
      <c r="L232" s="209">
        <f t="shared" si="22"/>
        <v>75</v>
      </c>
      <c r="M232" s="208" t="str">
        <f t="shared" si="23"/>
        <v>C</v>
      </c>
      <c r="N232" s="23">
        <f t="shared" ca="1" si="24"/>
        <v>45</v>
      </c>
      <c r="O232" s="207" t="str">
        <f t="shared" ca="1" si="25"/>
        <v>45 ans, 9 mois et 23 jours</v>
      </c>
      <c r="P232" s="23">
        <f t="shared" ca="1" si="26"/>
        <v>8</v>
      </c>
    </row>
    <row r="233" spans="1:16" x14ac:dyDescent="0.25">
      <c r="A233" s="23">
        <v>101077</v>
      </c>
      <c r="B233" s="211" t="s">
        <v>394</v>
      </c>
      <c r="C233" s="23" t="s">
        <v>393</v>
      </c>
      <c r="D233" s="23" t="s">
        <v>25</v>
      </c>
      <c r="E233" s="64">
        <v>30811</v>
      </c>
      <c r="F233" s="23" t="s">
        <v>218</v>
      </c>
      <c r="G233" s="23" t="s">
        <v>208</v>
      </c>
      <c r="H233" s="210">
        <v>42300</v>
      </c>
      <c r="I233" s="209">
        <v>1990</v>
      </c>
      <c r="J233" s="23">
        <v>0</v>
      </c>
      <c r="K233" s="209">
        <f t="shared" si="21"/>
        <v>0</v>
      </c>
      <c r="L233" s="209">
        <f t="shared" si="22"/>
        <v>60</v>
      </c>
      <c r="M233" s="208" t="str">
        <f t="shared" si="23"/>
        <v>D</v>
      </c>
      <c r="N233" s="23">
        <f t="shared" ca="1" si="24"/>
        <v>39</v>
      </c>
      <c r="O233" s="207" t="str">
        <f t="shared" ca="1" si="25"/>
        <v>39 ans, 8 mois et 13 jours</v>
      </c>
      <c r="P233" s="23">
        <f t="shared" ca="1" si="26"/>
        <v>8</v>
      </c>
    </row>
    <row r="234" spans="1:16" x14ac:dyDescent="0.25">
      <c r="A234" s="23">
        <v>101082</v>
      </c>
      <c r="B234" s="211" t="s">
        <v>392</v>
      </c>
      <c r="C234" s="23" t="s">
        <v>391</v>
      </c>
      <c r="D234" s="23" t="s">
        <v>24</v>
      </c>
      <c r="E234" s="64">
        <v>35193</v>
      </c>
      <c r="F234" s="23" t="s">
        <v>205</v>
      </c>
      <c r="G234" s="23" t="s">
        <v>198</v>
      </c>
      <c r="H234" s="210">
        <v>42301</v>
      </c>
      <c r="I234" s="209">
        <v>3250</v>
      </c>
      <c r="J234" s="23">
        <v>2</v>
      </c>
      <c r="K234" s="209">
        <f t="shared" si="21"/>
        <v>0</v>
      </c>
      <c r="L234" s="209">
        <f t="shared" si="22"/>
        <v>75</v>
      </c>
      <c r="M234" s="208" t="str">
        <f t="shared" si="23"/>
        <v>B</v>
      </c>
      <c r="N234" s="23">
        <f t="shared" ca="1" si="24"/>
        <v>27</v>
      </c>
      <c r="O234" s="207" t="str">
        <f t="shared" ca="1" si="25"/>
        <v>27 ans, 8 mois et 14 jours</v>
      </c>
      <c r="P234" s="23">
        <f t="shared" ca="1" si="26"/>
        <v>8</v>
      </c>
    </row>
    <row r="235" spans="1:16" x14ac:dyDescent="0.25">
      <c r="A235" s="23">
        <v>101083</v>
      </c>
      <c r="B235" s="211" t="s">
        <v>390</v>
      </c>
      <c r="C235" s="23" t="s">
        <v>389</v>
      </c>
      <c r="D235" s="23" t="s">
        <v>24</v>
      </c>
      <c r="E235" s="64">
        <v>28840</v>
      </c>
      <c r="F235" s="23" t="s">
        <v>218</v>
      </c>
      <c r="G235" s="23" t="s">
        <v>208</v>
      </c>
      <c r="H235" s="210">
        <v>42320</v>
      </c>
      <c r="I235" s="209">
        <v>2090</v>
      </c>
      <c r="J235" s="23">
        <v>2</v>
      </c>
      <c r="K235" s="209">
        <f t="shared" si="21"/>
        <v>0</v>
      </c>
      <c r="L235" s="209">
        <f t="shared" si="22"/>
        <v>60</v>
      </c>
      <c r="M235" s="208" t="str">
        <f t="shared" si="23"/>
        <v>C</v>
      </c>
      <c r="N235" s="23">
        <f t="shared" ca="1" si="24"/>
        <v>45</v>
      </c>
      <c r="O235" s="207" t="str">
        <f t="shared" ca="1" si="25"/>
        <v>45 ans, 1 mois et 6 jours</v>
      </c>
      <c r="P235" s="23">
        <f t="shared" ca="1" si="26"/>
        <v>8</v>
      </c>
    </row>
    <row r="236" spans="1:16" x14ac:dyDescent="0.25">
      <c r="A236" s="23">
        <v>101084</v>
      </c>
      <c r="B236" s="211" t="s">
        <v>388</v>
      </c>
      <c r="C236" s="23" t="s">
        <v>387</v>
      </c>
      <c r="D236" s="23" t="s">
        <v>24</v>
      </c>
      <c r="E236" s="64">
        <v>33437</v>
      </c>
      <c r="F236" s="23" t="s">
        <v>205</v>
      </c>
      <c r="G236" s="23" t="s">
        <v>208</v>
      </c>
      <c r="H236" s="210">
        <v>42324</v>
      </c>
      <c r="I236" s="209">
        <v>3450</v>
      </c>
      <c r="J236" s="23">
        <v>3</v>
      </c>
      <c r="K236" s="209">
        <f t="shared" si="21"/>
        <v>80</v>
      </c>
      <c r="L236" s="209">
        <f t="shared" si="22"/>
        <v>60</v>
      </c>
      <c r="M236" s="208" t="str">
        <f t="shared" si="23"/>
        <v>B</v>
      </c>
      <c r="N236" s="23">
        <f t="shared" ca="1" si="24"/>
        <v>32</v>
      </c>
      <c r="O236" s="207" t="str">
        <f t="shared" ca="1" si="25"/>
        <v>32 ans, 6 mois et 4 jours</v>
      </c>
      <c r="P236" s="23">
        <f t="shared" ca="1" si="26"/>
        <v>8</v>
      </c>
    </row>
    <row r="237" spans="1:16" x14ac:dyDescent="0.25">
      <c r="A237" s="23">
        <v>101085</v>
      </c>
      <c r="B237" s="211" t="s">
        <v>386</v>
      </c>
      <c r="C237" s="23" t="s">
        <v>385</v>
      </c>
      <c r="D237" s="23" t="s">
        <v>25</v>
      </c>
      <c r="E237" s="64">
        <v>34398</v>
      </c>
      <c r="F237" s="23" t="s">
        <v>205</v>
      </c>
      <c r="G237" s="23" t="s">
        <v>204</v>
      </c>
      <c r="H237" s="210">
        <v>42344</v>
      </c>
      <c r="I237" s="209">
        <v>3330</v>
      </c>
      <c r="J237" s="23">
        <v>4</v>
      </c>
      <c r="K237" s="209">
        <f t="shared" si="21"/>
        <v>160</v>
      </c>
      <c r="L237" s="209">
        <f t="shared" si="22"/>
        <v>80</v>
      </c>
      <c r="M237" s="208" t="str">
        <f t="shared" si="23"/>
        <v>B</v>
      </c>
      <c r="N237" s="23">
        <f t="shared" ca="1" si="24"/>
        <v>29</v>
      </c>
      <c r="O237" s="207" t="str">
        <f t="shared" ca="1" si="25"/>
        <v>29 ans, 10 mois et 17 jours</v>
      </c>
      <c r="P237" s="23">
        <f t="shared" ca="1" si="26"/>
        <v>8</v>
      </c>
    </row>
    <row r="238" spans="1:16" x14ac:dyDescent="0.25">
      <c r="A238" s="23">
        <v>101088</v>
      </c>
      <c r="B238" s="211" t="s">
        <v>384</v>
      </c>
      <c r="C238" s="23" t="s">
        <v>383</v>
      </c>
      <c r="D238" s="23" t="s">
        <v>24</v>
      </c>
      <c r="E238" s="64">
        <v>30438</v>
      </c>
      <c r="F238" s="23" t="s">
        <v>218</v>
      </c>
      <c r="G238" s="23" t="s">
        <v>212</v>
      </c>
      <c r="H238" s="210">
        <v>42348</v>
      </c>
      <c r="I238" s="209">
        <v>2010</v>
      </c>
      <c r="J238" s="23">
        <v>2</v>
      </c>
      <c r="K238" s="209">
        <f t="shared" si="21"/>
        <v>0</v>
      </c>
      <c r="L238" s="209">
        <f t="shared" si="22"/>
        <v>20</v>
      </c>
      <c r="M238" s="208" t="str">
        <f t="shared" si="23"/>
        <v>C</v>
      </c>
      <c r="N238" s="23">
        <f t="shared" ca="1" si="24"/>
        <v>40</v>
      </c>
      <c r="O238" s="207" t="str">
        <f t="shared" ca="1" si="25"/>
        <v>40 ans, 8 mois et 20 jours</v>
      </c>
      <c r="P238" s="23">
        <f t="shared" ca="1" si="26"/>
        <v>8</v>
      </c>
    </row>
    <row r="239" spans="1:16" x14ac:dyDescent="0.25">
      <c r="A239" s="23">
        <v>101094</v>
      </c>
      <c r="B239" s="211" t="s">
        <v>382</v>
      </c>
      <c r="C239" s="23" t="s">
        <v>381</v>
      </c>
      <c r="D239" s="23" t="s">
        <v>25</v>
      </c>
      <c r="E239" s="64">
        <v>22830</v>
      </c>
      <c r="F239" s="23" t="s">
        <v>209</v>
      </c>
      <c r="G239" s="23" t="s">
        <v>198</v>
      </c>
      <c r="H239" s="210">
        <v>42364</v>
      </c>
      <c r="I239" s="209">
        <v>5700</v>
      </c>
      <c r="J239" s="23">
        <v>4</v>
      </c>
      <c r="K239" s="209">
        <f t="shared" si="21"/>
        <v>160</v>
      </c>
      <c r="L239" s="209">
        <f t="shared" si="22"/>
        <v>75</v>
      </c>
      <c r="M239" s="208" t="str">
        <f t="shared" si="23"/>
        <v>A</v>
      </c>
      <c r="N239" s="23">
        <f t="shared" ca="1" si="24"/>
        <v>61</v>
      </c>
      <c r="O239" s="207" t="str">
        <f t="shared" ca="1" si="25"/>
        <v>61 ans, 6 mois et 19 jours</v>
      </c>
      <c r="P239" s="23">
        <f t="shared" ca="1" si="26"/>
        <v>8</v>
      </c>
    </row>
    <row r="240" spans="1:16" x14ac:dyDescent="0.25">
      <c r="A240" s="23">
        <v>101103</v>
      </c>
      <c r="B240" s="211" t="s">
        <v>380</v>
      </c>
      <c r="C240" s="23" t="s">
        <v>379</v>
      </c>
      <c r="D240" s="23" t="s">
        <v>24</v>
      </c>
      <c r="E240" s="64">
        <v>31036</v>
      </c>
      <c r="F240" s="23" t="s">
        <v>199</v>
      </c>
      <c r="G240" s="23" t="s">
        <v>212</v>
      </c>
      <c r="H240" s="210">
        <v>42366</v>
      </c>
      <c r="I240" s="209">
        <v>2830</v>
      </c>
      <c r="J240" s="23">
        <v>3</v>
      </c>
      <c r="K240" s="209">
        <f t="shared" si="21"/>
        <v>80</v>
      </c>
      <c r="L240" s="209">
        <f t="shared" si="22"/>
        <v>20</v>
      </c>
      <c r="M240" s="208" t="str">
        <f t="shared" si="23"/>
        <v>C</v>
      </c>
      <c r="N240" s="23">
        <f t="shared" ca="1" si="24"/>
        <v>39</v>
      </c>
      <c r="O240" s="207" t="str">
        <f t="shared" ca="1" si="25"/>
        <v>39 ans, 1 mois et 2 jours</v>
      </c>
      <c r="P240" s="23">
        <f t="shared" ca="1" si="26"/>
        <v>8</v>
      </c>
    </row>
    <row r="241" spans="1:16" x14ac:dyDescent="0.25">
      <c r="A241" s="23">
        <v>101111</v>
      </c>
      <c r="B241" s="211" t="s">
        <v>378</v>
      </c>
      <c r="C241" s="23" t="s">
        <v>377</v>
      </c>
      <c r="D241" s="23" t="s">
        <v>24</v>
      </c>
      <c r="E241" s="64">
        <v>35999</v>
      </c>
      <c r="F241" s="23" t="s">
        <v>209</v>
      </c>
      <c r="G241" s="23" t="s">
        <v>198</v>
      </c>
      <c r="H241" s="210">
        <v>42391</v>
      </c>
      <c r="I241" s="209">
        <v>3900</v>
      </c>
      <c r="J241" s="23">
        <v>1</v>
      </c>
      <c r="K241" s="209">
        <f t="shared" si="21"/>
        <v>0</v>
      </c>
      <c r="L241" s="209">
        <f t="shared" si="22"/>
        <v>75</v>
      </c>
      <c r="M241" s="208" t="str">
        <f t="shared" si="23"/>
        <v>B</v>
      </c>
      <c r="N241" s="23">
        <f t="shared" ca="1" si="24"/>
        <v>25</v>
      </c>
      <c r="O241" s="207" t="str">
        <f t="shared" ca="1" si="25"/>
        <v>25 ans, 5 mois et 30 jours</v>
      </c>
      <c r="P241" s="23">
        <f t="shared" ca="1" si="26"/>
        <v>8</v>
      </c>
    </row>
    <row r="242" spans="1:16" x14ac:dyDescent="0.25">
      <c r="A242" s="23">
        <v>101113</v>
      </c>
      <c r="B242" s="211" t="s">
        <v>376</v>
      </c>
      <c r="C242" s="23" t="s">
        <v>375</v>
      </c>
      <c r="D242" s="23" t="s">
        <v>25</v>
      </c>
      <c r="E242" s="64">
        <v>36016</v>
      </c>
      <c r="F242" s="23" t="s">
        <v>199</v>
      </c>
      <c r="G242" s="23" t="s">
        <v>208</v>
      </c>
      <c r="H242" s="210">
        <v>42410</v>
      </c>
      <c r="I242" s="209">
        <v>2440</v>
      </c>
      <c r="J242" s="23">
        <v>1</v>
      </c>
      <c r="K242" s="209">
        <f t="shared" si="21"/>
        <v>0</v>
      </c>
      <c r="L242" s="209">
        <f t="shared" si="22"/>
        <v>60</v>
      </c>
      <c r="M242" s="208" t="str">
        <f t="shared" si="23"/>
        <v>C</v>
      </c>
      <c r="N242" s="23">
        <f t="shared" ca="1" si="24"/>
        <v>25</v>
      </c>
      <c r="O242" s="207" t="str">
        <f t="shared" ca="1" si="25"/>
        <v>25 ans, 5 mois et 13 jours</v>
      </c>
      <c r="P242" s="23">
        <f t="shared" ca="1" si="26"/>
        <v>7</v>
      </c>
    </row>
    <row r="243" spans="1:16" x14ac:dyDescent="0.25">
      <c r="A243" s="23">
        <v>101114</v>
      </c>
      <c r="B243" s="211" t="s">
        <v>374</v>
      </c>
      <c r="C243" s="23" t="s">
        <v>373</v>
      </c>
      <c r="D243" s="23" t="s">
        <v>24</v>
      </c>
      <c r="E243" s="64">
        <v>36637</v>
      </c>
      <c r="F243" s="23" t="s">
        <v>218</v>
      </c>
      <c r="G243" s="23" t="s">
        <v>212</v>
      </c>
      <c r="H243" s="210">
        <v>42416</v>
      </c>
      <c r="I243" s="209">
        <v>1670</v>
      </c>
      <c r="J243" s="23">
        <v>1</v>
      </c>
      <c r="K243" s="209">
        <f t="shared" si="21"/>
        <v>0</v>
      </c>
      <c r="L243" s="209">
        <f t="shared" si="22"/>
        <v>20</v>
      </c>
      <c r="M243" s="208" t="str">
        <f t="shared" si="23"/>
        <v>D</v>
      </c>
      <c r="N243" s="23">
        <f t="shared" ca="1" si="24"/>
        <v>23</v>
      </c>
      <c r="O243" s="207" t="str">
        <f t="shared" ca="1" si="25"/>
        <v>23 ans, 9 mois et 1 jours</v>
      </c>
      <c r="P243" s="23">
        <f t="shared" ca="1" si="26"/>
        <v>7</v>
      </c>
    </row>
    <row r="244" spans="1:16" x14ac:dyDescent="0.25">
      <c r="A244" s="23">
        <v>101123</v>
      </c>
      <c r="B244" s="211" t="s">
        <v>372</v>
      </c>
      <c r="C244" s="23" t="s">
        <v>371</v>
      </c>
      <c r="D244" s="23" t="s">
        <v>25</v>
      </c>
      <c r="E244" s="64">
        <v>23437</v>
      </c>
      <c r="F244" s="23" t="s">
        <v>199</v>
      </c>
      <c r="G244" s="23" t="s">
        <v>198</v>
      </c>
      <c r="H244" s="210">
        <v>42568</v>
      </c>
      <c r="I244" s="209">
        <v>3460</v>
      </c>
      <c r="J244" s="23">
        <v>2</v>
      </c>
      <c r="K244" s="209">
        <f t="shared" si="21"/>
        <v>0</v>
      </c>
      <c r="L244" s="209">
        <f t="shared" si="22"/>
        <v>75</v>
      </c>
      <c r="M244" s="208" t="str">
        <f t="shared" si="23"/>
        <v>B</v>
      </c>
      <c r="N244" s="23">
        <f t="shared" ca="1" si="24"/>
        <v>59</v>
      </c>
      <c r="O244" s="207" t="str">
        <f t="shared" ca="1" si="25"/>
        <v>59 ans, 10 mois et 21 jours</v>
      </c>
      <c r="P244" s="23">
        <f t="shared" ca="1" si="26"/>
        <v>7</v>
      </c>
    </row>
    <row r="245" spans="1:16" x14ac:dyDescent="0.25">
      <c r="A245" s="23">
        <v>101129</v>
      </c>
      <c r="B245" s="211" t="s">
        <v>370</v>
      </c>
      <c r="C245" s="23" t="s">
        <v>369</v>
      </c>
      <c r="D245" s="23" t="s">
        <v>24</v>
      </c>
      <c r="E245" s="64">
        <v>29796</v>
      </c>
      <c r="F245" s="23" t="s">
        <v>199</v>
      </c>
      <c r="G245" s="23" t="s">
        <v>208</v>
      </c>
      <c r="H245" s="210">
        <v>42577</v>
      </c>
      <c r="I245" s="209">
        <v>2950</v>
      </c>
      <c r="J245" s="23">
        <v>2</v>
      </c>
      <c r="K245" s="209">
        <f t="shared" si="21"/>
        <v>0</v>
      </c>
      <c r="L245" s="209">
        <f t="shared" si="22"/>
        <v>60</v>
      </c>
      <c r="M245" s="208" t="str">
        <f t="shared" si="23"/>
        <v>C</v>
      </c>
      <c r="N245" s="23">
        <f t="shared" ca="1" si="24"/>
        <v>42</v>
      </c>
      <c r="O245" s="207" t="str">
        <f t="shared" ca="1" si="25"/>
        <v>42 ans, 5 mois et 24 jours</v>
      </c>
      <c r="P245" s="23">
        <f t="shared" ca="1" si="26"/>
        <v>7</v>
      </c>
    </row>
    <row r="246" spans="1:16" x14ac:dyDescent="0.25">
      <c r="A246" s="23">
        <v>101130</v>
      </c>
      <c r="B246" s="211" t="s">
        <v>368</v>
      </c>
      <c r="C246" s="23" t="s">
        <v>367</v>
      </c>
      <c r="D246" s="23" t="s">
        <v>25</v>
      </c>
      <c r="E246" s="64">
        <v>24131</v>
      </c>
      <c r="F246" s="23" t="s">
        <v>209</v>
      </c>
      <c r="G246" s="23" t="s">
        <v>208</v>
      </c>
      <c r="H246" s="210">
        <v>42586</v>
      </c>
      <c r="I246" s="209">
        <v>5500</v>
      </c>
      <c r="J246" s="23">
        <v>3</v>
      </c>
      <c r="K246" s="209">
        <f t="shared" si="21"/>
        <v>80</v>
      </c>
      <c r="L246" s="209">
        <f t="shared" si="22"/>
        <v>60</v>
      </c>
      <c r="M246" s="208" t="str">
        <f t="shared" si="23"/>
        <v>A</v>
      </c>
      <c r="N246" s="23">
        <f t="shared" ca="1" si="24"/>
        <v>57</v>
      </c>
      <c r="O246" s="207" t="str">
        <f t="shared" ca="1" si="25"/>
        <v>57 ans, 11 mois et 29 jours</v>
      </c>
      <c r="P246" s="23">
        <f t="shared" ca="1" si="26"/>
        <v>7</v>
      </c>
    </row>
    <row r="247" spans="1:16" x14ac:dyDescent="0.25">
      <c r="A247" s="23">
        <v>101138</v>
      </c>
      <c r="B247" s="211" t="s">
        <v>366</v>
      </c>
      <c r="C247" s="23" t="s">
        <v>365</v>
      </c>
      <c r="D247" s="23" t="s">
        <v>25</v>
      </c>
      <c r="E247" s="64">
        <v>32496</v>
      </c>
      <c r="F247" s="23" t="s">
        <v>199</v>
      </c>
      <c r="G247" s="23" t="s">
        <v>212</v>
      </c>
      <c r="H247" s="210">
        <v>42587</v>
      </c>
      <c r="I247" s="209">
        <v>2710</v>
      </c>
      <c r="J247" s="23">
        <v>0</v>
      </c>
      <c r="K247" s="209">
        <f t="shared" si="21"/>
        <v>0</v>
      </c>
      <c r="L247" s="209">
        <f t="shared" si="22"/>
        <v>20</v>
      </c>
      <c r="M247" s="208" t="str">
        <f t="shared" si="23"/>
        <v>C</v>
      </c>
      <c r="N247" s="23">
        <f t="shared" ca="1" si="24"/>
        <v>35</v>
      </c>
      <c r="O247" s="207" t="str">
        <f t="shared" ca="1" si="25"/>
        <v>35 ans, 1 mois et 3 jours</v>
      </c>
      <c r="P247" s="23">
        <f t="shared" ca="1" si="26"/>
        <v>7</v>
      </c>
    </row>
    <row r="248" spans="1:16" x14ac:dyDescent="0.25">
      <c r="A248" s="23">
        <v>101146</v>
      </c>
      <c r="B248" s="211" t="s">
        <v>364</v>
      </c>
      <c r="C248" s="23" t="s">
        <v>363</v>
      </c>
      <c r="D248" s="23" t="s">
        <v>25</v>
      </c>
      <c r="E248" s="64">
        <v>35429</v>
      </c>
      <c r="F248" s="23" t="s">
        <v>218</v>
      </c>
      <c r="G248" s="23" t="s">
        <v>212</v>
      </c>
      <c r="H248" s="210">
        <v>42596</v>
      </c>
      <c r="I248" s="209">
        <v>1730</v>
      </c>
      <c r="J248" s="23">
        <v>2</v>
      </c>
      <c r="K248" s="209">
        <f t="shared" si="21"/>
        <v>0</v>
      </c>
      <c r="L248" s="209">
        <f t="shared" si="22"/>
        <v>20</v>
      </c>
      <c r="M248" s="208" t="str">
        <f t="shared" si="23"/>
        <v>D</v>
      </c>
      <c r="N248" s="23">
        <f t="shared" ca="1" si="24"/>
        <v>27</v>
      </c>
      <c r="O248" s="207" t="str">
        <f t="shared" ca="1" si="25"/>
        <v>27 ans, 0 mois et 23 jours</v>
      </c>
      <c r="P248" s="23">
        <f t="shared" ca="1" si="26"/>
        <v>7</v>
      </c>
    </row>
    <row r="249" spans="1:16" x14ac:dyDescent="0.25">
      <c r="A249" s="23">
        <v>101151</v>
      </c>
      <c r="B249" s="211" t="s">
        <v>362</v>
      </c>
      <c r="C249" s="23" t="s">
        <v>361</v>
      </c>
      <c r="D249" s="23" t="s">
        <v>24</v>
      </c>
      <c r="E249" s="64">
        <v>27884</v>
      </c>
      <c r="F249" s="23" t="s">
        <v>209</v>
      </c>
      <c r="G249" s="23" t="s">
        <v>212</v>
      </c>
      <c r="H249" s="210">
        <v>42625</v>
      </c>
      <c r="I249" s="209">
        <v>5000</v>
      </c>
      <c r="J249" s="23">
        <v>0</v>
      </c>
      <c r="K249" s="209">
        <f t="shared" si="21"/>
        <v>0</v>
      </c>
      <c r="L249" s="209">
        <f t="shared" si="22"/>
        <v>20</v>
      </c>
      <c r="M249" s="208" t="str">
        <f t="shared" si="23"/>
        <v>A</v>
      </c>
      <c r="N249" s="23">
        <f t="shared" ca="1" si="24"/>
        <v>47</v>
      </c>
      <c r="O249" s="207" t="str">
        <f t="shared" ca="1" si="25"/>
        <v>47 ans, 8 mois et 18 jours</v>
      </c>
      <c r="P249" s="23">
        <f t="shared" ca="1" si="26"/>
        <v>7</v>
      </c>
    </row>
    <row r="250" spans="1:16" x14ac:dyDescent="0.25">
      <c r="A250" s="23">
        <v>101157</v>
      </c>
      <c r="B250" s="211" t="s">
        <v>360</v>
      </c>
      <c r="C250" s="23" t="s">
        <v>359</v>
      </c>
      <c r="D250" s="23" t="s">
        <v>24</v>
      </c>
      <c r="E250" s="64">
        <v>31419</v>
      </c>
      <c r="F250" s="23" t="s">
        <v>205</v>
      </c>
      <c r="G250" s="23" t="s">
        <v>208</v>
      </c>
      <c r="H250" s="210">
        <v>42648</v>
      </c>
      <c r="I250" s="209">
        <v>3650</v>
      </c>
      <c r="J250" s="23">
        <v>2</v>
      </c>
      <c r="K250" s="209">
        <f t="shared" si="21"/>
        <v>0</v>
      </c>
      <c r="L250" s="209">
        <f t="shared" si="22"/>
        <v>60</v>
      </c>
      <c r="M250" s="208" t="str">
        <f t="shared" si="23"/>
        <v>B</v>
      </c>
      <c r="N250" s="23">
        <f t="shared" ca="1" si="24"/>
        <v>38</v>
      </c>
      <c r="O250" s="207" t="str">
        <f t="shared" ca="1" si="25"/>
        <v>38 ans, 0 mois et 15 jours</v>
      </c>
      <c r="P250" s="23">
        <f t="shared" ca="1" si="26"/>
        <v>7</v>
      </c>
    </row>
    <row r="251" spans="1:16" x14ac:dyDescent="0.25">
      <c r="A251" s="23">
        <v>101162</v>
      </c>
      <c r="B251" s="211" t="s">
        <v>358</v>
      </c>
      <c r="C251" s="23" t="s">
        <v>357</v>
      </c>
      <c r="D251" s="23" t="s">
        <v>24</v>
      </c>
      <c r="E251" s="64">
        <v>34065</v>
      </c>
      <c r="F251" s="23" t="s">
        <v>205</v>
      </c>
      <c r="G251" s="23" t="s">
        <v>198</v>
      </c>
      <c r="H251" s="210">
        <v>42655</v>
      </c>
      <c r="I251" s="209">
        <v>3370</v>
      </c>
      <c r="J251" s="23">
        <v>3</v>
      </c>
      <c r="K251" s="209">
        <f t="shared" si="21"/>
        <v>80</v>
      </c>
      <c r="L251" s="209">
        <f t="shared" si="22"/>
        <v>75</v>
      </c>
      <c r="M251" s="208" t="str">
        <f t="shared" si="23"/>
        <v>B</v>
      </c>
      <c r="N251" s="23">
        <f t="shared" ca="1" si="24"/>
        <v>30</v>
      </c>
      <c r="O251" s="207" t="str">
        <f t="shared" ca="1" si="25"/>
        <v>30 ans, 9 mois et 16 jours</v>
      </c>
      <c r="P251" s="23">
        <f t="shared" ca="1" si="26"/>
        <v>7</v>
      </c>
    </row>
    <row r="252" spans="1:16" x14ac:dyDescent="0.25">
      <c r="A252" s="23">
        <v>101167</v>
      </c>
      <c r="B252" s="211" t="s">
        <v>356</v>
      </c>
      <c r="C252" s="23" t="s">
        <v>355</v>
      </c>
      <c r="D252" s="23" t="s">
        <v>24</v>
      </c>
      <c r="E252" s="64">
        <v>35583</v>
      </c>
      <c r="F252" s="23" t="s">
        <v>199</v>
      </c>
      <c r="G252" s="23" t="s">
        <v>198</v>
      </c>
      <c r="H252" s="210">
        <v>42705</v>
      </c>
      <c r="I252" s="209">
        <v>2470</v>
      </c>
      <c r="J252" s="23">
        <v>2</v>
      </c>
      <c r="K252" s="209">
        <f t="shared" si="21"/>
        <v>0</v>
      </c>
      <c r="L252" s="209">
        <f t="shared" si="22"/>
        <v>75</v>
      </c>
      <c r="M252" s="208" t="str">
        <f t="shared" si="23"/>
        <v>C</v>
      </c>
      <c r="N252" s="23">
        <f t="shared" ca="1" si="24"/>
        <v>26</v>
      </c>
      <c r="O252" s="207" t="str">
        <f t="shared" ca="1" si="25"/>
        <v>26 ans, 7 mois et 20 jours</v>
      </c>
      <c r="P252" s="23">
        <f t="shared" ca="1" si="26"/>
        <v>7</v>
      </c>
    </row>
    <row r="253" spans="1:16" x14ac:dyDescent="0.25">
      <c r="A253" s="23">
        <v>101171</v>
      </c>
      <c r="B253" s="211" t="s">
        <v>354</v>
      </c>
      <c r="C253" s="23" t="s">
        <v>353</v>
      </c>
      <c r="D253" s="23" t="s">
        <v>24</v>
      </c>
      <c r="E253" s="64">
        <v>36650</v>
      </c>
      <c r="F253" s="23" t="s">
        <v>218</v>
      </c>
      <c r="G253" s="23" t="s">
        <v>208</v>
      </c>
      <c r="H253" s="210">
        <v>42713</v>
      </c>
      <c r="I253" s="209">
        <v>1670</v>
      </c>
      <c r="J253" s="23">
        <v>3</v>
      </c>
      <c r="K253" s="209">
        <f t="shared" si="21"/>
        <v>80</v>
      </c>
      <c r="L253" s="209">
        <f t="shared" si="22"/>
        <v>60</v>
      </c>
      <c r="M253" s="208" t="str">
        <f t="shared" si="23"/>
        <v>D</v>
      </c>
      <c r="N253" s="23">
        <f t="shared" ca="1" si="24"/>
        <v>23</v>
      </c>
      <c r="O253" s="207" t="str">
        <f t="shared" ca="1" si="25"/>
        <v>23 ans, 8 mois et 18 jours</v>
      </c>
      <c r="P253" s="23">
        <f t="shared" ca="1" si="26"/>
        <v>7</v>
      </c>
    </row>
    <row r="254" spans="1:16" x14ac:dyDescent="0.25">
      <c r="A254" s="23">
        <v>101174</v>
      </c>
      <c r="B254" s="211" t="s">
        <v>352</v>
      </c>
      <c r="C254" s="23" t="s">
        <v>351</v>
      </c>
      <c r="D254" s="23" t="s">
        <v>24</v>
      </c>
      <c r="E254" s="64">
        <v>34015</v>
      </c>
      <c r="F254" s="23" t="s">
        <v>209</v>
      </c>
      <c r="G254" s="23" t="s">
        <v>198</v>
      </c>
      <c r="H254" s="210">
        <v>42719</v>
      </c>
      <c r="I254" s="209">
        <v>4150</v>
      </c>
      <c r="J254" s="23">
        <v>1</v>
      </c>
      <c r="K254" s="209">
        <f t="shared" si="21"/>
        <v>0</v>
      </c>
      <c r="L254" s="209">
        <f t="shared" si="22"/>
        <v>75</v>
      </c>
      <c r="M254" s="208" t="str">
        <f t="shared" si="23"/>
        <v>A</v>
      </c>
      <c r="N254" s="23">
        <f t="shared" ca="1" si="24"/>
        <v>30</v>
      </c>
      <c r="O254" s="207" t="str">
        <f t="shared" ca="1" si="25"/>
        <v>30 ans, 11 mois et 7 jours</v>
      </c>
      <c r="P254" s="23">
        <f t="shared" ca="1" si="26"/>
        <v>7</v>
      </c>
    </row>
    <row r="255" spans="1:16" x14ac:dyDescent="0.25">
      <c r="A255" s="23">
        <v>101180</v>
      </c>
      <c r="B255" s="211" t="s">
        <v>350</v>
      </c>
      <c r="C255" s="23" t="s">
        <v>349</v>
      </c>
      <c r="D255" s="23" t="s">
        <v>24</v>
      </c>
      <c r="E255" s="64">
        <v>24683</v>
      </c>
      <c r="F255" s="23" t="s">
        <v>209</v>
      </c>
      <c r="G255" s="23" t="s">
        <v>208</v>
      </c>
      <c r="H255" s="210">
        <v>42740</v>
      </c>
      <c r="I255" s="209">
        <v>5450</v>
      </c>
      <c r="J255" s="23">
        <v>1</v>
      </c>
      <c r="K255" s="209">
        <f t="shared" si="21"/>
        <v>0</v>
      </c>
      <c r="L255" s="209">
        <f t="shared" si="22"/>
        <v>60</v>
      </c>
      <c r="M255" s="208" t="str">
        <f t="shared" si="23"/>
        <v>A</v>
      </c>
      <c r="N255" s="23">
        <f t="shared" ca="1" si="24"/>
        <v>56</v>
      </c>
      <c r="O255" s="207" t="str">
        <f t="shared" ca="1" si="25"/>
        <v>56 ans, 5 mois et 23 jours</v>
      </c>
      <c r="P255" s="23">
        <f t="shared" ca="1" si="26"/>
        <v>7</v>
      </c>
    </row>
    <row r="256" spans="1:16" x14ac:dyDescent="0.25">
      <c r="A256" s="23">
        <v>101185</v>
      </c>
      <c r="B256" s="211" t="s">
        <v>348</v>
      </c>
      <c r="C256" s="23" t="s">
        <v>347</v>
      </c>
      <c r="D256" s="23" t="s">
        <v>24</v>
      </c>
      <c r="E256" s="64">
        <v>36865</v>
      </c>
      <c r="F256" s="23" t="s">
        <v>209</v>
      </c>
      <c r="G256" s="23" t="s">
        <v>212</v>
      </c>
      <c r="H256" s="210">
        <v>42751</v>
      </c>
      <c r="I256" s="209">
        <v>3750</v>
      </c>
      <c r="J256" s="23">
        <v>1</v>
      </c>
      <c r="K256" s="209">
        <f t="shared" si="21"/>
        <v>0</v>
      </c>
      <c r="L256" s="209">
        <f t="shared" si="22"/>
        <v>20</v>
      </c>
      <c r="M256" s="208" t="str">
        <f t="shared" si="23"/>
        <v>B</v>
      </c>
      <c r="N256" s="23">
        <f t="shared" ca="1" si="24"/>
        <v>23</v>
      </c>
      <c r="O256" s="207" t="str">
        <f t="shared" ca="1" si="25"/>
        <v>23 ans, 1 mois et 17 jours</v>
      </c>
      <c r="P256" s="23">
        <f t="shared" ca="1" si="26"/>
        <v>7</v>
      </c>
    </row>
    <row r="257" spans="1:16" x14ac:dyDescent="0.25">
      <c r="A257" s="23">
        <v>101187</v>
      </c>
      <c r="B257" s="211" t="s">
        <v>346</v>
      </c>
      <c r="C257" s="23" t="s">
        <v>345</v>
      </c>
      <c r="D257" s="23" t="s">
        <v>25</v>
      </c>
      <c r="E257" s="64">
        <v>28762</v>
      </c>
      <c r="F257" s="23" t="s">
        <v>199</v>
      </c>
      <c r="G257" s="23" t="s">
        <v>198</v>
      </c>
      <c r="H257" s="210">
        <v>42774</v>
      </c>
      <c r="I257" s="209">
        <v>3010</v>
      </c>
      <c r="J257" s="23">
        <v>1</v>
      </c>
      <c r="K257" s="209">
        <f t="shared" si="21"/>
        <v>0</v>
      </c>
      <c r="L257" s="209">
        <f t="shared" si="22"/>
        <v>75</v>
      </c>
      <c r="M257" s="208" t="str">
        <f t="shared" si="23"/>
        <v>B</v>
      </c>
      <c r="N257" s="23">
        <f t="shared" ca="1" si="24"/>
        <v>45</v>
      </c>
      <c r="O257" s="207" t="str">
        <f t="shared" ca="1" si="25"/>
        <v>45 ans, 3 mois et 24 jours</v>
      </c>
      <c r="P257" s="23">
        <f t="shared" ca="1" si="26"/>
        <v>6</v>
      </c>
    </row>
    <row r="258" spans="1:16" x14ac:dyDescent="0.25">
      <c r="A258" s="23">
        <v>101188</v>
      </c>
      <c r="B258" s="211" t="s">
        <v>344</v>
      </c>
      <c r="C258" s="23" t="s">
        <v>343</v>
      </c>
      <c r="D258" s="23" t="s">
        <v>24</v>
      </c>
      <c r="E258" s="64">
        <v>36990</v>
      </c>
      <c r="F258" s="23" t="s">
        <v>213</v>
      </c>
      <c r="G258" s="23" t="s">
        <v>208</v>
      </c>
      <c r="H258" s="210">
        <v>42798</v>
      </c>
      <c r="I258" s="209">
        <v>1450</v>
      </c>
      <c r="J258" s="23">
        <v>1</v>
      </c>
      <c r="K258" s="209">
        <f t="shared" si="21"/>
        <v>0</v>
      </c>
      <c r="L258" s="209">
        <f t="shared" si="22"/>
        <v>60</v>
      </c>
      <c r="M258" s="208" t="str">
        <f t="shared" si="23"/>
        <v>D</v>
      </c>
      <c r="N258" s="23">
        <f t="shared" ca="1" si="24"/>
        <v>22</v>
      </c>
      <c r="O258" s="207" t="str">
        <f t="shared" ca="1" si="25"/>
        <v>22 ans, 9 mois et 13 jours</v>
      </c>
      <c r="P258" s="23">
        <f t="shared" ca="1" si="26"/>
        <v>6</v>
      </c>
    </row>
    <row r="259" spans="1:16" x14ac:dyDescent="0.25">
      <c r="A259" s="23">
        <v>101197</v>
      </c>
      <c r="B259" s="211" t="s">
        <v>342</v>
      </c>
      <c r="C259" s="23" t="s">
        <v>341</v>
      </c>
      <c r="D259" s="23" t="s">
        <v>24</v>
      </c>
      <c r="E259" s="64">
        <v>31291</v>
      </c>
      <c r="F259" s="23" t="s">
        <v>209</v>
      </c>
      <c r="G259" s="23" t="s">
        <v>212</v>
      </c>
      <c r="H259" s="210">
        <v>42800</v>
      </c>
      <c r="I259" s="209">
        <v>4500</v>
      </c>
      <c r="J259" s="23">
        <v>2</v>
      </c>
      <c r="K259" s="209">
        <f t="shared" si="21"/>
        <v>0</v>
      </c>
      <c r="L259" s="209">
        <f t="shared" si="22"/>
        <v>20</v>
      </c>
      <c r="M259" s="208" t="str">
        <f t="shared" si="23"/>
        <v>A</v>
      </c>
      <c r="N259" s="23">
        <f t="shared" ca="1" si="24"/>
        <v>38</v>
      </c>
      <c r="O259" s="207" t="str">
        <f t="shared" ca="1" si="25"/>
        <v>38 ans, 4 mois et 21 jours</v>
      </c>
      <c r="P259" s="23">
        <f t="shared" ca="1" si="26"/>
        <v>6</v>
      </c>
    </row>
    <row r="260" spans="1:16" x14ac:dyDescent="0.25">
      <c r="A260" s="23">
        <v>101206</v>
      </c>
      <c r="B260" s="211" t="s">
        <v>340</v>
      </c>
      <c r="C260" s="23" t="s">
        <v>339</v>
      </c>
      <c r="D260" s="23" t="s">
        <v>25</v>
      </c>
      <c r="E260" s="64">
        <v>36282</v>
      </c>
      <c r="F260" s="23" t="s">
        <v>205</v>
      </c>
      <c r="G260" s="23" t="s">
        <v>212</v>
      </c>
      <c r="H260" s="210">
        <v>42840</v>
      </c>
      <c r="I260" s="209">
        <v>3130</v>
      </c>
      <c r="J260" s="23">
        <v>1</v>
      </c>
      <c r="K260" s="209">
        <f t="shared" si="21"/>
        <v>0</v>
      </c>
      <c r="L260" s="209">
        <f t="shared" si="22"/>
        <v>20</v>
      </c>
      <c r="M260" s="208" t="str">
        <f t="shared" si="23"/>
        <v>B</v>
      </c>
      <c r="N260" s="23">
        <f t="shared" ca="1" si="24"/>
        <v>24</v>
      </c>
      <c r="O260" s="207" t="str">
        <f t="shared" ca="1" si="25"/>
        <v>24 ans, 8 mois et 20 jours</v>
      </c>
      <c r="P260" s="23">
        <f t="shared" ca="1" si="26"/>
        <v>6</v>
      </c>
    </row>
    <row r="261" spans="1:16" x14ac:dyDescent="0.25">
      <c r="A261" s="23">
        <v>101214</v>
      </c>
      <c r="B261" s="211" t="s">
        <v>338</v>
      </c>
      <c r="C261" s="23" t="s">
        <v>337</v>
      </c>
      <c r="D261" s="23" t="s">
        <v>25</v>
      </c>
      <c r="E261" s="64">
        <v>36673</v>
      </c>
      <c r="F261" s="23" t="s">
        <v>205</v>
      </c>
      <c r="G261" s="23" t="s">
        <v>212</v>
      </c>
      <c r="H261" s="210">
        <v>42883</v>
      </c>
      <c r="I261" s="209">
        <v>3090</v>
      </c>
      <c r="J261" s="23">
        <v>1</v>
      </c>
      <c r="K261" s="209">
        <f t="shared" si="21"/>
        <v>0</v>
      </c>
      <c r="L261" s="209">
        <f t="shared" si="22"/>
        <v>20</v>
      </c>
      <c r="M261" s="208" t="str">
        <f t="shared" si="23"/>
        <v>B</v>
      </c>
      <c r="N261" s="23">
        <f t="shared" ca="1" si="24"/>
        <v>23</v>
      </c>
      <c r="O261" s="207" t="str">
        <f t="shared" ca="1" si="25"/>
        <v>23 ans, 7 mois et 26 jours</v>
      </c>
      <c r="P261" s="23">
        <f t="shared" ca="1" si="26"/>
        <v>6</v>
      </c>
    </row>
    <row r="262" spans="1:16" x14ac:dyDescent="0.25">
      <c r="A262" s="23">
        <v>101221</v>
      </c>
      <c r="B262" s="211" t="s">
        <v>336</v>
      </c>
      <c r="C262" s="23" t="s">
        <v>335</v>
      </c>
      <c r="D262" s="23" t="s">
        <v>25</v>
      </c>
      <c r="E262" s="64">
        <v>32690</v>
      </c>
      <c r="F262" s="23" t="s">
        <v>205</v>
      </c>
      <c r="G262" s="23" t="s">
        <v>208</v>
      </c>
      <c r="H262" s="210">
        <v>42890</v>
      </c>
      <c r="I262" s="209">
        <v>3530</v>
      </c>
      <c r="J262" s="23">
        <v>4</v>
      </c>
      <c r="K262" s="209">
        <f t="shared" si="21"/>
        <v>160</v>
      </c>
      <c r="L262" s="209">
        <f t="shared" si="22"/>
        <v>60</v>
      </c>
      <c r="M262" s="208" t="str">
        <f t="shared" si="23"/>
        <v>B</v>
      </c>
      <c r="N262" s="23">
        <f t="shared" ca="1" si="24"/>
        <v>34</v>
      </c>
      <c r="O262" s="207" t="str">
        <f t="shared" ca="1" si="25"/>
        <v>34 ans, 6 mois et 21 jours</v>
      </c>
      <c r="P262" s="23">
        <f t="shared" ca="1" si="26"/>
        <v>6</v>
      </c>
    </row>
    <row r="263" spans="1:16" x14ac:dyDescent="0.25">
      <c r="A263" s="23">
        <v>101222</v>
      </c>
      <c r="B263" s="211" t="s">
        <v>334</v>
      </c>
      <c r="C263" s="23" t="s">
        <v>333</v>
      </c>
      <c r="D263" s="23" t="s">
        <v>24</v>
      </c>
      <c r="E263" s="64">
        <v>23463</v>
      </c>
      <c r="F263" s="23" t="s">
        <v>205</v>
      </c>
      <c r="G263" s="23" t="s">
        <v>212</v>
      </c>
      <c r="H263" s="210">
        <v>42915</v>
      </c>
      <c r="I263" s="209">
        <v>4530</v>
      </c>
      <c r="J263" s="23">
        <v>1</v>
      </c>
      <c r="K263" s="209">
        <f t="shared" ref="K263:K326" si="27">IF(J263&gt;=$T$11,J263-$T$11+1,0)*$S$10</f>
        <v>0</v>
      </c>
      <c r="L263" s="209">
        <f t="shared" ref="L263:L326" si="28">IF(G263=$S$15,$T$15,IF(G263=$S$16,$T$16,IF(G263=$S$17,$T$17,IF(G263=$S$18,$T$18,"erreur site"))))</f>
        <v>20</v>
      </c>
      <c r="M263" s="208" t="str">
        <f t="shared" ref="M263:M326" si="29">VLOOKUP(I263,$T$21:$U$24,2,TRUE)</f>
        <v>A</v>
      </c>
      <c r="N263" s="23">
        <f t="shared" ref="N263:N326" ca="1" si="30">DATEDIF(E263,TODAY(),"y")</f>
        <v>59</v>
      </c>
      <c r="O263" s="207" t="str">
        <f t="shared" ref="O263:O326" ca="1" si="31">DATEDIF(E263,TODAY(),"y")&amp; " ans, "&amp;DATEDIF(E263,TODAY(),"ym")&amp; " mois et "&amp;DATEDIF(E263,TODAY(),"md")&amp;" jours"</f>
        <v>59 ans, 9 mois et 26 jours</v>
      </c>
      <c r="P263" s="23">
        <f t="shared" ref="P263:P326" ca="1" si="32">DATEDIF(H263,TODAY(),"y")</f>
        <v>6</v>
      </c>
    </row>
    <row r="264" spans="1:16" x14ac:dyDescent="0.25">
      <c r="A264" s="23">
        <v>101227</v>
      </c>
      <c r="B264" s="211" t="s">
        <v>332</v>
      </c>
      <c r="C264" s="23" t="s">
        <v>331</v>
      </c>
      <c r="D264" s="23" t="s">
        <v>25</v>
      </c>
      <c r="E264" s="64">
        <v>36791</v>
      </c>
      <c r="F264" s="23" t="s">
        <v>199</v>
      </c>
      <c r="G264" s="23" t="s">
        <v>212</v>
      </c>
      <c r="H264" s="210">
        <v>42917</v>
      </c>
      <c r="I264" s="209">
        <v>2350</v>
      </c>
      <c r="J264" s="23">
        <v>0</v>
      </c>
      <c r="K264" s="209">
        <f t="shared" si="27"/>
        <v>0</v>
      </c>
      <c r="L264" s="209">
        <f t="shared" si="28"/>
        <v>20</v>
      </c>
      <c r="M264" s="208" t="str">
        <f t="shared" si="29"/>
        <v>C</v>
      </c>
      <c r="N264" s="23">
        <f t="shared" ca="1" si="30"/>
        <v>23</v>
      </c>
      <c r="O264" s="207" t="str">
        <f t="shared" ca="1" si="31"/>
        <v>23 ans, 4 mois et 0 jours</v>
      </c>
      <c r="P264" s="23">
        <f t="shared" ca="1" si="32"/>
        <v>6</v>
      </c>
    </row>
    <row r="265" spans="1:16" x14ac:dyDescent="0.25">
      <c r="A265" s="23">
        <v>101233</v>
      </c>
      <c r="B265" s="211" t="s">
        <v>330</v>
      </c>
      <c r="C265" s="23" t="s">
        <v>329</v>
      </c>
      <c r="D265" s="23" t="s">
        <v>24</v>
      </c>
      <c r="E265" s="64">
        <v>37327</v>
      </c>
      <c r="F265" s="23" t="s">
        <v>213</v>
      </c>
      <c r="G265" s="23" t="s">
        <v>198</v>
      </c>
      <c r="H265" s="210">
        <v>42919</v>
      </c>
      <c r="I265" s="209">
        <v>1270</v>
      </c>
      <c r="J265" s="23">
        <v>3</v>
      </c>
      <c r="K265" s="209">
        <f t="shared" si="27"/>
        <v>80</v>
      </c>
      <c r="L265" s="209">
        <f t="shared" si="28"/>
        <v>75</v>
      </c>
      <c r="M265" s="208" t="str">
        <f t="shared" si="29"/>
        <v>D</v>
      </c>
      <c r="N265" s="23">
        <f t="shared" ca="1" si="30"/>
        <v>21</v>
      </c>
      <c r="O265" s="207" t="str">
        <f t="shared" ca="1" si="31"/>
        <v>21 ans, 10 mois et 10 jours</v>
      </c>
      <c r="P265" s="23">
        <f t="shared" ca="1" si="32"/>
        <v>6</v>
      </c>
    </row>
    <row r="266" spans="1:16" x14ac:dyDescent="0.25">
      <c r="A266" s="23">
        <v>101240</v>
      </c>
      <c r="B266" s="211" t="s">
        <v>328</v>
      </c>
      <c r="C266" s="23" t="s">
        <v>327</v>
      </c>
      <c r="D266" s="23" t="s">
        <v>25</v>
      </c>
      <c r="E266" s="64">
        <v>35792</v>
      </c>
      <c r="F266" s="23" t="s">
        <v>218</v>
      </c>
      <c r="G266" s="23" t="s">
        <v>208</v>
      </c>
      <c r="H266" s="210">
        <v>42975</v>
      </c>
      <c r="I266" s="209">
        <v>1710</v>
      </c>
      <c r="J266" s="23">
        <v>2</v>
      </c>
      <c r="K266" s="209">
        <f t="shared" si="27"/>
        <v>0</v>
      </c>
      <c r="L266" s="209">
        <f t="shared" si="28"/>
        <v>60</v>
      </c>
      <c r="M266" s="208" t="str">
        <f t="shared" si="29"/>
        <v>D</v>
      </c>
      <c r="N266" s="23">
        <f t="shared" ca="1" si="30"/>
        <v>26</v>
      </c>
      <c r="O266" s="207" t="str">
        <f t="shared" ca="1" si="31"/>
        <v>26 ans, 0 mois et 25 jours</v>
      </c>
      <c r="P266" s="23">
        <f t="shared" ca="1" si="32"/>
        <v>6</v>
      </c>
    </row>
    <row r="267" spans="1:16" x14ac:dyDescent="0.25">
      <c r="A267" s="23">
        <v>101246</v>
      </c>
      <c r="B267" s="211" t="s">
        <v>326</v>
      </c>
      <c r="C267" s="23" t="s">
        <v>325</v>
      </c>
      <c r="D267" s="23" t="s">
        <v>25</v>
      </c>
      <c r="E267" s="64">
        <v>35195</v>
      </c>
      <c r="F267" s="23" t="s">
        <v>209</v>
      </c>
      <c r="G267" s="23" t="s">
        <v>212</v>
      </c>
      <c r="H267" s="210">
        <v>42978</v>
      </c>
      <c r="I267" s="209">
        <v>4000</v>
      </c>
      <c r="J267" s="23">
        <v>1</v>
      </c>
      <c r="K267" s="209">
        <f t="shared" si="27"/>
        <v>0</v>
      </c>
      <c r="L267" s="209">
        <f t="shared" si="28"/>
        <v>20</v>
      </c>
      <c r="M267" s="208" t="str">
        <f t="shared" si="29"/>
        <v>A</v>
      </c>
      <c r="N267" s="23">
        <f t="shared" ca="1" si="30"/>
        <v>27</v>
      </c>
      <c r="O267" s="207" t="str">
        <f t="shared" ca="1" si="31"/>
        <v>27 ans, 8 mois et 12 jours</v>
      </c>
      <c r="P267" s="23">
        <f t="shared" ca="1" si="32"/>
        <v>6</v>
      </c>
    </row>
    <row r="268" spans="1:16" x14ac:dyDescent="0.25">
      <c r="A268" s="23">
        <v>101255</v>
      </c>
      <c r="B268" s="211" t="s">
        <v>324</v>
      </c>
      <c r="C268" s="23" t="s">
        <v>323</v>
      </c>
      <c r="D268" s="23" t="s">
        <v>24</v>
      </c>
      <c r="E268" s="64">
        <v>26254</v>
      </c>
      <c r="F268" s="23" t="s">
        <v>218</v>
      </c>
      <c r="G268" s="23" t="s">
        <v>212</v>
      </c>
      <c r="H268" s="210">
        <v>43004</v>
      </c>
      <c r="I268" s="209">
        <v>2230</v>
      </c>
      <c r="J268" s="23">
        <v>2</v>
      </c>
      <c r="K268" s="209">
        <f t="shared" si="27"/>
        <v>0</v>
      </c>
      <c r="L268" s="209">
        <f t="shared" si="28"/>
        <v>20</v>
      </c>
      <c r="M268" s="208" t="str">
        <f t="shared" si="29"/>
        <v>C</v>
      </c>
      <c r="N268" s="23">
        <f t="shared" ca="1" si="30"/>
        <v>52</v>
      </c>
      <c r="O268" s="207" t="str">
        <f t="shared" ca="1" si="31"/>
        <v>52 ans, 2 mois et 5 jours</v>
      </c>
      <c r="P268" s="23">
        <f t="shared" ca="1" si="32"/>
        <v>6</v>
      </c>
    </row>
    <row r="269" spans="1:16" x14ac:dyDescent="0.25">
      <c r="A269" s="23">
        <v>101258</v>
      </c>
      <c r="B269" s="211" t="s">
        <v>322</v>
      </c>
      <c r="C269" s="23" t="s">
        <v>321</v>
      </c>
      <c r="D269" s="23" t="s">
        <v>25</v>
      </c>
      <c r="E269" s="64">
        <v>35749</v>
      </c>
      <c r="F269" s="23" t="s">
        <v>199</v>
      </c>
      <c r="G269" s="23" t="s">
        <v>212</v>
      </c>
      <c r="H269" s="210">
        <v>43039</v>
      </c>
      <c r="I269" s="209">
        <v>2440</v>
      </c>
      <c r="J269" s="23">
        <v>1</v>
      </c>
      <c r="K269" s="209">
        <f t="shared" si="27"/>
        <v>0</v>
      </c>
      <c r="L269" s="209">
        <f t="shared" si="28"/>
        <v>20</v>
      </c>
      <c r="M269" s="208" t="str">
        <f t="shared" si="29"/>
        <v>C</v>
      </c>
      <c r="N269" s="23">
        <f t="shared" ca="1" si="30"/>
        <v>26</v>
      </c>
      <c r="O269" s="207" t="str">
        <f t="shared" ca="1" si="31"/>
        <v>26 ans, 2 mois et 7 jours</v>
      </c>
      <c r="P269" s="23">
        <f t="shared" ca="1" si="32"/>
        <v>6</v>
      </c>
    </row>
    <row r="270" spans="1:16" x14ac:dyDescent="0.25">
      <c r="A270" s="23">
        <v>101259</v>
      </c>
      <c r="B270" s="211" t="s">
        <v>320</v>
      </c>
      <c r="C270" s="23" t="s">
        <v>319</v>
      </c>
      <c r="D270" s="23" t="s">
        <v>25</v>
      </c>
      <c r="E270" s="64">
        <v>33707</v>
      </c>
      <c r="F270" s="23" t="s">
        <v>205</v>
      </c>
      <c r="G270" s="23" t="s">
        <v>204</v>
      </c>
      <c r="H270" s="210">
        <v>43042</v>
      </c>
      <c r="I270" s="209">
        <v>3410</v>
      </c>
      <c r="J270" s="23">
        <v>1</v>
      </c>
      <c r="K270" s="209">
        <f t="shared" si="27"/>
        <v>0</v>
      </c>
      <c r="L270" s="209">
        <f t="shared" si="28"/>
        <v>80</v>
      </c>
      <c r="M270" s="208" t="str">
        <f t="shared" si="29"/>
        <v>B</v>
      </c>
      <c r="N270" s="23">
        <f t="shared" ca="1" si="30"/>
        <v>31</v>
      </c>
      <c r="O270" s="207" t="str">
        <f t="shared" ca="1" si="31"/>
        <v>31 ans, 9 mois et 9 jours</v>
      </c>
      <c r="P270" s="23">
        <f t="shared" ca="1" si="32"/>
        <v>6</v>
      </c>
    </row>
    <row r="271" spans="1:16" x14ac:dyDescent="0.25">
      <c r="A271" s="23">
        <v>101261</v>
      </c>
      <c r="B271" s="211" t="s">
        <v>318</v>
      </c>
      <c r="C271" s="23" t="s">
        <v>317</v>
      </c>
      <c r="D271" s="23" t="s">
        <v>24</v>
      </c>
      <c r="E271" s="64">
        <v>36758</v>
      </c>
      <c r="F271" s="23" t="s">
        <v>213</v>
      </c>
      <c r="G271" s="23" t="s">
        <v>204</v>
      </c>
      <c r="H271" s="210">
        <v>43065</v>
      </c>
      <c r="I271" s="209">
        <v>1345</v>
      </c>
      <c r="J271" s="23">
        <v>2</v>
      </c>
      <c r="K271" s="209">
        <f t="shared" si="27"/>
        <v>0</v>
      </c>
      <c r="L271" s="209">
        <f t="shared" si="28"/>
        <v>80</v>
      </c>
      <c r="M271" s="208" t="str">
        <f t="shared" si="29"/>
        <v>D</v>
      </c>
      <c r="N271" s="23">
        <f t="shared" ca="1" si="30"/>
        <v>23</v>
      </c>
      <c r="O271" s="207" t="str">
        <f t="shared" ca="1" si="31"/>
        <v>23 ans, 5 mois et 2 jours</v>
      </c>
      <c r="P271" s="23">
        <f t="shared" ca="1" si="32"/>
        <v>6</v>
      </c>
    </row>
    <row r="272" spans="1:16" x14ac:dyDescent="0.25">
      <c r="A272" s="23">
        <v>101266</v>
      </c>
      <c r="B272" s="211" t="s">
        <v>316</v>
      </c>
      <c r="C272" s="23" t="s">
        <v>315</v>
      </c>
      <c r="D272" s="23" t="s">
        <v>24</v>
      </c>
      <c r="E272" s="64">
        <v>37405</v>
      </c>
      <c r="F272" s="23" t="s">
        <v>218</v>
      </c>
      <c r="G272" s="23" t="s">
        <v>212</v>
      </c>
      <c r="H272" s="210">
        <v>43068</v>
      </c>
      <c r="I272" s="209">
        <v>1630</v>
      </c>
      <c r="J272" s="23">
        <v>2</v>
      </c>
      <c r="K272" s="209">
        <f t="shared" si="27"/>
        <v>0</v>
      </c>
      <c r="L272" s="209">
        <f t="shared" si="28"/>
        <v>20</v>
      </c>
      <c r="M272" s="208" t="str">
        <f t="shared" si="29"/>
        <v>D</v>
      </c>
      <c r="N272" s="23">
        <f t="shared" ca="1" si="30"/>
        <v>21</v>
      </c>
      <c r="O272" s="207" t="str">
        <f t="shared" ca="1" si="31"/>
        <v>21 ans, 7 mois et 24 jours</v>
      </c>
      <c r="P272" s="23">
        <f t="shared" ca="1" si="32"/>
        <v>6</v>
      </c>
    </row>
    <row r="273" spans="1:16" x14ac:dyDescent="0.25">
      <c r="A273" s="23">
        <v>101273</v>
      </c>
      <c r="B273" s="211" t="s">
        <v>314</v>
      </c>
      <c r="C273" s="23" t="s">
        <v>313</v>
      </c>
      <c r="D273" s="23" t="s">
        <v>24</v>
      </c>
      <c r="E273" s="64">
        <v>32820</v>
      </c>
      <c r="F273" s="23" t="s">
        <v>209</v>
      </c>
      <c r="G273" s="23" t="s">
        <v>198</v>
      </c>
      <c r="H273" s="210">
        <v>43086</v>
      </c>
      <c r="I273" s="209">
        <v>4300</v>
      </c>
      <c r="J273" s="23">
        <v>2</v>
      </c>
      <c r="K273" s="209">
        <f t="shared" si="27"/>
        <v>0</v>
      </c>
      <c r="L273" s="209">
        <f t="shared" si="28"/>
        <v>75</v>
      </c>
      <c r="M273" s="208" t="str">
        <f t="shared" si="29"/>
        <v>A</v>
      </c>
      <c r="N273" s="23">
        <f t="shared" ca="1" si="30"/>
        <v>34</v>
      </c>
      <c r="O273" s="207" t="str">
        <f t="shared" ca="1" si="31"/>
        <v>34 ans, 2 mois et 14 jours</v>
      </c>
      <c r="P273" s="23">
        <f t="shared" ca="1" si="32"/>
        <v>6</v>
      </c>
    </row>
    <row r="274" spans="1:16" x14ac:dyDescent="0.25">
      <c r="A274" s="23">
        <v>101274</v>
      </c>
      <c r="B274" s="211" t="s">
        <v>312</v>
      </c>
      <c r="C274" s="23" t="s">
        <v>311</v>
      </c>
      <c r="D274" s="23" t="s">
        <v>24</v>
      </c>
      <c r="E274" s="64">
        <v>37493</v>
      </c>
      <c r="F274" s="23" t="s">
        <v>209</v>
      </c>
      <c r="G274" s="23" t="s">
        <v>212</v>
      </c>
      <c r="H274" s="210">
        <v>43094</v>
      </c>
      <c r="I274" s="209">
        <v>3700</v>
      </c>
      <c r="J274" s="23">
        <v>1</v>
      </c>
      <c r="K274" s="209">
        <f t="shared" si="27"/>
        <v>0</v>
      </c>
      <c r="L274" s="209">
        <f t="shared" si="28"/>
        <v>20</v>
      </c>
      <c r="M274" s="208" t="str">
        <f t="shared" si="29"/>
        <v>B</v>
      </c>
      <c r="N274" s="23">
        <f t="shared" ca="1" si="30"/>
        <v>21</v>
      </c>
      <c r="O274" s="207" t="str">
        <f t="shared" ca="1" si="31"/>
        <v>21 ans, 4 mois et 28 jours</v>
      </c>
      <c r="P274" s="23">
        <f t="shared" ca="1" si="32"/>
        <v>6</v>
      </c>
    </row>
    <row r="275" spans="1:16" x14ac:dyDescent="0.25">
      <c r="A275" s="23">
        <v>101278</v>
      </c>
      <c r="B275" s="211" t="s">
        <v>310</v>
      </c>
      <c r="C275" s="23" t="s">
        <v>309</v>
      </c>
      <c r="D275" s="23" t="s">
        <v>25</v>
      </c>
      <c r="E275" s="64">
        <v>37168</v>
      </c>
      <c r="F275" s="23" t="s">
        <v>199</v>
      </c>
      <c r="G275" s="23" t="s">
        <v>198</v>
      </c>
      <c r="H275" s="210">
        <v>43100</v>
      </c>
      <c r="I275" s="209">
        <v>2320</v>
      </c>
      <c r="J275" s="23">
        <v>0</v>
      </c>
      <c r="K275" s="209">
        <f t="shared" si="27"/>
        <v>0</v>
      </c>
      <c r="L275" s="209">
        <f t="shared" si="28"/>
        <v>75</v>
      </c>
      <c r="M275" s="208" t="str">
        <f t="shared" si="29"/>
        <v>C</v>
      </c>
      <c r="N275" s="23">
        <f t="shared" ca="1" si="30"/>
        <v>22</v>
      </c>
      <c r="O275" s="207" t="str">
        <f t="shared" ca="1" si="31"/>
        <v>22 ans, 3 mois et 18 jours</v>
      </c>
      <c r="P275" s="23">
        <f t="shared" ca="1" si="32"/>
        <v>6</v>
      </c>
    </row>
    <row r="276" spans="1:16" x14ac:dyDescent="0.25">
      <c r="A276" s="23">
        <v>101287</v>
      </c>
      <c r="B276" s="211" t="s">
        <v>308</v>
      </c>
      <c r="C276" s="23" t="s">
        <v>307</v>
      </c>
      <c r="D276" s="23" t="s">
        <v>25</v>
      </c>
      <c r="E276" s="64">
        <v>33985</v>
      </c>
      <c r="F276" s="23" t="s">
        <v>213</v>
      </c>
      <c r="G276" s="23" t="s">
        <v>204</v>
      </c>
      <c r="H276" s="210">
        <v>43135</v>
      </c>
      <c r="I276" s="209">
        <v>1270</v>
      </c>
      <c r="J276" s="23">
        <v>2</v>
      </c>
      <c r="K276" s="209">
        <f t="shared" si="27"/>
        <v>0</v>
      </c>
      <c r="L276" s="209">
        <f t="shared" si="28"/>
        <v>80</v>
      </c>
      <c r="M276" s="208" t="str">
        <f t="shared" si="29"/>
        <v>D</v>
      </c>
      <c r="N276" s="23">
        <f t="shared" ca="1" si="30"/>
        <v>31</v>
      </c>
      <c r="O276" s="207" t="str">
        <f t="shared" ca="1" si="31"/>
        <v>31 ans, 0 mois et 6 jours</v>
      </c>
      <c r="P276" s="23">
        <f t="shared" ca="1" si="32"/>
        <v>5</v>
      </c>
    </row>
    <row r="277" spans="1:16" x14ac:dyDescent="0.25">
      <c r="A277" s="23">
        <v>101290</v>
      </c>
      <c r="B277" s="211" t="s">
        <v>306</v>
      </c>
      <c r="C277" s="23" t="s">
        <v>305</v>
      </c>
      <c r="D277" s="23" t="s">
        <v>24</v>
      </c>
      <c r="E277" s="64">
        <v>36795</v>
      </c>
      <c r="F277" s="23" t="s">
        <v>199</v>
      </c>
      <c r="G277" s="23" t="s">
        <v>208</v>
      </c>
      <c r="H277" s="210">
        <v>43136</v>
      </c>
      <c r="I277" s="209">
        <v>2350</v>
      </c>
      <c r="J277" s="23">
        <v>1</v>
      </c>
      <c r="K277" s="209">
        <f t="shared" si="27"/>
        <v>0</v>
      </c>
      <c r="L277" s="209">
        <f t="shared" si="28"/>
        <v>60</v>
      </c>
      <c r="M277" s="208" t="str">
        <f t="shared" si="29"/>
        <v>C</v>
      </c>
      <c r="N277" s="23">
        <f t="shared" ca="1" si="30"/>
        <v>23</v>
      </c>
      <c r="O277" s="207" t="str">
        <f t="shared" ca="1" si="31"/>
        <v>23 ans, 3 mois et 27 jours</v>
      </c>
      <c r="P277" s="23">
        <f t="shared" ca="1" si="32"/>
        <v>5</v>
      </c>
    </row>
    <row r="278" spans="1:16" x14ac:dyDescent="0.25">
      <c r="A278" s="23">
        <v>101294</v>
      </c>
      <c r="B278" s="211" t="s">
        <v>304</v>
      </c>
      <c r="C278" s="23" t="s">
        <v>303</v>
      </c>
      <c r="D278" s="23" t="s">
        <v>24</v>
      </c>
      <c r="E278" s="64">
        <v>35249</v>
      </c>
      <c r="F278" s="23" t="s">
        <v>218</v>
      </c>
      <c r="G278" s="23" t="s">
        <v>212</v>
      </c>
      <c r="H278" s="210">
        <v>43143</v>
      </c>
      <c r="I278" s="209">
        <v>1750</v>
      </c>
      <c r="J278" s="23">
        <v>2</v>
      </c>
      <c r="K278" s="209">
        <f t="shared" si="27"/>
        <v>0</v>
      </c>
      <c r="L278" s="209">
        <f t="shared" si="28"/>
        <v>20</v>
      </c>
      <c r="M278" s="208" t="str">
        <f t="shared" si="29"/>
        <v>D</v>
      </c>
      <c r="N278" s="23">
        <f t="shared" ca="1" si="30"/>
        <v>27</v>
      </c>
      <c r="O278" s="207" t="str">
        <f t="shared" ca="1" si="31"/>
        <v>27 ans, 6 mois et 19 jours</v>
      </c>
      <c r="P278" s="23">
        <f t="shared" ca="1" si="32"/>
        <v>5</v>
      </c>
    </row>
    <row r="279" spans="1:16" x14ac:dyDescent="0.25">
      <c r="A279" s="23">
        <v>101300</v>
      </c>
      <c r="B279" s="211" t="s">
        <v>302</v>
      </c>
      <c r="C279" s="23" t="s">
        <v>301</v>
      </c>
      <c r="D279" s="23" t="s">
        <v>25</v>
      </c>
      <c r="E279" s="64">
        <v>24792</v>
      </c>
      <c r="F279" s="23" t="s">
        <v>213</v>
      </c>
      <c r="G279" s="23" t="s">
        <v>212</v>
      </c>
      <c r="H279" s="210">
        <v>43184</v>
      </c>
      <c r="I279" s="209">
        <v>1280</v>
      </c>
      <c r="J279" s="23">
        <v>1</v>
      </c>
      <c r="K279" s="209">
        <f t="shared" si="27"/>
        <v>0</v>
      </c>
      <c r="L279" s="209">
        <f t="shared" si="28"/>
        <v>20</v>
      </c>
      <c r="M279" s="208" t="str">
        <f t="shared" si="29"/>
        <v>D</v>
      </c>
      <c r="N279" s="23">
        <f t="shared" ca="1" si="30"/>
        <v>56</v>
      </c>
      <c r="O279" s="207" t="str">
        <f t="shared" ca="1" si="31"/>
        <v>56 ans, 2 mois et 6 jours</v>
      </c>
      <c r="P279" s="23">
        <f t="shared" ca="1" si="32"/>
        <v>5</v>
      </c>
    </row>
    <row r="280" spans="1:16" x14ac:dyDescent="0.25">
      <c r="A280" s="23">
        <v>101308</v>
      </c>
      <c r="B280" s="211" t="s">
        <v>300</v>
      </c>
      <c r="C280" s="23" t="s">
        <v>299</v>
      </c>
      <c r="D280" s="23" t="s">
        <v>24</v>
      </c>
      <c r="E280" s="64">
        <v>34493</v>
      </c>
      <c r="F280" s="23" t="s">
        <v>199</v>
      </c>
      <c r="G280" s="23" t="s">
        <v>208</v>
      </c>
      <c r="H280" s="210">
        <v>43188</v>
      </c>
      <c r="I280" s="209">
        <v>2560</v>
      </c>
      <c r="J280" s="23">
        <v>1</v>
      </c>
      <c r="K280" s="209">
        <f t="shared" si="27"/>
        <v>0</v>
      </c>
      <c r="L280" s="209">
        <f t="shared" si="28"/>
        <v>60</v>
      </c>
      <c r="M280" s="208" t="str">
        <f t="shared" si="29"/>
        <v>C</v>
      </c>
      <c r="N280" s="23">
        <f t="shared" ca="1" si="30"/>
        <v>29</v>
      </c>
      <c r="O280" s="207" t="str">
        <f t="shared" ca="1" si="31"/>
        <v>29 ans, 7 mois et 14 jours</v>
      </c>
      <c r="P280" s="23">
        <f t="shared" ca="1" si="32"/>
        <v>5</v>
      </c>
    </row>
    <row r="281" spans="1:16" x14ac:dyDescent="0.25">
      <c r="A281" s="23">
        <v>101313</v>
      </c>
      <c r="B281" s="211" t="s">
        <v>298</v>
      </c>
      <c r="C281" s="23" t="s">
        <v>297</v>
      </c>
      <c r="D281" s="23" t="s">
        <v>25</v>
      </c>
      <c r="E281" s="64">
        <v>28899</v>
      </c>
      <c r="F281" s="23" t="s">
        <v>209</v>
      </c>
      <c r="G281" s="23" t="s">
        <v>208</v>
      </c>
      <c r="H281" s="210">
        <v>43207</v>
      </c>
      <c r="I281" s="209">
        <v>4850</v>
      </c>
      <c r="J281" s="23">
        <v>2</v>
      </c>
      <c r="K281" s="209">
        <f t="shared" si="27"/>
        <v>0</v>
      </c>
      <c r="L281" s="209">
        <f t="shared" si="28"/>
        <v>60</v>
      </c>
      <c r="M281" s="208" t="str">
        <f t="shared" si="29"/>
        <v>A</v>
      </c>
      <c r="N281" s="23">
        <f t="shared" ca="1" si="30"/>
        <v>44</v>
      </c>
      <c r="O281" s="207" t="str">
        <f t="shared" ca="1" si="31"/>
        <v>44 ans, 11 mois et 9 jours</v>
      </c>
      <c r="P281" s="23">
        <f t="shared" ca="1" si="32"/>
        <v>5</v>
      </c>
    </row>
    <row r="282" spans="1:16" x14ac:dyDescent="0.25">
      <c r="A282" s="23">
        <v>101317</v>
      </c>
      <c r="B282" s="211" t="s">
        <v>296</v>
      </c>
      <c r="C282" s="23" t="s">
        <v>295</v>
      </c>
      <c r="D282" s="23" t="s">
        <v>25</v>
      </c>
      <c r="E282" s="64">
        <v>30216</v>
      </c>
      <c r="F282" s="23" t="s">
        <v>218</v>
      </c>
      <c r="G282" s="23" t="s">
        <v>212</v>
      </c>
      <c r="H282" s="210">
        <v>43208</v>
      </c>
      <c r="I282" s="209">
        <v>2010</v>
      </c>
      <c r="J282" s="23">
        <v>2</v>
      </c>
      <c r="K282" s="209">
        <f t="shared" si="27"/>
        <v>0</v>
      </c>
      <c r="L282" s="209">
        <f t="shared" si="28"/>
        <v>20</v>
      </c>
      <c r="M282" s="208" t="str">
        <f t="shared" si="29"/>
        <v>C</v>
      </c>
      <c r="N282" s="23">
        <f t="shared" ca="1" si="30"/>
        <v>41</v>
      </c>
      <c r="O282" s="207" t="str">
        <f t="shared" ca="1" si="31"/>
        <v>41 ans, 4 mois et 0 jours</v>
      </c>
      <c r="P282" s="23">
        <f t="shared" ca="1" si="32"/>
        <v>5</v>
      </c>
    </row>
    <row r="283" spans="1:16" x14ac:dyDescent="0.25">
      <c r="A283" s="23">
        <v>101318</v>
      </c>
      <c r="B283" s="211" t="s">
        <v>294</v>
      </c>
      <c r="C283" s="23" t="s">
        <v>293</v>
      </c>
      <c r="D283" s="23" t="s">
        <v>25</v>
      </c>
      <c r="E283" s="64">
        <v>29780</v>
      </c>
      <c r="F283" s="23" t="s">
        <v>199</v>
      </c>
      <c r="G283" s="23" t="s">
        <v>204</v>
      </c>
      <c r="H283" s="210">
        <v>43220</v>
      </c>
      <c r="I283" s="209">
        <v>2950</v>
      </c>
      <c r="J283" s="23">
        <v>2</v>
      </c>
      <c r="K283" s="209">
        <f t="shared" si="27"/>
        <v>0</v>
      </c>
      <c r="L283" s="209">
        <f t="shared" si="28"/>
        <v>80</v>
      </c>
      <c r="M283" s="208" t="str">
        <f t="shared" si="29"/>
        <v>C</v>
      </c>
      <c r="N283" s="23">
        <f t="shared" ca="1" si="30"/>
        <v>42</v>
      </c>
      <c r="O283" s="207" t="str">
        <f t="shared" ca="1" si="31"/>
        <v>42 ans, 6 mois et 9 jours</v>
      </c>
      <c r="P283" s="23">
        <f t="shared" ca="1" si="32"/>
        <v>5</v>
      </c>
    </row>
    <row r="284" spans="1:16" x14ac:dyDescent="0.25">
      <c r="A284" s="23">
        <v>101321</v>
      </c>
      <c r="B284" s="211" t="s">
        <v>292</v>
      </c>
      <c r="C284" s="23" t="s">
        <v>291</v>
      </c>
      <c r="D284" s="23" t="s">
        <v>25</v>
      </c>
      <c r="E284" s="64">
        <v>37234</v>
      </c>
      <c r="F284" s="23" t="s">
        <v>205</v>
      </c>
      <c r="G284" s="23" t="s">
        <v>212</v>
      </c>
      <c r="H284" s="210">
        <v>43220</v>
      </c>
      <c r="I284" s="209">
        <v>3010</v>
      </c>
      <c r="J284" s="23">
        <v>0</v>
      </c>
      <c r="K284" s="209">
        <f t="shared" si="27"/>
        <v>0</v>
      </c>
      <c r="L284" s="209">
        <f t="shared" si="28"/>
        <v>20</v>
      </c>
      <c r="M284" s="208" t="str">
        <f t="shared" si="29"/>
        <v>B</v>
      </c>
      <c r="N284" s="23">
        <f t="shared" ca="1" si="30"/>
        <v>22</v>
      </c>
      <c r="O284" s="207" t="str">
        <f t="shared" ca="1" si="31"/>
        <v>22 ans, 1 mois et 13 jours</v>
      </c>
      <c r="P284" s="23">
        <f t="shared" ca="1" si="32"/>
        <v>5</v>
      </c>
    </row>
    <row r="285" spans="1:16" x14ac:dyDescent="0.25">
      <c r="A285" s="23">
        <v>101324</v>
      </c>
      <c r="B285" s="211" t="s">
        <v>290</v>
      </c>
      <c r="C285" s="23" t="s">
        <v>289</v>
      </c>
      <c r="D285" s="23" t="s">
        <v>24</v>
      </c>
      <c r="E285" s="64">
        <v>35183</v>
      </c>
      <c r="F285" s="23" t="s">
        <v>218</v>
      </c>
      <c r="G285" s="23" t="s">
        <v>198</v>
      </c>
      <c r="H285" s="210">
        <v>43221</v>
      </c>
      <c r="I285" s="209">
        <v>1750</v>
      </c>
      <c r="J285" s="23">
        <v>1</v>
      </c>
      <c r="K285" s="209">
        <f t="shared" si="27"/>
        <v>0</v>
      </c>
      <c r="L285" s="209">
        <f t="shared" si="28"/>
        <v>75</v>
      </c>
      <c r="M285" s="208" t="str">
        <f t="shared" si="29"/>
        <v>D</v>
      </c>
      <c r="N285" s="23">
        <f t="shared" ca="1" si="30"/>
        <v>27</v>
      </c>
      <c r="O285" s="207" t="str">
        <f t="shared" ca="1" si="31"/>
        <v>27 ans, 8 mois et 25 jours</v>
      </c>
      <c r="P285" s="23">
        <f t="shared" ca="1" si="32"/>
        <v>5</v>
      </c>
    </row>
    <row r="286" spans="1:16" x14ac:dyDescent="0.25">
      <c r="A286" s="23">
        <v>101326</v>
      </c>
      <c r="B286" s="211" t="s">
        <v>288</v>
      </c>
      <c r="C286" s="23" t="s">
        <v>287</v>
      </c>
      <c r="D286" s="23" t="s">
        <v>25</v>
      </c>
      <c r="E286" s="64">
        <v>36662</v>
      </c>
      <c r="F286" s="23" t="s">
        <v>199</v>
      </c>
      <c r="G286" s="23" t="s">
        <v>198</v>
      </c>
      <c r="H286" s="210">
        <v>43233</v>
      </c>
      <c r="I286" s="209">
        <v>2380</v>
      </c>
      <c r="J286" s="23">
        <v>2</v>
      </c>
      <c r="K286" s="209">
        <f t="shared" si="27"/>
        <v>0</v>
      </c>
      <c r="L286" s="209">
        <f t="shared" si="28"/>
        <v>75</v>
      </c>
      <c r="M286" s="208" t="str">
        <f t="shared" si="29"/>
        <v>C</v>
      </c>
      <c r="N286" s="23">
        <f t="shared" ca="1" si="30"/>
        <v>23</v>
      </c>
      <c r="O286" s="207" t="str">
        <f t="shared" ca="1" si="31"/>
        <v>23 ans, 8 mois et 6 jours</v>
      </c>
      <c r="P286" s="23">
        <f t="shared" ca="1" si="32"/>
        <v>5</v>
      </c>
    </row>
    <row r="287" spans="1:16" x14ac:dyDescent="0.25">
      <c r="A287" s="23">
        <v>101328</v>
      </c>
      <c r="B287" s="211" t="s">
        <v>286</v>
      </c>
      <c r="C287" s="23" t="s">
        <v>285</v>
      </c>
      <c r="D287" s="23" t="s">
        <v>24</v>
      </c>
      <c r="E287" s="64">
        <v>36980</v>
      </c>
      <c r="F287" s="23" t="s">
        <v>218</v>
      </c>
      <c r="G287" s="23" t="s">
        <v>198</v>
      </c>
      <c r="H287" s="210">
        <v>43240</v>
      </c>
      <c r="I287" s="209">
        <v>1650</v>
      </c>
      <c r="J287" s="23">
        <v>1</v>
      </c>
      <c r="K287" s="209">
        <f t="shared" si="27"/>
        <v>0</v>
      </c>
      <c r="L287" s="209">
        <f t="shared" si="28"/>
        <v>75</v>
      </c>
      <c r="M287" s="208" t="str">
        <f t="shared" si="29"/>
        <v>D</v>
      </c>
      <c r="N287" s="23">
        <f t="shared" ca="1" si="30"/>
        <v>22</v>
      </c>
      <c r="O287" s="207" t="str">
        <f t="shared" ca="1" si="31"/>
        <v>22 ans, 9 mois et 23 jours</v>
      </c>
      <c r="P287" s="23">
        <f t="shared" ca="1" si="32"/>
        <v>5</v>
      </c>
    </row>
    <row r="288" spans="1:16" x14ac:dyDescent="0.25">
      <c r="A288" s="23">
        <v>101334</v>
      </c>
      <c r="B288" s="211" t="s">
        <v>284</v>
      </c>
      <c r="C288" s="23" t="s">
        <v>283</v>
      </c>
      <c r="D288" s="23" t="s">
        <v>24</v>
      </c>
      <c r="E288" s="64">
        <v>37694</v>
      </c>
      <c r="F288" s="23" t="s">
        <v>218</v>
      </c>
      <c r="G288" s="23" t="s">
        <v>198</v>
      </c>
      <c r="H288" s="210">
        <v>43241</v>
      </c>
      <c r="I288" s="209">
        <v>1610</v>
      </c>
      <c r="J288" s="23">
        <v>3</v>
      </c>
      <c r="K288" s="209">
        <f t="shared" si="27"/>
        <v>80</v>
      </c>
      <c r="L288" s="209">
        <f t="shared" si="28"/>
        <v>75</v>
      </c>
      <c r="M288" s="208" t="str">
        <f t="shared" si="29"/>
        <v>D</v>
      </c>
      <c r="N288" s="23">
        <f t="shared" ca="1" si="30"/>
        <v>20</v>
      </c>
      <c r="O288" s="207" t="str">
        <f t="shared" ca="1" si="31"/>
        <v>20 ans, 10 mois et 8 jours</v>
      </c>
      <c r="P288" s="23">
        <f t="shared" ca="1" si="32"/>
        <v>5</v>
      </c>
    </row>
    <row r="289" spans="1:18" x14ac:dyDescent="0.25">
      <c r="A289" s="23">
        <v>101343</v>
      </c>
      <c r="B289" s="211" t="s">
        <v>282</v>
      </c>
      <c r="C289" s="23" t="s">
        <v>281</v>
      </c>
      <c r="D289" s="23" t="s">
        <v>25</v>
      </c>
      <c r="E289" s="64">
        <v>37438</v>
      </c>
      <c r="F289" s="23" t="s">
        <v>199</v>
      </c>
      <c r="G289" s="23" t="s">
        <v>212</v>
      </c>
      <c r="H289" s="210">
        <v>43244</v>
      </c>
      <c r="I289" s="209">
        <v>2320</v>
      </c>
      <c r="J289" s="23">
        <v>3</v>
      </c>
      <c r="K289" s="209">
        <f t="shared" si="27"/>
        <v>80</v>
      </c>
      <c r="L289" s="209">
        <f t="shared" si="28"/>
        <v>20</v>
      </c>
      <c r="M289" s="208" t="str">
        <f t="shared" si="29"/>
        <v>C</v>
      </c>
      <c r="N289" s="23">
        <f t="shared" ca="1" si="30"/>
        <v>21</v>
      </c>
      <c r="O289" s="207" t="str">
        <f t="shared" ca="1" si="31"/>
        <v>21 ans, 6 mois et 21 jours</v>
      </c>
      <c r="P289" s="23">
        <f t="shared" ca="1" si="32"/>
        <v>5</v>
      </c>
    </row>
    <row r="290" spans="1:18" x14ac:dyDescent="0.25">
      <c r="A290" s="23">
        <v>101348</v>
      </c>
      <c r="B290" s="211" t="s">
        <v>280</v>
      </c>
      <c r="C290" s="23" t="s">
        <v>279</v>
      </c>
      <c r="D290" s="23" t="s">
        <v>24</v>
      </c>
      <c r="E290" s="64">
        <v>37767</v>
      </c>
      <c r="F290" s="23" t="s">
        <v>218</v>
      </c>
      <c r="G290" s="23" t="s">
        <v>212</v>
      </c>
      <c r="H290" s="210">
        <v>43248</v>
      </c>
      <c r="I290" s="209">
        <v>1610</v>
      </c>
      <c r="J290" s="23">
        <v>0</v>
      </c>
      <c r="K290" s="209">
        <f t="shared" si="27"/>
        <v>0</v>
      </c>
      <c r="L290" s="209">
        <f t="shared" si="28"/>
        <v>20</v>
      </c>
      <c r="M290" s="208" t="str">
        <f t="shared" si="29"/>
        <v>D</v>
      </c>
      <c r="N290" s="23">
        <f t="shared" ca="1" si="30"/>
        <v>20</v>
      </c>
      <c r="O290" s="207" t="str">
        <f t="shared" ca="1" si="31"/>
        <v>20 ans, 7 mois et 27 jours</v>
      </c>
      <c r="P290" s="23">
        <f t="shared" ca="1" si="32"/>
        <v>5</v>
      </c>
    </row>
    <row r="291" spans="1:18" x14ac:dyDescent="0.25">
      <c r="A291" s="23">
        <v>101351</v>
      </c>
      <c r="B291" s="211" t="s">
        <v>278</v>
      </c>
      <c r="C291" s="23" t="s">
        <v>277</v>
      </c>
      <c r="D291" s="23" t="s">
        <v>25</v>
      </c>
      <c r="E291" s="64">
        <v>36736</v>
      </c>
      <c r="F291" s="23" t="s">
        <v>218</v>
      </c>
      <c r="G291" s="23" t="s">
        <v>208</v>
      </c>
      <c r="H291" s="210">
        <v>43270</v>
      </c>
      <c r="I291" s="209">
        <v>1670</v>
      </c>
      <c r="J291" s="23">
        <v>1</v>
      </c>
      <c r="K291" s="209">
        <f t="shared" si="27"/>
        <v>0</v>
      </c>
      <c r="L291" s="209">
        <f t="shared" si="28"/>
        <v>60</v>
      </c>
      <c r="M291" s="208" t="str">
        <f t="shared" si="29"/>
        <v>D</v>
      </c>
      <c r="N291" s="23">
        <f t="shared" ca="1" si="30"/>
        <v>23</v>
      </c>
      <c r="O291" s="207" t="str">
        <f t="shared" ca="1" si="31"/>
        <v>23 ans, 5 mois et 24 jours</v>
      </c>
      <c r="P291" s="23">
        <f t="shared" ca="1" si="32"/>
        <v>5</v>
      </c>
    </row>
    <row r="292" spans="1:18" x14ac:dyDescent="0.25">
      <c r="A292" s="23">
        <v>101357</v>
      </c>
      <c r="B292" s="211" t="s">
        <v>276</v>
      </c>
      <c r="C292" s="23" t="s">
        <v>275</v>
      </c>
      <c r="D292" s="23" t="s">
        <v>25</v>
      </c>
      <c r="E292" s="64">
        <v>27890</v>
      </c>
      <c r="F292" s="23" t="s">
        <v>199</v>
      </c>
      <c r="G292" s="23" t="s">
        <v>198</v>
      </c>
      <c r="H292" s="210">
        <v>43273</v>
      </c>
      <c r="I292" s="209">
        <v>3100</v>
      </c>
      <c r="J292" s="23">
        <v>2</v>
      </c>
      <c r="K292" s="209">
        <f t="shared" si="27"/>
        <v>0</v>
      </c>
      <c r="L292" s="209">
        <f t="shared" si="28"/>
        <v>75</v>
      </c>
      <c r="M292" s="208" t="str">
        <f t="shared" si="29"/>
        <v>B</v>
      </c>
      <c r="N292" s="23">
        <f t="shared" ca="1" si="30"/>
        <v>47</v>
      </c>
      <c r="O292" s="207" t="str">
        <f t="shared" ca="1" si="31"/>
        <v>47 ans, 8 mois et 12 jours</v>
      </c>
      <c r="P292" s="23">
        <f t="shared" ca="1" si="32"/>
        <v>5</v>
      </c>
    </row>
    <row r="293" spans="1:18" x14ac:dyDescent="0.25">
      <c r="A293" s="23">
        <v>101364</v>
      </c>
      <c r="B293" s="211" t="s">
        <v>274</v>
      </c>
      <c r="C293" s="23" t="s">
        <v>273</v>
      </c>
      <c r="D293" s="23" t="s">
        <v>24</v>
      </c>
      <c r="E293" s="64">
        <v>34334</v>
      </c>
      <c r="F293" s="23" t="s">
        <v>218</v>
      </c>
      <c r="G293" s="23" t="s">
        <v>208</v>
      </c>
      <c r="H293" s="210">
        <v>43281</v>
      </c>
      <c r="I293" s="209">
        <v>1790</v>
      </c>
      <c r="J293" s="23">
        <v>1</v>
      </c>
      <c r="K293" s="209">
        <f t="shared" si="27"/>
        <v>0</v>
      </c>
      <c r="L293" s="209">
        <f t="shared" si="28"/>
        <v>60</v>
      </c>
      <c r="M293" s="208" t="str">
        <f t="shared" si="29"/>
        <v>D</v>
      </c>
      <c r="N293" s="23">
        <f t="shared" ca="1" si="30"/>
        <v>30</v>
      </c>
      <c r="O293" s="207" t="str">
        <f t="shared" ca="1" si="31"/>
        <v>30 ans, 0 mois et 22 jours</v>
      </c>
      <c r="P293" s="23">
        <f t="shared" ca="1" si="32"/>
        <v>5</v>
      </c>
    </row>
    <row r="294" spans="1:18" x14ac:dyDescent="0.25">
      <c r="A294" s="23">
        <v>101370</v>
      </c>
      <c r="B294" s="211" t="s">
        <v>272</v>
      </c>
      <c r="C294" s="23" t="s">
        <v>271</v>
      </c>
      <c r="D294" s="23" t="s">
        <v>25</v>
      </c>
      <c r="E294" s="64">
        <v>35517</v>
      </c>
      <c r="F294" s="23" t="s">
        <v>205</v>
      </c>
      <c r="G294" s="23" t="s">
        <v>198</v>
      </c>
      <c r="H294" s="210">
        <v>43296</v>
      </c>
      <c r="I294" s="209">
        <v>3210</v>
      </c>
      <c r="J294" s="23">
        <v>4</v>
      </c>
      <c r="K294" s="209">
        <f t="shared" si="27"/>
        <v>160</v>
      </c>
      <c r="L294" s="209">
        <f t="shared" si="28"/>
        <v>75</v>
      </c>
      <c r="M294" s="208" t="str">
        <f t="shared" si="29"/>
        <v>B</v>
      </c>
      <c r="N294" s="23">
        <f t="shared" ca="1" si="30"/>
        <v>26</v>
      </c>
      <c r="O294" s="207" t="str">
        <f t="shared" ca="1" si="31"/>
        <v>26 ans, 9 mois et 25 jours</v>
      </c>
      <c r="P294" s="23">
        <f t="shared" ca="1" si="32"/>
        <v>5</v>
      </c>
    </row>
    <row r="295" spans="1:18" x14ac:dyDescent="0.25">
      <c r="A295" s="23">
        <v>101374</v>
      </c>
      <c r="B295" s="211" t="s">
        <v>270</v>
      </c>
      <c r="C295" s="23" t="s">
        <v>269</v>
      </c>
      <c r="D295" s="23" t="s">
        <v>25</v>
      </c>
      <c r="E295" s="64">
        <v>37754</v>
      </c>
      <c r="F295" s="23" t="s">
        <v>205</v>
      </c>
      <c r="G295" s="23" t="s">
        <v>212</v>
      </c>
      <c r="H295" s="210">
        <v>43299</v>
      </c>
      <c r="I295" s="209">
        <v>2970</v>
      </c>
      <c r="J295" s="23">
        <v>2</v>
      </c>
      <c r="K295" s="209">
        <f t="shared" si="27"/>
        <v>0</v>
      </c>
      <c r="L295" s="209">
        <f t="shared" si="28"/>
        <v>20</v>
      </c>
      <c r="M295" s="208" t="str">
        <f t="shared" si="29"/>
        <v>C</v>
      </c>
      <c r="N295" s="23">
        <f t="shared" ca="1" si="30"/>
        <v>20</v>
      </c>
      <c r="O295" s="207" t="str">
        <f t="shared" ca="1" si="31"/>
        <v>20 ans, 8 mois et 9 jours</v>
      </c>
      <c r="P295" s="23">
        <f t="shared" ca="1" si="32"/>
        <v>5</v>
      </c>
    </row>
    <row r="296" spans="1:18" x14ac:dyDescent="0.25">
      <c r="A296" s="23">
        <v>101383</v>
      </c>
      <c r="B296" s="211" t="s">
        <v>268</v>
      </c>
      <c r="C296" s="23" t="s">
        <v>267</v>
      </c>
      <c r="D296" s="23" t="s">
        <v>24</v>
      </c>
      <c r="E296" s="64">
        <v>36774</v>
      </c>
      <c r="F296" s="23" t="s">
        <v>209</v>
      </c>
      <c r="G296" s="23" t="s">
        <v>198</v>
      </c>
      <c r="H296" s="210">
        <v>43306</v>
      </c>
      <c r="I296" s="209">
        <v>3750</v>
      </c>
      <c r="J296" s="23">
        <v>4</v>
      </c>
      <c r="K296" s="209">
        <f t="shared" si="27"/>
        <v>160</v>
      </c>
      <c r="L296" s="209">
        <f t="shared" si="28"/>
        <v>75</v>
      </c>
      <c r="M296" s="208" t="str">
        <f t="shared" si="29"/>
        <v>B</v>
      </c>
      <c r="N296" s="23">
        <f t="shared" ca="1" si="30"/>
        <v>23</v>
      </c>
      <c r="O296" s="207" t="str">
        <f t="shared" ca="1" si="31"/>
        <v>23 ans, 4 mois et 17 jours</v>
      </c>
      <c r="P296" s="23">
        <f t="shared" ca="1" si="32"/>
        <v>5</v>
      </c>
    </row>
    <row r="297" spans="1:18" x14ac:dyDescent="0.25">
      <c r="A297" s="23">
        <v>101385</v>
      </c>
      <c r="B297" s="211" t="s">
        <v>266</v>
      </c>
      <c r="C297" s="23" t="s">
        <v>265</v>
      </c>
      <c r="D297" s="23" t="s">
        <v>24</v>
      </c>
      <c r="E297" s="64">
        <v>35980</v>
      </c>
      <c r="F297" s="23" t="s">
        <v>209</v>
      </c>
      <c r="G297" s="23" t="s">
        <v>208</v>
      </c>
      <c r="H297" s="210">
        <v>43335</v>
      </c>
      <c r="I297" s="209">
        <v>3900</v>
      </c>
      <c r="J297" s="23">
        <v>2</v>
      </c>
      <c r="K297" s="209">
        <f t="shared" si="27"/>
        <v>0</v>
      </c>
      <c r="L297" s="209">
        <f t="shared" si="28"/>
        <v>60</v>
      </c>
      <c r="M297" s="208" t="str">
        <f t="shared" si="29"/>
        <v>B</v>
      </c>
      <c r="N297" s="23">
        <f t="shared" ca="1" si="30"/>
        <v>25</v>
      </c>
      <c r="O297" s="207" t="str">
        <f t="shared" ca="1" si="31"/>
        <v>25 ans, 6 mois et 18 jours</v>
      </c>
      <c r="P297" s="23">
        <f t="shared" ca="1" si="32"/>
        <v>5</v>
      </c>
    </row>
    <row r="298" spans="1:18" x14ac:dyDescent="0.25">
      <c r="A298" s="23">
        <v>101392</v>
      </c>
      <c r="B298" s="211" t="s">
        <v>264</v>
      </c>
      <c r="C298" s="23" t="s">
        <v>263</v>
      </c>
      <c r="D298" s="23" t="s">
        <v>25</v>
      </c>
      <c r="E298" s="64">
        <v>30833</v>
      </c>
      <c r="F298" s="23" t="s">
        <v>205</v>
      </c>
      <c r="G298" s="23" t="s">
        <v>198</v>
      </c>
      <c r="H298" s="210">
        <v>43357</v>
      </c>
      <c r="I298" s="209">
        <v>3730</v>
      </c>
      <c r="J298" s="23">
        <v>2</v>
      </c>
      <c r="K298" s="209">
        <f t="shared" si="27"/>
        <v>0</v>
      </c>
      <c r="L298" s="209">
        <f t="shared" si="28"/>
        <v>75</v>
      </c>
      <c r="M298" s="208" t="str">
        <f t="shared" si="29"/>
        <v>B</v>
      </c>
      <c r="N298" s="23">
        <f t="shared" ca="1" si="30"/>
        <v>39</v>
      </c>
      <c r="O298" s="207" t="str">
        <f t="shared" ca="1" si="31"/>
        <v>39 ans, 7 mois et 22 jours</v>
      </c>
      <c r="P298" s="23">
        <f t="shared" ca="1" si="32"/>
        <v>5</v>
      </c>
    </row>
    <row r="299" spans="1:18" x14ac:dyDescent="0.25">
      <c r="A299" s="23">
        <v>101398</v>
      </c>
      <c r="B299" s="211" t="s">
        <v>262</v>
      </c>
      <c r="C299" s="23" t="s">
        <v>261</v>
      </c>
      <c r="D299" s="23" t="s">
        <v>25</v>
      </c>
      <c r="E299" s="64">
        <v>35153</v>
      </c>
      <c r="F299" s="23" t="s">
        <v>218</v>
      </c>
      <c r="G299" s="23" t="s">
        <v>208</v>
      </c>
      <c r="H299" s="210">
        <v>43374</v>
      </c>
      <c r="I299" s="209">
        <v>1750</v>
      </c>
      <c r="J299" s="23">
        <v>1</v>
      </c>
      <c r="K299" s="209">
        <f t="shared" si="27"/>
        <v>0</v>
      </c>
      <c r="L299" s="209">
        <f t="shared" si="28"/>
        <v>60</v>
      </c>
      <c r="M299" s="208" t="str">
        <f t="shared" si="29"/>
        <v>D</v>
      </c>
      <c r="N299" s="23">
        <f t="shared" ca="1" si="30"/>
        <v>27</v>
      </c>
      <c r="O299" s="207" t="str">
        <f t="shared" ca="1" si="31"/>
        <v>27 ans, 9 mois et 24 jours</v>
      </c>
      <c r="P299" s="23">
        <f t="shared" ca="1" si="32"/>
        <v>5</v>
      </c>
    </row>
    <row r="300" spans="1:18" x14ac:dyDescent="0.25">
      <c r="A300" s="23">
        <v>101405</v>
      </c>
      <c r="B300" s="211" t="s">
        <v>260</v>
      </c>
      <c r="C300" s="23" t="s">
        <v>259</v>
      </c>
      <c r="D300" s="23" t="s">
        <v>24</v>
      </c>
      <c r="E300" s="64">
        <v>26815</v>
      </c>
      <c r="F300" s="23" t="s">
        <v>218</v>
      </c>
      <c r="G300" s="23" t="s">
        <v>198</v>
      </c>
      <c r="H300" s="210">
        <v>43377</v>
      </c>
      <c r="I300" s="209">
        <v>2210</v>
      </c>
      <c r="J300" s="23">
        <v>1</v>
      </c>
      <c r="K300" s="209">
        <f t="shared" si="27"/>
        <v>0</v>
      </c>
      <c r="L300" s="209">
        <f t="shared" si="28"/>
        <v>75</v>
      </c>
      <c r="M300" s="208" t="str">
        <f t="shared" si="29"/>
        <v>C</v>
      </c>
      <c r="N300" s="23">
        <f t="shared" ca="1" si="30"/>
        <v>50</v>
      </c>
      <c r="O300" s="207" t="str">
        <f t="shared" ca="1" si="31"/>
        <v>50 ans, 7 mois et 22 jours</v>
      </c>
      <c r="P300" s="23">
        <f t="shared" ca="1" si="32"/>
        <v>5</v>
      </c>
    </row>
    <row r="301" spans="1:18" x14ac:dyDescent="0.25">
      <c r="A301" s="23">
        <v>101413</v>
      </c>
      <c r="B301" s="211" t="s">
        <v>258</v>
      </c>
      <c r="C301" s="23" t="s">
        <v>257</v>
      </c>
      <c r="D301" s="23" t="s">
        <v>24</v>
      </c>
      <c r="E301" s="64">
        <v>29441</v>
      </c>
      <c r="F301" s="23" t="s">
        <v>213</v>
      </c>
      <c r="G301" s="23" t="s">
        <v>208</v>
      </c>
      <c r="H301" s="210">
        <v>43391</v>
      </c>
      <c r="I301" s="209">
        <v>1330</v>
      </c>
      <c r="J301" s="23">
        <v>2</v>
      </c>
      <c r="K301" s="209">
        <f t="shared" si="27"/>
        <v>0</v>
      </c>
      <c r="L301" s="209">
        <f t="shared" si="28"/>
        <v>60</v>
      </c>
      <c r="M301" s="208" t="str">
        <f t="shared" si="29"/>
        <v>D</v>
      </c>
      <c r="N301" s="23">
        <f t="shared" ca="1" si="30"/>
        <v>43</v>
      </c>
      <c r="O301" s="207" t="str">
        <f t="shared" ca="1" si="31"/>
        <v>43 ans, 5 mois et 14 jours</v>
      </c>
      <c r="P301" s="23">
        <f t="shared" ca="1" si="32"/>
        <v>5</v>
      </c>
    </row>
    <row r="302" spans="1:18" x14ac:dyDescent="0.25">
      <c r="A302" s="23">
        <v>101420</v>
      </c>
      <c r="B302" s="214" t="s">
        <v>256</v>
      </c>
      <c r="C302" s="23" t="s">
        <v>255</v>
      </c>
      <c r="D302" s="23" t="s">
        <v>24</v>
      </c>
      <c r="E302" s="64">
        <v>31165</v>
      </c>
      <c r="F302" s="23" t="s">
        <v>218</v>
      </c>
      <c r="G302" s="23" t="s">
        <v>212</v>
      </c>
      <c r="H302" s="210">
        <v>43393</v>
      </c>
      <c r="I302" s="209">
        <v>1970</v>
      </c>
      <c r="J302" s="23">
        <v>2</v>
      </c>
      <c r="K302" s="209">
        <f t="shared" si="27"/>
        <v>0</v>
      </c>
      <c r="L302" s="209">
        <f t="shared" si="28"/>
        <v>20</v>
      </c>
      <c r="M302" s="208" t="str">
        <f t="shared" si="29"/>
        <v>D</v>
      </c>
      <c r="N302" s="23">
        <f t="shared" ca="1" si="30"/>
        <v>38</v>
      </c>
      <c r="O302" s="207" t="str">
        <f t="shared" ca="1" si="31"/>
        <v>38 ans, 8 mois et 25 jours</v>
      </c>
      <c r="P302" s="23">
        <f t="shared" ca="1" si="32"/>
        <v>5</v>
      </c>
    </row>
    <row r="303" spans="1:18" x14ac:dyDescent="0.25">
      <c r="A303" s="23">
        <v>101422</v>
      </c>
      <c r="B303" s="211" t="s">
        <v>254</v>
      </c>
      <c r="C303" s="23" t="s">
        <v>253</v>
      </c>
      <c r="D303" s="23" t="s">
        <v>25</v>
      </c>
      <c r="E303" s="64">
        <v>30191</v>
      </c>
      <c r="F303" s="23" t="s">
        <v>213</v>
      </c>
      <c r="G303" s="23" t="s">
        <v>198</v>
      </c>
      <c r="H303" s="210">
        <v>43398</v>
      </c>
      <c r="I303" s="209">
        <v>1345</v>
      </c>
      <c r="J303" s="23">
        <v>1</v>
      </c>
      <c r="K303" s="209">
        <f t="shared" si="27"/>
        <v>0</v>
      </c>
      <c r="L303" s="209">
        <f t="shared" si="28"/>
        <v>75</v>
      </c>
      <c r="M303" s="208" t="str">
        <f t="shared" si="29"/>
        <v>D</v>
      </c>
      <c r="N303" s="23">
        <f t="shared" ca="1" si="30"/>
        <v>41</v>
      </c>
      <c r="O303" s="207" t="str">
        <f t="shared" ca="1" si="31"/>
        <v>41 ans, 4 mois et 25 jours</v>
      </c>
      <c r="P303" s="23">
        <f t="shared" ca="1" si="32"/>
        <v>5</v>
      </c>
      <c r="R303" s="179"/>
    </row>
    <row r="304" spans="1:18" x14ac:dyDescent="0.25">
      <c r="A304" s="23">
        <v>101424</v>
      </c>
      <c r="B304" s="211" t="s">
        <v>252</v>
      </c>
      <c r="C304" s="23" t="s">
        <v>251</v>
      </c>
      <c r="D304" s="23" t="s">
        <v>25</v>
      </c>
      <c r="E304" s="64">
        <v>33705</v>
      </c>
      <c r="F304" s="23" t="s">
        <v>205</v>
      </c>
      <c r="G304" s="23" t="s">
        <v>198</v>
      </c>
      <c r="H304" s="210">
        <v>43400</v>
      </c>
      <c r="I304" s="209">
        <v>3410</v>
      </c>
      <c r="J304" s="23">
        <v>5</v>
      </c>
      <c r="K304" s="209">
        <f t="shared" si="27"/>
        <v>240</v>
      </c>
      <c r="L304" s="209">
        <f t="shared" si="28"/>
        <v>75</v>
      </c>
      <c r="M304" s="208" t="str">
        <f t="shared" si="29"/>
        <v>B</v>
      </c>
      <c r="N304" s="23">
        <f t="shared" ca="1" si="30"/>
        <v>31</v>
      </c>
      <c r="O304" s="207" t="str">
        <f t="shared" ca="1" si="31"/>
        <v>31 ans, 9 mois et 11 jours</v>
      </c>
      <c r="P304" s="23">
        <f t="shared" ca="1" si="32"/>
        <v>5</v>
      </c>
    </row>
    <row r="305" spans="1:16" x14ac:dyDescent="0.25">
      <c r="A305" s="23">
        <v>101428</v>
      </c>
      <c r="B305" s="211" t="s">
        <v>250</v>
      </c>
      <c r="C305" s="23" t="s">
        <v>249</v>
      </c>
      <c r="D305" s="23" t="s">
        <v>25</v>
      </c>
      <c r="E305" s="64">
        <v>37838</v>
      </c>
      <c r="F305" s="23" t="s">
        <v>218</v>
      </c>
      <c r="G305" s="23" t="s">
        <v>198</v>
      </c>
      <c r="H305" s="210">
        <v>43403</v>
      </c>
      <c r="I305" s="209">
        <v>1610</v>
      </c>
      <c r="J305" s="23">
        <v>1</v>
      </c>
      <c r="K305" s="209">
        <f t="shared" si="27"/>
        <v>0</v>
      </c>
      <c r="L305" s="209">
        <f t="shared" si="28"/>
        <v>75</v>
      </c>
      <c r="M305" s="208" t="str">
        <f t="shared" si="29"/>
        <v>D</v>
      </c>
      <c r="N305" s="23">
        <f t="shared" ca="1" si="30"/>
        <v>20</v>
      </c>
      <c r="O305" s="207" t="str">
        <f t="shared" ca="1" si="31"/>
        <v>20 ans, 5 mois et 17 jours</v>
      </c>
      <c r="P305" s="23">
        <f t="shared" ca="1" si="32"/>
        <v>5</v>
      </c>
    </row>
    <row r="306" spans="1:16" x14ac:dyDescent="0.25">
      <c r="A306" s="23">
        <v>101435</v>
      </c>
      <c r="B306" s="211" t="s">
        <v>248</v>
      </c>
      <c r="C306" s="23" t="s">
        <v>247</v>
      </c>
      <c r="D306" s="23" t="s">
        <v>24</v>
      </c>
      <c r="E306" s="64">
        <v>37667</v>
      </c>
      <c r="F306" s="23" t="s">
        <v>209</v>
      </c>
      <c r="G306" s="23" t="s">
        <v>204</v>
      </c>
      <c r="H306" s="210">
        <v>43433</v>
      </c>
      <c r="I306" s="209">
        <v>3650</v>
      </c>
      <c r="J306" s="23">
        <v>1</v>
      </c>
      <c r="K306" s="209">
        <f t="shared" si="27"/>
        <v>0</v>
      </c>
      <c r="L306" s="213">
        <f t="shared" si="28"/>
        <v>80</v>
      </c>
      <c r="M306" s="212" t="str">
        <f t="shared" si="29"/>
        <v>B</v>
      </c>
      <c r="N306" s="23">
        <f t="shared" ca="1" si="30"/>
        <v>20</v>
      </c>
      <c r="O306" s="207" t="str">
        <f t="shared" ca="1" si="31"/>
        <v>20 ans, 11 mois et 7 jours</v>
      </c>
      <c r="P306" s="23">
        <f t="shared" ca="1" si="32"/>
        <v>5</v>
      </c>
    </row>
    <row r="307" spans="1:16" x14ac:dyDescent="0.25">
      <c r="A307" s="23">
        <v>101440</v>
      </c>
      <c r="B307" s="211" t="s">
        <v>246</v>
      </c>
      <c r="C307" s="23" t="s">
        <v>245</v>
      </c>
      <c r="D307" s="23" t="s">
        <v>24</v>
      </c>
      <c r="E307" s="64">
        <v>35141</v>
      </c>
      <c r="F307" s="23" t="s">
        <v>199</v>
      </c>
      <c r="G307" s="23" t="s">
        <v>204</v>
      </c>
      <c r="H307" s="210">
        <v>43462</v>
      </c>
      <c r="I307" s="209">
        <v>2500</v>
      </c>
      <c r="J307" s="23">
        <v>1</v>
      </c>
      <c r="K307" s="209">
        <f t="shared" si="27"/>
        <v>0</v>
      </c>
      <c r="L307" s="209">
        <f t="shared" si="28"/>
        <v>80</v>
      </c>
      <c r="M307" s="208" t="str">
        <f t="shared" si="29"/>
        <v>C</v>
      </c>
      <c r="N307" s="23">
        <f t="shared" ca="1" si="30"/>
        <v>27</v>
      </c>
      <c r="O307" s="207" t="str">
        <f t="shared" ca="1" si="31"/>
        <v>27 ans, 10 mois et 5 jours</v>
      </c>
      <c r="P307" s="23">
        <f t="shared" ca="1" si="32"/>
        <v>5</v>
      </c>
    </row>
    <row r="308" spans="1:16" x14ac:dyDescent="0.25">
      <c r="A308" s="23">
        <v>101446</v>
      </c>
      <c r="B308" s="211" t="s">
        <v>244</v>
      </c>
      <c r="C308" s="23" t="s">
        <v>243</v>
      </c>
      <c r="D308" s="23" t="s">
        <v>24</v>
      </c>
      <c r="E308" s="64">
        <v>37649</v>
      </c>
      <c r="F308" s="23" t="s">
        <v>199</v>
      </c>
      <c r="G308" s="23" t="s">
        <v>208</v>
      </c>
      <c r="H308" s="210">
        <v>43499</v>
      </c>
      <c r="I308" s="209">
        <v>2290</v>
      </c>
      <c r="J308" s="23">
        <v>1</v>
      </c>
      <c r="K308" s="209">
        <f t="shared" si="27"/>
        <v>0</v>
      </c>
      <c r="L308" s="209">
        <f t="shared" si="28"/>
        <v>60</v>
      </c>
      <c r="M308" s="208" t="str">
        <f t="shared" si="29"/>
        <v>C</v>
      </c>
      <c r="N308" s="23">
        <f t="shared" ca="1" si="30"/>
        <v>20</v>
      </c>
      <c r="O308" s="207" t="str">
        <f t="shared" ca="1" si="31"/>
        <v>20 ans, 11 mois et 25 jours</v>
      </c>
      <c r="P308" s="23">
        <f t="shared" ca="1" si="32"/>
        <v>4</v>
      </c>
    </row>
    <row r="309" spans="1:16" x14ac:dyDescent="0.25">
      <c r="A309" s="23">
        <v>101454</v>
      </c>
      <c r="B309" s="211" t="s">
        <v>242</v>
      </c>
      <c r="C309" s="23" t="s">
        <v>241</v>
      </c>
      <c r="D309" s="23" t="s">
        <v>24</v>
      </c>
      <c r="E309" s="64">
        <v>37859</v>
      </c>
      <c r="F309" s="23" t="s">
        <v>205</v>
      </c>
      <c r="G309" s="23" t="s">
        <v>212</v>
      </c>
      <c r="H309" s="210">
        <v>43512</v>
      </c>
      <c r="I309" s="209">
        <v>2970</v>
      </c>
      <c r="J309" s="23">
        <v>0</v>
      </c>
      <c r="K309" s="209">
        <f t="shared" si="27"/>
        <v>0</v>
      </c>
      <c r="L309" s="209">
        <f t="shared" si="28"/>
        <v>20</v>
      </c>
      <c r="M309" s="208" t="str">
        <f t="shared" si="29"/>
        <v>C</v>
      </c>
      <c r="N309" s="23">
        <f t="shared" ca="1" si="30"/>
        <v>20</v>
      </c>
      <c r="O309" s="207" t="str">
        <f t="shared" ca="1" si="31"/>
        <v>20 ans, 4 mois et 27 jours</v>
      </c>
      <c r="P309" s="23">
        <f t="shared" ca="1" si="32"/>
        <v>4</v>
      </c>
    </row>
    <row r="310" spans="1:16" x14ac:dyDescent="0.25">
      <c r="A310" s="23">
        <v>101456</v>
      </c>
      <c r="B310" s="211" t="s">
        <v>240</v>
      </c>
      <c r="C310" s="23" t="s">
        <v>239</v>
      </c>
      <c r="D310" s="23" t="s">
        <v>24</v>
      </c>
      <c r="E310" s="64">
        <v>37140</v>
      </c>
      <c r="F310" s="23" t="s">
        <v>205</v>
      </c>
      <c r="G310" s="23" t="s">
        <v>198</v>
      </c>
      <c r="H310" s="210">
        <v>43512</v>
      </c>
      <c r="I310" s="209">
        <v>3010</v>
      </c>
      <c r="J310" s="23">
        <v>2</v>
      </c>
      <c r="K310" s="209">
        <f t="shared" si="27"/>
        <v>0</v>
      </c>
      <c r="L310" s="209">
        <f t="shared" si="28"/>
        <v>75</v>
      </c>
      <c r="M310" s="208" t="str">
        <f t="shared" si="29"/>
        <v>B</v>
      </c>
      <c r="N310" s="23">
        <f t="shared" ca="1" si="30"/>
        <v>22</v>
      </c>
      <c r="O310" s="207" t="str">
        <f t="shared" ca="1" si="31"/>
        <v>22 ans, 4 mois et 16 jours</v>
      </c>
      <c r="P310" s="23">
        <f t="shared" ca="1" si="32"/>
        <v>4</v>
      </c>
    </row>
    <row r="311" spans="1:16" x14ac:dyDescent="0.25">
      <c r="A311" s="23">
        <v>101461</v>
      </c>
      <c r="B311" s="211" t="s">
        <v>238</v>
      </c>
      <c r="C311" s="23" t="s">
        <v>237</v>
      </c>
      <c r="D311" s="23" t="s">
        <v>24</v>
      </c>
      <c r="E311" s="64">
        <v>26050</v>
      </c>
      <c r="F311" s="23" t="s">
        <v>218</v>
      </c>
      <c r="G311" s="23" t="s">
        <v>198</v>
      </c>
      <c r="H311" s="210">
        <v>43521</v>
      </c>
      <c r="I311" s="209">
        <v>2250</v>
      </c>
      <c r="J311" s="23">
        <v>2</v>
      </c>
      <c r="K311" s="209">
        <f t="shared" si="27"/>
        <v>0</v>
      </c>
      <c r="L311" s="209">
        <f t="shared" si="28"/>
        <v>75</v>
      </c>
      <c r="M311" s="208" t="str">
        <f t="shared" si="29"/>
        <v>C</v>
      </c>
      <c r="N311" s="23">
        <f t="shared" ca="1" si="30"/>
        <v>52</v>
      </c>
      <c r="O311" s="207" t="str">
        <f t="shared" ca="1" si="31"/>
        <v>52 ans, 8 mois et 26 jours</v>
      </c>
      <c r="P311" s="23">
        <f t="shared" ca="1" si="32"/>
        <v>4</v>
      </c>
    </row>
    <row r="312" spans="1:16" x14ac:dyDescent="0.25">
      <c r="A312" s="23">
        <v>101467</v>
      </c>
      <c r="B312" s="211" t="s">
        <v>236</v>
      </c>
      <c r="C312" s="23" t="s">
        <v>235</v>
      </c>
      <c r="D312" s="23" t="s">
        <v>25</v>
      </c>
      <c r="E312" s="64">
        <v>36106</v>
      </c>
      <c r="F312" s="23" t="s">
        <v>218</v>
      </c>
      <c r="G312" s="23" t="s">
        <v>204</v>
      </c>
      <c r="H312" s="210">
        <v>43575</v>
      </c>
      <c r="I312" s="209">
        <v>1690</v>
      </c>
      <c r="J312" s="23">
        <v>2</v>
      </c>
      <c r="K312" s="209">
        <f t="shared" si="27"/>
        <v>0</v>
      </c>
      <c r="L312" s="209">
        <f t="shared" si="28"/>
        <v>80</v>
      </c>
      <c r="M312" s="208" t="str">
        <f t="shared" si="29"/>
        <v>D</v>
      </c>
      <c r="N312" s="23">
        <f t="shared" ca="1" si="30"/>
        <v>25</v>
      </c>
      <c r="O312" s="207" t="str">
        <f t="shared" ca="1" si="31"/>
        <v>25 ans, 2 mois et 15 jours</v>
      </c>
      <c r="P312" s="23">
        <f t="shared" ca="1" si="32"/>
        <v>4</v>
      </c>
    </row>
    <row r="313" spans="1:16" x14ac:dyDescent="0.25">
      <c r="A313" s="23">
        <v>101476</v>
      </c>
      <c r="B313" s="211" t="s">
        <v>234</v>
      </c>
      <c r="C313" s="23" t="s">
        <v>233</v>
      </c>
      <c r="D313" s="23" t="s">
        <v>25</v>
      </c>
      <c r="E313" s="64">
        <v>32146</v>
      </c>
      <c r="F313" s="23" t="s">
        <v>199</v>
      </c>
      <c r="G313" s="23" t="s">
        <v>208</v>
      </c>
      <c r="H313" s="210">
        <v>43583</v>
      </c>
      <c r="I313" s="209">
        <v>2740</v>
      </c>
      <c r="J313" s="23">
        <v>2</v>
      </c>
      <c r="K313" s="209">
        <f t="shared" si="27"/>
        <v>0</v>
      </c>
      <c r="L313" s="209">
        <f t="shared" si="28"/>
        <v>60</v>
      </c>
      <c r="M313" s="208" t="str">
        <f t="shared" si="29"/>
        <v>C</v>
      </c>
      <c r="N313" s="23">
        <f t="shared" ca="1" si="30"/>
        <v>36</v>
      </c>
      <c r="O313" s="207" t="str">
        <f t="shared" ca="1" si="31"/>
        <v>36 ans, 0 mois et 18 jours</v>
      </c>
      <c r="P313" s="23">
        <f t="shared" ca="1" si="32"/>
        <v>4</v>
      </c>
    </row>
    <row r="314" spans="1:16" x14ac:dyDescent="0.25">
      <c r="A314" s="23">
        <v>101483</v>
      </c>
      <c r="B314" s="211" t="s">
        <v>232</v>
      </c>
      <c r="C314" s="23" t="s">
        <v>231</v>
      </c>
      <c r="D314" s="23" t="s">
        <v>24</v>
      </c>
      <c r="E314" s="64">
        <v>25886</v>
      </c>
      <c r="F314" s="23" t="s">
        <v>205</v>
      </c>
      <c r="G314" s="23" t="s">
        <v>204</v>
      </c>
      <c r="H314" s="210">
        <v>43621</v>
      </c>
      <c r="I314" s="209">
        <v>4250</v>
      </c>
      <c r="J314" s="23">
        <v>2</v>
      </c>
      <c r="K314" s="209">
        <f t="shared" si="27"/>
        <v>0</v>
      </c>
      <c r="L314" s="209">
        <f t="shared" si="28"/>
        <v>80</v>
      </c>
      <c r="M314" s="208" t="str">
        <f t="shared" si="29"/>
        <v>A</v>
      </c>
      <c r="N314" s="23">
        <f t="shared" ca="1" si="30"/>
        <v>53</v>
      </c>
      <c r="O314" s="207" t="str">
        <f t="shared" ca="1" si="31"/>
        <v>53 ans, 2 mois et 8 jours</v>
      </c>
      <c r="P314" s="23">
        <f t="shared" ca="1" si="32"/>
        <v>4</v>
      </c>
    </row>
    <row r="315" spans="1:16" x14ac:dyDescent="0.25">
      <c r="A315" s="23">
        <v>101490</v>
      </c>
      <c r="B315" s="211" t="s">
        <v>230</v>
      </c>
      <c r="C315" s="23" t="s">
        <v>229</v>
      </c>
      <c r="D315" s="23" t="s">
        <v>25</v>
      </c>
      <c r="E315" s="64">
        <v>36957</v>
      </c>
      <c r="F315" s="23" t="s">
        <v>209</v>
      </c>
      <c r="G315" s="23" t="s">
        <v>204</v>
      </c>
      <c r="H315" s="210">
        <v>43630</v>
      </c>
      <c r="I315" s="209">
        <v>3750</v>
      </c>
      <c r="J315" s="23">
        <v>1</v>
      </c>
      <c r="K315" s="209">
        <f t="shared" si="27"/>
        <v>0</v>
      </c>
      <c r="L315" s="209">
        <f t="shared" si="28"/>
        <v>80</v>
      </c>
      <c r="M315" s="208" t="str">
        <f t="shared" si="29"/>
        <v>B</v>
      </c>
      <c r="N315" s="23">
        <f t="shared" ca="1" si="30"/>
        <v>22</v>
      </c>
      <c r="O315" s="207" t="str">
        <f t="shared" ca="1" si="31"/>
        <v>22 ans, 10 mois et 15 jours</v>
      </c>
      <c r="P315" s="23">
        <f t="shared" ca="1" si="32"/>
        <v>4</v>
      </c>
    </row>
    <row r="316" spans="1:16" x14ac:dyDescent="0.25">
      <c r="A316" s="23">
        <v>101494</v>
      </c>
      <c r="B316" s="211" t="s">
        <v>228</v>
      </c>
      <c r="C316" s="23" t="s">
        <v>227</v>
      </c>
      <c r="D316" s="23" t="s">
        <v>24</v>
      </c>
      <c r="E316" s="64">
        <v>37835</v>
      </c>
      <c r="F316" s="23" t="s">
        <v>213</v>
      </c>
      <c r="G316" s="23" t="s">
        <v>208</v>
      </c>
      <c r="H316" s="210">
        <v>43632</v>
      </c>
      <c r="I316" s="209">
        <v>1330</v>
      </c>
      <c r="J316" s="23">
        <v>2</v>
      </c>
      <c r="K316" s="209">
        <f t="shared" si="27"/>
        <v>0</v>
      </c>
      <c r="L316" s="209">
        <f t="shared" si="28"/>
        <v>60</v>
      </c>
      <c r="M316" s="208" t="str">
        <f t="shared" si="29"/>
        <v>D</v>
      </c>
      <c r="N316" s="23">
        <f t="shared" ca="1" si="30"/>
        <v>20</v>
      </c>
      <c r="O316" s="207" t="str">
        <f t="shared" ca="1" si="31"/>
        <v>20 ans, 5 mois et 20 jours</v>
      </c>
      <c r="P316" s="23">
        <f t="shared" ca="1" si="32"/>
        <v>4</v>
      </c>
    </row>
    <row r="317" spans="1:16" x14ac:dyDescent="0.25">
      <c r="A317" s="23">
        <v>101496</v>
      </c>
      <c r="B317" s="211" t="s">
        <v>226</v>
      </c>
      <c r="C317" s="23" t="s">
        <v>225</v>
      </c>
      <c r="D317" s="23" t="s">
        <v>24</v>
      </c>
      <c r="E317" s="64">
        <v>36355</v>
      </c>
      <c r="F317" s="23" t="s">
        <v>205</v>
      </c>
      <c r="G317" s="23" t="s">
        <v>208</v>
      </c>
      <c r="H317" s="210">
        <v>43636</v>
      </c>
      <c r="I317" s="209">
        <v>3130</v>
      </c>
      <c r="J317" s="23">
        <v>3</v>
      </c>
      <c r="K317" s="209">
        <f t="shared" si="27"/>
        <v>80</v>
      </c>
      <c r="L317" s="209">
        <f t="shared" si="28"/>
        <v>60</v>
      </c>
      <c r="M317" s="208" t="str">
        <f t="shared" si="29"/>
        <v>B</v>
      </c>
      <c r="N317" s="23">
        <f t="shared" ca="1" si="30"/>
        <v>24</v>
      </c>
      <c r="O317" s="207" t="str">
        <f t="shared" ca="1" si="31"/>
        <v>24 ans, 6 mois et 8 jours</v>
      </c>
      <c r="P317" s="23">
        <f t="shared" ca="1" si="32"/>
        <v>4</v>
      </c>
    </row>
    <row r="318" spans="1:16" x14ac:dyDescent="0.25">
      <c r="A318" s="23">
        <v>101500</v>
      </c>
      <c r="B318" s="211" t="s">
        <v>224</v>
      </c>
      <c r="C318" s="23" t="s">
        <v>223</v>
      </c>
      <c r="D318" s="23" t="s">
        <v>25</v>
      </c>
      <c r="E318" s="64">
        <v>37802</v>
      </c>
      <c r="F318" s="23" t="s">
        <v>209</v>
      </c>
      <c r="G318" s="23" t="s">
        <v>212</v>
      </c>
      <c r="H318" s="210">
        <v>43643</v>
      </c>
      <c r="I318" s="209">
        <v>3650</v>
      </c>
      <c r="J318" s="23">
        <v>2</v>
      </c>
      <c r="K318" s="209">
        <f t="shared" si="27"/>
        <v>0</v>
      </c>
      <c r="L318" s="209">
        <f t="shared" si="28"/>
        <v>20</v>
      </c>
      <c r="M318" s="208" t="str">
        <f t="shared" si="29"/>
        <v>B</v>
      </c>
      <c r="N318" s="23">
        <f t="shared" ca="1" si="30"/>
        <v>20</v>
      </c>
      <c r="O318" s="207" t="str">
        <f t="shared" ca="1" si="31"/>
        <v>20 ans, 6 mois et 23 jours</v>
      </c>
      <c r="P318" s="23">
        <f t="shared" ca="1" si="32"/>
        <v>4</v>
      </c>
    </row>
    <row r="319" spans="1:16" x14ac:dyDescent="0.25">
      <c r="A319" s="23">
        <v>101505</v>
      </c>
      <c r="B319" s="211" t="s">
        <v>222</v>
      </c>
      <c r="C319" s="23" t="s">
        <v>221</v>
      </c>
      <c r="D319" s="23" t="s">
        <v>24</v>
      </c>
      <c r="E319" s="64">
        <v>34259</v>
      </c>
      <c r="F319" s="23" t="s">
        <v>199</v>
      </c>
      <c r="G319" s="23" t="s">
        <v>208</v>
      </c>
      <c r="H319" s="210">
        <v>43644</v>
      </c>
      <c r="I319" s="209">
        <v>2560</v>
      </c>
      <c r="J319" s="23">
        <v>4</v>
      </c>
      <c r="K319" s="209">
        <f t="shared" si="27"/>
        <v>160</v>
      </c>
      <c r="L319" s="209">
        <f t="shared" si="28"/>
        <v>60</v>
      </c>
      <c r="M319" s="208" t="str">
        <f t="shared" si="29"/>
        <v>C</v>
      </c>
      <c r="N319" s="23">
        <f t="shared" ca="1" si="30"/>
        <v>30</v>
      </c>
      <c r="O319" s="207" t="str">
        <f t="shared" ca="1" si="31"/>
        <v>30 ans, 3 mois et 5 jours</v>
      </c>
      <c r="P319" s="23">
        <f t="shared" ca="1" si="32"/>
        <v>4</v>
      </c>
    </row>
    <row r="320" spans="1:16" x14ac:dyDescent="0.25">
      <c r="A320" s="23">
        <v>101513</v>
      </c>
      <c r="B320" s="211" t="s">
        <v>220</v>
      </c>
      <c r="C320" s="23" t="s">
        <v>219</v>
      </c>
      <c r="D320" s="23" t="s">
        <v>25</v>
      </c>
      <c r="E320" s="64">
        <v>34677</v>
      </c>
      <c r="F320" s="23" t="s">
        <v>218</v>
      </c>
      <c r="G320" s="23" t="s">
        <v>198</v>
      </c>
      <c r="H320" s="210">
        <v>43661</v>
      </c>
      <c r="I320" s="209">
        <v>1770</v>
      </c>
      <c r="J320" s="23">
        <v>0</v>
      </c>
      <c r="K320" s="209">
        <f t="shared" si="27"/>
        <v>0</v>
      </c>
      <c r="L320" s="209">
        <f t="shared" si="28"/>
        <v>75</v>
      </c>
      <c r="M320" s="208" t="str">
        <f t="shared" si="29"/>
        <v>D</v>
      </c>
      <c r="N320" s="23">
        <f t="shared" ca="1" si="30"/>
        <v>29</v>
      </c>
      <c r="O320" s="207" t="str">
        <f t="shared" ca="1" si="31"/>
        <v>29 ans, 1 mois et 13 jours</v>
      </c>
      <c r="P320" s="23">
        <f t="shared" ca="1" si="32"/>
        <v>4</v>
      </c>
    </row>
    <row r="321" spans="1:16" x14ac:dyDescent="0.25">
      <c r="A321" s="23">
        <v>101515</v>
      </c>
      <c r="B321" s="211" t="s">
        <v>217</v>
      </c>
      <c r="C321" s="23" t="s">
        <v>216</v>
      </c>
      <c r="D321" s="23" t="s">
        <v>24</v>
      </c>
      <c r="E321" s="64">
        <v>36530</v>
      </c>
      <c r="F321" s="23" t="s">
        <v>199</v>
      </c>
      <c r="G321" s="23" t="s">
        <v>208</v>
      </c>
      <c r="H321" s="210">
        <v>43669</v>
      </c>
      <c r="I321" s="209">
        <v>2380</v>
      </c>
      <c r="J321" s="23">
        <v>3</v>
      </c>
      <c r="K321" s="209">
        <f t="shared" si="27"/>
        <v>80</v>
      </c>
      <c r="L321" s="209">
        <f t="shared" si="28"/>
        <v>60</v>
      </c>
      <c r="M321" s="208" t="str">
        <f t="shared" si="29"/>
        <v>C</v>
      </c>
      <c r="N321" s="23">
        <f t="shared" ca="1" si="30"/>
        <v>24</v>
      </c>
      <c r="O321" s="207" t="str">
        <f t="shared" ca="1" si="31"/>
        <v>24 ans, 0 mois et 17 jours</v>
      </c>
      <c r="P321" s="23">
        <f t="shared" ca="1" si="32"/>
        <v>4</v>
      </c>
    </row>
    <row r="322" spans="1:16" x14ac:dyDescent="0.25">
      <c r="A322" s="23">
        <v>101524</v>
      </c>
      <c r="B322" s="211" t="s">
        <v>215</v>
      </c>
      <c r="C322" s="23" t="s">
        <v>214</v>
      </c>
      <c r="D322" s="23" t="s">
        <v>24</v>
      </c>
      <c r="E322" s="64">
        <v>31738</v>
      </c>
      <c r="F322" s="23" t="s">
        <v>213</v>
      </c>
      <c r="G322" s="23" t="s">
        <v>212</v>
      </c>
      <c r="H322" s="210">
        <v>43678</v>
      </c>
      <c r="I322" s="209">
        <v>1330</v>
      </c>
      <c r="J322" s="23">
        <v>0</v>
      </c>
      <c r="K322" s="209">
        <f t="shared" si="27"/>
        <v>0</v>
      </c>
      <c r="L322" s="209">
        <f t="shared" si="28"/>
        <v>20</v>
      </c>
      <c r="M322" s="208" t="str">
        <f t="shared" si="29"/>
        <v>D</v>
      </c>
      <c r="N322" s="23">
        <f t="shared" ca="1" si="30"/>
        <v>37</v>
      </c>
      <c r="O322" s="207" t="str">
        <f t="shared" ca="1" si="31"/>
        <v>37 ans, 2 mois et 0 jours</v>
      </c>
      <c r="P322" s="23">
        <f t="shared" ca="1" si="32"/>
        <v>4</v>
      </c>
    </row>
    <row r="323" spans="1:16" x14ac:dyDescent="0.25">
      <c r="A323" s="23">
        <v>101526</v>
      </c>
      <c r="B323" s="211" t="s">
        <v>211</v>
      </c>
      <c r="C323" s="23" t="s">
        <v>210</v>
      </c>
      <c r="D323" s="23" t="s">
        <v>25</v>
      </c>
      <c r="E323" s="64">
        <v>31321</v>
      </c>
      <c r="F323" s="23" t="s">
        <v>209</v>
      </c>
      <c r="G323" s="23" t="s">
        <v>208</v>
      </c>
      <c r="H323" s="210">
        <v>43680</v>
      </c>
      <c r="I323" s="209">
        <v>4500</v>
      </c>
      <c r="J323" s="23">
        <v>4</v>
      </c>
      <c r="K323" s="209">
        <f t="shared" si="27"/>
        <v>160</v>
      </c>
      <c r="L323" s="209">
        <f t="shared" si="28"/>
        <v>60</v>
      </c>
      <c r="M323" s="208" t="str">
        <f t="shared" si="29"/>
        <v>A</v>
      </c>
      <c r="N323" s="23">
        <f t="shared" ca="1" si="30"/>
        <v>38</v>
      </c>
      <c r="O323" s="207" t="str">
        <f t="shared" ca="1" si="31"/>
        <v>38 ans, 3 mois et 21 jours</v>
      </c>
      <c r="P323" s="23">
        <f t="shared" ca="1" si="32"/>
        <v>4</v>
      </c>
    </row>
    <row r="324" spans="1:16" x14ac:dyDescent="0.25">
      <c r="A324" s="23">
        <v>101534</v>
      </c>
      <c r="B324" s="211" t="s">
        <v>207</v>
      </c>
      <c r="C324" s="23" t="s">
        <v>206</v>
      </c>
      <c r="D324" s="23" t="s">
        <v>24</v>
      </c>
      <c r="E324" s="64">
        <v>36902</v>
      </c>
      <c r="F324" s="23" t="s">
        <v>205</v>
      </c>
      <c r="G324" s="23" t="s">
        <v>204</v>
      </c>
      <c r="H324" s="210">
        <v>43689</v>
      </c>
      <c r="I324" s="209">
        <v>3050</v>
      </c>
      <c r="J324" s="23">
        <v>4</v>
      </c>
      <c r="K324" s="209">
        <f t="shared" si="27"/>
        <v>160</v>
      </c>
      <c r="L324" s="209">
        <f t="shared" si="28"/>
        <v>80</v>
      </c>
      <c r="M324" s="208" t="str">
        <f t="shared" si="29"/>
        <v>B</v>
      </c>
      <c r="N324" s="23">
        <f t="shared" ca="1" si="30"/>
        <v>23</v>
      </c>
      <c r="O324" s="207" t="str">
        <f t="shared" ca="1" si="31"/>
        <v>23 ans, 0 mois et 11 jours</v>
      </c>
      <c r="P324" s="23">
        <f t="shared" ca="1" si="32"/>
        <v>4</v>
      </c>
    </row>
    <row r="325" spans="1:16" x14ac:dyDescent="0.25">
      <c r="A325" s="23">
        <v>101542</v>
      </c>
      <c r="B325" s="211" t="s">
        <v>203</v>
      </c>
      <c r="C325" s="23" t="s">
        <v>202</v>
      </c>
      <c r="D325" s="23" t="s">
        <v>25</v>
      </c>
      <c r="E325" s="64">
        <v>33404</v>
      </c>
      <c r="F325" s="23" t="s">
        <v>199</v>
      </c>
      <c r="G325" s="23" t="s">
        <v>198</v>
      </c>
      <c r="H325" s="210">
        <v>43703</v>
      </c>
      <c r="I325" s="209">
        <v>2650</v>
      </c>
      <c r="J325" s="23">
        <v>2</v>
      </c>
      <c r="K325" s="209">
        <f t="shared" si="27"/>
        <v>0</v>
      </c>
      <c r="L325" s="209">
        <f t="shared" si="28"/>
        <v>75</v>
      </c>
      <c r="M325" s="208" t="str">
        <f t="shared" si="29"/>
        <v>C</v>
      </c>
      <c r="N325" s="23">
        <f t="shared" ca="1" si="30"/>
        <v>32</v>
      </c>
      <c r="O325" s="207" t="str">
        <f t="shared" ca="1" si="31"/>
        <v>32 ans, 7 mois et 7 jours</v>
      </c>
      <c r="P325" s="23">
        <f t="shared" ca="1" si="32"/>
        <v>4</v>
      </c>
    </row>
    <row r="326" spans="1:16" x14ac:dyDescent="0.25">
      <c r="A326" s="23">
        <v>101543</v>
      </c>
      <c r="B326" s="211" t="s">
        <v>201</v>
      </c>
      <c r="C326" s="23" t="s">
        <v>200</v>
      </c>
      <c r="D326" s="23" t="s">
        <v>25</v>
      </c>
      <c r="E326" s="64">
        <v>35367</v>
      </c>
      <c r="F326" s="23" t="s">
        <v>199</v>
      </c>
      <c r="G326" s="23" t="s">
        <v>198</v>
      </c>
      <c r="H326" s="210">
        <v>43709</v>
      </c>
      <c r="I326" s="209">
        <v>2470</v>
      </c>
      <c r="J326" s="23">
        <v>1</v>
      </c>
      <c r="K326" s="209">
        <f t="shared" si="27"/>
        <v>0</v>
      </c>
      <c r="L326" s="209">
        <f t="shared" si="28"/>
        <v>75</v>
      </c>
      <c r="M326" s="208" t="str">
        <f t="shared" si="29"/>
        <v>C</v>
      </c>
      <c r="N326" s="23">
        <f t="shared" ca="1" si="30"/>
        <v>27</v>
      </c>
      <c r="O326" s="207" t="str">
        <f t="shared" ca="1" si="31"/>
        <v>27 ans, 2 mois et 24 jours</v>
      </c>
      <c r="P326" s="23">
        <f t="shared" ca="1" si="32"/>
        <v>4</v>
      </c>
    </row>
  </sheetData>
  <sheetProtection algorithmName="SHA-512" hashValue="6NaYkBwjnazuPHQomDn5OY8qqKOxzjLtYsN+XCsa5uSeKokhdRguBV7tMBGkcd83Chp2RmutPNVke8hrWW5GwA==" saltValue="ZtBqnDHNIChChmgn5SF0cg==" spinCount="100000" sheet="1" formatColumns="0" formatRows="0" selectLockedCells="1" sort="0" autoFilter="0"/>
  <conditionalFormatting sqref="A327:B1048576 A6:B6">
    <cfRule type="duplicateValues" dxfId="14" priority="2"/>
  </conditionalFormatting>
  <conditionalFormatting sqref="A7:P326">
    <cfRule type="expression" dxfId="13" priority="1">
      <formula>MID($B7,6,2)=$V$49</formula>
    </cfRule>
    <cfRule type="expression" dxfId="12" priority="3">
      <formula>$I7&gt;=LARGE($I$7:$I$326,$S$44)</formula>
    </cfRule>
  </conditionalFormatting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F2970-2DA0-4811-A77B-AA9C6668DF1E}">
  <sheetPr codeName="Feuil6">
    <tabColor rgb="FFFF0000"/>
  </sheetPr>
  <dimension ref="A1:BD46"/>
  <sheetViews>
    <sheetView showGridLines="0" zoomScale="87" zoomScaleNormal="87" workbookViewId="0">
      <selection activeCell="AS21" sqref="AS21"/>
    </sheetView>
  </sheetViews>
  <sheetFormatPr baseColWidth="10" defaultColWidth="0" defaultRowHeight="15" x14ac:dyDescent="0.25"/>
  <cols>
    <col min="1" max="1" width="2.140625" customWidth="1"/>
    <col min="2" max="2" width="2.7109375" hidden="1" customWidth="1"/>
    <col min="3" max="10" width="13.7109375" customWidth="1"/>
    <col min="11" max="12" width="2.7109375" customWidth="1"/>
    <col min="13" max="13" width="1.7109375" customWidth="1"/>
    <col min="14" max="14" width="0.85546875" customWidth="1"/>
    <col min="15" max="15" width="6.7109375" customWidth="1"/>
    <col min="16" max="19" width="6.85546875" bestFit="1" customWidth="1"/>
    <col min="20" max="20" width="0.85546875" customWidth="1"/>
    <col min="21" max="22" width="1.28515625" customWidth="1"/>
    <col min="23" max="23" width="8" bestFit="1" customWidth="1"/>
    <col min="24" max="27" width="5.42578125" bestFit="1" customWidth="1"/>
    <col min="28" max="28" width="1.28515625" customWidth="1"/>
    <col min="29" max="29" width="1.140625" customWidth="1"/>
    <col min="30" max="30" width="1" customWidth="1"/>
    <col min="31" max="35" width="8.42578125" customWidth="1"/>
    <col min="36" max="36" width="1.140625" customWidth="1"/>
    <col min="37" max="37" width="1" customWidth="1"/>
    <col min="38" max="38" width="2.7109375" customWidth="1"/>
    <col min="39" max="43" width="8" customWidth="1"/>
    <col min="44" max="44" width="2.7109375" customWidth="1"/>
    <col min="45" max="45" width="11.42578125" customWidth="1"/>
    <col min="46" max="56" width="0" hidden="1" customWidth="1"/>
    <col min="57" max="16384" width="11.42578125" hidden="1"/>
  </cols>
  <sheetData>
    <row r="1" spans="2:44" ht="15.75" thickBot="1" x14ac:dyDescent="0.3"/>
    <row r="2" spans="2:44" x14ac:dyDescent="0.25">
      <c r="B2" s="1"/>
      <c r="C2" s="1"/>
      <c r="D2" s="2"/>
      <c r="E2" s="2"/>
      <c r="F2" s="2"/>
      <c r="G2" s="2"/>
      <c r="H2" s="2"/>
      <c r="I2" s="2"/>
      <c r="J2" s="2"/>
      <c r="K2" s="3"/>
      <c r="N2" s="1"/>
      <c r="O2" s="2"/>
      <c r="P2" s="2"/>
      <c r="Q2" s="2"/>
      <c r="R2" s="2"/>
      <c r="S2" s="2"/>
      <c r="T2" s="3"/>
      <c r="V2" s="1"/>
      <c r="W2" s="2"/>
      <c r="X2" s="2"/>
      <c r="Y2" s="2"/>
      <c r="Z2" s="2"/>
      <c r="AA2" s="2"/>
      <c r="AB2" s="3"/>
      <c r="AD2" s="1"/>
      <c r="AE2" s="2"/>
      <c r="AF2" s="2"/>
      <c r="AG2" s="2"/>
      <c r="AH2" s="2"/>
      <c r="AI2" s="2"/>
      <c r="AJ2" s="3"/>
      <c r="AL2" s="1"/>
      <c r="AM2" s="2"/>
      <c r="AN2" s="2"/>
      <c r="AO2" s="2"/>
      <c r="AP2" s="2"/>
      <c r="AQ2" s="2"/>
      <c r="AR2" s="3"/>
    </row>
    <row r="3" spans="2:44" x14ac:dyDescent="0.25">
      <c r="B3" s="4"/>
      <c r="C3" s="304" t="s">
        <v>12</v>
      </c>
      <c r="D3" s="5"/>
      <c r="E3" s="5"/>
      <c r="F3" s="5"/>
      <c r="G3" s="5"/>
      <c r="H3" s="5"/>
      <c r="I3" s="5"/>
      <c r="J3" s="6"/>
      <c r="K3" s="7"/>
      <c r="N3" s="4"/>
      <c r="O3" s="8" t="s">
        <v>11</v>
      </c>
      <c r="P3" s="5"/>
      <c r="Q3" s="5"/>
      <c r="R3" s="5"/>
      <c r="S3" s="5"/>
      <c r="T3" s="7"/>
      <c r="V3" s="4"/>
      <c r="W3" s="8" t="s">
        <v>11</v>
      </c>
      <c r="X3" s="5"/>
      <c r="Y3" s="5"/>
      <c r="Z3" s="5"/>
      <c r="AA3" s="5"/>
      <c r="AB3" s="7"/>
      <c r="AD3" s="4"/>
      <c r="AE3" s="8" t="s">
        <v>11</v>
      </c>
      <c r="AF3" s="5"/>
      <c r="AG3" s="5"/>
      <c r="AH3" s="5"/>
      <c r="AI3" s="5"/>
      <c r="AJ3" s="7"/>
      <c r="AL3" s="4"/>
      <c r="AM3" s="8" t="s">
        <v>0</v>
      </c>
      <c r="AN3" s="5"/>
      <c r="AO3" s="5"/>
      <c r="AP3" s="5"/>
      <c r="AQ3" s="6"/>
      <c r="AR3" s="7"/>
    </row>
    <row r="4" spans="2:44" ht="44.25" customHeight="1" thickBot="1" x14ac:dyDescent="0.3">
      <c r="B4" s="9"/>
      <c r="C4" s="9"/>
      <c r="D4" s="10"/>
      <c r="E4" s="10"/>
      <c r="F4" s="10"/>
      <c r="G4" s="10"/>
      <c r="H4" s="10"/>
      <c r="I4" s="10"/>
      <c r="J4" s="10"/>
      <c r="K4" s="11"/>
      <c r="M4" s="83"/>
      <c r="N4" s="84"/>
      <c r="O4" s="472" t="s">
        <v>1370</v>
      </c>
      <c r="P4" s="472"/>
      <c r="Q4" s="472"/>
      <c r="R4" s="472"/>
      <c r="S4" s="472"/>
      <c r="T4" s="85"/>
      <c r="U4" s="86"/>
      <c r="V4" s="473" t="s">
        <v>1371</v>
      </c>
      <c r="W4" s="474"/>
      <c r="X4" s="474"/>
      <c r="Y4" s="474"/>
      <c r="Z4" s="474"/>
      <c r="AA4" s="474"/>
      <c r="AB4" s="85"/>
      <c r="AC4" s="86"/>
      <c r="AD4" s="473" t="s">
        <v>1372</v>
      </c>
      <c r="AE4" s="474"/>
      <c r="AF4" s="474"/>
      <c r="AG4" s="474"/>
      <c r="AH4" s="474"/>
      <c r="AI4" s="474"/>
      <c r="AJ4" s="85"/>
      <c r="AK4" s="83"/>
      <c r="AL4" s="84"/>
      <c r="AM4" s="82"/>
      <c r="AN4" s="82"/>
      <c r="AO4" s="10"/>
      <c r="AP4" s="10"/>
      <c r="AQ4" s="10"/>
      <c r="AR4" s="11"/>
    </row>
    <row r="5" spans="2:44" ht="15.75" thickBot="1" x14ac:dyDescent="0.3"/>
    <row r="6" spans="2:44" ht="15.75" thickBot="1" x14ac:dyDescent="0.3">
      <c r="B6" s="1"/>
      <c r="C6" s="2"/>
      <c r="D6" s="2"/>
      <c r="E6" s="2"/>
      <c r="F6" s="2"/>
      <c r="G6" s="2"/>
      <c r="H6" s="2"/>
      <c r="I6" s="2"/>
      <c r="J6" s="2"/>
      <c r="K6" s="3"/>
      <c r="N6" s="1"/>
      <c r="O6" s="2"/>
      <c r="P6" s="2"/>
      <c r="Q6" s="2"/>
      <c r="R6" s="2"/>
      <c r="S6" s="2"/>
      <c r="T6" s="3"/>
      <c r="V6" s="1"/>
      <c r="W6" s="2"/>
      <c r="X6" s="2"/>
      <c r="Y6" s="2"/>
      <c r="Z6" s="2"/>
      <c r="AA6" s="2"/>
      <c r="AB6" s="3"/>
      <c r="AD6" s="1"/>
      <c r="AE6" s="2"/>
      <c r="AF6" s="2"/>
      <c r="AG6" s="2"/>
      <c r="AH6" s="2"/>
      <c r="AI6" s="2"/>
      <c r="AJ6" s="3"/>
      <c r="AL6" s="1"/>
      <c r="AM6" s="2"/>
      <c r="AN6" s="2"/>
      <c r="AO6" s="2"/>
      <c r="AP6" s="2"/>
      <c r="AQ6" s="2"/>
      <c r="AR6" s="3"/>
    </row>
    <row r="7" spans="2:44" x14ac:dyDescent="0.25">
      <c r="B7" s="4"/>
      <c r="C7" s="12" t="s">
        <v>1</v>
      </c>
      <c r="D7" s="13" t="s">
        <v>2</v>
      </c>
      <c r="E7" s="14" t="s">
        <v>3</v>
      </c>
      <c r="F7" s="13" t="s">
        <v>4</v>
      </c>
      <c r="G7" s="14" t="s">
        <v>5</v>
      </c>
      <c r="H7" s="13" t="s">
        <v>6</v>
      </c>
      <c r="I7" s="14" t="s">
        <v>7</v>
      </c>
      <c r="J7" s="15" t="s">
        <v>8</v>
      </c>
      <c r="K7" s="7"/>
      <c r="N7" s="4"/>
      <c r="O7" s="66" t="s">
        <v>9</v>
      </c>
      <c r="P7" s="66">
        <v>2018</v>
      </c>
      <c r="Q7" s="66">
        <v>2019</v>
      </c>
      <c r="R7" s="66">
        <v>2020</v>
      </c>
      <c r="S7" s="66">
        <v>2021</v>
      </c>
      <c r="T7" s="67"/>
      <c r="U7" s="23"/>
      <c r="V7" s="68"/>
      <c r="W7" s="66" t="s">
        <v>9</v>
      </c>
      <c r="X7" s="66">
        <v>2018</v>
      </c>
      <c r="Y7" s="66">
        <v>2019</v>
      </c>
      <c r="Z7" s="66">
        <v>2020</v>
      </c>
      <c r="AA7" s="66">
        <v>2021</v>
      </c>
      <c r="AB7" s="67"/>
      <c r="AC7" s="23"/>
      <c r="AD7" s="68"/>
      <c r="AE7" s="66" t="s">
        <v>9</v>
      </c>
      <c r="AF7" s="66">
        <v>2018</v>
      </c>
      <c r="AG7" s="66">
        <v>2019</v>
      </c>
      <c r="AH7" s="66">
        <v>2020</v>
      </c>
      <c r="AI7" s="66">
        <v>2021</v>
      </c>
      <c r="AJ7" s="67"/>
      <c r="AK7" s="23"/>
      <c r="AL7" s="68"/>
      <c r="AM7" s="66" t="s">
        <v>9</v>
      </c>
      <c r="AN7" s="66">
        <v>2018</v>
      </c>
      <c r="AO7" s="66">
        <v>2019</v>
      </c>
      <c r="AP7" s="66">
        <v>2020</v>
      </c>
      <c r="AQ7" s="66">
        <v>2021</v>
      </c>
      <c r="AR7" s="7"/>
    </row>
    <row r="8" spans="2:44" x14ac:dyDescent="0.25">
      <c r="B8" s="4"/>
      <c r="C8" s="74">
        <v>601</v>
      </c>
      <c r="D8" s="75">
        <v>4288</v>
      </c>
      <c r="E8" s="76">
        <v>600</v>
      </c>
      <c r="F8" s="75">
        <v>2783</v>
      </c>
      <c r="G8" s="76">
        <v>600</v>
      </c>
      <c r="H8" s="75">
        <v>1647</v>
      </c>
      <c r="I8" s="76">
        <v>600</v>
      </c>
      <c r="J8" s="77">
        <v>6194</v>
      </c>
      <c r="K8" s="7"/>
      <c r="N8" s="4"/>
      <c r="O8" s="69">
        <v>600</v>
      </c>
      <c r="P8" s="393"/>
      <c r="Q8" s="87"/>
      <c r="R8" s="87"/>
      <c r="S8" s="87"/>
      <c r="T8" s="67"/>
      <c r="U8" s="23"/>
      <c r="V8" s="68"/>
      <c r="W8" s="69">
        <v>600</v>
      </c>
      <c r="X8" s="393"/>
      <c r="Y8" s="88"/>
      <c r="Z8" s="88"/>
      <c r="AA8" s="88"/>
      <c r="AB8" s="67"/>
      <c r="AC8" s="23"/>
      <c r="AD8" s="68"/>
      <c r="AE8" s="69">
        <v>600</v>
      </c>
      <c r="AF8" s="393"/>
      <c r="AG8" s="88"/>
      <c r="AH8" s="88"/>
      <c r="AI8" s="88"/>
      <c r="AJ8" s="67"/>
      <c r="AK8" s="23"/>
      <c r="AL8" s="68"/>
      <c r="AM8" s="69">
        <v>600</v>
      </c>
      <c r="AN8" s="72" t="s">
        <v>10</v>
      </c>
      <c r="AO8" s="72">
        <v>2783</v>
      </c>
      <c r="AP8" s="72">
        <v>1647</v>
      </c>
      <c r="AQ8" s="72">
        <v>6194</v>
      </c>
      <c r="AR8" s="7"/>
    </row>
    <row r="9" spans="2:44" x14ac:dyDescent="0.25">
      <c r="B9" s="4"/>
      <c r="C9" s="74">
        <v>602</v>
      </c>
      <c r="D9" s="75">
        <v>2440</v>
      </c>
      <c r="E9" s="76">
        <v>603</v>
      </c>
      <c r="F9" s="75">
        <v>2588</v>
      </c>
      <c r="G9" s="76">
        <v>605</v>
      </c>
      <c r="H9" s="75">
        <v>2725</v>
      </c>
      <c r="I9" s="76">
        <v>602</v>
      </c>
      <c r="J9" s="77">
        <v>6348</v>
      </c>
      <c r="K9" s="7"/>
      <c r="N9" s="4"/>
      <c r="O9" s="73">
        <v>601</v>
      </c>
      <c r="P9" s="87"/>
      <c r="Q9" s="87"/>
      <c r="R9" s="87"/>
      <c r="S9" s="87"/>
      <c r="T9" s="67"/>
      <c r="U9" s="23"/>
      <c r="V9" s="68"/>
      <c r="W9" s="73">
        <v>601</v>
      </c>
      <c r="X9" s="88"/>
      <c r="Y9" s="88"/>
      <c r="Z9" s="88"/>
      <c r="AA9" s="88"/>
      <c r="AB9" s="67"/>
      <c r="AC9" s="23"/>
      <c r="AD9" s="68"/>
      <c r="AE9" s="73">
        <v>601</v>
      </c>
      <c r="AF9" s="88"/>
      <c r="AG9" s="88"/>
      <c r="AH9" s="88"/>
      <c r="AI9" s="88"/>
      <c r="AJ9" s="67"/>
      <c r="AK9" s="23"/>
      <c r="AL9" s="68"/>
      <c r="AM9" s="73">
        <v>601</v>
      </c>
      <c r="AN9" s="72">
        <v>4288</v>
      </c>
      <c r="AO9" s="72" t="s">
        <v>10</v>
      </c>
      <c r="AP9" s="72" t="s">
        <v>10</v>
      </c>
      <c r="AQ9" s="72" t="s">
        <v>10</v>
      </c>
      <c r="AR9" s="7"/>
    </row>
    <row r="10" spans="2:44" x14ac:dyDescent="0.25">
      <c r="B10" s="4"/>
      <c r="C10" s="74">
        <v>603</v>
      </c>
      <c r="D10" s="75">
        <v>7645</v>
      </c>
      <c r="E10" s="76">
        <v>606</v>
      </c>
      <c r="F10" s="75">
        <v>4731</v>
      </c>
      <c r="G10" s="76">
        <v>606</v>
      </c>
      <c r="H10" s="75">
        <v>1848</v>
      </c>
      <c r="I10" s="76">
        <v>604</v>
      </c>
      <c r="J10" s="77">
        <v>6375</v>
      </c>
      <c r="K10" s="7"/>
      <c r="N10" s="4"/>
      <c r="O10" s="73">
        <v>602</v>
      </c>
      <c r="P10" s="87"/>
      <c r="Q10" s="87"/>
      <c r="R10" s="87"/>
      <c r="S10" s="87"/>
      <c r="T10" s="67"/>
      <c r="U10" s="23"/>
      <c r="V10" s="68"/>
      <c r="W10" s="73">
        <v>602</v>
      </c>
      <c r="X10" s="88"/>
      <c r="Y10" s="88"/>
      <c r="Z10" s="88"/>
      <c r="AA10" s="88"/>
      <c r="AB10" s="67"/>
      <c r="AC10" s="23"/>
      <c r="AD10" s="68"/>
      <c r="AE10" s="73">
        <v>602</v>
      </c>
      <c r="AF10" s="88"/>
      <c r="AG10" s="88"/>
      <c r="AH10" s="88"/>
      <c r="AI10" s="88"/>
      <c r="AJ10" s="67"/>
      <c r="AK10" s="23"/>
      <c r="AL10" s="68"/>
      <c r="AM10" s="73">
        <v>602</v>
      </c>
      <c r="AN10" s="72">
        <v>2440</v>
      </c>
      <c r="AO10" s="72" t="s">
        <v>10</v>
      </c>
      <c r="AP10" s="72" t="s">
        <v>10</v>
      </c>
      <c r="AQ10" s="72">
        <v>6348</v>
      </c>
      <c r="AR10" s="7"/>
    </row>
    <row r="11" spans="2:44" x14ac:dyDescent="0.25">
      <c r="B11" s="4"/>
      <c r="C11" s="74">
        <v>604</v>
      </c>
      <c r="D11" s="75">
        <v>2956</v>
      </c>
      <c r="E11" s="76">
        <v>609</v>
      </c>
      <c r="F11" s="75">
        <v>4867</v>
      </c>
      <c r="G11" s="76">
        <v>607</v>
      </c>
      <c r="H11" s="75">
        <v>1377</v>
      </c>
      <c r="I11" s="76">
        <v>606</v>
      </c>
      <c r="J11" s="77">
        <v>5467</v>
      </c>
      <c r="K11" s="7"/>
      <c r="N11" s="4"/>
      <c r="O11" s="73">
        <v>603</v>
      </c>
      <c r="P11" s="87"/>
      <c r="Q11" s="87"/>
      <c r="R11" s="87"/>
      <c r="S11" s="87"/>
      <c r="T11" s="67"/>
      <c r="U11" s="23"/>
      <c r="V11" s="68"/>
      <c r="W11" s="73">
        <v>603</v>
      </c>
      <c r="X11" s="88"/>
      <c r="Y11" s="88"/>
      <c r="Z11" s="88"/>
      <c r="AA11" s="88"/>
      <c r="AB11" s="67"/>
      <c r="AC11" s="23"/>
      <c r="AD11" s="68"/>
      <c r="AE11" s="73">
        <v>603</v>
      </c>
      <c r="AF11" s="88"/>
      <c r="AG11" s="88"/>
      <c r="AH11" s="88"/>
      <c r="AI11" s="88"/>
      <c r="AJ11" s="67"/>
      <c r="AK11" s="23"/>
      <c r="AL11" s="68"/>
      <c r="AM11" s="73">
        <v>603</v>
      </c>
      <c r="AN11" s="72">
        <v>7645</v>
      </c>
      <c r="AO11" s="72">
        <v>2588</v>
      </c>
      <c r="AP11" s="72" t="s">
        <v>10</v>
      </c>
      <c r="AQ11" s="72" t="s">
        <v>10</v>
      </c>
      <c r="AR11" s="7"/>
    </row>
    <row r="12" spans="2:44" x14ac:dyDescent="0.25">
      <c r="B12" s="4"/>
      <c r="C12" s="74">
        <v>605</v>
      </c>
      <c r="D12" s="75">
        <v>8261</v>
      </c>
      <c r="E12" s="76">
        <v>612</v>
      </c>
      <c r="F12" s="75">
        <v>2471</v>
      </c>
      <c r="G12" s="76">
        <v>608</v>
      </c>
      <c r="H12" s="75">
        <v>4261</v>
      </c>
      <c r="I12" s="76">
        <v>608</v>
      </c>
      <c r="J12" s="77">
        <v>3648</v>
      </c>
      <c r="K12" s="7"/>
      <c r="N12" s="4"/>
      <c r="O12" s="69">
        <v>604</v>
      </c>
      <c r="P12" s="87"/>
      <c r="Q12" s="87"/>
      <c r="R12" s="87"/>
      <c r="S12" s="87"/>
      <c r="T12" s="67"/>
      <c r="U12" s="23"/>
      <c r="V12" s="68"/>
      <c r="W12" s="69">
        <v>604</v>
      </c>
      <c r="X12" s="88"/>
      <c r="Y12" s="88"/>
      <c r="Z12" s="88"/>
      <c r="AA12" s="88"/>
      <c r="AB12" s="67"/>
      <c r="AC12" s="23"/>
      <c r="AD12" s="68"/>
      <c r="AE12" s="69">
        <v>604</v>
      </c>
      <c r="AF12" s="88"/>
      <c r="AG12" s="88"/>
      <c r="AH12" s="88"/>
      <c r="AI12" s="88"/>
      <c r="AJ12" s="67"/>
      <c r="AK12" s="23"/>
      <c r="AL12" s="68"/>
      <c r="AM12" s="69">
        <v>604</v>
      </c>
      <c r="AN12" s="72">
        <v>2956</v>
      </c>
      <c r="AO12" s="72" t="s">
        <v>10</v>
      </c>
      <c r="AP12" s="72" t="s">
        <v>10</v>
      </c>
      <c r="AQ12" s="72">
        <v>6375</v>
      </c>
      <c r="AR12" s="7"/>
    </row>
    <row r="13" spans="2:44" x14ac:dyDescent="0.25">
      <c r="B13" s="4"/>
      <c r="C13" s="74">
        <v>606</v>
      </c>
      <c r="D13" s="75">
        <v>3864</v>
      </c>
      <c r="E13" s="76">
        <v>615</v>
      </c>
      <c r="F13" s="75">
        <v>1342</v>
      </c>
      <c r="G13" s="76">
        <v>609</v>
      </c>
      <c r="H13" s="75">
        <v>3378</v>
      </c>
      <c r="I13" s="76">
        <v>610</v>
      </c>
      <c r="J13" s="77">
        <v>2570</v>
      </c>
      <c r="K13" s="7"/>
      <c r="N13" s="4"/>
      <c r="O13" s="73">
        <v>605</v>
      </c>
      <c r="P13" s="87"/>
      <c r="Q13" s="87"/>
      <c r="R13" s="87"/>
      <c r="S13" s="87"/>
      <c r="T13" s="67"/>
      <c r="U13" s="23"/>
      <c r="V13" s="68"/>
      <c r="W13" s="73">
        <v>605</v>
      </c>
      <c r="X13" s="88"/>
      <c r="Y13" s="88"/>
      <c r="Z13" s="88"/>
      <c r="AA13" s="88"/>
      <c r="AB13" s="67"/>
      <c r="AC13" s="23"/>
      <c r="AD13" s="68"/>
      <c r="AE13" s="73">
        <v>605</v>
      </c>
      <c r="AF13" s="88"/>
      <c r="AG13" s="88"/>
      <c r="AH13" s="88"/>
      <c r="AI13" s="88"/>
      <c r="AJ13" s="67"/>
      <c r="AK13" s="23"/>
      <c r="AL13" s="68"/>
      <c r="AM13" s="73">
        <v>605</v>
      </c>
      <c r="AN13" s="72">
        <v>8261</v>
      </c>
      <c r="AO13" s="72" t="s">
        <v>10</v>
      </c>
      <c r="AP13" s="72">
        <v>2725</v>
      </c>
      <c r="AQ13" s="72" t="s">
        <v>10</v>
      </c>
      <c r="AR13" s="7"/>
    </row>
    <row r="14" spans="2:44" x14ac:dyDescent="0.25">
      <c r="B14" s="4"/>
      <c r="C14" s="74">
        <v>701</v>
      </c>
      <c r="D14" s="75">
        <v>5587</v>
      </c>
      <c r="E14" s="76">
        <v>618</v>
      </c>
      <c r="F14" s="75">
        <v>4312</v>
      </c>
      <c r="G14" s="76">
        <v>612</v>
      </c>
      <c r="H14" s="75">
        <v>4352</v>
      </c>
      <c r="I14" s="76">
        <v>612</v>
      </c>
      <c r="J14" s="77">
        <v>1960</v>
      </c>
      <c r="K14" s="7"/>
      <c r="N14" s="4"/>
      <c r="O14" s="69">
        <v>606</v>
      </c>
      <c r="P14" s="87"/>
      <c r="Q14" s="87"/>
      <c r="R14" s="87"/>
      <c r="S14" s="87"/>
      <c r="T14" s="67"/>
      <c r="U14" s="23"/>
      <c r="V14" s="68"/>
      <c r="W14" s="69">
        <v>606</v>
      </c>
      <c r="X14" s="88"/>
      <c r="Y14" s="88"/>
      <c r="Z14" s="88"/>
      <c r="AA14" s="88"/>
      <c r="AB14" s="67"/>
      <c r="AC14" s="23"/>
      <c r="AD14" s="68"/>
      <c r="AE14" s="69">
        <v>606</v>
      </c>
      <c r="AF14" s="88"/>
      <c r="AG14" s="88"/>
      <c r="AH14" s="88"/>
      <c r="AI14" s="88"/>
      <c r="AJ14" s="67"/>
      <c r="AK14" s="23"/>
      <c r="AL14" s="68"/>
      <c r="AM14" s="69">
        <v>606</v>
      </c>
      <c r="AN14" s="72">
        <v>3864</v>
      </c>
      <c r="AO14" s="72">
        <v>4731</v>
      </c>
      <c r="AP14" s="72">
        <v>1848</v>
      </c>
      <c r="AQ14" s="72">
        <v>5467</v>
      </c>
      <c r="AR14" s="7"/>
    </row>
    <row r="15" spans="2:44" x14ac:dyDescent="0.25">
      <c r="B15" s="4"/>
      <c r="C15" s="74">
        <v>702</v>
      </c>
      <c r="D15" s="75">
        <v>7487</v>
      </c>
      <c r="E15" s="76">
        <v>621</v>
      </c>
      <c r="F15" s="75">
        <v>1886</v>
      </c>
      <c r="G15" s="76">
        <v>613</v>
      </c>
      <c r="H15" s="75">
        <v>2415</v>
      </c>
      <c r="I15" s="76">
        <v>702</v>
      </c>
      <c r="J15" s="77">
        <v>3633</v>
      </c>
      <c r="K15" s="7"/>
      <c r="N15" s="4"/>
      <c r="O15" s="69">
        <v>607</v>
      </c>
      <c r="P15" s="87"/>
      <c r="Q15" s="87"/>
      <c r="R15" s="87"/>
      <c r="S15" s="87"/>
      <c r="T15" s="67"/>
      <c r="U15" s="23"/>
      <c r="V15" s="68"/>
      <c r="W15" s="69">
        <v>607</v>
      </c>
      <c r="X15" s="88"/>
      <c r="Y15" s="88"/>
      <c r="Z15" s="88"/>
      <c r="AA15" s="88"/>
      <c r="AB15" s="67"/>
      <c r="AC15" s="23"/>
      <c r="AD15" s="68"/>
      <c r="AE15" s="69">
        <v>607</v>
      </c>
      <c r="AF15" s="88"/>
      <c r="AG15" s="88"/>
      <c r="AH15" s="88"/>
      <c r="AI15" s="88"/>
      <c r="AJ15" s="67"/>
      <c r="AK15" s="23"/>
      <c r="AL15" s="68"/>
      <c r="AM15" s="69">
        <v>607</v>
      </c>
      <c r="AN15" s="72" t="s">
        <v>10</v>
      </c>
      <c r="AO15" s="72" t="s">
        <v>10</v>
      </c>
      <c r="AP15" s="72">
        <v>1377</v>
      </c>
      <c r="AQ15" s="72" t="s">
        <v>10</v>
      </c>
      <c r="AR15" s="7"/>
    </row>
    <row r="16" spans="2:44" x14ac:dyDescent="0.25">
      <c r="B16" s="4"/>
      <c r="C16" s="74">
        <v>703</v>
      </c>
      <c r="D16" s="75">
        <v>2103</v>
      </c>
      <c r="E16" s="76">
        <v>624</v>
      </c>
      <c r="F16" s="75">
        <v>4456</v>
      </c>
      <c r="G16" s="76">
        <v>614</v>
      </c>
      <c r="H16" s="75">
        <v>1468</v>
      </c>
      <c r="I16" s="76">
        <v>704</v>
      </c>
      <c r="J16" s="77">
        <v>7053</v>
      </c>
      <c r="K16" s="7"/>
      <c r="N16" s="4"/>
      <c r="O16" s="69">
        <v>608</v>
      </c>
      <c r="P16" s="87"/>
      <c r="Q16" s="87"/>
      <c r="R16" s="87"/>
      <c r="S16" s="87"/>
      <c r="T16" s="67"/>
      <c r="U16" s="23"/>
      <c r="V16" s="68"/>
      <c r="W16" s="69">
        <v>608</v>
      </c>
      <c r="X16" s="88"/>
      <c r="Y16" s="88"/>
      <c r="Z16" s="88"/>
      <c r="AA16" s="88"/>
      <c r="AB16" s="67"/>
      <c r="AC16" s="23"/>
      <c r="AD16" s="68"/>
      <c r="AE16" s="69">
        <v>608</v>
      </c>
      <c r="AF16" s="88"/>
      <c r="AG16" s="88"/>
      <c r="AH16" s="88"/>
      <c r="AI16" s="88"/>
      <c r="AJ16" s="67"/>
      <c r="AK16" s="23"/>
      <c r="AL16" s="68"/>
      <c r="AM16" s="69">
        <v>608</v>
      </c>
      <c r="AN16" s="72" t="s">
        <v>10</v>
      </c>
      <c r="AO16" s="72" t="s">
        <v>10</v>
      </c>
      <c r="AP16" s="72">
        <v>4261</v>
      </c>
      <c r="AQ16" s="72">
        <v>3648</v>
      </c>
      <c r="AR16" s="7"/>
    </row>
    <row r="17" spans="2:44" x14ac:dyDescent="0.25">
      <c r="B17" s="4"/>
      <c r="C17" s="74">
        <v>704</v>
      </c>
      <c r="D17" s="75">
        <v>5432</v>
      </c>
      <c r="E17" s="76">
        <v>700</v>
      </c>
      <c r="F17" s="75">
        <v>4566</v>
      </c>
      <c r="G17" s="76">
        <v>615</v>
      </c>
      <c r="H17" s="75">
        <v>3683</v>
      </c>
      <c r="I17" s="76">
        <v>706</v>
      </c>
      <c r="J17" s="77">
        <v>2700</v>
      </c>
      <c r="K17" s="7"/>
      <c r="N17" s="4"/>
      <c r="O17" s="69">
        <v>609</v>
      </c>
      <c r="P17" s="87"/>
      <c r="Q17" s="87"/>
      <c r="R17" s="87"/>
      <c r="S17" s="87"/>
      <c r="T17" s="67"/>
      <c r="U17" s="23"/>
      <c r="V17" s="68"/>
      <c r="W17" s="69">
        <v>609</v>
      </c>
      <c r="X17" s="88"/>
      <c r="Y17" s="88"/>
      <c r="Z17" s="88"/>
      <c r="AA17" s="88"/>
      <c r="AB17" s="67"/>
      <c r="AC17" s="23"/>
      <c r="AD17" s="68"/>
      <c r="AE17" s="69">
        <v>609</v>
      </c>
      <c r="AF17" s="88"/>
      <c r="AG17" s="88"/>
      <c r="AH17" s="88"/>
      <c r="AI17" s="88"/>
      <c r="AJ17" s="67"/>
      <c r="AK17" s="23"/>
      <c r="AL17" s="68"/>
      <c r="AM17" s="69">
        <v>609</v>
      </c>
      <c r="AN17" s="72" t="s">
        <v>10</v>
      </c>
      <c r="AO17" s="72">
        <v>4867</v>
      </c>
      <c r="AP17" s="72">
        <v>3378</v>
      </c>
      <c r="AQ17" s="72" t="s">
        <v>10</v>
      </c>
      <c r="AR17" s="7"/>
    </row>
    <row r="18" spans="2:44" x14ac:dyDescent="0.25">
      <c r="B18" s="4"/>
      <c r="C18" s="74">
        <v>705</v>
      </c>
      <c r="D18" s="75">
        <v>4653</v>
      </c>
      <c r="E18" s="76">
        <v>703</v>
      </c>
      <c r="F18" s="75">
        <v>1711</v>
      </c>
      <c r="G18" s="76">
        <v>616</v>
      </c>
      <c r="H18" s="75">
        <v>3033</v>
      </c>
      <c r="I18" s="76">
        <v>708</v>
      </c>
      <c r="J18" s="77">
        <v>8354</v>
      </c>
      <c r="K18" s="7"/>
      <c r="N18" s="4"/>
      <c r="O18" s="73">
        <v>610</v>
      </c>
      <c r="P18" s="87"/>
      <c r="Q18" s="87"/>
      <c r="R18" s="87"/>
      <c r="S18" s="87"/>
      <c r="T18" s="67"/>
      <c r="U18" s="23"/>
      <c r="V18" s="68"/>
      <c r="W18" s="73">
        <v>610</v>
      </c>
      <c r="X18" s="88"/>
      <c r="Y18" s="88"/>
      <c r="Z18" s="88"/>
      <c r="AA18" s="88"/>
      <c r="AB18" s="67"/>
      <c r="AC18" s="23"/>
      <c r="AD18" s="68"/>
      <c r="AE18" s="73">
        <v>610</v>
      </c>
      <c r="AF18" s="88"/>
      <c r="AG18" s="88"/>
      <c r="AH18" s="88"/>
      <c r="AI18" s="88"/>
      <c r="AJ18" s="67"/>
      <c r="AK18" s="23"/>
      <c r="AL18" s="68"/>
      <c r="AM18" s="73">
        <v>610</v>
      </c>
      <c r="AN18" s="72" t="s">
        <v>10</v>
      </c>
      <c r="AO18" s="72" t="s">
        <v>10</v>
      </c>
      <c r="AP18" s="72" t="s">
        <v>10</v>
      </c>
      <c r="AQ18" s="72">
        <v>2570</v>
      </c>
      <c r="AR18" s="7"/>
    </row>
    <row r="19" spans="2:44" x14ac:dyDescent="0.25">
      <c r="B19" s="4"/>
      <c r="C19" s="74">
        <v>706</v>
      </c>
      <c r="D19" s="75">
        <v>4892</v>
      </c>
      <c r="E19" s="76">
        <v>706</v>
      </c>
      <c r="F19" s="75">
        <v>1687</v>
      </c>
      <c r="G19" s="76">
        <v>705</v>
      </c>
      <c r="H19" s="75">
        <v>3727</v>
      </c>
      <c r="I19" s="76">
        <v>710</v>
      </c>
      <c r="J19" s="77">
        <v>4051</v>
      </c>
      <c r="K19" s="7"/>
      <c r="N19" s="4"/>
      <c r="O19" s="69">
        <v>612</v>
      </c>
      <c r="P19" s="87"/>
      <c r="Q19" s="87"/>
      <c r="R19" s="87"/>
      <c r="S19" s="87"/>
      <c r="T19" s="67"/>
      <c r="U19" s="23"/>
      <c r="V19" s="68"/>
      <c r="W19" s="69">
        <v>612</v>
      </c>
      <c r="X19" s="88"/>
      <c r="Y19" s="88"/>
      <c r="Z19" s="88"/>
      <c r="AA19" s="88"/>
      <c r="AB19" s="67"/>
      <c r="AC19" s="23"/>
      <c r="AD19" s="68"/>
      <c r="AE19" s="69">
        <v>612</v>
      </c>
      <c r="AF19" s="88"/>
      <c r="AG19" s="88"/>
      <c r="AH19" s="88"/>
      <c r="AI19" s="88"/>
      <c r="AJ19" s="67"/>
      <c r="AK19" s="23"/>
      <c r="AL19" s="68"/>
      <c r="AM19" s="69">
        <v>612</v>
      </c>
      <c r="AN19" s="72" t="s">
        <v>10</v>
      </c>
      <c r="AO19" s="72">
        <v>2471</v>
      </c>
      <c r="AP19" s="72">
        <v>4352</v>
      </c>
      <c r="AQ19" s="72">
        <v>1960</v>
      </c>
      <c r="AR19" s="7"/>
    </row>
    <row r="20" spans="2:44" x14ac:dyDescent="0.25">
      <c r="B20" s="4"/>
      <c r="C20" s="74">
        <v>707</v>
      </c>
      <c r="D20" s="75">
        <v>4610</v>
      </c>
      <c r="E20" s="76">
        <v>709</v>
      </c>
      <c r="F20" s="75">
        <v>1618</v>
      </c>
      <c r="G20" s="76">
        <v>706</v>
      </c>
      <c r="H20" s="75">
        <v>4607</v>
      </c>
      <c r="I20" s="76">
        <v>712</v>
      </c>
      <c r="J20" s="77">
        <v>5640</v>
      </c>
      <c r="K20" s="7"/>
      <c r="N20" s="4"/>
      <c r="O20" s="69">
        <v>613</v>
      </c>
      <c r="P20" s="87"/>
      <c r="Q20" s="87"/>
      <c r="R20" s="87"/>
      <c r="S20" s="87"/>
      <c r="T20" s="67"/>
      <c r="U20" s="23"/>
      <c r="V20" s="68"/>
      <c r="W20" s="69">
        <v>613</v>
      </c>
      <c r="X20" s="88"/>
      <c r="Y20" s="88"/>
      <c r="Z20" s="88"/>
      <c r="AA20" s="88"/>
      <c r="AB20" s="67"/>
      <c r="AC20" s="23"/>
      <c r="AD20" s="68"/>
      <c r="AE20" s="69">
        <v>613</v>
      </c>
      <c r="AF20" s="88"/>
      <c r="AG20" s="88"/>
      <c r="AH20" s="88"/>
      <c r="AI20" s="88"/>
      <c r="AJ20" s="67"/>
      <c r="AK20" s="23"/>
      <c r="AL20" s="68"/>
      <c r="AM20" s="69">
        <v>613</v>
      </c>
      <c r="AN20" s="72" t="s">
        <v>10</v>
      </c>
      <c r="AO20" s="72" t="s">
        <v>10</v>
      </c>
      <c r="AP20" s="72">
        <v>2415</v>
      </c>
      <c r="AQ20" s="72" t="s">
        <v>10</v>
      </c>
      <c r="AR20" s="7"/>
    </row>
    <row r="21" spans="2:44" x14ac:dyDescent="0.25">
      <c r="B21" s="4"/>
      <c r="C21" s="74">
        <v>708</v>
      </c>
      <c r="D21" s="75">
        <v>1458</v>
      </c>
      <c r="E21" s="76">
        <v>712</v>
      </c>
      <c r="F21" s="75">
        <v>1635</v>
      </c>
      <c r="G21" s="76">
        <v>707</v>
      </c>
      <c r="H21" s="75">
        <v>4483</v>
      </c>
      <c r="I21" s="76">
        <v>714</v>
      </c>
      <c r="J21" s="77">
        <v>4589</v>
      </c>
      <c r="K21" s="7"/>
      <c r="N21" s="4"/>
      <c r="O21" s="69">
        <v>614</v>
      </c>
      <c r="P21" s="87"/>
      <c r="Q21" s="87"/>
      <c r="R21" s="87"/>
      <c r="S21" s="87"/>
      <c r="T21" s="67"/>
      <c r="U21" s="23"/>
      <c r="V21" s="68"/>
      <c r="W21" s="69">
        <v>614</v>
      </c>
      <c r="X21" s="88"/>
      <c r="Y21" s="88"/>
      <c r="Z21" s="88"/>
      <c r="AA21" s="88"/>
      <c r="AB21" s="67"/>
      <c r="AC21" s="23"/>
      <c r="AD21" s="68"/>
      <c r="AE21" s="69">
        <v>614</v>
      </c>
      <c r="AF21" s="88"/>
      <c r="AG21" s="88"/>
      <c r="AH21" s="88"/>
      <c r="AI21" s="88"/>
      <c r="AJ21" s="67"/>
      <c r="AK21" s="23"/>
      <c r="AL21" s="68"/>
      <c r="AM21" s="69">
        <v>614</v>
      </c>
      <c r="AN21" s="72" t="s">
        <v>10</v>
      </c>
      <c r="AO21" s="72" t="s">
        <v>10</v>
      </c>
      <c r="AP21" s="72">
        <v>1468</v>
      </c>
      <c r="AQ21" s="72" t="s">
        <v>10</v>
      </c>
      <c r="AR21" s="7"/>
    </row>
    <row r="22" spans="2:44" ht="15.75" thickBot="1" x14ac:dyDescent="0.3">
      <c r="B22" s="4"/>
      <c r="C22" s="78">
        <v>709</v>
      </c>
      <c r="D22" s="79">
        <v>4272</v>
      </c>
      <c r="E22" s="80">
        <v>715</v>
      </c>
      <c r="F22" s="79">
        <v>2524</v>
      </c>
      <c r="G22" s="80">
        <v>708</v>
      </c>
      <c r="H22" s="79">
        <v>1480</v>
      </c>
      <c r="I22" s="80">
        <v>716</v>
      </c>
      <c r="J22" s="81">
        <v>4541</v>
      </c>
      <c r="K22" s="7"/>
      <c r="N22" s="4"/>
      <c r="O22" s="69">
        <v>615</v>
      </c>
      <c r="P22" s="87"/>
      <c r="Q22" s="87"/>
      <c r="R22" s="87"/>
      <c r="S22" s="87"/>
      <c r="T22" s="67"/>
      <c r="U22" s="23"/>
      <c r="V22" s="68"/>
      <c r="W22" s="69">
        <v>615</v>
      </c>
      <c r="X22" s="88"/>
      <c r="Y22" s="88"/>
      <c r="Z22" s="88"/>
      <c r="AA22" s="88"/>
      <c r="AB22" s="67"/>
      <c r="AC22" s="23"/>
      <c r="AD22" s="68"/>
      <c r="AE22" s="69">
        <v>615</v>
      </c>
      <c r="AF22" s="88"/>
      <c r="AG22" s="88"/>
      <c r="AH22" s="88"/>
      <c r="AI22" s="88"/>
      <c r="AJ22" s="67"/>
      <c r="AK22" s="23"/>
      <c r="AL22" s="68"/>
      <c r="AM22" s="69">
        <v>615</v>
      </c>
      <c r="AN22" s="72" t="s">
        <v>10</v>
      </c>
      <c r="AO22" s="72">
        <v>1342</v>
      </c>
      <c r="AP22" s="72">
        <v>3683</v>
      </c>
      <c r="AQ22" s="72" t="s">
        <v>10</v>
      </c>
      <c r="AR22" s="7"/>
    </row>
    <row r="23" spans="2:44" ht="15.75" thickBot="1" x14ac:dyDescent="0.3">
      <c r="B23" s="9"/>
      <c r="C23" s="10"/>
      <c r="D23" s="10"/>
      <c r="E23" s="10"/>
      <c r="F23" s="10"/>
      <c r="G23" s="10"/>
      <c r="H23" s="10"/>
      <c r="I23" s="10"/>
      <c r="J23" s="10"/>
      <c r="K23" s="11"/>
      <c r="N23" s="4"/>
      <c r="O23" s="69">
        <v>616</v>
      </c>
      <c r="P23" s="87"/>
      <c r="Q23" s="87"/>
      <c r="R23" s="87"/>
      <c r="S23" s="87"/>
      <c r="T23" s="67"/>
      <c r="U23" s="23"/>
      <c r="V23" s="68"/>
      <c r="W23" s="69">
        <v>616</v>
      </c>
      <c r="X23" s="88"/>
      <c r="Y23" s="88"/>
      <c r="Z23" s="88"/>
      <c r="AA23" s="88"/>
      <c r="AB23" s="67"/>
      <c r="AC23" s="23"/>
      <c r="AD23" s="68"/>
      <c r="AE23" s="69">
        <v>616</v>
      </c>
      <c r="AF23" s="88"/>
      <c r="AG23" s="88"/>
      <c r="AH23" s="88"/>
      <c r="AI23" s="88"/>
      <c r="AJ23" s="67"/>
      <c r="AK23" s="23"/>
      <c r="AL23" s="68"/>
      <c r="AM23" s="69">
        <v>616</v>
      </c>
      <c r="AN23" s="72" t="s">
        <v>10</v>
      </c>
      <c r="AO23" s="72" t="s">
        <v>10</v>
      </c>
      <c r="AP23" s="72">
        <v>3033</v>
      </c>
      <c r="AQ23" s="72" t="s">
        <v>10</v>
      </c>
      <c r="AR23" s="7"/>
    </row>
    <row r="24" spans="2:44" x14ac:dyDescent="0.25">
      <c r="N24" s="4"/>
      <c r="O24" s="69">
        <v>618</v>
      </c>
      <c r="P24" s="87"/>
      <c r="Q24" s="87"/>
      <c r="R24" s="87"/>
      <c r="S24" s="87"/>
      <c r="T24" s="67"/>
      <c r="U24" s="23"/>
      <c r="V24" s="68"/>
      <c r="W24" s="69">
        <v>618</v>
      </c>
      <c r="X24" s="88"/>
      <c r="Y24" s="88"/>
      <c r="Z24" s="88"/>
      <c r="AA24" s="88"/>
      <c r="AB24" s="67"/>
      <c r="AC24" s="23"/>
      <c r="AD24" s="68"/>
      <c r="AE24" s="69">
        <v>618</v>
      </c>
      <c r="AF24" s="88"/>
      <c r="AG24" s="88"/>
      <c r="AH24" s="88"/>
      <c r="AI24" s="88"/>
      <c r="AJ24" s="67"/>
      <c r="AK24" s="23"/>
      <c r="AL24" s="68"/>
      <c r="AM24" s="69">
        <v>618</v>
      </c>
      <c r="AN24" s="72" t="s">
        <v>10</v>
      </c>
      <c r="AO24" s="72">
        <v>4312</v>
      </c>
      <c r="AP24" s="72" t="s">
        <v>10</v>
      </c>
      <c r="AQ24" s="72" t="s">
        <v>10</v>
      </c>
      <c r="AR24" s="7"/>
    </row>
    <row r="25" spans="2:44" x14ac:dyDescent="0.25">
      <c r="N25" s="4"/>
      <c r="O25" s="69">
        <v>621</v>
      </c>
      <c r="P25" s="87"/>
      <c r="Q25" s="87"/>
      <c r="R25" s="87"/>
      <c r="S25" s="87"/>
      <c r="T25" s="67"/>
      <c r="U25" s="23"/>
      <c r="V25" s="68"/>
      <c r="W25" s="69">
        <v>621</v>
      </c>
      <c r="X25" s="88"/>
      <c r="Y25" s="88"/>
      <c r="Z25" s="88"/>
      <c r="AA25" s="88"/>
      <c r="AB25" s="67"/>
      <c r="AC25" s="23"/>
      <c r="AD25" s="68"/>
      <c r="AE25" s="69">
        <v>621</v>
      </c>
      <c r="AF25" s="88"/>
      <c r="AG25" s="88"/>
      <c r="AH25" s="88"/>
      <c r="AI25" s="88"/>
      <c r="AJ25" s="67"/>
      <c r="AK25" s="23"/>
      <c r="AL25" s="68"/>
      <c r="AM25" s="69">
        <v>621</v>
      </c>
      <c r="AN25" s="72" t="s">
        <v>10</v>
      </c>
      <c r="AO25" s="72">
        <v>1886</v>
      </c>
      <c r="AP25" s="72" t="s">
        <v>10</v>
      </c>
      <c r="AQ25" s="72" t="s">
        <v>10</v>
      </c>
      <c r="AR25" s="7"/>
    </row>
    <row r="26" spans="2:44" ht="15.75" x14ac:dyDescent="0.25">
      <c r="C26" s="21" t="s">
        <v>13</v>
      </c>
      <c r="D26" s="21"/>
      <c r="E26" s="21"/>
      <c r="F26" s="21"/>
      <c r="G26" s="21"/>
      <c r="J26" s="18"/>
      <c r="N26" s="4"/>
      <c r="O26" s="69">
        <v>624</v>
      </c>
      <c r="P26" s="87"/>
      <c r="Q26" s="87"/>
      <c r="R26" s="87"/>
      <c r="S26" s="87"/>
      <c r="T26" s="67"/>
      <c r="U26" s="23"/>
      <c r="V26" s="68"/>
      <c r="W26" s="69">
        <v>624</v>
      </c>
      <c r="X26" s="88"/>
      <c r="Y26" s="88"/>
      <c r="Z26" s="88"/>
      <c r="AA26" s="88"/>
      <c r="AB26" s="67"/>
      <c r="AC26" s="23"/>
      <c r="AD26" s="68"/>
      <c r="AE26" s="69">
        <v>624</v>
      </c>
      <c r="AF26" s="88"/>
      <c r="AG26" s="88"/>
      <c r="AH26" s="88"/>
      <c r="AI26" s="88"/>
      <c r="AJ26" s="67"/>
      <c r="AK26" s="23"/>
      <c r="AL26" s="68"/>
      <c r="AM26" s="69">
        <v>624</v>
      </c>
      <c r="AN26" s="72" t="s">
        <v>10</v>
      </c>
      <c r="AO26" s="72">
        <v>4456</v>
      </c>
      <c r="AP26" s="72" t="s">
        <v>10</v>
      </c>
      <c r="AQ26" s="72" t="s">
        <v>10</v>
      </c>
      <c r="AR26" s="7"/>
    </row>
    <row r="27" spans="2:44" ht="15.75" x14ac:dyDescent="0.25">
      <c r="C27" s="21" t="s">
        <v>150</v>
      </c>
      <c r="D27" s="22"/>
      <c r="E27" s="21"/>
      <c r="F27" s="21"/>
      <c r="G27" s="21"/>
      <c r="N27" s="4"/>
      <c r="O27" s="69">
        <v>700</v>
      </c>
      <c r="P27" s="87"/>
      <c r="Q27" s="87"/>
      <c r="R27" s="87"/>
      <c r="S27" s="87"/>
      <c r="T27" s="67"/>
      <c r="U27" s="23"/>
      <c r="V27" s="68"/>
      <c r="W27" s="69">
        <v>700</v>
      </c>
      <c r="X27" s="88"/>
      <c r="Y27" s="88"/>
      <c r="Z27" s="88"/>
      <c r="AA27" s="88"/>
      <c r="AB27" s="67"/>
      <c r="AC27" s="23"/>
      <c r="AD27" s="68"/>
      <c r="AE27" s="69">
        <v>700</v>
      </c>
      <c r="AF27" s="88"/>
      <c r="AG27" s="88"/>
      <c r="AH27" s="88"/>
      <c r="AI27" s="88"/>
      <c r="AJ27" s="67"/>
      <c r="AK27" s="23"/>
      <c r="AL27" s="68"/>
      <c r="AM27" s="69">
        <v>700</v>
      </c>
      <c r="AN27" s="72" t="s">
        <v>10</v>
      </c>
      <c r="AO27" s="72">
        <v>4566</v>
      </c>
      <c r="AP27" s="72" t="s">
        <v>10</v>
      </c>
      <c r="AQ27" s="72" t="s">
        <v>10</v>
      </c>
      <c r="AR27" s="7"/>
    </row>
    <row r="28" spans="2:44" ht="15.75" x14ac:dyDescent="0.25">
      <c r="C28" s="21" t="s">
        <v>14</v>
      </c>
      <c r="D28" s="22"/>
      <c r="E28" s="21"/>
      <c r="F28" s="21"/>
      <c r="G28" s="21"/>
      <c r="N28" s="4"/>
      <c r="O28" s="73">
        <v>701</v>
      </c>
      <c r="P28" s="87"/>
      <c r="Q28" s="87"/>
      <c r="R28" s="87"/>
      <c r="S28" s="87"/>
      <c r="T28" s="67"/>
      <c r="U28" s="23"/>
      <c r="V28" s="68"/>
      <c r="W28" s="73">
        <v>701</v>
      </c>
      <c r="X28" s="88"/>
      <c r="Y28" s="88"/>
      <c r="Z28" s="88"/>
      <c r="AA28" s="88"/>
      <c r="AB28" s="67"/>
      <c r="AC28" s="23"/>
      <c r="AD28" s="68"/>
      <c r="AE28" s="73">
        <v>701</v>
      </c>
      <c r="AF28" s="88"/>
      <c r="AG28" s="88"/>
      <c r="AH28" s="88"/>
      <c r="AI28" s="88"/>
      <c r="AJ28" s="67"/>
      <c r="AK28" s="23"/>
      <c r="AL28" s="68"/>
      <c r="AM28" s="73">
        <v>701</v>
      </c>
      <c r="AN28" s="72">
        <v>5587</v>
      </c>
      <c r="AO28" s="72" t="s">
        <v>10</v>
      </c>
      <c r="AP28" s="72" t="s">
        <v>10</v>
      </c>
      <c r="AQ28" s="72" t="s">
        <v>10</v>
      </c>
      <c r="AR28" s="7"/>
    </row>
    <row r="29" spans="2:44" x14ac:dyDescent="0.25">
      <c r="D29" s="16"/>
      <c r="F29" s="19"/>
      <c r="I29" s="17"/>
      <c r="N29" s="4"/>
      <c r="O29" s="73">
        <v>702</v>
      </c>
      <c r="P29" s="87"/>
      <c r="Q29" s="87"/>
      <c r="R29" s="87"/>
      <c r="S29" s="87"/>
      <c r="T29" s="67"/>
      <c r="U29" s="23"/>
      <c r="V29" s="68"/>
      <c r="W29" s="73">
        <v>702</v>
      </c>
      <c r="X29" s="88"/>
      <c r="Y29" s="88"/>
      <c r="Z29" s="88"/>
      <c r="AA29" s="88"/>
      <c r="AB29" s="67"/>
      <c r="AC29" s="23"/>
      <c r="AD29" s="68"/>
      <c r="AE29" s="73">
        <v>702</v>
      </c>
      <c r="AF29" s="88"/>
      <c r="AG29" s="88"/>
      <c r="AH29" s="88"/>
      <c r="AI29" s="88"/>
      <c r="AJ29" s="67"/>
      <c r="AK29" s="23"/>
      <c r="AL29" s="68"/>
      <c r="AM29" s="73">
        <v>702</v>
      </c>
      <c r="AN29" s="72">
        <v>7487</v>
      </c>
      <c r="AO29" s="72" t="s">
        <v>10</v>
      </c>
      <c r="AP29" s="72" t="s">
        <v>10</v>
      </c>
      <c r="AQ29" s="72">
        <v>3633</v>
      </c>
      <c r="AR29" s="7"/>
    </row>
    <row r="30" spans="2:44" x14ac:dyDescent="0.25">
      <c r="D30" s="16"/>
      <c r="N30" s="4"/>
      <c r="O30" s="73">
        <v>703</v>
      </c>
      <c r="P30" s="87"/>
      <c r="Q30" s="87"/>
      <c r="R30" s="87"/>
      <c r="S30" s="87"/>
      <c r="T30" s="67"/>
      <c r="U30" s="23"/>
      <c r="V30" s="68"/>
      <c r="W30" s="73">
        <v>703</v>
      </c>
      <c r="X30" s="88"/>
      <c r="Y30" s="88"/>
      <c r="Z30" s="88"/>
      <c r="AA30" s="88"/>
      <c r="AB30" s="67"/>
      <c r="AC30" s="23"/>
      <c r="AD30" s="68"/>
      <c r="AE30" s="73">
        <v>703</v>
      </c>
      <c r="AF30" s="88"/>
      <c r="AG30" s="88"/>
      <c r="AH30" s="88"/>
      <c r="AI30" s="88"/>
      <c r="AJ30" s="67"/>
      <c r="AK30" s="23"/>
      <c r="AL30" s="68"/>
      <c r="AM30" s="73">
        <v>703</v>
      </c>
      <c r="AN30" s="72">
        <v>2103</v>
      </c>
      <c r="AO30" s="72">
        <v>1711</v>
      </c>
      <c r="AP30" s="72" t="s">
        <v>10</v>
      </c>
      <c r="AQ30" s="72" t="s">
        <v>10</v>
      </c>
      <c r="AR30" s="7"/>
    </row>
    <row r="31" spans="2:44" ht="15.75" x14ac:dyDescent="0.25">
      <c r="C31" s="21" t="s">
        <v>1184</v>
      </c>
      <c r="D31" s="16"/>
      <c r="N31" s="4"/>
      <c r="O31" s="73">
        <v>704</v>
      </c>
      <c r="P31" s="87"/>
      <c r="Q31" s="87"/>
      <c r="R31" s="87"/>
      <c r="S31" s="87"/>
      <c r="T31" s="67"/>
      <c r="U31" s="23"/>
      <c r="V31" s="68"/>
      <c r="W31" s="73">
        <v>704</v>
      </c>
      <c r="X31" s="88"/>
      <c r="Y31" s="88"/>
      <c r="Z31" s="88"/>
      <c r="AA31" s="88"/>
      <c r="AB31" s="67"/>
      <c r="AC31" s="23"/>
      <c r="AD31" s="68"/>
      <c r="AE31" s="73">
        <v>704</v>
      </c>
      <c r="AF31" s="88"/>
      <c r="AG31" s="88"/>
      <c r="AH31" s="88"/>
      <c r="AI31" s="88"/>
      <c r="AJ31" s="67"/>
      <c r="AK31" s="23"/>
      <c r="AL31" s="68"/>
      <c r="AM31" s="73">
        <v>704</v>
      </c>
      <c r="AN31" s="72">
        <v>5432</v>
      </c>
      <c r="AO31" s="72" t="s">
        <v>10</v>
      </c>
      <c r="AP31" s="72" t="s">
        <v>10</v>
      </c>
      <c r="AQ31" s="72">
        <v>7053</v>
      </c>
      <c r="AR31" s="7"/>
    </row>
    <row r="32" spans="2:44" ht="15.75" x14ac:dyDescent="0.25">
      <c r="C32" s="21" t="s">
        <v>80</v>
      </c>
      <c r="D32" s="16"/>
      <c r="N32" s="4"/>
      <c r="O32" s="73">
        <v>705</v>
      </c>
      <c r="P32" s="87"/>
      <c r="Q32" s="87"/>
      <c r="R32" s="87"/>
      <c r="S32" s="87"/>
      <c r="T32" s="67"/>
      <c r="U32" s="23"/>
      <c r="V32" s="68"/>
      <c r="W32" s="73">
        <v>705</v>
      </c>
      <c r="X32" s="88"/>
      <c r="Y32" s="88"/>
      <c r="Z32" s="88"/>
      <c r="AA32" s="88"/>
      <c r="AB32" s="67"/>
      <c r="AC32" s="23"/>
      <c r="AD32" s="68"/>
      <c r="AE32" s="73">
        <v>705</v>
      </c>
      <c r="AF32" s="88"/>
      <c r="AG32" s="88"/>
      <c r="AH32" s="88"/>
      <c r="AI32" s="88"/>
      <c r="AJ32" s="67"/>
      <c r="AK32" s="23"/>
      <c r="AL32" s="68"/>
      <c r="AM32" s="73">
        <v>705</v>
      </c>
      <c r="AN32" s="72">
        <v>4653</v>
      </c>
      <c r="AO32" s="72" t="s">
        <v>10</v>
      </c>
      <c r="AP32" s="72">
        <v>3727</v>
      </c>
      <c r="AQ32" s="72" t="s">
        <v>10</v>
      </c>
      <c r="AR32" s="7"/>
    </row>
    <row r="33" spans="3:44" x14ac:dyDescent="0.25">
      <c r="D33" s="16"/>
      <c r="N33" s="4"/>
      <c r="O33" s="69">
        <v>706</v>
      </c>
      <c r="P33" s="87"/>
      <c r="Q33" s="87"/>
      <c r="R33" s="87"/>
      <c r="S33" s="87"/>
      <c r="T33" s="67"/>
      <c r="U33" s="23"/>
      <c r="V33" s="68"/>
      <c r="W33" s="69">
        <v>706</v>
      </c>
      <c r="X33" s="88"/>
      <c r="Y33" s="88"/>
      <c r="Z33" s="88"/>
      <c r="AA33" s="88"/>
      <c r="AB33" s="67"/>
      <c r="AC33" s="23"/>
      <c r="AD33" s="68"/>
      <c r="AE33" s="69">
        <v>706</v>
      </c>
      <c r="AF33" s="88"/>
      <c r="AG33" s="88"/>
      <c r="AH33" s="88"/>
      <c r="AI33" s="88"/>
      <c r="AJ33" s="67"/>
      <c r="AK33" s="23"/>
      <c r="AL33" s="68"/>
      <c r="AM33" s="69">
        <v>706</v>
      </c>
      <c r="AN33" s="72">
        <v>4892</v>
      </c>
      <c r="AO33" s="72">
        <v>1687</v>
      </c>
      <c r="AP33" s="72">
        <v>4607</v>
      </c>
      <c r="AQ33" s="72">
        <v>2700</v>
      </c>
      <c r="AR33" s="7"/>
    </row>
    <row r="34" spans="3:44" x14ac:dyDescent="0.25">
      <c r="D34" s="16"/>
      <c r="N34" s="4"/>
      <c r="O34" s="69">
        <v>707</v>
      </c>
      <c r="P34" s="87"/>
      <c r="Q34" s="87"/>
      <c r="R34" s="87"/>
      <c r="S34" s="87"/>
      <c r="T34" s="67"/>
      <c r="U34" s="23"/>
      <c r="V34" s="68"/>
      <c r="W34" s="69">
        <v>707</v>
      </c>
      <c r="X34" s="88"/>
      <c r="Y34" s="88"/>
      <c r="Z34" s="88"/>
      <c r="AA34" s="88"/>
      <c r="AB34" s="67"/>
      <c r="AC34" s="23"/>
      <c r="AD34" s="68"/>
      <c r="AE34" s="69">
        <v>707</v>
      </c>
      <c r="AF34" s="88"/>
      <c r="AG34" s="88"/>
      <c r="AH34" s="88"/>
      <c r="AI34" s="88"/>
      <c r="AJ34" s="67"/>
      <c r="AK34" s="23"/>
      <c r="AL34" s="68"/>
      <c r="AM34" s="69">
        <v>707</v>
      </c>
      <c r="AN34" s="72">
        <v>4610</v>
      </c>
      <c r="AO34" s="72" t="s">
        <v>10</v>
      </c>
      <c r="AP34" s="72">
        <v>4483</v>
      </c>
      <c r="AQ34" s="72" t="s">
        <v>10</v>
      </c>
      <c r="AR34" s="7"/>
    </row>
    <row r="35" spans="3:44" x14ac:dyDescent="0.25">
      <c r="D35" s="16"/>
      <c r="N35" s="4"/>
      <c r="O35" s="69">
        <v>708</v>
      </c>
      <c r="P35" s="87"/>
      <c r="Q35" s="87"/>
      <c r="R35" s="87"/>
      <c r="S35" s="87"/>
      <c r="T35" s="67"/>
      <c r="U35" s="23"/>
      <c r="V35" s="68"/>
      <c r="W35" s="69">
        <v>708</v>
      </c>
      <c r="X35" s="88"/>
      <c r="Y35" s="88"/>
      <c r="Z35" s="88"/>
      <c r="AA35" s="88"/>
      <c r="AB35" s="67"/>
      <c r="AC35" s="23"/>
      <c r="AD35" s="68"/>
      <c r="AE35" s="69">
        <v>708</v>
      </c>
      <c r="AF35" s="88"/>
      <c r="AG35" s="88"/>
      <c r="AH35" s="88"/>
      <c r="AI35" s="88"/>
      <c r="AJ35" s="67"/>
      <c r="AK35" s="23"/>
      <c r="AL35" s="68"/>
      <c r="AM35" s="69">
        <v>708</v>
      </c>
      <c r="AN35" s="72">
        <v>1458</v>
      </c>
      <c r="AO35" s="72" t="s">
        <v>10</v>
      </c>
      <c r="AP35" s="72">
        <v>1480</v>
      </c>
      <c r="AQ35" s="72">
        <v>8354</v>
      </c>
      <c r="AR35" s="7"/>
    </row>
    <row r="36" spans="3:44" x14ac:dyDescent="0.25">
      <c r="D36" s="16"/>
      <c r="N36" s="4"/>
      <c r="O36" s="73">
        <v>709</v>
      </c>
      <c r="P36" s="87"/>
      <c r="Q36" s="87"/>
      <c r="R36" s="87"/>
      <c r="S36" s="87"/>
      <c r="T36" s="67"/>
      <c r="U36" s="23"/>
      <c r="V36" s="68"/>
      <c r="W36" s="73">
        <v>709</v>
      </c>
      <c r="X36" s="88"/>
      <c r="Y36" s="88"/>
      <c r="Z36" s="88"/>
      <c r="AA36" s="88"/>
      <c r="AB36" s="67"/>
      <c r="AC36" s="23"/>
      <c r="AD36" s="68"/>
      <c r="AE36" s="73">
        <v>709</v>
      </c>
      <c r="AF36" s="88"/>
      <c r="AG36" s="88"/>
      <c r="AH36" s="88"/>
      <c r="AI36" s="88"/>
      <c r="AJ36" s="67"/>
      <c r="AK36" s="23"/>
      <c r="AL36" s="68"/>
      <c r="AM36" s="73">
        <v>709</v>
      </c>
      <c r="AN36" s="72">
        <v>4272</v>
      </c>
      <c r="AO36" s="72">
        <v>1618</v>
      </c>
      <c r="AP36" s="72" t="s">
        <v>10</v>
      </c>
      <c r="AQ36" s="72" t="s">
        <v>10</v>
      </c>
      <c r="AR36" s="7"/>
    </row>
    <row r="37" spans="3:44" x14ac:dyDescent="0.25">
      <c r="D37" s="16"/>
      <c r="N37" s="4"/>
      <c r="O37" s="73">
        <v>710</v>
      </c>
      <c r="P37" s="87"/>
      <c r="Q37" s="87"/>
      <c r="R37" s="87"/>
      <c r="S37" s="87"/>
      <c r="T37" s="67"/>
      <c r="U37" s="23"/>
      <c r="V37" s="68"/>
      <c r="W37" s="73">
        <v>710</v>
      </c>
      <c r="X37" s="88"/>
      <c r="Y37" s="88"/>
      <c r="Z37" s="88"/>
      <c r="AA37" s="88"/>
      <c r="AB37" s="67"/>
      <c r="AC37" s="23"/>
      <c r="AD37" s="68"/>
      <c r="AE37" s="73">
        <v>710</v>
      </c>
      <c r="AF37" s="88"/>
      <c r="AG37" s="88"/>
      <c r="AH37" s="88"/>
      <c r="AI37" s="88"/>
      <c r="AJ37" s="67"/>
      <c r="AK37" s="23"/>
      <c r="AL37" s="68"/>
      <c r="AM37" s="73">
        <v>710</v>
      </c>
      <c r="AN37" s="72" t="s">
        <v>10</v>
      </c>
      <c r="AO37" s="72" t="s">
        <v>10</v>
      </c>
      <c r="AP37" s="72" t="s">
        <v>10</v>
      </c>
      <c r="AQ37" s="72">
        <v>4051</v>
      </c>
      <c r="AR37" s="7"/>
    </row>
    <row r="38" spans="3:44" x14ac:dyDescent="0.25">
      <c r="D38" s="16"/>
      <c r="N38" s="4"/>
      <c r="O38" s="69">
        <v>712</v>
      </c>
      <c r="P38" s="87"/>
      <c r="Q38" s="87"/>
      <c r="R38" s="87"/>
      <c r="S38" s="87"/>
      <c r="T38" s="67"/>
      <c r="U38" s="23"/>
      <c r="V38" s="68"/>
      <c r="W38" s="69">
        <v>712</v>
      </c>
      <c r="X38" s="88"/>
      <c r="Y38" s="88"/>
      <c r="Z38" s="88"/>
      <c r="AA38" s="88"/>
      <c r="AB38" s="67"/>
      <c r="AC38" s="23"/>
      <c r="AD38" s="68"/>
      <c r="AE38" s="69">
        <v>712</v>
      </c>
      <c r="AF38" s="88"/>
      <c r="AG38" s="88"/>
      <c r="AH38" s="88"/>
      <c r="AI38" s="88"/>
      <c r="AJ38" s="67"/>
      <c r="AK38" s="23"/>
      <c r="AL38" s="68"/>
      <c r="AM38" s="69">
        <v>712</v>
      </c>
      <c r="AN38" s="72" t="s">
        <v>10</v>
      </c>
      <c r="AO38" s="72">
        <v>1635</v>
      </c>
      <c r="AP38" s="72" t="s">
        <v>10</v>
      </c>
      <c r="AQ38" s="72">
        <v>5640</v>
      </c>
      <c r="AR38" s="7"/>
    </row>
    <row r="39" spans="3:44" x14ac:dyDescent="0.25">
      <c r="N39" s="4"/>
      <c r="O39" s="73">
        <v>714</v>
      </c>
      <c r="P39" s="87"/>
      <c r="Q39" s="87"/>
      <c r="R39" s="87"/>
      <c r="S39" s="87"/>
      <c r="T39" s="67"/>
      <c r="U39" s="23"/>
      <c r="V39" s="68"/>
      <c r="W39" s="73">
        <v>714</v>
      </c>
      <c r="X39" s="88"/>
      <c r="Y39" s="88"/>
      <c r="Z39" s="88"/>
      <c r="AA39" s="88"/>
      <c r="AB39" s="67"/>
      <c r="AC39" s="23"/>
      <c r="AD39" s="68"/>
      <c r="AE39" s="73">
        <v>714</v>
      </c>
      <c r="AF39" s="88"/>
      <c r="AG39" s="88"/>
      <c r="AH39" s="88"/>
      <c r="AI39" s="88"/>
      <c r="AJ39" s="67"/>
      <c r="AK39" s="23"/>
      <c r="AL39" s="68"/>
      <c r="AM39" s="73">
        <v>714</v>
      </c>
      <c r="AN39" s="72" t="s">
        <v>10</v>
      </c>
      <c r="AO39" s="72" t="s">
        <v>10</v>
      </c>
      <c r="AP39" s="72" t="s">
        <v>10</v>
      </c>
      <c r="AQ39" s="72">
        <v>4589</v>
      </c>
      <c r="AR39" s="7"/>
    </row>
    <row r="40" spans="3:44" x14ac:dyDescent="0.25">
      <c r="N40" s="4"/>
      <c r="O40" s="69">
        <v>715</v>
      </c>
      <c r="P40" s="87"/>
      <c r="Q40" s="87"/>
      <c r="R40" s="87"/>
      <c r="S40" s="87"/>
      <c r="T40" s="67"/>
      <c r="U40" s="23"/>
      <c r="V40" s="68"/>
      <c r="W40" s="69">
        <v>715</v>
      </c>
      <c r="X40" s="88"/>
      <c r="Y40" s="88"/>
      <c r="Z40" s="88"/>
      <c r="AA40" s="88"/>
      <c r="AB40" s="67"/>
      <c r="AC40" s="23"/>
      <c r="AD40" s="68"/>
      <c r="AE40" s="69">
        <v>715</v>
      </c>
      <c r="AF40" s="88"/>
      <c r="AG40" s="88"/>
      <c r="AH40" s="88"/>
      <c r="AI40" s="88"/>
      <c r="AJ40" s="67"/>
      <c r="AK40" s="23"/>
      <c r="AL40" s="68"/>
      <c r="AM40" s="69">
        <v>715</v>
      </c>
      <c r="AN40" s="72" t="s">
        <v>10</v>
      </c>
      <c r="AO40" s="72">
        <v>2524</v>
      </c>
      <c r="AP40" s="72" t="s">
        <v>10</v>
      </c>
      <c r="AQ40" s="72" t="s">
        <v>10</v>
      </c>
      <c r="AR40" s="7"/>
    </row>
    <row r="41" spans="3:44" x14ac:dyDescent="0.25">
      <c r="N41" s="4"/>
      <c r="O41" s="73">
        <v>716</v>
      </c>
      <c r="P41" s="87"/>
      <c r="Q41" s="87"/>
      <c r="R41" s="87"/>
      <c r="S41" s="87"/>
      <c r="T41" s="67"/>
      <c r="U41" s="23"/>
      <c r="V41" s="68"/>
      <c r="W41" s="73">
        <v>716</v>
      </c>
      <c r="X41" s="88"/>
      <c r="Y41" s="88"/>
      <c r="Z41" s="88"/>
      <c r="AA41" s="88"/>
      <c r="AB41" s="67"/>
      <c r="AC41" s="23"/>
      <c r="AD41" s="68"/>
      <c r="AE41" s="73">
        <v>716</v>
      </c>
      <c r="AF41" s="88"/>
      <c r="AG41" s="88"/>
      <c r="AH41" s="88"/>
      <c r="AI41" s="88"/>
      <c r="AJ41" s="67"/>
      <c r="AK41" s="23"/>
      <c r="AL41" s="68"/>
      <c r="AM41" s="73">
        <v>716</v>
      </c>
      <c r="AN41" s="72" t="s">
        <v>10</v>
      </c>
      <c r="AO41" s="72" t="s">
        <v>10</v>
      </c>
      <c r="AP41" s="72" t="s">
        <v>10</v>
      </c>
      <c r="AQ41" s="72">
        <v>4541</v>
      </c>
      <c r="AR41" s="7"/>
    </row>
    <row r="42" spans="3:44" ht="15.75" thickBot="1" x14ac:dyDescent="0.3">
      <c r="I42">
        <v>4</v>
      </c>
      <c r="N42" s="9"/>
      <c r="O42" s="10"/>
      <c r="P42" s="10"/>
      <c r="Q42" s="10"/>
      <c r="R42" s="10"/>
      <c r="S42" s="10"/>
      <c r="T42" s="11"/>
      <c r="V42" s="9"/>
      <c r="W42" s="10"/>
      <c r="X42" s="10"/>
      <c r="Y42" s="10"/>
      <c r="Z42" s="10"/>
      <c r="AA42" s="10"/>
      <c r="AB42" s="11"/>
      <c r="AD42" s="9"/>
      <c r="AE42" s="10"/>
      <c r="AF42" s="10"/>
      <c r="AG42" s="10"/>
      <c r="AH42" s="10"/>
      <c r="AI42" s="10"/>
      <c r="AJ42" s="11"/>
      <c r="AL42" s="9"/>
      <c r="AM42" s="10"/>
      <c r="AN42" s="10"/>
      <c r="AO42" s="10"/>
      <c r="AP42" s="10"/>
      <c r="AQ42" s="10"/>
      <c r="AR42" s="11"/>
    </row>
    <row r="44" spans="3:44" x14ac:dyDescent="0.25">
      <c r="C44" s="19"/>
    </row>
    <row r="46" spans="3:44" x14ac:dyDescent="0.25">
      <c r="W46" s="18"/>
    </row>
  </sheetData>
  <sheetProtection formatCells="0" formatColumns="0" formatRows="0"/>
  <mergeCells count="3">
    <mergeCell ref="O4:S4"/>
    <mergeCell ref="V4:AA4"/>
    <mergeCell ref="AD4:AI4"/>
  </mergeCells>
  <dataValidations count="1">
    <dataValidation type="whole" allowBlank="1" showInputMessage="1" showErrorMessage="1" error="Entrez un nombre entier compris entre 600 et 716" prompt="le compte est compris entre 600 et 716" sqref="C8:C22 E8:E22 G8:G22 I8:I22" xr:uid="{7E6C4FC0-4DBD-E948-8649-67C8E7E9EA40}">
      <formula1>600</formula1>
      <formula2>716</formula2>
    </dataValidation>
  </dataValidations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62401-62AC-AE4F-BB9C-A00351EEC8C6}">
  <sheetPr codeName="Feuil7">
    <tabColor theme="9" tint="-0.249977111117893"/>
  </sheetPr>
  <dimension ref="A1:BD46"/>
  <sheetViews>
    <sheetView topLeftCell="G9" zoomScaleNormal="100" workbookViewId="0">
      <selection activeCell="AR8" sqref="AR8"/>
    </sheetView>
  </sheetViews>
  <sheetFormatPr baseColWidth="10" defaultColWidth="0" defaultRowHeight="15" x14ac:dyDescent="0.25"/>
  <cols>
    <col min="1" max="1" width="3.42578125" style="61" customWidth="1"/>
    <col min="2" max="2" width="2.7109375" style="61" customWidth="1"/>
    <col min="3" max="10" width="10" style="61" customWidth="1"/>
    <col min="11" max="11" width="2.7109375" style="61" customWidth="1"/>
    <col min="12" max="12" width="3.85546875" style="61" customWidth="1"/>
    <col min="13" max="13" width="1.7109375" style="61" customWidth="1"/>
    <col min="14" max="14" width="0.85546875" style="61" customWidth="1"/>
    <col min="15" max="15" width="8.7109375" style="61" customWidth="1"/>
    <col min="16" max="19" width="6.85546875" style="61" bestFit="1" customWidth="1"/>
    <col min="20" max="20" width="0.85546875" style="61" customWidth="1"/>
    <col min="21" max="22" width="1.28515625" style="61" customWidth="1"/>
    <col min="23" max="23" width="8" style="61" bestFit="1" customWidth="1"/>
    <col min="24" max="27" width="5.42578125" style="61" bestFit="1" customWidth="1"/>
    <col min="28" max="28" width="1.28515625" style="61" customWidth="1"/>
    <col min="29" max="29" width="1.140625" style="61" customWidth="1"/>
    <col min="30" max="30" width="1" style="61" customWidth="1"/>
    <col min="31" max="35" width="8.42578125" style="61" customWidth="1"/>
    <col min="36" max="36" width="1.140625" style="61" customWidth="1"/>
    <col min="37" max="37" width="1" style="61" customWidth="1"/>
    <col min="38" max="38" width="2.7109375" style="61" customWidth="1"/>
    <col min="39" max="39" width="7.28515625" style="61" customWidth="1"/>
    <col min="40" max="43" width="8" style="61" customWidth="1"/>
    <col min="44" max="44" width="2.7109375" style="61" customWidth="1"/>
    <col min="45" max="45" width="11.42578125" style="61" customWidth="1"/>
    <col min="46" max="56" width="0" style="61" hidden="1" customWidth="1"/>
    <col min="57" max="16384" width="11.42578125" style="61" hidden="1"/>
  </cols>
  <sheetData>
    <row r="1" spans="2:44" ht="15.75" thickBot="1" x14ac:dyDescent="0.3"/>
    <row r="2" spans="2:44" x14ac:dyDescent="0.25">
      <c r="B2" s="89"/>
      <c r="C2" s="90"/>
      <c r="D2" s="90"/>
      <c r="E2" s="90"/>
      <c r="F2" s="90"/>
      <c r="G2" s="90"/>
      <c r="H2" s="90"/>
      <c r="I2" s="90"/>
      <c r="J2" s="90"/>
      <c r="K2" s="91"/>
      <c r="N2" s="89"/>
      <c r="O2" s="90"/>
      <c r="P2" s="90"/>
      <c r="Q2" s="90"/>
      <c r="R2" s="90"/>
      <c r="S2" s="90"/>
      <c r="T2" s="91"/>
      <c r="V2" s="89"/>
      <c r="W2" s="90"/>
      <c r="X2" s="90"/>
      <c r="Y2" s="90"/>
      <c r="Z2" s="90"/>
      <c r="AA2" s="90"/>
      <c r="AB2" s="91"/>
      <c r="AD2" s="89"/>
      <c r="AE2" s="90"/>
      <c r="AF2" s="90"/>
      <c r="AG2" s="90"/>
      <c r="AH2" s="90"/>
      <c r="AI2" s="90"/>
      <c r="AJ2" s="91"/>
      <c r="AL2" s="89"/>
      <c r="AM2" s="90"/>
      <c r="AN2" s="90"/>
      <c r="AO2" s="90"/>
      <c r="AP2" s="90"/>
      <c r="AQ2" s="90"/>
      <c r="AR2" s="91"/>
    </row>
    <row r="3" spans="2:44" x14ac:dyDescent="0.25">
      <c r="B3" s="92"/>
      <c r="C3" s="93" t="s">
        <v>12</v>
      </c>
      <c r="D3" s="94"/>
      <c r="E3" s="94"/>
      <c r="F3" s="94"/>
      <c r="G3" s="94"/>
      <c r="H3" s="94"/>
      <c r="I3" s="94"/>
      <c r="J3" s="95"/>
      <c r="K3" s="96"/>
      <c r="N3" s="92"/>
      <c r="O3" s="97" t="s">
        <v>11</v>
      </c>
      <c r="P3" s="94"/>
      <c r="Q3" s="94"/>
      <c r="R3" s="94"/>
      <c r="S3" s="94"/>
      <c r="T3" s="96"/>
      <c r="V3" s="92"/>
      <c r="W3" s="97" t="s">
        <v>11</v>
      </c>
      <c r="X3" s="94"/>
      <c r="Y3" s="94"/>
      <c r="Z3" s="94"/>
      <c r="AA3" s="94"/>
      <c r="AB3" s="96"/>
      <c r="AD3" s="92"/>
      <c r="AE3" s="97" t="s">
        <v>11</v>
      </c>
      <c r="AF3" s="94"/>
      <c r="AG3" s="94"/>
      <c r="AH3" s="94"/>
      <c r="AI3" s="94"/>
      <c r="AJ3" s="96"/>
      <c r="AL3" s="92"/>
      <c r="AM3" s="97" t="s">
        <v>0</v>
      </c>
      <c r="AN3" s="94"/>
      <c r="AO3" s="94"/>
      <c r="AP3" s="94"/>
      <c r="AQ3" s="95"/>
      <c r="AR3" s="96"/>
    </row>
    <row r="4" spans="2:44" ht="27.95" customHeight="1" thickBot="1" x14ac:dyDescent="0.3">
      <c r="B4" s="98"/>
      <c r="C4" s="99"/>
      <c r="D4" s="99"/>
      <c r="E4" s="99"/>
      <c r="F4" s="99"/>
      <c r="G4" s="99"/>
      <c r="H4" s="99"/>
      <c r="I4" s="99"/>
      <c r="J4" s="99"/>
      <c r="K4" s="100"/>
      <c r="M4" s="65"/>
      <c r="N4" s="101"/>
      <c r="O4" s="475" t="s">
        <v>196</v>
      </c>
      <c r="P4" s="475"/>
      <c r="Q4" s="475"/>
      <c r="R4" s="475"/>
      <c r="S4" s="475"/>
      <c r="T4" s="102"/>
      <c r="U4" s="103"/>
      <c r="V4" s="476" t="s">
        <v>898</v>
      </c>
      <c r="W4" s="477"/>
      <c r="X4" s="477"/>
      <c r="Y4" s="477"/>
      <c r="Z4" s="477"/>
      <c r="AA4" s="477"/>
      <c r="AB4" s="102"/>
      <c r="AC4" s="103"/>
      <c r="AD4" s="476" t="s">
        <v>149</v>
      </c>
      <c r="AE4" s="477"/>
      <c r="AF4" s="477"/>
      <c r="AG4" s="477"/>
      <c r="AH4" s="477"/>
      <c r="AI4" s="477"/>
      <c r="AJ4" s="102"/>
      <c r="AK4" s="65"/>
      <c r="AL4" s="101"/>
      <c r="AM4" s="104"/>
      <c r="AN4" s="104"/>
      <c r="AO4" s="99"/>
      <c r="AP4" s="99"/>
      <c r="AQ4" s="99"/>
      <c r="AR4" s="100"/>
    </row>
    <row r="5" spans="2:44" ht="15.75" thickBot="1" x14ac:dyDescent="0.3"/>
    <row r="6" spans="2:44" ht="15.75" thickBot="1" x14ac:dyDescent="0.3">
      <c r="B6" s="89"/>
      <c r="C6" s="90"/>
      <c r="D6" s="90"/>
      <c r="E6" s="90"/>
      <c r="F6" s="90"/>
      <c r="G6" s="90"/>
      <c r="H6" s="90"/>
      <c r="I6" s="90"/>
      <c r="J6" s="90"/>
      <c r="K6" s="91"/>
      <c r="N6" s="89"/>
      <c r="O6" s="90"/>
      <c r="P6" s="90"/>
      <c r="Q6" s="90"/>
      <c r="R6" s="90"/>
      <c r="S6" s="90"/>
      <c r="T6" s="91"/>
      <c r="V6" s="89"/>
      <c r="W6" s="90"/>
      <c r="X6" s="90"/>
      <c r="Y6" s="90"/>
      <c r="Z6" s="90"/>
      <c r="AA6" s="90"/>
      <c r="AB6" s="91"/>
      <c r="AD6" s="89"/>
      <c r="AE6" s="90"/>
      <c r="AF6" s="90"/>
      <c r="AG6" s="90"/>
      <c r="AH6" s="90"/>
      <c r="AI6" s="90"/>
      <c r="AJ6" s="91"/>
      <c r="AL6" s="89"/>
      <c r="AM6" s="90"/>
      <c r="AN6" s="90"/>
      <c r="AO6" s="90"/>
      <c r="AP6" s="90"/>
      <c r="AQ6" s="90"/>
      <c r="AR6" s="91"/>
    </row>
    <row r="7" spans="2:44" s="198" customFormat="1" ht="30" x14ac:dyDescent="0.25">
      <c r="B7" s="294"/>
      <c r="C7" s="295" t="s">
        <v>1</v>
      </c>
      <c r="D7" s="296" t="s">
        <v>2</v>
      </c>
      <c r="E7" s="297" t="s">
        <v>3</v>
      </c>
      <c r="F7" s="296" t="s">
        <v>4</v>
      </c>
      <c r="G7" s="297" t="s">
        <v>5</v>
      </c>
      <c r="H7" s="296" t="s">
        <v>6</v>
      </c>
      <c r="I7" s="297" t="s">
        <v>7</v>
      </c>
      <c r="J7" s="298" t="s">
        <v>8</v>
      </c>
      <c r="K7" s="299"/>
      <c r="N7" s="294"/>
      <c r="O7" s="300" t="s">
        <v>9</v>
      </c>
      <c r="P7" s="300">
        <v>2018</v>
      </c>
      <c r="Q7" s="300">
        <v>2019</v>
      </c>
      <c r="R7" s="300">
        <v>2020</v>
      </c>
      <c r="S7" s="300">
        <v>2021</v>
      </c>
      <c r="T7" s="301"/>
      <c r="U7" s="302"/>
      <c r="V7" s="303"/>
      <c r="W7" s="300" t="s">
        <v>9</v>
      </c>
      <c r="X7" s="300">
        <v>2018</v>
      </c>
      <c r="Y7" s="300">
        <v>2019</v>
      </c>
      <c r="Z7" s="300">
        <v>2020</v>
      </c>
      <c r="AA7" s="300">
        <v>2021</v>
      </c>
      <c r="AB7" s="301"/>
      <c r="AC7" s="302"/>
      <c r="AD7" s="303"/>
      <c r="AE7" s="300" t="s">
        <v>9</v>
      </c>
      <c r="AF7" s="300">
        <v>2018</v>
      </c>
      <c r="AG7" s="300">
        <v>2019</v>
      </c>
      <c r="AH7" s="300">
        <v>2020</v>
      </c>
      <c r="AI7" s="300">
        <v>2021</v>
      </c>
      <c r="AJ7" s="301"/>
      <c r="AK7" s="302"/>
      <c r="AL7" s="303"/>
      <c r="AM7" s="300" t="s">
        <v>9</v>
      </c>
      <c r="AN7" s="300">
        <v>2018</v>
      </c>
      <c r="AO7" s="300">
        <v>2019</v>
      </c>
      <c r="AP7" s="300">
        <v>2020</v>
      </c>
      <c r="AQ7" s="300">
        <v>2021</v>
      </c>
      <c r="AR7" s="299"/>
    </row>
    <row r="8" spans="2:44" x14ac:dyDescent="0.25">
      <c r="B8" s="92"/>
      <c r="C8" s="74">
        <v>601</v>
      </c>
      <c r="D8" s="75">
        <v>4288</v>
      </c>
      <c r="E8" s="76">
        <v>600</v>
      </c>
      <c r="F8" s="75">
        <v>2783</v>
      </c>
      <c r="G8" s="76">
        <v>600</v>
      </c>
      <c r="H8" s="75">
        <v>1647</v>
      </c>
      <c r="I8" s="76">
        <v>600</v>
      </c>
      <c r="J8" s="77">
        <v>6194</v>
      </c>
      <c r="K8" s="96"/>
      <c r="N8" s="92"/>
      <c r="O8" s="69">
        <v>600</v>
      </c>
      <c r="P8" s="70" t="str">
        <f t="shared" ref="P8:S27" si="0">IF(IF(P$7=$P$7,IFERROR(VLOOKUP($O8,$C$8:$D$22,2,FALSE),""),"")&amp;IF(P$7=$P$7+1,IFERROR(VLOOKUP($O8,$E$8:$F$22,2,FALSE),""),"")&amp;IF(P$7=$P$7+2,IFERROR(VLOOKUP($O8,$G$8:$H$22,2,FALSE),""),"")&amp;IF(P$7=$P$7+3,IFERROR(VLOOKUP($O8,$I$8:$J$22,2,FALSE),""),"")=""," - -",VALUE(IF(P$7=$P$7,IFERROR(VLOOKUP($O8,$C$8:$D$22,2,FALSE),""),"")&amp;IF(P$7=$P$7+1,IFERROR(VLOOKUP($O8,$E$8:$F$22,2,FALSE),""),"")&amp;IF(P$7=$P$7+2,IFERROR(VLOOKUP($O8,$G$8:$H$22,2,FALSE),""),"")&amp;IF(P$7=$P$7+3,IFERROR(VLOOKUP($O8,$I$8:$J$22,2,FALSE),""),"")))</f>
        <v xml:space="preserve"> - -</v>
      </c>
      <c r="Q8" s="70">
        <f t="shared" si="0"/>
        <v>2783</v>
      </c>
      <c r="R8" s="70">
        <f t="shared" si="0"/>
        <v>1647</v>
      </c>
      <c r="S8" s="70">
        <f t="shared" si="0"/>
        <v>6194</v>
      </c>
      <c r="T8" s="67"/>
      <c r="U8" s="23"/>
      <c r="V8" s="68"/>
      <c r="W8" s="69">
        <v>600</v>
      </c>
      <c r="X8" s="71">
        <f t="shared" ref="X8:AA27" si="1">IF(X$7=$X$7,_xlfn.XLOOKUP($W8,$C$8:$C$22,$D$8:$D$22,0),0)+IF(X$7=$X$7+1,_xlfn.XLOOKUP($W8,$E$8:$E$22,$F$8:$F$22,0),0)+IF(X$7=$X$7+2,_xlfn.XLOOKUP($W8,$G$8:$G$22,$H$8:$H$22,0),0)+IF(X$7=$X$7+3,_xlfn.XLOOKUP($W8,$I$8:$I$22,$J$8:$J$22,0),0)</f>
        <v>0</v>
      </c>
      <c r="Y8" s="71">
        <f t="shared" si="1"/>
        <v>2783</v>
      </c>
      <c r="Z8" s="71">
        <f t="shared" si="1"/>
        <v>1647</v>
      </c>
      <c r="AA8" s="71">
        <f t="shared" si="1"/>
        <v>6194</v>
      </c>
      <c r="AB8" s="67"/>
      <c r="AC8" s="23"/>
      <c r="AD8" s="68"/>
      <c r="AE8" s="69">
        <v>600</v>
      </c>
      <c r="AF8" s="71" t="str">
        <f t="shared" ref="AF8:AI27" ca="1" si="2">IFERROR(OFFSET($C$7,MATCH($AE8,OFFSET($C$7,1,(AF$7-$AF$7)*2,15,1),0),(AF$7-$AF$7)*2+1)," - -")</f>
        <v xml:space="preserve"> - -</v>
      </c>
      <c r="AG8" s="71">
        <f t="shared" ca="1" si="2"/>
        <v>2783</v>
      </c>
      <c r="AH8" s="71">
        <f t="shared" ca="1" si="2"/>
        <v>1647</v>
      </c>
      <c r="AI8" s="71">
        <f t="shared" ca="1" si="2"/>
        <v>6194</v>
      </c>
      <c r="AJ8" s="67"/>
      <c r="AK8" s="23"/>
      <c r="AL8" s="68"/>
      <c r="AM8" s="69">
        <v>600</v>
      </c>
      <c r="AN8" s="72" t="s">
        <v>10</v>
      </c>
      <c r="AO8" s="72">
        <v>2783</v>
      </c>
      <c r="AP8" s="72">
        <v>1647</v>
      </c>
      <c r="AQ8" s="72">
        <v>6194</v>
      </c>
      <c r="AR8" s="96"/>
    </row>
    <row r="9" spans="2:44" x14ac:dyDescent="0.25">
      <c r="B9" s="92"/>
      <c r="C9" s="74">
        <v>602</v>
      </c>
      <c r="D9" s="75">
        <v>2440</v>
      </c>
      <c r="E9" s="76">
        <v>603</v>
      </c>
      <c r="F9" s="75">
        <v>2588</v>
      </c>
      <c r="G9" s="76">
        <v>605</v>
      </c>
      <c r="H9" s="75">
        <v>2725</v>
      </c>
      <c r="I9" s="76">
        <v>602</v>
      </c>
      <c r="J9" s="77">
        <v>6348</v>
      </c>
      <c r="K9" s="96"/>
      <c r="N9" s="92"/>
      <c r="O9" s="73">
        <v>601</v>
      </c>
      <c r="P9" s="70">
        <f t="shared" si="0"/>
        <v>4288</v>
      </c>
      <c r="Q9" s="70" t="str">
        <f t="shared" si="0"/>
        <v xml:space="preserve"> - -</v>
      </c>
      <c r="R9" s="70" t="str">
        <f t="shared" si="0"/>
        <v xml:space="preserve"> - -</v>
      </c>
      <c r="S9" s="70" t="str">
        <f t="shared" si="0"/>
        <v xml:space="preserve"> - -</v>
      </c>
      <c r="T9" s="67"/>
      <c r="U9" s="23"/>
      <c r="V9" s="68"/>
      <c r="W9" s="73">
        <v>601</v>
      </c>
      <c r="X9" s="71">
        <f t="shared" si="1"/>
        <v>4288</v>
      </c>
      <c r="Y9" s="71">
        <f t="shared" si="1"/>
        <v>0</v>
      </c>
      <c r="Z9" s="71">
        <f t="shared" si="1"/>
        <v>0</v>
      </c>
      <c r="AA9" s="71">
        <f t="shared" si="1"/>
        <v>0</v>
      </c>
      <c r="AB9" s="67"/>
      <c r="AC9" s="23"/>
      <c r="AD9" s="68"/>
      <c r="AE9" s="73">
        <v>601</v>
      </c>
      <c r="AF9" s="71">
        <f t="shared" ca="1" si="2"/>
        <v>4288</v>
      </c>
      <c r="AG9" s="71" t="str">
        <f t="shared" ca="1" si="2"/>
        <v xml:space="preserve"> - -</v>
      </c>
      <c r="AH9" s="71" t="str">
        <f t="shared" ca="1" si="2"/>
        <v xml:space="preserve"> - -</v>
      </c>
      <c r="AI9" s="71" t="str">
        <f t="shared" ca="1" si="2"/>
        <v xml:space="preserve"> - -</v>
      </c>
      <c r="AJ9" s="67"/>
      <c r="AK9" s="23"/>
      <c r="AL9" s="68"/>
      <c r="AM9" s="73">
        <v>601</v>
      </c>
      <c r="AN9" s="72">
        <v>4288</v>
      </c>
      <c r="AO9" s="72" t="s">
        <v>10</v>
      </c>
      <c r="AP9" s="72" t="s">
        <v>10</v>
      </c>
      <c r="AQ9" s="72" t="s">
        <v>10</v>
      </c>
      <c r="AR9" s="96"/>
    </row>
    <row r="10" spans="2:44" x14ac:dyDescent="0.25">
      <c r="B10" s="92"/>
      <c r="C10" s="74">
        <v>603</v>
      </c>
      <c r="D10" s="75">
        <v>7645</v>
      </c>
      <c r="E10" s="76">
        <v>606</v>
      </c>
      <c r="F10" s="75">
        <v>4731</v>
      </c>
      <c r="G10" s="76">
        <v>606</v>
      </c>
      <c r="H10" s="75">
        <v>1848</v>
      </c>
      <c r="I10" s="76">
        <v>604</v>
      </c>
      <c r="J10" s="77">
        <v>6375</v>
      </c>
      <c r="K10" s="96"/>
      <c r="N10" s="92"/>
      <c r="O10" s="73">
        <v>602</v>
      </c>
      <c r="P10" s="70">
        <f t="shared" si="0"/>
        <v>2440</v>
      </c>
      <c r="Q10" s="70" t="str">
        <f t="shared" si="0"/>
        <v xml:space="preserve"> - -</v>
      </c>
      <c r="R10" s="70" t="str">
        <f t="shared" si="0"/>
        <v xml:space="preserve"> - -</v>
      </c>
      <c r="S10" s="70">
        <f t="shared" si="0"/>
        <v>6348</v>
      </c>
      <c r="T10" s="67"/>
      <c r="U10" s="23"/>
      <c r="V10" s="68"/>
      <c r="W10" s="73">
        <v>602</v>
      </c>
      <c r="X10" s="71">
        <f t="shared" si="1"/>
        <v>2440</v>
      </c>
      <c r="Y10" s="71">
        <f t="shared" si="1"/>
        <v>0</v>
      </c>
      <c r="Z10" s="71">
        <f t="shared" si="1"/>
        <v>0</v>
      </c>
      <c r="AA10" s="71">
        <f t="shared" si="1"/>
        <v>6348</v>
      </c>
      <c r="AB10" s="67"/>
      <c r="AC10" s="23"/>
      <c r="AD10" s="68"/>
      <c r="AE10" s="73">
        <v>602</v>
      </c>
      <c r="AF10" s="71">
        <f t="shared" ca="1" si="2"/>
        <v>2440</v>
      </c>
      <c r="AG10" s="71" t="str">
        <f t="shared" ca="1" si="2"/>
        <v xml:space="preserve"> - -</v>
      </c>
      <c r="AH10" s="71" t="str">
        <f t="shared" ca="1" si="2"/>
        <v xml:space="preserve"> - -</v>
      </c>
      <c r="AI10" s="71">
        <f t="shared" ca="1" si="2"/>
        <v>6348</v>
      </c>
      <c r="AJ10" s="67"/>
      <c r="AK10" s="23"/>
      <c r="AL10" s="68"/>
      <c r="AM10" s="73">
        <v>602</v>
      </c>
      <c r="AN10" s="72">
        <v>2440</v>
      </c>
      <c r="AO10" s="72" t="s">
        <v>10</v>
      </c>
      <c r="AP10" s="72" t="s">
        <v>10</v>
      </c>
      <c r="AQ10" s="72">
        <v>6348</v>
      </c>
      <c r="AR10" s="96"/>
    </row>
    <row r="11" spans="2:44" x14ac:dyDescent="0.25">
      <c r="B11" s="92"/>
      <c r="C11" s="74">
        <v>604</v>
      </c>
      <c r="D11" s="75">
        <v>2956</v>
      </c>
      <c r="E11" s="76">
        <v>609</v>
      </c>
      <c r="F11" s="75">
        <v>4867</v>
      </c>
      <c r="G11" s="76">
        <v>607</v>
      </c>
      <c r="H11" s="75">
        <v>1377</v>
      </c>
      <c r="I11" s="76">
        <v>606</v>
      </c>
      <c r="J11" s="77">
        <v>5467</v>
      </c>
      <c r="K11" s="96"/>
      <c r="N11" s="92"/>
      <c r="O11" s="73">
        <v>603</v>
      </c>
      <c r="P11" s="70">
        <f t="shared" si="0"/>
        <v>7645</v>
      </c>
      <c r="Q11" s="70">
        <f t="shared" si="0"/>
        <v>2588</v>
      </c>
      <c r="R11" s="70" t="str">
        <f t="shared" si="0"/>
        <v xml:space="preserve"> - -</v>
      </c>
      <c r="S11" s="70" t="str">
        <f t="shared" si="0"/>
        <v xml:space="preserve"> - -</v>
      </c>
      <c r="T11" s="67"/>
      <c r="U11" s="23"/>
      <c r="V11" s="68"/>
      <c r="W11" s="73">
        <v>603</v>
      </c>
      <c r="X11" s="71">
        <f t="shared" si="1"/>
        <v>7645</v>
      </c>
      <c r="Y11" s="71">
        <f t="shared" si="1"/>
        <v>2588</v>
      </c>
      <c r="Z11" s="71">
        <f t="shared" si="1"/>
        <v>0</v>
      </c>
      <c r="AA11" s="71">
        <f t="shared" si="1"/>
        <v>0</v>
      </c>
      <c r="AB11" s="67"/>
      <c r="AC11" s="23"/>
      <c r="AD11" s="68"/>
      <c r="AE11" s="73">
        <v>603</v>
      </c>
      <c r="AF11" s="71">
        <f t="shared" ca="1" si="2"/>
        <v>7645</v>
      </c>
      <c r="AG11" s="71">
        <f t="shared" ca="1" si="2"/>
        <v>2588</v>
      </c>
      <c r="AH11" s="71" t="str">
        <f t="shared" ca="1" si="2"/>
        <v xml:space="preserve"> - -</v>
      </c>
      <c r="AI11" s="71" t="str">
        <f t="shared" ca="1" si="2"/>
        <v xml:space="preserve"> - -</v>
      </c>
      <c r="AJ11" s="67"/>
      <c r="AK11" s="23"/>
      <c r="AL11" s="68"/>
      <c r="AM11" s="73">
        <v>603</v>
      </c>
      <c r="AN11" s="72">
        <v>7645</v>
      </c>
      <c r="AO11" s="72">
        <v>2588</v>
      </c>
      <c r="AP11" s="72" t="s">
        <v>10</v>
      </c>
      <c r="AQ11" s="72" t="s">
        <v>10</v>
      </c>
      <c r="AR11" s="96"/>
    </row>
    <row r="12" spans="2:44" x14ac:dyDescent="0.25">
      <c r="B12" s="92"/>
      <c r="C12" s="74">
        <v>605</v>
      </c>
      <c r="D12" s="75">
        <v>8261</v>
      </c>
      <c r="E12" s="76">
        <v>612</v>
      </c>
      <c r="F12" s="75">
        <v>2471</v>
      </c>
      <c r="G12" s="76">
        <v>608</v>
      </c>
      <c r="H12" s="75">
        <v>4261</v>
      </c>
      <c r="I12" s="76">
        <v>608</v>
      </c>
      <c r="J12" s="77">
        <v>3648</v>
      </c>
      <c r="K12" s="96"/>
      <c r="N12" s="92"/>
      <c r="O12" s="69">
        <v>604</v>
      </c>
      <c r="P12" s="70">
        <f t="shared" si="0"/>
        <v>2956</v>
      </c>
      <c r="Q12" s="70" t="str">
        <f t="shared" si="0"/>
        <v xml:space="preserve"> - -</v>
      </c>
      <c r="R12" s="70" t="str">
        <f t="shared" si="0"/>
        <v xml:space="preserve"> - -</v>
      </c>
      <c r="S12" s="70">
        <f t="shared" si="0"/>
        <v>6375</v>
      </c>
      <c r="T12" s="67"/>
      <c r="U12" s="23"/>
      <c r="V12" s="68"/>
      <c r="W12" s="69">
        <v>604</v>
      </c>
      <c r="X12" s="71">
        <f t="shared" si="1"/>
        <v>2956</v>
      </c>
      <c r="Y12" s="71">
        <f t="shared" si="1"/>
        <v>0</v>
      </c>
      <c r="Z12" s="71">
        <f t="shared" si="1"/>
        <v>0</v>
      </c>
      <c r="AA12" s="71">
        <f t="shared" si="1"/>
        <v>6375</v>
      </c>
      <c r="AB12" s="67"/>
      <c r="AC12" s="23"/>
      <c r="AD12" s="68"/>
      <c r="AE12" s="69">
        <v>604</v>
      </c>
      <c r="AF12" s="71">
        <f t="shared" ca="1" si="2"/>
        <v>2956</v>
      </c>
      <c r="AG12" s="71" t="str">
        <f t="shared" ca="1" si="2"/>
        <v xml:space="preserve"> - -</v>
      </c>
      <c r="AH12" s="71" t="str">
        <f t="shared" ca="1" si="2"/>
        <v xml:space="preserve"> - -</v>
      </c>
      <c r="AI12" s="71">
        <f t="shared" ca="1" si="2"/>
        <v>6375</v>
      </c>
      <c r="AJ12" s="67"/>
      <c r="AK12" s="23"/>
      <c r="AL12" s="68"/>
      <c r="AM12" s="69">
        <v>604</v>
      </c>
      <c r="AN12" s="72">
        <v>2956</v>
      </c>
      <c r="AO12" s="72" t="s">
        <v>10</v>
      </c>
      <c r="AP12" s="72" t="s">
        <v>10</v>
      </c>
      <c r="AQ12" s="72">
        <v>6375</v>
      </c>
      <c r="AR12" s="96"/>
    </row>
    <row r="13" spans="2:44" x14ac:dyDescent="0.25">
      <c r="B13" s="92"/>
      <c r="C13" s="74">
        <v>606</v>
      </c>
      <c r="D13" s="75">
        <v>3864</v>
      </c>
      <c r="E13" s="76">
        <v>615</v>
      </c>
      <c r="F13" s="75">
        <v>1342</v>
      </c>
      <c r="G13" s="76">
        <v>609</v>
      </c>
      <c r="H13" s="75">
        <v>3378</v>
      </c>
      <c r="I13" s="76">
        <v>610</v>
      </c>
      <c r="J13" s="77">
        <v>2570</v>
      </c>
      <c r="K13" s="96"/>
      <c r="N13" s="92"/>
      <c r="O13" s="73">
        <v>605</v>
      </c>
      <c r="P13" s="70">
        <f t="shared" si="0"/>
        <v>8261</v>
      </c>
      <c r="Q13" s="70" t="str">
        <f t="shared" si="0"/>
        <v xml:space="preserve"> - -</v>
      </c>
      <c r="R13" s="70">
        <f t="shared" si="0"/>
        <v>2725</v>
      </c>
      <c r="S13" s="70" t="str">
        <f t="shared" si="0"/>
        <v xml:space="preserve"> - -</v>
      </c>
      <c r="T13" s="67"/>
      <c r="U13" s="23"/>
      <c r="V13" s="68"/>
      <c r="W13" s="73">
        <v>605</v>
      </c>
      <c r="X13" s="71">
        <f t="shared" si="1"/>
        <v>8261</v>
      </c>
      <c r="Y13" s="71">
        <f t="shared" si="1"/>
        <v>0</v>
      </c>
      <c r="Z13" s="71">
        <f t="shared" si="1"/>
        <v>2725</v>
      </c>
      <c r="AA13" s="71">
        <f t="shared" si="1"/>
        <v>0</v>
      </c>
      <c r="AB13" s="67"/>
      <c r="AC13" s="23"/>
      <c r="AD13" s="68"/>
      <c r="AE13" s="73">
        <v>605</v>
      </c>
      <c r="AF13" s="71">
        <f t="shared" ca="1" si="2"/>
        <v>8261</v>
      </c>
      <c r="AG13" s="71" t="str">
        <f t="shared" ca="1" si="2"/>
        <v xml:space="preserve"> - -</v>
      </c>
      <c r="AH13" s="71">
        <f t="shared" ca="1" si="2"/>
        <v>2725</v>
      </c>
      <c r="AI13" s="71" t="str">
        <f t="shared" ca="1" si="2"/>
        <v xml:space="preserve"> - -</v>
      </c>
      <c r="AJ13" s="67"/>
      <c r="AK13" s="23"/>
      <c r="AL13" s="68"/>
      <c r="AM13" s="73">
        <v>605</v>
      </c>
      <c r="AN13" s="72">
        <v>8261</v>
      </c>
      <c r="AO13" s="72" t="s">
        <v>10</v>
      </c>
      <c r="AP13" s="72">
        <v>2725</v>
      </c>
      <c r="AQ13" s="72" t="s">
        <v>10</v>
      </c>
      <c r="AR13" s="96"/>
    </row>
    <row r="14" spans="2:44" x14ac:dyDescent="0.25">
      <c r="B14" s="92"/>
      <c r="C14" s="74">
        <v>701</v>
      </c>
      <c r="D14" s="75">
        <v>5587</v>
      </c>
      <c r="E14" s="76">
        <v>618</v>
      </c>
      <c r="F14" s="75">
        <v>4312</v>
      </c>
      <c r="G14" s="76">
        <v>612</v>
      </c>
      <c r="H14" s="75">
        <v>4352</v>
      </c>
      <c r="I14" s="76">
        <v>612</v>
      </c>
      <c r="J14" s="77">
        <v>1960</v>
      </c>
      <c r="K14" s="96"/>
      <c r="N14" s="92"/>
      <c r="O14" s="69">
        <v>606</v>
      </c>
      <c r="P14" s="70">
        <f t="shared" si="0"/>
        <v>3864</v>
      </c>
      <c r="Q14" s="70">
        <f t="shared" si="0"/>
        <v>4731</v>
      </c>
      <c r="R14" s="70">
        <f t="shared" si="0"/>
        <v>1848</v>
      </c>
      <c r="S14" s="70">
        <f t="shared" si="0"/>
        <v>5467</v>
      </c>
      <c r="T14" s="67"/>
      <c r="U14" s="23"/>
      <c r="V14" s="68"/>
      <c r="W14" s="69">
        <v>606</v>
      </c>
      <c r="X14" s="71">
        <f t="shared" si="1"/>
        <v>3864</v>
      </c>
      <c r="Y14" s="71">
        <f t="shared" si="1"/>
        <v>4731</v>
      </c>
      <c r="Z14" s="71">
        <f t="shared" si="1"/>
        <v>1848</v>
      </c>
      <c r="AA14" s="71">
        <f t="shared" si="1"/>
        <v>5467</v>
      </c>
      <c r="AB14" s="67"/>
      <c r="AC14" s="23"/>
      <c r="AD14" s="68"/>
      <c r="AE14" s="69">
        <v>606</v>
      </c>
      <c r="AF14" s="71">
        <f t="shared" ca="1" si="2"/>
        <v>3864</v>
      </c>
      <c r="AG14" s="71">
        <f t="shared" ca="1" si="2"/>
        <v>4731</v>
      </c>
      <c r="AH14" s="71">
        <f t="shared" ca="1" si="2"/>
        <v>1848</v>
      </c>
      <c r="AI14" s="71">
        <f t="shared" ca="1" si="2"/>
        <v>5467</v>
      </c>
      <c r="AJ14" s="67"/>
      <c r="AK14" s="23"/>
      <c r="AL14" s="68"/>
      <c r="AM14" s="69">
        <v>606</v>
      </c>
      <c r="AN14" s="72">
        <v>3864</v>
      </c>
      <c r="AO14" s="72">
        <v>4731</v>
      </c>
      <c r="AP14" s="72">
        <v>1848</v>
      </c>
      <c r="AQ14" s="72">
        <v>5467</v>
      </c>
      <c r="AR14" s="96"/>
    </row>
    <row r="15" spans="2:44" x14ac:dyDescent="0.25">
      <c r="B15" s="92"/>
      <c r="C15" s="74">
        <v>702</v>
      </c>
      <c r="D15" s="75">
        <v>7487</v>
      </c>
      <c r="E15" s="76">
        <v>621</v>
      </c>
      <c r="F15" s="75">
        <v>1886</v>
      </c>
      <c r="G15" s="76">
        <v>613</v>
      </c>
      <c r="H15" s="75">
        <v>2415</v>
      </c>
      <c r="I15" s="76">
        <v>702</v>
      </c>
      <c r="J15" s="77">
        <v>3633</v>
      </c>
      <c r="K15" s="96"/>
      <c r="N15" s="92"/>
      <c r="O15" s="69">
        <v>607</v>
      </c>
      <c r="P15" s="70" t="str">
        <f t="shared" si="0"/>
        <v xml:space="preserve"> - -</v>
      </c>
      <c r="Q15" s="70" t="str">
        <f t="shared" si="0"/>
        <v xml:space="preserve"> - -</v>
      </c>
      <c r="R15" s="70">
        <f t="shared" si="0"/>
        <v>1377</v>
      </c>
      <c r="S15" s="70" t="str">
        <f t="shared" si="0"/>
        <v xml:space="preserve"> - -</v>
      </c>
      <c r="T15" s="67"/>
      <c r="U15" s="23"/>
      <c r="V15" s="68"/>
      <c r="W15" s="69">
        <v>607</v>
      </c>
      <c r="X15" s="71">
        <f t="shared" si="1"/>
        <v>0</v>
      </c>
      <c r="Y15" s="71">
        <f t="shared" si="1"/>
        <v>0</v>
      </c>
      <c r="Z15" s="71">
        <f t="shared" si="1"/>
        <v>1377</v>
      </c>
      <c r="AA15" s="71">
        <f t="shared" si="1"/>
        <v>0</v>
      </c>
      <c r="AB15" s="67"/>
      <c r="AC15" s="23"/>
      <c r="AD15" s="68"/>
      <c r="AE15" s="69">
        <v>607</v>
      </c>
      <c r="AF15" s="71" t="str">
        <f t="shared" ca="1" si="2"/>
        <v xml:space="preserve"> - -</v>
      </c>
      <c r="AG15" s="71" t="str">
        <f t="shared" ca="1" si="2"/>
        <v xml:space="preserve"> - -</v>
      </c>
      <c r="AH15" s="71">
        <f t="shared" ca="1" si="2"/>
        <v>1377</v>
      </c>
      <c r="AI15" s="71" t="str">
        <f t="shared" ca="1" si="2"/>
        <v xml:space="preserve"> - -</v>
      </c>
      <c r="AJ15" s="67"/>
      <c r="AK15" s="23"/>
      <c r="AL15" s="68"/>
      <c r="AM15" s="69">
        <v>607</v>
      </c>
      <c r="AN15" s="72" t="s">
        <v>10</v>
      </c>
      <c r="AO15" s="72" t="s">
        <v>10</v>
      </c>
      <c r="AP15" s="72">
        <v>1377</v>
      </c>
      <c r="AQ15" s="72" t="s">
        <v>10</v>
      </c>
      <c r="AR15" s="96"/>
    </row>
    <row r="16" spans="2:44" x14ac:dyDescent="0.25">
      <c r="B16" s="92"/>
      <c r="C16" s="74">
        <v>703</v>
      </c>
      <c r="D16" s="75">
        <v>2103</v>
      </c>
      <c r="E16" s="76">
        <v>624</v>
      </c>
      <c r="F16" s="75">
        <v>4456</v>
      </c>
      <c r="G16" s="76">
        <v>614</v>
      </c>
      <c r="H16" s="75">
        <v>1468</v>
      </c>
      <c r="I16" s="76">
        <v>704</v>
      </c>
      <c r="J16" s="77">
        <v>7053</v>
      </c>
      <c r="K16" s="96"/>
      <c r="N16" s="92"/>
      <c r="O16" s="69">
        <v>608</v>
      </c>
      <c r="P16" s="70" t="str">
        <f t="shared" si="0"/>
        <v xml:space="preserve"> - -</v>
      </c>
      <c r="Q16" s="70" t="str">
        <f t="shared" si="0"/>
        <v xml:space="preserve"> - -</v>
      </c>
      <c r="R16" s="70">
        <f t="shared" si="0"/>
        <v>4261</v>
      </c>
      <c r="S16" s="70">
        <f t="shared" si="0"/>
        <v>3648</v>
      </c>
      <c r="T16" s="67"/>
      <c r="U16" s="23"/>
      <c r="V16" s="68"/>
      <c r="W16" s="69">
        <v>608</v>
      </c>
      <c r="X16" s="71">
        <f t="shared" si="1"/>
        <v>0</v>
      </c>
      <c r="Y16" s="71">
        <f t="shared" si="1"/>
        <v>0</v>
      </c>
      <c r="Z16" s="71">
        <f t="shared" si="1"/>
        <v>4261</v>
      </c>
      <c r="AA16" s="71">
        <f t="shared" si="1"/>
        <v>3648</v>
      </c>
      <c r="AB16" s="67"/>
      <c r="AC16" s="23"/>
      <c r="AD16" s="68"/>
      <c r="AE16" s="69">
        <v>608</v>
      </c>
      <c r="AF16" s="71" t="str">
        <f t="shared" ca="1" si="2"/>
        <v xml:space="preserve"> - -</v>
      </c>
      <c r="AG16" s="71" t="str">
        <f t="shared" ca="1" si="2"/>
        <v xml:space="preserve"> - -</v>
      </c>
      <c r="AH16" s="71">
        <f t="shared" ca="1" si="2"/>
        <v>4261</v>
      </c>
      <c r="AI16" s="71">
        <f t="shared" ca="1" si="2"/>
        <v>3648</v>
      </c>
      <c r="AJ16" s="67"/>
      <c r="AK16" s="23"/>
      <c r="AL16" s="68"/>
      <c r="AM16" s="69">
        <v>608</v>
      </c>
      <c r="AN16" s="72" t="s">
        <v>10</v>
      </c>
      <c r="AO16" s="72" t="s">
        <v>10</v>
      </c>
      <c r="AP16" s="72">
        <v>4261</v>
      </c>
      <c r="AQ16" s="72">
        <v>3648</v>
      </c>
      <c r="AR16" s="96"/>
    </row>
    <row r="17" spans="2:44" x14ac:dyDescent="0.25">
      <c r="B17" s="92"/>
      <c r="C17" s="74">
        <v>704</v>
      </c>
      <c r="D17" s="75">
        <v>5432</v>
      </c>
      <c r="E17" s="76">
        <v>700</v>
      </c>
      <c r="F17" s="75">
        <v>4566</v>
      </c>
      <c r="G17" s="76">
        <v>615</v>
      </c>
      <c r="H17" s="75">
        <v>3683</v>
      </c>
      <c r="I17" s="76">
        <v>706</v>
      </c>
      <c r="J17" s="77">
        <v>2700</v>
      </c>
      <c r="K17" s="96"/>
      <c r="N17" s="92"/>
      <c r="O17" s="69">
        <v>609</v>
      </c>
      <c r="P17" s="70" t="str">
        <f t="shared" si="0"/>
        <v xml:space="preserve"> - -</v>
      </c>
      <c r="Q17" s="70">
        <f t="shared" si="0"/>
        <v>4867</v>
      </c>
      <c r="R17" s="70">
        <f t="shared" si="0"/>
        <v>3378</v>
      </c>
      <c r="S17" s="70" t="str">
        <f t="shared" si="0"/>
        <v xml:space="preserve"> - -</v>
      </c>
      <c r="T17" s="67"/>
      <c r="U17" s="23"/>
      <c r="V17" s="68"/>
      <c r="W17" s="69">
        <v>609</v>
      </c>
      <c r="X17" s="71">
        <f t="shared" si="1"/>
        <v>0</v>
      </c>
      <c r="Y17" s="71">
        <f t="shared" si="1"/>
        <v>4867</v>
      </c>
      <c r="Z17" s="71">
        <f t="shared" si="1"/>
        <v>3378</v>
      </c>
      <c r="AA17" s="71">
        <f t="shared" si="1"/>
        <v>0</v>
      </c>
      <c r="AB17" s="67"/>
      <c r="AC17" s="23"/>
      <c r="AD17" s="68"/>
      <c r="AE17" s="69">
        <v>609</v>
      </c>
      <c r="AF17" s="71" t="str">
        <f t="shared" ca="1" si="2"/>
        <v xml:space="preserve"> - -</v>
      </c>
      <c r="AG17" s="71">
        <f t="shared" ca="1" si="2"/>
        <v>4867</v>
      </c>
      <c r="AH17" s="71">
        <f t="shared" ca="1" si="2"/>
        <v>3378</v>
      </c>
      <c r="AI17" s="71" t="str">
        <f t="shared" ca="1" si="2"/>
        <v xml:space="preserve"> - -</v>
      </c>
      <c r="AJ17" s="67"/>
      <c r="AK17" s="23"/>
      <c r="AL17" s="68"/>
      <c r="AM17" s="69">
        <v>609</v>
      </c>
      <c r="AN17" s="72" t="s">
        <v>10</v>
      </c>
      <c r="AO17" s="72">
        <v>4867</v>
      </c>
      <c r="AP17" s="72">
        <v>3378</v>
      </c>
      <c r="AQ17" s="72" t="s">
        <v>10</v>
      </c>
      <c r="AR17" s="96"/>
    </row>
    <row r="18" spans="2:44" x14ac:dyDescent="0.25">
      <c r="B18" s="92"/>
      <c r="C18" s="74">
        <v>705</v>
      </c>
      <c r="D18" s="75">
        <v>4653</v>
      </c>
      <c r="E18" s="76">
        <v>703</v>
      </c>
      <c r="F18" s="75">
        <v>1711</v>
      </c>
      <c r="G18" s="76">
        <v>616</v>
      </c>
      <c r="H18" s="75">
        <v>3033</v>
      </c>
      <c r="I18" s="76">
        <v>708</v>
      </c>
      <c r="J18" s="77">
        <v>8354</v>
      </c>
      <c r="K18" s="96"/>
      <c r="N18" s="92"/>
      <c r="O18" s="73">
        <v>610</v>
      </c>
      <c r="P18" s="70" t="str">
        <f t="shared" si="0"/>
        <v xml:space="preserve"> - -</v>
      </c>
      <c r="Q18" s="70" t="str">
        <f t="shared" si="0"/>
        <v xml:space="preserve"> - -</v>
      </c>
      <c r="R18" s="70" t="str">
        <f t="shared" si="0"/>
        <v xml:space="preserve"> - -</v>
      </c>
      <c r="S18" s="70">
        <f t="shared" si="0"/>
        <v>2570</v>
      </c>
      <c r="T18" s="67"/>
      <c r="U18" s="23"/>
      <c r="V18" s="68"/>
      <c r="W18" s="73">
        <v>610</v>
      </c>
      <c r="X18" s="71">
        <f t="shared" si="1"/>
        <v>0</v>
      </c>
      <c r="Y18" s="71">
        <f t="shared" si="1"/>
        <v>0</v>
      </c>
      <c r="Z18" s="71">
        <f t="shared" si="1"/>
        <v>0</v>
      </c>
      <c r="AA18" s="71">
        <f t="shared" si="1"/>
        <v>2570</v>
      </c>
      <c r="AB18" s="67"/>
      <c r="AC18" s="23"/>
      <c r="AD18" s="68"/>
      <c r="AE18" s="73">
        <v>610</v>
      </c>
      <c r="AF18" s="71" t="str">
        <f t="shared" ca="1" si="2"/>
        <v xml:space="preserve"> - -</v>
      </c>
      <c r="AG18" s="71" t="str">
        <f t="shared" ca="1" si="2"/>
        <v xml:space="preserve"> - -</v>
      </c>
      <c r="AH18" s="71" t="str">
        <f t="shared" ca="1" si="2"/>
        <v xml:space="preserve"> - -</v>
      </c>
      <c r="AI18" s="71">
        <f t="shared" ca="1" si="2"/>
        <v>2570</v>
      </c>
      <c r="AJ18" s="67"/>
      <c r="AK18" s="23"/>
      <c r="AL18" s="68"/>
      <c r="AM18" s="73">
        <v>610</v>
      </c>
      <c r="AN18" s="72" t="s">
        <v>10</v>
      </c>
      <c r="AO18" s="72" t="s">
        <v>10</v>
      </c>
      <c r="AP18" s="72" t="s">
        <v>10</v>
      </c>
      <c r="AQ18" s="72">
        <v>2570</v>
      </c>
      <c r="AR18" s="96"/>
    </row>
    <row r="19" spans="2:44" x14ac:dyDescent="0.25">
      <c r="B19" s="92"/>
      <c r="C19" s="74">
        <v>706</v>
      </c>
      <c r="D19" s="75">
        <v>4892</v>
      </c>
      <c r="E19" s="76">
        <v>706</v>
      </c>
      <c r="F19" s="75">
        <v>1687</v>
      </c>
      <c r="G19" s="76">
        <v>705</v>
      </c>
      <c r="H19" s="75">
        <v>3727</v>
      </c>
      <c r="I19" s="76">
        <v>710</v>
      </c>
      <c r="J19" s="77">
        <v>4051</v>
      </c>
      <c r="K19" s="96"/>
      <c r="N19" s="92"/>
      <c r="O19" s="69">
        <v>612</v>
      </c>
      <c r="P19" s="70" t="str">
        <f t="shared" si="0"/>
        <v xml:space="preserve"> - -</v>
      </c>
      <c r="Q19" s="70">
        <f t="shared" si="0"/>
        <v>2471</v>
      </c>
      <c r="R19" s="70">
        <f t="shared" si="0"/>
        <v>4352</v>
      </c>
      <c r="S19" s="70">
        <f t="shared" si="0"/>
        <v>1960</v>
      </c>
      <c r="T19" s="67"/>
      <c r="U19" s="23"/>
      <c r="V19" s="68"/>
      <c r="W19" s="69">
        <v>612</v>
      </c>
      <c r="X19" s="71">
        <f t="shared" si="1"/>
        <v>0</v>
      </c>
      <c r="Y19" s="71">
        <f t="shared" si="1"/>
        <v>2471</v>
      </c>
      <c r="Z19" s="71">
        <f t="shared" si="1"/>
        <v>4352</v>
      </c>
      <c r="AA19" s="71">
        <f t="shared" si="1"/>
        <v>1960</v>
      </c>
      <c r="AB19" s="67"/>
      <c r="AC19" s="23"/>
      <c r="AD19" s="68"/>
      <c r="AE19" s="69">
        <v>612</v>
      </c>
      <c r="AF19" s="71" t="str">
        <f t="shared" ca="1" si="2"/>
        <v xml:space="preserve"> - -</v>
      </c>
      <c r="AG19" s="71">
        <f t="shared" ca="1" si="2"/>
        <v>2471</v>
      </c>
      <c r="AH19" s="71">
        <f t="shared" ca="1" si="2"/>
        <v>4352</v>
      </c>
      <c r="AI19" s="71">
        <f t="shared" ca="1" si="2"/>
        <v>1960</v>
      </c>
      <c r="AJ19" s="67"/>
      <c r="AK19" s="23"/>
      <c r="AL19" s="68"/>
      <c r="AM19" s="69">
        <v>612</v>
      </c>
      <c r="AN19" s="72" t="s">
        <v>10</v>
      </c>
      <c r="AO19" s="72">
        <v>2471</v>
      </c>
      <c r="AP19" s="72">
        <v>4352</v>
      </c>
      <c r="AQ19" s="72">
        <v>1960</v>
      </c>
      <c r="AR19" s="96"/>
    </row>
    <row r="20" spans="2:44" x14ac:dyDescent="0.25">
      <c r="B20" s="92"/>
      <c r="C20" s="74">
        <v>707</v>
      </c>
      <c r="D20" s="75">
        <v>4610</v>
      </c>
      <c r="E20" s="76">
        <v>709</v>
      </c>
      <c r="F20" s="75">
        <v>1618</v>
      </c>
      <c r="G20" s="76">
        <v>706</v>
      </c>
      <c r="H20" s="75">
        <v>4607</v>
      </c>
      <c r="I20" s="76">
        <v>712</v>
      </c>
      <c r="J20" s="77">
        <v>5640</v>
      </c>
      <c r="K20" s="96"/>
      <c r="N20" s="92"/>
      <c r="O20" s="69">
        <v>613</v>
      </c>
      <c r="P20" s="70" t="str">
        <f t="shared" si="0"/>
        <v xml:space="preserve"> - -</v>
      </c>
      <c r="Q20" s="70" t="str">
        <f t="shared" si="0"/>
        <v xml:space="preserve"> - -</v>
      </c>
      <c r="R20" s="70">
        <f t="shared" si="0"/>
        <v>2415</v>
      </c>
      <c r="S20" s="70" t="str">
        <f t="shared" si="0"/>
        <v xml:space="preserve"> - -</v>
      </c>
      <c r="T20" s="67"/>
      <c r="U20" s="23"/>
      <c r="V20" s="68"/>
      <c r="W20" s="69">
        <v>613</v>
      </c>
      <c r="X20" s="71">
        <f t="shared" si="1"/>
        <v>0</v>
      </c>
      <c r="Y20" s="71">
        <f t="shared" si="1"/>
        <v>0</v>
      </c>
      <c r="Z20" s="71">
        <f t="shared" si="1"/>
        <v>2415</v>
      </c>
      <c r="AA20" s="71">
        <f t="shared" si="1"/>
        <v>0</v>
      </c>
      <c r="AB20" s="67"/>
      <c r="AC20" s="23"/>
      <c r="AD20" s="68"/>
      <c r="AE20" s="69">
        <v>613</v>
      </c>
      <c r="AF20" s="71" t="str">
        <f t="shared" ca="1" si="2"/>
        <v xml:space="preserve"> - -</v>
      </c>
      <c r="AG20" s="71" t="str">
        <f t="shared" ca="1" si="2"/>
        <v xml:space="preserve"> - -</v>
      </c>
      <c r="AH20" s="71">
        <f t="shared" ca="1" si="2"/>
        <v>2415</v>
      </c>
      <c r="AI20" s="71" t="str">
        <f t="shared" ca="1" si="2"/>
        <v xml:space="preserve"> - -</v>
      </c>
      <c r="AJ20" s="67"/>
      <c r="AK20" s="23"/>
      <c r="AL20" s="68"/>
      <c r="AM20" s="69">
        <v>613</v>
      </c>
      <c r="AN20" s="72" t="s">
        <v>10</v>
      </c>
      <c r="AO20" s="72" t="s">
        <v>10</v>
      </c>
      <c r="AP20" s="72">
        <v>2415</v>
      </c>
      <c r="AQ20" s="72" t="s">
        <v>10</v>
      </c>
      <c r="AR20" s="96"/>
    </row>
    <row r="21" spans="2:44" x14ac:dyDescent="0.25">
      <c r="B21" s="92"/>
      <c r="C21" s="74">
        <v>708</v>
      </c>
      <c r="D21" s="75">
        <v>1458</v>
      </c>
      <c r="E21" s="76">
        <v>712</v>
      </c>
      <c r="F21" s="75">
        <v>1635</v>
      </c>
      <c r="G21" s="76">
        <v>707</v>
      </c>
      <c r="H21" s="75">
        <v>4483</v>
      </c>
      <c r="I21" s="76">
        <v>714</v>
      </c>
      <c r="J21" s="77">
        <v>4589</v>
      </c>
      <c r="K21" s="96"/>
      <c r="N21" s="92"/>
      <c r="O21" s="69">
        <v>614</v>
      </c>
      <c r="P21" s="70" t="str">
        <f t="shared" si="0"/>
        <v xml:space="preserve"> - -</v>
      </c>
      <c r="Q21" s="70" t="str">
        <f t="shared" si="0"/>
        <v xml:space="preserve"> - -</v>
      </c>
      <c r="R21" s="70">
        <f t="shared" si="0"/>
        <v>1468</v>
      </c>
      <c r="S21" s="70" t="str">
        <f t="shared" si="0"/>
        <v xml:space="preserve"> - -</v>
      </c>
      <c r="T21" s="67"/>
      <c r="U21" s="23"/>
      <c r="V21" s="68"/>
      <c r="W21" s="69">
        <v>614</v>
      </c>
      <c r="X21" s="71">
        <f t="shared" si="1"/>
        <v>0</v>
      </c>
      <c r="Y21" s="71">
        <f t="shared" si="1"/>
        <v>0</v>
      </c>
      <c r="Z21" s="71">
        <f t="shared" si="1"/>
        <v>1468</v>
      </c>
      <c r="AA21" s="71">
        <f t="shared" si="1"/>
        <v>0</v>
      </c>
      <c r="AB21" s="67"/>
      <c r="AC21" s="23"/>
      <c r="AD21" s="68"/>
      <c r="AE21" s="69">
        <v>614</v>
      </c>
      <c r="AF21" s="71" t="str">
        <f t="shared" ca="1" si="2"/>
        <v xml:space="preserve"> - -</v>
      </c>
      <c r="AG21" s="71" t="str">
        <f t="shared" ca="1" si="2"/>
        <v xml:space="preserve"> - -</v>
      </c>
      <c r="AH21" s="71">
        <f t="shared" ca="1" si="2"/>
        <v>1468</v>
      </c>
      <c r="AI21" s="71" t="str">
        <f t="shared" ca="1" si="2"/>
        <v xml:space="preserve"> - -</v>
      </c>
      <c r="AJ21" s="67"/>
      <c r="AK21" s="23"/>
      <c r="AL21" s="68"/>
      <c r="AM21" s="69">
        <v>614</v>
      </c>
      <c r="AN21" s="72" t="s">
        <v>10</v>
      </c>
      <c r="AO21" s="72" t="s">
        <v>10</v>
      </c>
      <c r="AP21" s="72">
        <v>1468</v>
      </c>
      <c r="AQ21" s="72" t="s">
        <v>10</v>
      </c>
      <c r="AR21" s="96"/>
    </row>
    <row r="22" spans="2:44" ht="15.75" thickBot="1" x14ac:dyDescent="0.3">
      <c r="B22" s="92"/>
      <c r="C22" s="78">
        <v>709</v>
      </c>
      <c r="D22" s="79">
        <v>4272</v>
      </c>
      <c r="E22" s="80">
        <v>715</v>
      </c>
      <c r="F22" s="79">
        <v>2524</v>
      </c>
      <c r="G22" s="80">
        <v>708</v>
      </c>
      <c r="H22" s="79">
        <v>1480</v>
      </c>
      <c r="I22" s="80">
        <v>716</v>
      </c>
      <c r="J22" s="81">
        <v>4541</v>
      </c>
      <c r="K22" s="96"/>
      <c r="N22" s="92"/>
      <c r="O22" s="69">
        <v>615</v>
      </c>
      <c r="P22" s="70" t="str">
        <f t="shared" si="0"/>
        <v xml:space="preserve"> - -</v>
      </c>
      <c r="Q22" s="70">
        <f t="shared" si="0"/>
        <v>1342</v>
      </c>
      <c r="R22" s="70">
        <f t="shared" si="0"/>
        <v>3683</v>
      </c>
      <c r="S22" s="70" t="str">
        <f t="shared" si="0"/>
        <v xml:space="preserve"> - -</v>
      </c>
      <c r="T22" s="67"/>
      <c r="U22" s="23"/>
      <c r="V22" s="68"/>
      <c r="W22" s="69">
        <v>615</v>
      </c>
      <c r="X22" s="71">
        <f t="shared" si="1"/>
        <v>0</v>
      </c>
      <c r="Y22" s="71">
        <f t="shared" si="1"/>
        <v>1342</v>
      </c>
      <c r="Z22" s="71">
        <f t="shared" si="1"/>
        <v>3683</v>
      </c>
      <c r="AA22" s="71">
        <f t="shared" si="1"/>
        <v>0</v>
      </c>
      <c r="AB22" s="67"/>
      <c r="AC22" s="23"/>
      <c r="AD22" s="68"/>
      <c r="AE22" s="69">
        <v>615</v>
      </c>
      <c r="AF22" s="71" t="str">
        <f t="shared" ca="1" si="2"/>
        <v xml:space="preserve"> - -</v>
      </c>
      <c r="AG22" s="71">
        <f t="shared" ca="1" si="2"/>
        <v>1342</v>
      </c>
      <c r="AH22" s="71">
        <f t="shared" ca="1" si="2"/>
        <v>3683</v>
      </c>
      <c r="AI22" s="71" t="str">
        <f t="shared" ca="1" si="2"/>
        <v xml:space="preserve"> - -</v>
      </c>
      <c r="AJ22" s="67"/>
      <c r="AK22" s="23"/>
      <c r="AL22" s="68"/>
      <c r="AM22" s="69">
        <v>615</v>
      </c>
      <c r="AN22" s="72" t="s">
        <v>10</v>
      </c>
      <c r="AO22" s="72">
        <v>1342</v>
      </c>
      <c r="AP22" s="72">
        <v>3683</v>
      </c>
      <c r="AQ22" s="72" t="s">
        <v>10</v>
      </c>
      <c r="AR22" s="96"/>
    </row>
    <row r="23" spans="2:44" ht="15.75" thickBot="1" x14ac:dyDescent="0.3">
      <c r="B23" s="98"/>
      <c r="C23" s="99"/>
      <c r="D23" s="99"/>
      <c r="E23" s="99"/>
      <c r="F23" s="99"/>
      <c r="G23" s="99"/>
      <c r="H23" s="99"/>
      <c r="I23" s="99"/>
      <c r="J23" s="99"/>
      <c r="K23" s="100"/>
      <c r="N23" s="92"/>
      <c r="O23" s="69">
        <v>616</v>
      </c>
      <c r="P23" s="70" t="str">
        <f t="shared" si="0"/>
        <v xml:space="preserve"> - -</v>
      </c>
      <c r="Q23" s="70" t="str">
        <f t="shared" si="0"/>
        <v xml:space="preserve"> - -</v>
      </c>
      <c r="R23" s="70">
        <f t="shared" si="0"/>
        <v>3033</v>
      </c>
      <c r="S23" s="70" t="str">
        <f t="shared" si="0"/>
        <v xml:space="preserve"> - -</v>
      </c>
      <c r="T23" s="67"/>
      <c r="U23" s="23"/>
      <c r="V23" s="68"/>
      <c r="W23" s="69">
        <v>616</v>
      </c>
      <c r="X23" s="71">
        <f t="shared" si="1"/>
        <v>0</v>
      </c>
      <c r="Y23" s="71">
        <f t="shared" si="1"/>
        <v>0</v>
      </c>
      <c r="Z23" s="71">
        <f t="shared" si="1"/>
        <v>3033</v>
      </c>
      <c r="AA23" s="71">
        <f t="shared" si="1"/>
        <v>0</v>
      </c>
      <c r="AB23" s="67"/>
      <c r="AC23" s="23"/>
      <c r="AD23" s="68"/>
      <c r="AE23" s="69">
        <v>616</v>
      </c>
      <c r="AF23" s="71" t="str">
        <f t="shared" ca="1" si="2"/>
        <v xml:space="preserve"> - -</v>
      </c>
      <c r="AG23" s="71" t="str">
        <f t="shared" ca="1" si="2"/>
        <v xml:space="preserve"> - -</v>
      </c>
      <c r="AH23" s="71">
        <f t="shared" ca="1" si="2"/>
        <v>3033</v>
      </c>
      <c r="AI23" s="71" t="str">
        <f t="shared" ca="1" si="2"/>
        <v xml:space="preserve"> - -</v>
      </c>
      <c r="AJ23" s="67"/>
      <c r="AK23" s="23"/>
      <c r="AL23" s="68"/>
      <c r="AM23" s="69">
        <v>616</v>
      </c>
      <c r="AN23" s="72" t="s">
        <v>10</v>
      </c>
      <c r="AO23" s="72" t="s">
        <v>10</v>
      </c>
      <c r="AP23" s="72">
        <v>3033</v>
      </c>
      <c r="AQ23" s="72" t="s">
        <v>10</v>
      </c>
      <c r="AR23" s="96"/>
    </row>
    <row r="24" spans="2:44" x14ac:dyDescent="0.25">
      <c r="N24" s="92"/>
      <c r="O24" s="69">
        <v>618</v>
      </c>
      <c r="P24" s="70" t="str">
        <f t="shared" si="0"/>
        <v xml:space="preserve"> - -</v>
      </c>
      <c r="Q24" s="70">
        <f t="shared" si="0"/>
        <v>4312</v>
      </c>
      <c r="R24" s="70" t="str">
        <f t="shared" si="0"/>
        <v xml:space="preserve"> - -</v>
      </c>
      <c r="S24" s="70" t="str">
        <f t="shared" si="0"/>
        <v xml:space="preserve"> - -</v>
      </c>
      <c r="T24" s="67"/>
      <c r="U24" s="23"/>
      <c r="V24" s="68"/>
      <c r="W24" s="69">
        <v>618</v>
      </c>
      <c r="X24" s="71">
        <f t="shared" si="1"/>
        <v>0</v>
      </c>
      <c r="Y24" s="71">
        <f t="shared" si="1"/>
        <v>4312</v>
      </c>
      <c r="Z24" s="71">
        <f t="shared" si="1"/>
        <v>0</v>
      </c>
      <c r="AA24" s="71">
        <f t="shared" si="1"/>
        <v>0</v>
      </c>
      <c r="AB24" s="67"/>
      <c r="AC24" s="23"/>
      <c r="AD24" s="68"/>
      <c r="AE24" s="69">
        <v>618</v>
      </c>
      <c r="AF24" s="71" t="str">
        <f t="shared" ca="1" si="2"/>
        <v xml:space="preserve"> - -</v>
      </c>
      <c r="AG24" s="71">
        <f t="shared" ca="1" si="2"/>
        <v>4312</v>
      </c>
      <c r="AH24" s="71" t="str">
        <f t="shared" ca="1" si="2"/>
        <v xml:space="preserve"> - -</v>
      </c>
      <c r="AI24" s="71" t="str">
        <f t="shared" ca="1" si="2"/>
        <v xml:space="preserve"> - -</v>
      </c>
      <c r="AJ24" s="67"/>
      <c r="AK24" s="23"/>
      <c r="AL24" s="68"/>
      <c r="AM24" s="69">
        <v>618</v>
      </c>
      <c r="AN24" s="72" t="s">
        <v>10</v>
      </c>
      <c r="AO24" s="72">
        <v>4312</v>
      </c>
      <c r="AP24" s="72" t="s">
        <v>10</v>
      </c>
      <c r="AQ24" s="72" t="s">
        <v>10</v>
      </c>
      <c r="AR24" s="96"/>
    </row>
    <row r="25" spans="2:44" x14ac:dyDescent="0.25">
      <c r="N25" s="92"/>
      <c r="O25" s="69">
        <v>621</v>
      </c>
      <c r="P25" s="70" t="str">
        <f t="shared" si="0"/>
        <v xml:space="preserve"> - -</v>
      </c>
      <c r="Q25" s="70">
        <f t="shared" si="0"/>
        <v>1886</v>
      </c>
      <c r="R25" s="70" t="str">
        <f t="shared" si="0"/>
        <v xml:space="preserve"> - -</v>
      </c>
      <c r="S25" s="70" t="str">
        <f t="shared" si="0"/>
        <v xml:space="preserve"> - -</v>
      </c>
      <c r="T25" s="67"/>
      <c r="U25" s="23"/>
      <c r="V25" s="68"/>
      <c r="W25" s="69">
        <v>621</v>
      </c>
      <c r="X25" s="71">
        <f t="shared" si="1"/>
        <v>0</v>
      </c>
      <c r="Y25" s="71">
        <f t="shared" si="1"/>
        <v>1886</v>
      </c>
      <c r="Z25" s="71">
        <f t="shared" si="1"/>
        <v>0</v>
      </c>
      <c r="AA25" s="71">
        <f t="shared" si="1"/>
        <v>0</v>
      </c>
      <c r="AB25" s="67"/>
      <c r="AC25" s="23"/>
      <c r="AD25" s="68"/>
      <c r="AE25" s="69">
        <v>621</v>
      </c>
      <c r="AF25" s="71" t="str">
        <f t="shared" ca="1" si="2"/>
        <v xml:space="preserve"> - -</v>
      </c>
      <c r="AG25" s="71">
        <f t="shared" ca="1" si="2"/>
        <v>1886</v>
      </c>
      <c r="AH25" s="71" t="str">
        <f t="shared" ca="1" si="2"/>
        <v xml:space="preserve"> - -</v>
      </c>
      <c r="AI25" s="71" t="str">
        <f t="shared" ca="1" si="2"/>
        <v xml:space="preserve"> - -</v>
      </c>
      <c r="AJ25" s="67"/>
      <c r="AK25" s="23"/>
      <c r="AL25" s="68"/>
      <c r="AM25" s="69">
        <v>621</v>
      </c>
      <c r="AN25" s="72" t="s">
        <v>10</v>
      </c>
      <c r="AO25" s="72">
        <v>1886</v>
      </c>
      <c r="AP25" s="72" t="s">
        <v>10</v>
      </c>
      <c r="AQ25" s="72" t="s">
        <v>10</v>
      </c>
      <c r="AR25" s="96"/>
    </row>
    <row r="26" spans="2:44" ht="15.75" x14ac:dyDescent="0.25">
      <c r="C26" s="105" t="s">
        <v>13</v>
      </c>
      <c r="D26" s="105"/>
      <c r="E26" s="105"/>
      <c r="F26" s="105"/>
      <c r="G26" s="105"/>
      <c r="J26" s="106"/>
      <c r="N26" s="92"/>
      <c r="O26" s="69">
        <v>624</v>
      </c>
      <c r="P26" s="70" t="str">
        <f t="shared" si="0"/>
        <v xml:space="preserve"> - -</v>
      </c>
      <c r="Q26" s="70">
        <f t="shared" si="0"/>
        <v>4456</v>
      </c>
      <c r="R26" s="70" t="str">
        <f t="shared" si="0"/>
        <v xml:space="preserve"> - -</v>
      </c>
      <c r="S26" s="70" t="str">
        <f t="shared" si="0"/>
        <v xml:space="preserve"> - -</v>
      </c>
      <c r="T26" s="67"/>
      <c r="U26" s="23"/>
      <c r="V26" s="68"/>
      <c r="W26" s="69">
        <v>624</v>
      </c>
      <c r="X26" s="71">
        <f t="shared" si="1"/>
        <v>0</v>
      </c>
      <c r="Y26" s="71">
        <f t="shared" si="1"/>
        <v>4456</v>
      </c>
      <c r="Z26" s="71">
        <f t="shared" si="1"/>
        <v>0</v>
      </c>
      <c r="AA26" s="71">
        <f t="shared" si="1"/>
        <v>0</v>
      </c>
      <c r="AB26" s="67"/>
      <c r="AC26" s="23"/>
      <c r="AD26" s="68"/>
      <c r="AE26" s="69">
        <v>624</v>
      </c>
      <c r="AF26" s="71" t="str">
        <f t="shared" ca="1" si="2"/>
        <v xml:space="preserve"> - -</v>
      </c>
      <c r="AG26" s="71">
        <f t="shared" ca="1" si="2"/>
        <v>4456</v>
      </c>
      <c r="AH26" s="71" t="str">
        <f t="shared" ca="1" si="2"/>
        <v xml:space="preserve"> - -</v>
      </c>
      <c r="AI26" s="71" t="str">
        <f t="shared" ca="1" si="2"/>
        <v xml:space="preserve"> - -</v>
      </c>
      <c r="AJ26" s="67"/>
      <c r="AK26" s="23"/>
      <c r="AL26" s="68"/>
      <c r="AM26" s="69">
        <v>624</v>
      </c>
      <c r="AN26" s="72" t="s">
        <v>10</v>
      </c>
      <c r="AO26" s="72">
        <v>4456</v>
      </c>
      <c r="AP26" s="72" t="s">
        <v>10</v>
      </c>
      <c r="AQ26" s="72" t="s">
        <v>10</v>
      </c>
      <c r="AR26" s="96"/>
    </row>
    <row r="27" spans="2:44" ht="15.75" x14ac:dyDescent="0.25">
      <c r="C27" s="105" t="s">
        <v>179</v>
      </c>
      <c r="D27" s="107"/>
      <c r="E27" s="105"/>
      <c r="F27" s="105"/>
      <c r="G27" s="105"/>
      <c r="N27" s="92"/>
      <c r="O27" s="69">
        <v>700</v>
      </c>
      <c r="P27" s="70" t="str">
        <f t="shared" si="0"/>
        <v xml:space="preserve"> - -</v>
      </c>
      <c r="Q27" s="70">
        <f t="shared" si="0"/>
        <v>4566</v>
      </c>
      <c r="R27" s="70" t="str">
        <f t="shared" si="0"/>
        <v xml:space="preserve"> - -</v>
      </c>
      <c r="S27" s="70" t="str">
        <f t="shared" si="0"/>
        <v xml:space="preserve"> - -</v>
      </c>
      <c r="T27" s="67"/>
      <c r="U27" s="23"/>
      <c r="V27" s="68"/>
      <c r="W27" s="69">
        <v>700</v>
      </c>
      <c r="X27" s="71">
        <f t="shared" si="1"/>
        <v>0</v>
      </c>
      <c r="Y27" s="71">
        <f t="shared" si="1"/>
        <v>4566</v>
      </c>
      <c r="Z27" s="71">
        <f t="shared" si="1"/>
        <v>0</v>
      </c>
      <c r="AA27" s="71">
        <f t="shared" si="1"/>
        <v>0</v>
      </c>
      <c r="AB27" s="67"/>
      <c r="AC27" s="23"/>
      <c r="AD27" s="68"/>
      <c r="AE27" s="69">
        <v>700</v>
      </c>
      <c r="AF27" s="71" t="str">
        <f t="shared" ca="1" si="2"/>
        <v xml:space="preserve"> - -</v>
      </c>
      <c r="AG27" s="71">
        <f t="shared" ca="1" si="2"/>
        <v>4566</v>
      </c>
      <c r="AH27" s="71" t="str">
        <f t="shared" ca="1" si="2"/>
        <v xml:space="preserve"> - -</v>
      </c>
      <c r="AI27" s="71" t="str">
        <f t="shared" ca="1" si="2"/>
        <v xml:space="preserve"> - -</v>
      </c>
      <c r="AJ27" s="67"/>
      <c r="AK27" s="23"/>
      <c r="AL27" s="68"/>
      <c r="AM27" s="69">
        <v>700</v>
      </c>
      <c r="AN27" s="72" t="s">
        <v>10</v>
      </c>
      <c r="AO27" s="72">
        <v>4566</v>
      </c>
      <c r="AP27" s="72" t="s">
        <v>10</v>
      </c>
      <c r="AQ27" s="72" t="s">
        <v>10</v>
      </c>
      <c r="AR27" s="96"/>
    </row>
    <row r="28" spans="2:44" ht="15.75" x14ac:dyDescent="0.25">
      <c r="C28" s="105" t="s">
        <v>14</v>
      </c>
      <c r="D28" s="107"/>
      <c r="E28" s="105"/>
      <c r="F28" s="105"/>
      <c r="G28" s="105"/>
      <c r="N28" s="92"/>
      <c r="O28" s="73">
        <v>701</v>
      </c>
      <c r="P28" s="70">
        <f t="shared" ref="P28:S41" si="3">IF(IF(P$7=$P$7,IFERROR(VLOOKUP($O28,$C$8:$D$22,2,FALSE),""),"")&amp;IF(P$7=$P$7+1,IFERROR(VLOOKUP($O28,$E$8:$F$22,2,FALSE),""),"")&amp;IF(P$7=$P$7+2,IFERROR(VLOOKUP($O28,$G$8:$H$22,2,FALSE),""),"")&amp;IF(P$7=$P$7+3,IFERROR(VLOOKUP($O28,$I$8:$J$22,2,FALSE),""),"")=""," - -",VALUE(IF(P$7=$P$7,IFERROR(VLOOKUP($O28,$C$8:$D$22,2,FALSE),""),"")&amp;IF(P$7=$P$7+1,IFERROR(VLOOKUP($O28,$E$8:$F$22,2,FALSE),""),"")&amp;IF(P$7=$P$7+2,IFERROR(VLOOKUP($O28,$G$8:$H$22,2,FALSE),""),"")&amp;IF(P$7=$P$7+3,IFERROR(VLOOKUP($O28,$I$8:$J$22,2,FALSE),""),"")))</f>
        <v>5587</v>
      </c>
      <c r="Q28" s="70" t="str">
        <f t="shared" si="3"/>
        <v xml:space="preserve"> - -</v>
      </c>
      <c r="R28" s="70" t="str">
        <f t="shared" si="3"/>
        <v xml:space="preserve"> - -</v>
      </c>
      <c r="S28" s="70" t="str">
        <f t="shared" si="3"/>
        <v xml:space="preserve"> - -</v>
      </c>
      <c r="T28" s="67"/>
      <c r="U28" s="23"/>
      <c r="V28" s="68"/>
      <c r="W28" s="73">
        <v>701</v>
      </c>
      <c r="X28" s="71">
        <f t="shared" ref="X28:AA41" si="4">IF(X$7=$X$7,_xlfn.XLOOKUP($W28,$C$8:$C$22,$D$8:$D$22,0),0)+IF(X$7=$X$7+1,_xlfn.XLOOKUP($W28,$E$8:$E$22,$F$8:$F$22,0),0)+IF(X$7=$X$7+2,_xlfn.XLOOKUP($W28,$G$8:$G$22,$H$8:$H$22,0),0)+IF(X$7=$X$7+3,_xlfn.XLOOKUP($W28,$I$8:$I$22,$J$8:$J$22,0),0)</f>
        <v>5587</v>
      </c>
      <c r="Y28" s="71">
        <f t="shared" si="4"/>
        <v>0</v>
      </c>
      <c r="Z28" s="71">
        <f t="shared" si="4"/>
        <v>0</v>
      </c>
      <c r="AA28" s="71">
        <f t="shared" si="4"/>
        <v>0</v>
      </c>
      <c r="AB28" s="67"/>
      <c r="AC28" s="23"/>
      <c r="AD28" s="68"/>
      <c r="AE28" s="73">
        <v>701</v>
      </c>
      <c r="AF28" s="71">
        <f t="shared" ref="AF28:AI41" ca="1" si="5">IFERROR(OFFSET($C$7,MATCH($AE28,OFFSET($C$7,1,(AF$7-$AF$7)*2,15,1),0),(AF$7-$AF$7)*2+1)," - -")</f>
        <v>5587</v>
      </c>
      <c r="AG28" s="71" t="str">
        <f t="shared" ca="1" si="5"/>
        <v xml:space="preserve"> - -</v>
      </c>
      <c r="AH28" s="71" t="str">
        <f t="shared" ca="1" si="5"/>
        <v xml:space="preserve"> - -</v>
      </c>
      <c r="AI28" s="71" t="str">
        <f t="shared" ca="1" si="5"/>
        <v xml:space="preserve"> - -</v>
      </c>
      <c r="AJ28" s="67"/>
      <c r="AK28" s="23"/>
      <c r="AL28" s="68"/>
      <c r="AM28" s="73">
        <v>701</v>
      </c>
      <c r="AN28" s="72">
        <v>5587</v>
      </c>
      <c r="AO28" s="72" t="s">
        <v>10</v>
      </c>
      <c r="AP28" s="72" t="s">
        <v>10</v>
      </c>
      <c r="AQ28" s="72" t="s">
        <v>10</v>
      </c>
      <c r="AR28" s="96"/>
    </row>
    <row r="29" spans="2:44" x14ac:dyDescent="0.25">
      <c r="D29" s="108"/>
      <c r="F29" s="62"/>
      <c r="I29" s="109"/>
      <c r="N29" s="92"/>
      <c r="O29" s="73">
        <v>702</v>
      </c>
      <c r="P29" s="70">
        <f t="shared" si="3"/>
        <v>7487</v>
      </c>
      <c r="Q29" s="70" t="str">
        <f t="shared" si="3"/>
        <v xml:space="preserve"> - -</v>
      </c>
      <c r="R29" s="70" t="str">
        <f t="shared" si="3"/>
        <v xml:space="preserve"> - -</v>
      </c>
      <c r="S29" s="70">
        <f t="shared" si="3"/>
        <v>3633</v>
      </c>
      <c r="T29" s="67"/>
      <c r="U29" s="23"/>
      <c r="V29" s="68"/>
      <c r="W29" s="73">
        <v>702</v>
      </c>
      <c r="X29" s="71">
        <f t="shared" si="4"/>
        <v>7487</v>
      </c>
      <c r="Y29" s="71">
        <f t="shared" si="4"/>
        <v>0</v>
      </c>
      <c r="Z29" s="71">
        <f t="shared" si="4"/>
        <v>0</v>
      </c>
      <c r="AA29" s="71">
        <f t="shared" si="4"/>
        <v>3633</v>
      </c>
      <c r="AB29" s="67"/>
      <c r="AC29" s="23"/>
      <c r="AD29" s="68"/>
      <c r="AE29" s="73">
        <v>702</v>
      </c>
      <c r="AF29" s="71">
        <f t="shared" ca="1" si="5"/>
        <v>7487</v>
      </c>
      <c r="AG29" s="71" t="str">
        <f t="shared" ca="1" si="5"/>
        <v xml:space="preserve"> - -</v>
      </c>
      <c r="AH29" s="71" t="str">
        <f t="shared" ca="1" si="5"/>
        <v xml:space="preserve"> - -</v>
      </c>
      <c r="AI29" s="71">
        <f t="shared" ca="1" si="5"/>
        <v>3633</v>
      </c>
      <c r="AJ29" s="67"/>
      <c r="AK29" s="23"/>
      <c r="AL29" s="68"/>
      <c r="AM29" s="73">
        <v>702</v>
      </c>
      <c r="AN29" s="72">
        <v>7487</v>
      </c>
      <c r="AO29" s="72" t="s">
        <v>10</v>
      </c>
      <c r="AP29" s="72" t="s">
        <v>10</v>
      </c>
      <c r="AQ29" s="72">
        <v>3633</v>
      </c>
      <c r="AR29" s="96"/>
    </row>
    <row r="30" spans="2:44" x14ac:dyDescent="0.25">
      <c r="D30" s="108"/>
      <c r="N30" s="92"/>
      <c r="O30" s="73">
        <v>703</v>
      </c>
      <c r="P30" s="70">
        <f t="shared" si="3"/>
        <v>2103</v>
      </c>
      <c r="Q30" s="70">
        <f t="shared" si="3"/>
        <v>1711</v>
      </c>
      <c r="R30" s="70" t="str">
        <f t="shared" si="3"/>
        <v xml:space="preserve"> - -</v>
      </c>
      <c r="S30" s="70" t="str">
        <f t="shared" si="3"/>
        <v xml:space="preserve"> - -</v>
      </c>
      <c r="T30" s="67"/>
      <c r="U30" s="23"/>
      <c r="V30" s="68"/>
      <c r="W30" s="73">
        <v>703</v>
      </c>
      <c r="X30" s="71">
        <f t="shared" si="4"/>
        <v>2103</v>
      </c>
      <c r="Y30" s="71">
        <f t="shared" si="4"/>
        <v>1711</v>
      </c>
      <c r="Z30" s="71">
        <f t="shared" si="4"/>
        <v>0</v>
      </c>
      <c r="AA30" s="71">
        <f t="shared" si="4"/>
        <v>0</v>
      </c>
      <c r="AB30" s="67"/>
      <c r="AC30" s="23"/>
      <c r="AD30" s="68"/>
      <c r="AE30" s="73">
        <v>703</v>
      </c>
      <c r="AF30" s="71">
        <f t="shared" ca="1" si="5"/>
        <v>2103</v>
      </c>
      <c r="AG30" s="71">
        <f t="shared" ca="1" si="5"/>
        <v>1711</v>
      </c>
      <c r="AH30" s="71" t="str">
        <f t="shared" ca="1" si="5"/>
        <v xml:space="preserve"> - -</v>
      </c>
      <c r="AI30" s="71" t="str">
        <f t="shared" ca="1" si="5"/>
        <v xml:space="preserve"> - -</v>
      </c>
      <c r="AJ30" s="67"/>
      <c r="AK30" s="23"/>
      <c r="AL30" s="68"/>
      <c r="AM30" s="73">
        <v>703</v>
      </c>
      <c r="AN30" s="72">
        <v>2103</v>
      </c>
      <c r="AO30" s="72">
        <v>1711</v>
      </c>
      <c r="AP30" s="72" t="s">
        <v>10</v>
      </c>
      <c r="AQ30" s="72" t="s">
        <v>10</v>
      </c>
      <c r="AR30" s="96"/>
    </row>
    <row r="31" spans="2:44" ht="15.75" x14ac:dyDescent="0.25">
      <c r="C31" s="105" t="s">
        <v>1182</v>
      </c>
      <c r="D31" s="108"/>
      <c r="N31" s="92"/>
      <c r="O31" s="73">
        <v>704</v>
      </c>
      <c r="P31" s="70">
        <f t="shared" si="3"/>
        <v>5432</v>
      </c>
      <c r="Q31" s="70" t="str">
        <f t="shared" si="3"/>
        <v xml:space="preserve"> - -</v>
      </c>
      <c r="R31" s="70" t="str">
        <f t="shared" si="3"/>
        <v xml:space="preserve"> - -</v>
      </c>
      <c r="S31" s="70">
        <f t="shared" si="3"/>
        <v>7053</v>
      </c>
      <c r="T31" s="67"/>
      <c r="U31" s="23"/>
      <c r="V31" s="68"/>
      <c r="W31" s="73">
        <v>704</v>
      </c>
      <c r="X31" s="71">
        <f t="shared" si="4"/>
        <v>5432</v>
      </c>
      <c r="Y31" s="71">
        <f t="shared" si="4"/>
        <v>0</v>
      </c>
      <c r="Z31" s="71">
        <f t="shared" si="4"/>
        <v>0</v>
      </c>
      <c r="AA31" s="71">
        <f t="shared" si="4"/>
        <v>7053</v>
      </c>
      <c r="AB31" s="67"/>
      <c r="AC31" s="23"/>
      <c r="AD31" s="68"/>
      <c r="AE31" s="73">
        <v>704</v>
      </c>
      <c r="AF31" s="71">
        <f t="shared" ca="1" si="5"/>
        <v>5432</v>
      </c>
      <c r="AG31" s="71" t="str">
        <f t="shared" ca="1" si="5"/>
        <v xml:space="preserve"> - -</v>
      </c>
      <c r="AH31" s="71" t="str">
        <f t="shared" ca="1" si="5"/>
        <v xml:space="preserve"> - -</v>
      </c>
      <c r="AI31" s="71">
        <f t="shared" ca="1" si="5"/>
        <v>7053</v>
      </c>
      <c r="AJ31" s="67"/>
      <c r="AK31" s="23"/>
      <c r="AL31" s="68"/>
      <c r="AM31" s="73">
        <v>704</v>
      </c>
      <c r="AN31" s="72">
        <v>5432</v>
      </c>
      <c r="AO31" s="72" t="s">
        <v>10</v>
      </c>
      <c r="AP31" s="72" t="s">
        <v>10</v>
      </c>
      <c r="AQ31" s="72">
        <v>7053</v>
      </c>
      <c r="AR31" s="96"/>
    </row>
    <row r="32" spans="2:44" ht="15.75" x14ac:dyDescent="0.25">
      <c r="C32" s="105" t="s">
        <v>1183</v>
      </c>
      <c r="D32" s="108"/>
      <c r="N32" s="92"/>
      <c r="O32" s="73">
        <v>705</v>
      </c>
      <c r="P32" s="70">
        <f t="shared" si="3"/>
        <v>4653</v>
      </c>
      <c r="Q32" s="70" t="str">
        <f t="shared" si="3"/>
        <v xml:space="preserve"> - -</v>
      </c>
      <c r="R32" s="70">
        <f t="shared" si="3"/>
        <v>3727</v>
      </c>
      <c r="S32" s="70" t="str">
        <f t="shared" si="3"/>
        <v xml:space="preserve"> - -</v>
      </c>
      <c r="T32" s="67"/>
      <c r="U32" s="23"/>
      <c r="V32" s="68"/>
      <c r="W32" s="73">
        <v>705</v>
      </c>
      <c r="X32" s="71">
        <f t="shared" si="4"/>
        <v>4653</v>
      </c>
      <c r="Y32" s="71">
        <f t="shared" si="4"/>
        <v>0</v>
      </c>
      <c r="Z32" s="71">
        <f t="shared" si="4"/>
        <v>3727</v>
      </c>
      <c r="AA32" s="71">
        <f t="shared" si="4"/>
        <v>0</v>
      </c>
      <c r="AB32" s="67"/>
      <c r="AC32" s="23"/>
      <c r="AD32" s="68"/>
      <c r="AE32" s="73">
        <v>705</v>
      </c>
      <c r="AF32" s="71">
        <f t="shared" ca="1" si="5"/>
        <v>4653</v>
      </c>
      <c r="AG32" s="71" t="str">
        <f t="shared" ca="1" si="5"/>
        <v xml:space="preserve"> - -</v>
      </c>
      <c r="AH32" s="71">
        <f t="shared" ca="1" si="5"/>
        <v>3727</v>
      </c>
      <c r="AI32" s="71" t="str">
        <f t="shared" ca="1" si="5"/>
        <v xml:space="preserve"> - -</v>
      </c>
      <c r="AJ32" s="67"/>
      <c r="AK32" s="23"/>
      <c r="AL32" s="68"/>
      <c r="AM32" s="73">
        <v>705</v>
      </c>
      <c r="AN32" s="72">
        <v>4653</v>
      </c>
      <c r="AO32" s="72" t="s">
        <v>10</v>
      </c>
      <c r="AP32" s="72">
        <v>3727</v>
      </c>
      <c r="AQ32" s="72" t="s">
        <v>10</v>
      </c>
      <c r="AR32" s="96"/>
    </row>
    <row r="33" spans="3:44" x14ac:dyDescent="0.25">
      <c r="D33" s="108"/>
      <c r="N33" s="92"/>
      <c r="O33" s="69">
        <v>706</v>
      </c>
      <c r="P33" s="70">
        <f t="shared" si="3"/>
        <v>4892</v>
      </c>
      <c r="Q33" s="70">
        <f t="shared" si="3"/>
        <v>1687</v>
      </c>
      <c r="R33" s="70">
        <f t="shared" si="3"/>
        <v>4607</v>
      </c>
      <c r="S33" s="70">
        <f t="shared" si="3"/>
        <v>2700</v>
      </c>
      <c r="T33" s="67"/>
      <c r="U33" s="23"/>
      <c r="V33" s="68"/>
      <c r="W33" s="69">
        <v>706</v>
      </c>
      <c r="X33" s="71">
        <f t="shared" si="4"/>
        <v>4892</v>
      </c>
      <c r="Y33" s="71">
        <f t="shared" si="4"/>
        <v>1687</v>
      </c>
      <c r="Z33" s="71">
        <f t="shared" si="4"/>
        <v>4607</v>
      </c>
      <c r="AA33" s="71">
        <f t="shared" si="4"/>
        <v>2700</v>
      </c>
      <c r="AB33" s="67"/>
      <c r="AC33" s="23"/>
      <c r="AD33" s="68"/>
      <c r="AE33" s="69">
        <v>706</v>
      </c>
      <c r="AF33" s="71">
        <f t="shared" ca="1" si="5"/>
        <v>4892</v>
      </c>
      <c r="AG33" s="71">
        <f t="shared" ca="1" si="5"/>
        <v>1687</v>
      </c>
      <c r="AH33" s="71">
        <f t="shared" ca="1" si="5"/>
        <v>4607</v>
      </c>
      <c r="AI33" s="71">
        <f t="shared" ca="1" si="5"/>
        <v>2700</v>
      </c>
      <c r="AJ33" s="67"/>
      <c r="AK33" s="23"/>
      <c r="AL33" s="68"/>
      <c r="AM33" s="69">
        <v>706</v>
      </c>
      <c r="AN33" s="72">
        <v>4892</v>
      </c>
      <c r="AO33" s="72">
        <v>1687</v>
      </c>
      <c r="AP33" s="72">
        <v>4607</v>
      </c>
      <c r="AQ33" s="72">
        <v>2700</v>
      </c>
      <c r="AR33" s="96"/>
    </row>
    <row r="34" spans="3:44" x14ac:dyDescent="0.25">
      <c r="D34" s="108"/>
      <c r="N34" s="92"/>
      <c r="O34" s="69">
        <v>707</v>
      </c>
      <c r="P34" s="70">
        <f t="shared" si="3"/>
        <v>4610</v>
      </c>
      <c r="Q34" s="70" t="str">
        <f t="shared" si="3"/>
        <v xml:space="preserve"> - -</v>
      </c>
      <c r="R34" s="70">
        <f t="shared" si="3"/>
        <v>4483</v>
      </c>
      <c r="S34" s="70" t="str">
        <f t="shared" si="3"/>
        <v xml:space="preserve"> - -</v>
      </c>
      <c r="T34" s="67"/>
      <c r="U34" s="23"/>
      <c r="V34" s="68"/>
      <c r="W34" s="69">
        <v>707</v>
      </c>
      <c r="X34" s="71">
        <f t="shared" si="4"/>
        <v>4610</v>
      </c>
      <c r="Y34" s="71">
        <f t="shared" si="4"/>
        <v>0</v>
      </c>
      <c r="Z34" s="71">
        <f t="shared" si="4"/>
        <v>4483</v>
      </c>
      <c r="AA34" s="71">
        <f t="shared" si="4"/>
        <v>0</v>
      </c>
      <c r="AB34" s="67"/>
      <c r="AC34" s="23"/>
      <c r="AD34" s="68"/>
      <c r="AE34" s="69">
        <v>707</v>
      </c>
      <c r="AF34" s="71">
        <f t="shared" ca="1" si="5"/>
        <v>4610</v>
      </c>
      <c r="AG34" s="71" t="str">
        <f t="shared" ca="1" si="5"/>
        <v xml:space="preserve"> - -</v>
      </c>
      <c r="AH34" s="71">
        <f t="shared" ca="1" si="5"/>
        <v>4483</v>
      </c>
      <c r="AI34" s="71" t="str">
        <f t="shared" ca="1" si="5"/>
        <v xml:space="preserve"> - -</v>
      </c>
      <c r="AJ34" s="67"/>
      <c r="AK34" s="23"/>
      <c r="AL34" s="68"/>
      <c r="AM34" s="69">
        <v>707</v>
      </c>
      <c r="AN34" s="72">
        <v>4610</v>
      </c>
      <c r="AO34" s="72" t="s">
        <v>10</v>
      </c>
      <c r="AP34" s="72">
        <v>4483</v>
      </c>
      <c r="AQ34" s="72" t="s">
        <v>10</v>
      </c>
      <c r="AR34" s="96"/>
    </row>
    <row r="35" spans="3:44" x14ac:dyDescent="0.25">
      <c r="D35" s="108"/>
      <c r="N35" s="92"/>
      <c r="O35" s="69">
        <v>708</v>
      </c>
      <c r="P35" s="70">
        <f t="shared" si="3"/>
        <v>1458</v>
      </c>
      <c r="Q35" s="70" t="str">
        <f t="shared" si="3"/>
        <v xml:space="preserve"> - -</v>
      </c>
      <c r="R35" s="70">
        <f t="shared" si="3"/>
        <v>1480</v>
      </c>
      <c r="S35" s="70">
        <f t="shared" si="3"/>
        <v>8354</v>
      </c>
      <c r="T35" s="67"/>
      <c r="U35" s="23"/>
      <c r="V35" s="68"/>
      <c r="W35" s="69">
        <v>708</v>
      </c>
      <c r="X35" s="71">
        <f t="shared" si="4"/>
        <v>1458</v>
      </c>
      <c r="Y35" s="71">
        <f t="shared" si="4"/>
        <v>0</v>
      </c>
      <c r="Z35" s="71">
        <f t="shared" si="4"/>
        <v>1480</v>
      </c>
      <c r="AA35" s="71">
        <f t="shared" si="4"/>
        <v>8354</v>
      </c>
      <c r="AB35" s="67"/>
      <c r="AC35" s="23"/>
      <c r="AD35" s="68"/>
      <c r="AE35" s="69">
        <v>708</v>
      </c>
      <c r="AF35" s="71">
        <f t="shared" ca="1" si="5"/>
        <v>1458</v>
      </c>
      <c r="AG35" s="71" t="str">
        <f t="shared" ca="1" si="5"/>
        <v xml:space="preserve"> - -</v>
      </c>
      <c r="AH35" s="71">
        <f t="shared" ca="1" si="5"/>
        <v>1480</v>
      </c>
      <c r="AI35" s="71">
        <f t="shared" ca="1" si="5"/>
        <v>8354</v>
      </c>
      <c r="AJ35" s="67"/>
      <c r="AK35" s="23"/>
      <c r="AL35" s="68"/>
      <c r="AM35" s="69">
        <v>708</v>
      </c>
      <c r="AN35" s="72">
        <v>1458</v>
      </c>
      <c r="AO35" s="72" t="s">
        <v>10</v>
      </c>
      <c r="AP35" s="72">
        <v>1480</v>
      </c>
      <c r="AQ35" s="72">
        <v>8354</v>
      </c>
      <c r="AR35" s="96"/>
    </row>
    <row r="36" spans="3:44" x14ac:dyDescent="0.25">
      <c r="D36" s="108"/>
      <c r="N36" s="92"/>
      <c r="O36" s="73">
        <v>709</v>
      </c>
      <c r="P36" s="70">
        <f t="shared" si="3"/>
        <v>4272</v>
      </c>
      <c r="Q36" s="70">
        <f t="shared" si="3"/>
        <v>1618</v>
      </c>
      <c r="R36" s="70" t="str">
        <f t="shared" si="3"/>
        <v xml:space="preserve"> - -</v>
      </c>
      <c r="S36" s="70" t="str">
        <f t="shared" si="3"/>
        <v xml:space="preserve"> - -</v>
      </c>
      <c r="T36" s="67"/>
      <c r="U36" s="23"/>
      <c r="V36" s="68"/>
      <c r="W36" s="73">
        <v>709</v>
      </c>
      <c r="X36" s="71">
        <f t="shared" si="4"/>
        <v>4272</v>
      </c>
      <c r="Y36" s="71">
        <f t="shared" si="4"/>
        <v>1618</v>
      </c>
      <c r="Z36" s="71">
        <f t="shared" si="4"/>
        <v>0</v>
      </c>
      <c r="AA36" s="71">
        <f t="shared" si="4"/>
        <v>0</v>
      </c>
      <c r="AB36" s="67"/>
      <c r="AC36" s="23"/>
      <c r="AD36" s="68"/>
      <c r="AE36" s="73">
        <v>709</v>
      </c>
      <c r="AF36" s="71">
        <f t="shared" ca="1" si="5"/>
        <v>4272</v>
      </c>
      <c r="AG36" s="71">
        <f t="shared" ca="1" si="5"/>
        <v>1618</v>
      </c>
      <c r="AH36" s="71" t="str">
        <f t="shared" ca="1" si="5"/>
        <v xml:space="preserve"> - -</v>
      </c>
      <c r="AI36" s="71" t="str">
        <f t="shared" ca="1" si="5"/>
        <v xml:space="preserve"> - -</v>
      </c>
      <c r="AJ36" s="67"/>
      <c r="AK36" s="23"/>
      <c r="AL36" s="68"/>
      <c r="AM36" s="73">
        <v>709</v>
      </c>
      <c r="AN36" s="72">
        <v>4272</v>
      </c>
      <c r="AO36" s="72">
        <v>1618</v>
      </c>
      <c r="AP36" s="72" t="s">
        <v>10</v>
      </c>
      <c r="AQ36" s="72" t="s">
        <v>10</v>
      </c>
      <c r="AR36" s="96"/>
    </row>
    <row r="37" spans="3:44" x14ac:dyDescent="0.25">
      <c r="D37" s="108"/>
      <c r="N37" s="92"/>
      <c r="O37" s="73">
        <v>710</v>
      </c>
      <c r="P37" s="70" t="str">
        <f t="shared" si="3"/>
        <v xml:space="preserve"> - -</v>
      </c>
      <c r="Q37" s="70" t="str">
        <f t="shared" si="3"/>
        <v xml:space="preserve"> - -</v>
      </c>
      <c r="R37" s="70" t="str">
        <f t="shared" si="3"/>
        <v xml:space="preserve"> - -</v>
      </c>
      <c r="S37" s="70">
        <f t="shared" si="3"/>
        <v>4051</v>
      </c>
      <c r="T37" s="67"/>
      <c r="U37" s="23"/>
      <c r="V37" s="68"/>
      <c r="W37" s="73">
        <v>710</v>
      </c>
      <c r="X37" s="71">
        <f t="shared" si="4"/>
        <v>0</v>
      </c>
      <c r="Y37" s="71">
        <f t="shared" si="4"/>
        <v>0</v>
      </c>
      <c r="Z37" s="71">
        <f t="shared" si="4"/>
        <v>0</v>
      </c>
      <c r="AA37" s="71">
        <f t="shared" si="4"/>
        <v>4051</v>
      </c>
      <c r="AB37" s="67"/>
      <c r="AC37" s="23"/>
      <c r="AD37" s="68"/>
      <c r="AE37" s="73">
        <v>710</v>
      </c>
      <c r="AF37" s="71" t="str">
        <f t="shared" ca="1" si="5"/>
        <v xml:space="preserve"> - -</v>
      </c>
      <c r="AG37" s="71" t="str">
        <f t="shared" ca="1" si="5"/>
        <v xml:space="preserve"> - -</v>
      </c>
      <c r="AH37" s="71" t="str">
        <f t="shared" ca="1" si="5"/>
        <v xml:space="preserve"> - -</v>
      </c>
      <c r="AI37" s="71">
        <f t="shared" ca="1" si="5"/>
        <v>4051</v>
      </c>
      <c r="AJ37" s="67"/>
      <c r="AK37" s="23"/>
      <c r="AL37" s="68"/>
      <c r="AM37" s="73">
        <v>710</v>
      </c>
      <c r="AN37" s="72" t="s">
        <v>10</v>
      </c>
      <c r="AO37" s="72" t="s">
        <v>10</v>
      </c>
      <c r="AP37" s="72" t="s">
        <v>10</v>
      </c>
      <c r="AQ37" s="72">
        <v>4051</v>
      </c>
      <c r="AR37" s="96"/>
    </row>
    <row r="38" spans="3:44" x14ac:dyDescent="0.25">
      <c r="D38" s="108"/>
      <c r="N38" s="92"/>
      <c r="O38" s="69">
        <v>712</v>
      </c>
      <c r="P38" s="70" t="str">
        <f t="shared" si="3"/>
        <v xml:space="preserve"> - -</v>
      </c>
      <c r="Q38" s="70">
        <f t="shared" si="3"/>
        <v>1635</v>
      </c>
      <c r="R38" s="70" t="str">
        <f t="shared" si="3"/>
        <v xml:space="preserve"> - -</v>
      </c>
      <c r="S38" s="70">
        <f t="shared" si="3"/>
        <v>5640</v>
      </c>
      <c r="T38" s="67"/>
      <c r="U38" s="23"/>
      <c r="V38" s="68"/>
      <c r="W38" s="69">
        <v>712</v>
      </c>
      <c r="X38" s="71">
        <f t="shared" si="4"/>
        <v>0</v>
      </c>
      <c r="Y38" s="71">
        <f t="shared" si="4"/>
        <v>1635</v>
      </c>
      <c r="Z38" s="71">
        <f t="shared" si="4"/>
        <v>0</v>
      </c>
      <c r="AA38" s="71">
        <f t="shared" si="4"/>
        <v>5640</v>
      </c>
      <c r="AB38" s="67"/>
      <c r="AC38" s="23"/>
      <c r="AD38" s="68"/>
      <c r="AE38" s="69">
        <v>712</v>
      </c>
      <c r="AF38" s="71" t="str">
        <f t="shared" ca="1" si="5"/>
        <v xml:space="preserve"> - -</v>
      </c>
      <c r="AG38" s="71">
        <f t="shared" ca="1" si="5"/>
        <v>1635</v>
      </c>
      <c r="AH38" s="71" t="str">
        <f t="shared" ca="1" si="5"/>
        <v xml:space="preserve"> - -</v>
      </c>
      <c r="AI38" s="71">
        <f t="shared" ca="1" si="5"/>
        <v>5640</v>
      </c>
      <c r="AJ38" s="67"/>
      <c r="AK38" s="23"/>
      <c r="AL38" s="68"/>
      <c r="AM38" s="69">
        <v>712</v>
      </c>
      <c r="AN38" s="72" t="s">
        <v>10</v>
      </c>
      <c r="AO38" s="72">
        <v>1635</v>
      </c>
      <c r="AP38" s="72" t="s">
        <v>10</v>
      </c>
      <c r="AQ38" s="72">
        <v>5640</v>
      </c>
      <c r="AR38" s="96"/>
    </row>
    <row r="39" spans="3:44" x14ac:dyDescent="0.25">
      <c r="N39" s="92"/>
      <c r="O39" s="73">
        <v>714</v>
      </c>
      <c r="P39" s="70" t="str">
        <f t="shared" si="3"/>
        <v xml:space="preserve"> - -</v>
      </c>
      <c r="Q39" s="70" t="str">
        <f t="shared" si="3"/>
        <v xml:space="preserve"> - -</v>
      </c>
      <c r="R39" s="70" t="str">
        <f t="shared" si="3"/>
        <v xml:space="preserve"> - -</v>
      </c>
      <c r="S39" s="70">
        <f t="shared" si="3"/>
        <v>4589</v>
      </c>
      <c r="T39" s="67"/>
      <c r="U39" s="23"/>
      <c r="V39" s="68"/>
      <c r="W39" s="73">
        <v>714</v>
      </c>
      <c r="X39" s="71">
        <f t="shared" si="4"/>
        <v>0</v>
      </c>
      <c r="Y39" s="71">
        <f t="shared" si="4"/>
        <v>0</v>
      </c>
      <c r="Z39" s="71">
        <f t="shared" si="4"/>
        <v>0</v>
      </c>
      <c r="AA39" s="71">
        <f t="shared" si="4"/>
        <v>4589</v>
      </c>
      <c r="AB39" s="67"/>
      <c r="AC39" s="23"/>
      <c r="AD39" s="68"/>
      <c r="AE39" s="73">
        <v>714</v>
      </c>
      <c r="AF39" s="71" t="str">
        <f t="shared" ca="1" si="5"/>
        <v xml:space="preserve"> - -</v>
      </c>
      <c r="AG39" s="71" t="str">
        <f t="shared" ca="1" si="5"/>
        <v xml:space="preserve"> - -</v>
      </c>
      <c r="AH39" s="71" t="str">
        <f t="shared" ca="1" si="5"/>
        <v xml:space="preserve"> - -</v>
      </c>
      <c r="AI39" s="71">
        <f t="shared" ca="1" si="5"/>
        <v>4589</v>
      </c>
      <c r="AJ39" s="67"/>
      <c r="AK39" s="23"/>
      <c r="AL39" s="68"/>
      <c r="AM39" s="73">
        <v>714</v>
      </c>
      <c r="AN39" s="72" t="s">
        <v>10</v>
      </c>
      <c r="AO39" s="72" t="s">
        <v>10</v>
      </c>
      <c r="AP39" s="72" t="s">
        <v>10</v>
      </c>
      <c r="AQ39" s="72">
        <v>4589</v>
      </c>
      <c r="AR39" s="96"/>
    </row>
    <row r="40" spans="3:44" x14ac:dyDescent="0.25">
      <c r="N40" s="92"/>
      <c r="O40" s="69">
        <v>715</v>
      </c>
      <c r="P40" s="70" t="str">
        <f t="shared" si="3"/>
        <v xml:space="preserve"> - -</v>
      </c>
      <c r="Q40" s="70">
        <f t="shared" si="3"/>
        <v>2524</v>
      </c>
      <c r="R40" s="70" t="str">
        <f t="shared" si="3"/>
        <v xml:space="preserve"> - -</v>
      </c>
      <c r="S40" s="70" t="str">
        <f t="shared" si="3"/>
        <v xml:space="preserve"> - -</v>
      </c>
      <c r="T40" s="67"/>
      <c r="U40" s="23"/>
      <c r="V40" s="68"/>
      <c r="W40" s="69">
        <v>715</v>
      </c>
      <c r="X40" s="71">
        <f t="shared" si="4"/>
        <v>0</v>
      </c>
      <c r="Y40" s="71">
        <f t="shared" si="4"/>
        <v>2524</v>
      </c>
      <c r="Z40" s="71">
        <f t="shared" si="4"/>
        <v>0</v>
      </c>
      <c r="AA40" s="71">
        <f t="shared" si="4"/>
        <v>0</v>
      </c>
      <c r="AB40" s="67"/>
      <c r="AC40" s="23"/>
      <c r="AD40" s="68"/>
      <c r="AE40" s="69">
        <v>715</v>
      </c>
      <c r="AF40" s="71" t="str">
        <f t="shared" ca="1" si="5"/>
        <v xml:space="preserve"> - -</v>
      </c>
      <c r="AG40" s="71">
        <f t="shared" ca="1" si="5"/>
        <v>2524</v>
      </c>
      <c r="AH40" s="71" t="str">
        <f t="shared" ca="1" si="5"/>
        <v xml:space="preserve"> - -</v>
      </c>
      <c r="AI40" s="71" t="str">
        <f t="shared" ca="1" si="5"/>
        <v xml:space="preserve"> - -</v>
      </c>
      <c r="AJ40" s="67"/>
      <c r="AK40" s="23"/>
      <c r="AL40" s="68"/>
      <c r="AM40" s="69">
        <v>715</v>
      </c>
      <c r="AN40" s="72" t="s">
        <v>10</v>
      </c>
      <c r="AO40" s="72">
        <v>2524</v>
      </c>
      <c r="AP40" s="72" t="s">
        <v>10</v>
      </c>
      <c r="AQ40" s="72" t="s">
        <v>10</v>
      </c>
      <c r="AR40" s="96"/>
    </row>
    <row r="41" spans="3:44" x14ac:dyDescent="0.25">
      <c r="N41" s="92"/>
      <c r="O41" s="73">
        <v>716</v>
      </c>
      <c r="P41" s="70" t="str">
        <f t="shared" si="3"/>
        <v xml:space="preserve"> - -</v>
      </c>
      <c r="Q41" s="70" t="str">
        <f t="shared" si="3"/>
        <v xml:space="preserve"> - -</v>
      </c>
      <c r="R41" s="70" t="str">
        <f t="shared" si="3"/>
        <v xml:space="preserve"> - -</v>
      </c>
      <c r="S41" s="70">
        <f t="shared" si="3"/>
        <v>4541</v>
      </c>
      <c r="T41" s="67"/>
      <c r="U41" s="23"/>
      <c r="V41" s="68"/>
      <c r="W41" s="73">
        <v>716</v>
      </c>
      <c r="X41" s="71">
        <f t="shared" si="4"/>
        <v>0</v>
      </c>
      <c r="Y41" s="71">
        <f t="shared" si="4"/>
        <v>0</v>
      </c>
      <c r="Z41" s="71">
        <f t="shared" si="4"/>
        <v>0</v>
      </c>
      <c r="AA41" s="71">
        <f t="shared" si="4"/>
        <v>4541</v>
      </c>
      <c r="AB41" s="67"/>
      <c r="AC41" s="23"/>
      <c r="AD41" s="68"/>
      <c r="AE41" s="73">
        <v>716</v>
      </c>
      <c r="AF41" s="71" t="str">
        <f t="shared" ca="1" si="5"/>
        <v xml:space="preserve"> - -</v>
      </c>
      <c r="AG41" s="71" t="str">
        <f t="shared" ca="1" si="5"/>
        <v xml:space="preserve"> - -</v>
      </c>
      <c r="AH41" s="71" t="str">
        <f t="shared" ca="1" si="5"/>
        <v xml:space="preserve"> - -</v>
      </c>
      <c r="AI41" s="71">
        <f t="shared" ca="1" si="5"/>
        <v>4541</v>
      </c>
      <c r="AJ41" s="67"/>
      <c r="AK41" s="23"/>
      <c r="AL41" s="68"/>
      <c r="AM41" s="73">
        <v>716</v>
      </c>
      <c r="AN41" s="72" t="s">
        <v>10</v>
      </c>
      <c r="AO41" s="72" t="s">
        <v>10</v>
      </c>
      <c r="AP41" s="72" t="s">
        <v>10</v>
      </c>
      <c r="AQ41" s="72">
        <v>4541</v>
      </c>
      <c r="AR41" s="96"/>
    </row>
    <row r="42" spans="3:44" ht="15.75" thickBot="1" x14ac:dyDescent="0.3">
      <c r="N42" s="98"/>
      <c r="O42" s="99"/>
      <c r="P42" s="99"/>
      <c r="Q42" s="99"/>
      <c r="R42" s="99"/>
      <c r="S42" s="99"/>
      <c r="T42" s="100"/>
      <c r="V42" s="98"/>
      <c r="W42" s="99"/>
      <c r="X42" s="99"/>
      <c r="Y42" s="99"/>
      <c r="Z42" s="99"/>
      <c r="AA42" s="99"/>
      <c r="AB42" s="100"/>
      <c r="AD42" s="98"/>
      <c r="AE42" s="99"/>
      <c r="AF42" s="99"/>
      <c r="AG42" s="99"/>
      <c r="AH42" s="99"/>
      <c r="AI42" s="99"/>
      <c r="AJ42" s="100"/>
      <c r="AL42" s="98"/>
      <c r="AM42" s="99"/>
      <c r="AN42" s="99"/>
      <c r="AO42" s="99"/>
      <c r="AP42" s="99"/>
      <c r="AQ42" s="99"/>
      <c r="AR42" s="100"/>
    </row>
    <row r="44" spans="3:44" x14ac:dyDescent="0.25">
      <c r="C44" s="62"/>
    </row>
    <row r="46" spans="3:44" x14ac:dyDescent="0.25">
      <c r="W46" s="106"/>
    </row>
  </sheetData>
  <sheetProtection algorithmName="SHA-512" hashValue="p9p34Fs6dY4du23/K76gDDl3V4MrPjaO+Emfz2omukG46NIlrZR3rFijMruWF0xaRhmcyab3ugHI53aQi12cAw==" saltValue="i74eOigqj70FHUoqZLT6Xg==" spinCount="100000" sheet="1" formatColumns="0" selectLockedCells="1"/>
  <mergeCells count="3">
    <mergeCell ref="O4:S4"/>
    <mergeCell ref="V4:AA4"/>
    <mergeCell ref="AD4:AI4"/>
  </mergeCells>
  <dataValidations count="1">
    <dataValidation type="whole" allowBlank="1" showInputMessage="1" showErrorMessage="1" error="Entrez un nombre entier compris entre 600 et 716" prompt="le compte est compris entre 600 et 716" sqref="C8:C22 E8:E22 G8:G22 I8:I22" xr:uid="{F457D095-94D0-9147-A1E3-1F5D9CB911C7}">
      <formula1>600</formula1>
      <formula2>716</formula2>
    </dataValidation>
  </dataValidations>
  <pageMargins left="0.7" right="0.7" top="0.75" bottom="0.75" header="0.3" footer="0.3"/>
  <pageSetup paperSize="9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40E45-3D54-4EBD-94A2-9A7EE186679E}">
  <sheetPr codeName="Feuil8">
    <tabColor rgb="FFFF0000"/>
  </sheetPr>
  <dimension ref="A1:S42"/>
  <sheetViews>
    <sheetView zoomScaleNormal="100" workbookViewId="0">
      <selection activeCell="P6" sqref="P6"/>
    </sheetView>
  </sheetViews>
  <sheetFormatPr baseColWidth="10" defaultColWidth="12.42578125" defaultRowHeight="15" x14ac:dyDescent="0.25"/>
  <cols>
    <col min="1" max="1" width="6.42578125" style="358" customWidth="1"/>
    <col min="2" max="2" width="12.42578125" style="358"/>
    <col min="3" max="3" width="6.42578125" style="358" customWidth="1"/>
    <col min="4" max="4" width="12.42578125" style="358"/>
    <col min="5" max="5" width="6.42578125" style="358" customWidth="1"/>
    <col min="6" max="6" width="12.42578125" style="358"/>
    <col min="7" max="7" width="6.42578125" style="358" customWidth="1"/>
    <col min="8" max="8" width="12.42578125" style="358"/>
    <col min="9" max="9" width="6.42578125" style="358" customWidth="1"/>
    <col min="10" max="10" width="12.42578125" style="358"/>
    <col min="11" max="11" width="6.42578125" style="358" customWidth="1"/>
    <col min="12" max="12" width="12.42578125" style="358"/>
    <col min="13" max="13" width="6.42578125" style="358" customWidth="1"/>
    <col min="14" max="14" width="12.42578125" style="358"/>
    <col min="15" max="15" width="6.42578125" style="358" customWidth="1"/>
    <col min="16" max="16384" width="12.42578125" style="358"/>
  </cols>
  <sheetData>
    <row r="1" spans="1:18" x14ac:dyDescent="0.25">
      <c r="A1" s="356" t="s">
        <v>24</v>
      </c>
      <c r="B1" s="357">
        <v>22263</v>
      </c>
      <c r="C1" s="356" t="s">
        <v>24</v>
      </c>
      <c r="D1" s="357">
        <v>25919</v>
      </c>
      <c r="E1" s="356" t="s">
        <v>25</v>
      </c>
      <c r="F1" s="357">
        <v>28186</v>
      </c>
      <c r="G1" s="356" t="s">
        <v>24</v>
      </c>
      <c r="H1" s="357">
        <v>27490</v>
      </c>
      <c r="I1" s="356" t="s">
        <v>24</v>
      </c>
      <c r="J1" s="357">
        <v>29774</v>
      </c>
      <c r="K1" s="356" t="s">
        <v>25</v>
      </c>
      <c r="L1" s="357">
        <v>28558</v>
      </c>
      <c r="M1" s="356" t="s">
        <v>25</v>
      </c>
      <c r="N1" s="357">
        <v>23663</v>
      </c>
      <c r="O1" s="356" t="s">
        <v>24</v>
      </c>
      <c r="P1" s="357">
        <v>27561</v>
      </c>
      <c r="R1" s="358" t="s">
        <v>81</v>
      </c>
    </row>
    <row r="2" spans="1:18" x14ac:dyDescent="0.25">
      <c r="A2" s="356" t="s">
        <v>24</v>
      </c>
      <c r="B2" s="357">
        <v>22509</v>
      </c>
      <c r="C2" s="356" t="s">
        <v>24</v>
      </c>
      <c r="D2" s="357">
        <v>23877</v>
      </c>
      <c r="E2" s="356" t="s">
        <v>25</v>
      </c>
      <c r="F2" s="357">
        <v>25306</v>
      </c>
      <c r="G2" s="356" t="s">
        <v>24</v>
      </c>
      <c r="H2" s="357">
        <v>31169</v>
      </c>
      <c r="I2" s="356" t="s">
        <v>24</v>
      </c>
      <c r="J2" s="357">
        <v>23268</v>
      </c>
      <c r="K2" s="356" t="s">
        <v>24</v>
      </c>
      <c r="L2" s="357">
        <v>31498</v>
      </c>
      <c r="M2" s="356" t="s">
        <v>25</v>
      </c>
      <c r="N2" s="357">
        <v>26761</v>
      </c>
      <c r="O2" s="356" t="s">
        <v>24</v>
      </c>
      <c r="P2" s="357">
        <v>31018</v>
      </c>
    </row>
    <row r="3" spans="1:18" x14ac:dyDescent="0.25">
      <c r="A3" s="356" t="s">
        <v>24</v>
      </c>
      <c r="B3" s="357">
        <v>22360</v>
      </c>
      <c r="C3" s="356" t="s">
        <v>24</v>
      </c>
      <c r="D3" s="357">
        <v>22591</v>
      </c>
      <c r="E3" s="356" t="s">
        <v>25</v>
      </c>
      <c r="F3" s="357">
        <v>28840</v>
      </c>
      <c r="G3" s="356" t="s">
        <v>24</v>
      </c>
      <c r="H3" s="357">
        <v>28608</v>
      </c>
      <c r="I3" s="356" t="s">
        <v>24</v>
      </c>
      <c r="J3" s="357">
        <v>22684</v>
      </c>
      <c r="K3" s="356" t="s">
        <v>25</v>
      </c>
      <c r="L3" s="357">
        <v>31647</v>
      </c>
      <c r="M3" s="356" t="s">
        <v>24</v>
      </c>
      <c r="N3" s="357">
        <v>26314</v>
      </c>
      <c r="O3" s="356" t="s">
        <v>25</v>
      </c>
      <c r="P3" s="357">
        <v>34200</v>
      </c>
    </row>
    <row r="4" spans="1:18" x14ac:dyDescent="0.25">
      <c r="A4" s="356" t="s">
        <v>24</v>
      </c>
      <c r="B4" s="357">
        <v>22672</v>
      </c>
      <c r="C4" s="356" t="s">
        <v>25</v>
      </c>
      <c r="D4" s="357">
        <v>26151</v>
      </c>
      <c r="E4" s="356" t="s">
        <v>24</v>
      </c>
      <c r="F4" s="357">
        <v>28544</v>
      </c>
      <c r="G4" s="356" t="s">
        <v>24</v>
      </c>
      <c r="H4" s="357">
        <v>30261</v>
      </c>
      <c r="I4" s="356" t="s">
        <v>25</v>
      </c>
      <c r="J4" s="357">
        <v>32708</v>
      </c>
      <c r="K4" s="356" t="s">
        <v>24</v>
      </c>
      <c r="L4" s="357">
        <v>23029</v>
      </c>
      <c r="M4" s="356" t="s">
        <v>24</v>
      </c>
      <c r="N4" s="357">
        <v>23840</v>
      </c>
      <c r="O4" s="356" t="s">
        <v>24</v>
      </c>
      <c r="P4" s="357">
        <v>29564</v>
      </c>
    </row>
    <row r="5" spans="1:18" x14ac:dyDescent="0.25">
      <c r="A5" s="356" t="s">
        <v>24</v>
      </c>
      <c r="B5" s="357">
        <v>23596</v>
      </c>
      <c r="C5" s="356" t="s">
        <v>24</v>
      </c>
      <c r="D5" s="357">
        <v>25414</v>
      </c>
      <c r="E5" s="356" t="s">
        <v>25</v>
      </c>
      <c r="F5" s="357">
        <v>27496</v>
      </c>
      <c r="G5" s="356" t="s">
        <v>24</v>
      </c>
      <c r="H5" s="357">
        <v>25500</v>
      </c>
      <c r="I5" s="356" t="s">
        <v>24</v>
      </c>
      <c r="J5" s="357">
        <v>32151</v>
      </c>
      <c r="K5" s="356" t="s">
        <v>25</v>
      </c>
      <c r="L5" s="357">
        <v>30657</v>
      </c>
      <c r="M5" s="356" t="s">
        <v>24</v>
      </c>
      <c r="N5" s="357">
        <v>32172</v>
      </c>
      <c r="O5" s="356" t="s">
        <v>25</v>
      </c>
      <c r="P5" s="357">
        <v>28374</v>
      </c>
    </row>
    <row r="6" spans="1:18" x14ac:dyDescent="0.25">
      <c r="A6" s="356" t="s">
        <v>25</v>
      </c>
      <c r="B6" s="357">
        <v>22074</v>
      </c>
      <c r="C6" s="356" t="s">
        <v>24</v>
      </c>
      <c r="D6" s="357">
        <v>26781</v>
      </c>
      <c r="E6" s="356" t="s">
        <v>25</v>
      </c>
      <c r="F6" s="357">
        <v>23227</v>
      </c>
      <c r="G6" s="356" t="s">
        <v>24</v>
      </c>
      <c r="H6" s="357">
        <v>31161</v>
      </c>
      <c r="I6" s="356" t="s">
        <v>24</v>
      </c>
      <c r="J6" s="357">
        <v>32087</v>
      </c>
      <c r="K6" s="356" t="s">
        <v>25</v>
      </c>
      <c r="L6" s="357">
        <v>31022</v>
      </c>
      <c r="M6" s="356" t="s">
        <v>24</v>
      </c>
      <c r="N6" s="357">
        <v>28787</v>
      </c>
      <c r="O6" s="356" t="s">
        <v>25</v>
      </c>
      <c r="P6" s="357">
        <v>32054</v>
      </c>
    </row>
    <row r="7" spans="1:18" x14ac:dyDescent="0.25">
      <c r="A7" s="356" t="s">
        <v>24</v>
      </c>
      <c r="B7" s="357">
        <v>22530</v>
      </c>
      <c r="C7" s="356" t="s">
        <v>24</v>
      </c>
      <c r="D7" s="357">
        <v>26282</v>
      </c>
      <c r="E7" s="356" t="s">
        <v>25</v>
      </c>
      <c r="F7" s="357">
        <v>24700</v>
      </c>
      <c r="G7" s="356" t="s">
        <v>25</v>
      </c>
      <c r="H7" s="357">
        <v>30847</v>
      </c>
      <c r="I7" s="356" t="s">
        <v>25</v>
      </c>
      <c r="J7" s="357">
        <v>31209</v>
      </c>
      <c r="K7" s="356" t="s">
        <v>24</v>
      </c>
      <c r="L7" s="357">
        <v>28433</v>
      </c>
      <c r="M7" s="356" t="s">
        <v>24</v>
      </c>
      <c r="N7" s="357">
        <v>32021</v>
      </c>
      <c r="O7" s="356" t="s">
        <v>24</v>
      </c>
      <c r="P7" s="357">
        <v>25247</v>
      </c>
    </row>
    <row r="8" spans="1:18" x14ac:dyDescent="0.25">
      <c r="A8" s="356" t="s">
        <v>24</v>
      </c>
      <c r="B8" s="357">
        <v>24781</v>
      </c>
      <c r="C8" s="356" t="s">
        <v>24</v>
      </c>
      <c r="D8" s="357">
        <v>27519</v>
      </c>
      <c r="E8" s="356" t="s">
        <v>25</v>
      </c>
      <c r="F8" s="357">
        <v>29965</v>
      </c>
      <c r="G8" s="356" t="s">
        <v>25</v>
      </c>
      <c r="H8" s="357">
        <v>24648</v>
      </c>
      <c r="I8" s="356" t="s">
        <v>24</v>
      </c>
      <c r="J8" s="357">
        <v>31580</v>
      </c>
      <c r="K8" s="356" t="s">
        <v>24</v>
      </c>
      <c r="L8" s="357">
        <v>28981</v>
      </c>
      <c r="M8" s="356" t="s">
        <v>24</v>
      </c>
      <c r="N8" s="357">
        <v>28282</v>
      </c>
      <c r="O8" s="356" t="s">
        <v>25</v>
      </c>
      <c r="P8" s="357">
        <v>33525</v>
      </c>
    </row>
    <row r="9" spans="1:18" x14ac:dyDescent="0.25">
      <c r="A9" s="356" t="s">
        <v>24</v>
      </c>
      <c r="B9" s="357">
        <v>22850</v>
      </c>
      <c r="C9" s="356" t="s">
        <v>24</v>
      </c>
      <c r="D9" s="357">
        <v>23457</v>
      </c>
      <c r="E9" s="356" t="s">
        <v>24</v>
      </c>
      <c r="F9" s="357">
        <v>29195</v>
      </c>
      <c r="G9" s="356" t="s">
        <v>24</v>
      </c>
      <c r="H9" s="357">
        <v>26059</v>
      </c>
      <c r="I9" s="356" t="s">
        <v>25</v>
      </c>
      <c r="J9" s="357">
        <v>32631</v>
      </c>
      <c r="K9" s="356" t="s">
        <v>24</v>
      </c>
      <c r="L9" s="357">
        <v>26016</v>
      </c>
      <c r="M9" s="356" t="s">
        <v>24</v>
      </c>
      <c r="N9" s="357">
        <v>29199</v>
      </c>
      <c r="O9" s="356" t="s">
        <v>25</v>
      </c>
      <c r="P9" s="357">
        <v>24778</v>
      </c>
    </row>
    <row r="10" spans="1:18" x14ac:dyDescent="0.25">
      <c r="A10" s="356" t="s">
        <v>24</v>
      </c>
      <c r="B10" s="357">
        <v>24257</v>
      </c>
      <c r="C10" s="356" t="s">
        <v>24</v>
      </c>
      <c r="D10" s="357">
        <v>23521</v>
      </c>
      <c r="E10" s="356" t="s">
        <v>24</v>
      </c>
      <c r="F10" s="357">
        <v>30500</v>
      </c>
      <c r="G10" s="356" t="s">
        <v>24</v>
      </c>
      <c r="H10" s="357">
        <v>24264</v>
      </c>
      <c r="I10" s="356" t="s">
        <v>24</v>
      </c>
      <c r="J10" s="357">
        <v>23760</v>
      </c>
      <c r="K10" s="356" t="s">
        <v>24</v>
      </c>
      <c r="L10" s="357">
        <v>24860</v>
      </c>
      <c r="M10" s="356" t="s">
        <v>24</v>
      </c>
      <c r="N10" s="357">
        <v>25311</v>
      </c>
      <c r="O10" s="356" t="s">
        <v>24</v>
      </c>
      <c r="P10" s="357">
        <v>27145</v>
      </c>
    </row>
    <row r="11" spans="1:18" x14ac:dyDescent="0.25">
      <c r="A11" s="356" t="s">
        <v>25</v>
      </c>
      <c r="B11" s="357">
        <v>22924</v>
      </c>
      <c r="C11" s="356" t="s">
        <v>25</v>
      </c>
      <c r="D11" s="357">
        <v>22630</v>
      </c>
      <c r="E11" s="356" t="s">
        <v>24</v>
      </c>
      <c r="F11" s="357">
        <v>28459</v>
      </c>
      <c r="G11" s="356" t="s">
        <v>24</v>
      </c>
      <c r="H11" s="357">
        <v>27702</v>
      </c>
      <c r="I11" s="356" t="s">
        <v>24</v>
      </c>
      <c r="J11" s="357">
        <v>23103</v>
      </c>
      <c r="K11" s="356" t="s">
        <v>24</v>
      </c>
      <c r="L11" s="357">
        <v>21825</v>
      </c>
      <c r="M11" s="356" t="s">
        <v>25</v>
      </c>
      <c r="N11" s="357">
        <v>27567</v>
      </c>
      <c r="O11" s="356" t="s">
        <v>24</v>
      </c>
      <c r="P11" s="357">
        <v>34542</v>
      </c>
    </row>
    <row r="12" spans="1:18" x14ac:dyDescent="0.25">
      <c r="A12" s="356" t="s">
        <v>24</v>
      </c>
      <c r="B12" s="357">
        <v>24703</v>
      </c>
      <c r="C12" s="356" t="s">
        <v>24</v>
      </c>
      <c r="D12" s="357">
        <v>25763</v>
      </c>
      <c r="E12" s="356" t="s">
        <v>25</v>
      </c>
      <c r="F12" s="357">
        <v>24398</v>
      </c>
      <c r="G12" s="356" t="s">
        <v>25</v>
      </c>
      <c r="H12" s="357">
        <v>27887</v>
      </c>
      <c r="I12" s="356" t="s">
        <v>24</v>
      </c>
      <c r="J12" s="357">
        <v>30797</v>
      </c>
      <c r="K12" s="356" t="s">
        <v>24</v>
      </c>
      <c r="L12" s="357">
        <v>21980</v>
      </c>
      <c r="M12" s="356" t="s">
        <v>24</v>
      </c>
      <c r="N12" s="357">
        <v>29907</v>
      </c>
      <c r="O12" s="356" t="s">
        <v>25</v>
      </c>
      <c r="P12" s="357">
        <v>29016</v>
      </c>
    </row>
    <row r="13" spans="1:18" x14ac:dyDescent="0.25">
      <c r="A13" s="356" t="s">
        <v>24</v>
      </c>
      <c r="B13" s="357">
        <v>22995</v>
      </c>
      <c r="C13" s="356" t="s">
        <v>25</v>
      </c>
      <c r="D13" s="357">
        <v>22691</v>
      </c>
      <c r="E13" s="356" t="s">
        <v>24</v>
      </c>
      <c r="F13" s="357">
        <v>29578</v>
      </c>
      <c r="G13" s="356" t="s">
        <v>25</v>
      </c>
      <c r="H13" s="357">
        <v>24698</v>
      </c>
      <c r="I13" s="356" t="s">
        <v>25</v>
      </c>
      <c r="J13" s="357">
        <v>22094</v>
      </c>
      <c r="K13" s="356" t="s">
        <v>25</v>
      </c>
      <c r="L13" s="357">
        <v>26325</v>
      </c>
      <c r="M13" s="356" t="s">
        <v>24</v>
      </c>
      <c r="N13" s="357">
        <v>25903</v>
      </c>
      <c r="O13" s="356" t="s">
        <v>25</v>
      </c>
      <c r="P13" s="357">
        <v>30475</v>
      </c>
    </row>
    <row r="14" spans="1:18" x14ac:dyDescent="0.25">
      <c r="A14" s="356" t="s">
        <v>25</v>
      </c>
      <c r="B14" s="357">
        <v>23425</v>
      </c>
      <c r="C14" s="356" t="s">
        <v>24</v>
      </c>
      <c r="D14" s="357">
        <v>23326</v>
      </c>
      <c r="E14" s="356" t="s">
        <v>24</v>
      </c>
      <c r="F14" s="357">
        <v>23309</v>
      </c>
      <c r="G14" s="356" t="s">
        <v>24</v>
      </c>
      <c r="H14" s="357">
        <v>27624</v>
      </c>
      <c r="I14" s="356" t="s">
        <v>24</v>
      </c>
      <c r="J14" s="357">
        <v>30856</v>
      </c>
      <c r="K14" s="356" t="s">
        <v>24</v>
      </c>
      <c r="L14" s="357">
        <v>32315</v>
      </c>
      <c r="M14" s="356" t="s">
        <v>25</v>
      </c>
      <c r="N14" s="357">
        <v>31565</v>
      </c>
      <c r="O14" s="356" t="s">
        <v>24</v>
      </c>
      <c r="P14" s="357">
        <v>32910</v>
      </c>
    </row>
    <row r="15" spans="1:18" x14ac:dyDescent="0.25">
      <c r="A15" s="356" t="s">
        <v>24</v>
      </c>
      <c r="B15" s="357">
        <v>24499</v>
      </c>
      <c r="C15" s="356" t="s">
        <v>24</v>
      </c>
      <c r="D15" s="357">
        <v>22503</v>
      </c>
      <c r="E15" s="356" t="s">
        <v>25</v>
      </c>
      <c r="F15" s="357">
        <v>29813</v>
      </c>
      <c r="G15" s="356" t="s">
        <v>24</v>
      </c>
      <c r="H15" s="357">
        <v>32023</v>
      </c>
      <c r="I15" s="356" t="s">
        <v>25</v>
      </c>
      <c r="J15" s="357">
        <v>28767</v>
      </c>
      <c r="K15" s="356" t="s">
        <v>24</v>
      </c>
      <c r="L15" s="357">
        <v>32731</v>
      </c>
      <c r="M15" s="356" t="s">
        <v>25</v>
      </c>
      <c r="N15" s="357">
        <v>29120</v>
      </c>
      <c r="O15" s="356" t="s">
        <v>24</v>
      </c>
      <c r="P15" s="357">
        <v>23932</v>
      </c>
    </row>
    <row r="16" spans="1:18" x14ac:dyDescent="0.25">
      <c r="A16" s="356" t="s">
        <v>24</v>
      </c>
      <c r="B16" s="357">
        <v>23190</v>
      </c>
      <c r="C16" s="356" t="s">
        <v>24</v>
      </c>
      <c r="D16" s="357">
        <v>25606</v>
      </c>
      <c r="E16" s="356" t="s">
        <v>24</v>
      </c>
      <c r="F16" s="357">
        <v>29125</v>
      </c>
      <c r="G16" s="356" t="s">
        <v>24</v>
      </c>
      <c r="H16" s="357">
        <v>26353</v>
      </c>
      <c r="I16" s="356" t="s">
        <v>24</v>
      </c>
      <c r="J16" s="357">
        <v>23386</v>
      </c>
      <c r="K16" s="356" t="s">
        <v>24</v>
      </c>
      <c r="L16" s="357">
        <v>24730</v>
      </c>
      <c r="M16" s="356" t="s">
        <v>25</v>
      </c>
      <c r="N16" s="357">
        <v>31655</v>
      </c>
      <c r="O16" s="356" t="s">
        <v>24</v>
      </c>
      <c r="P16" s="357">
        <v>29735</v>
      </c>
    </row>
    <row r="17" spans="1:16" x14ac:dyDescent="0.25">
      <c r="A17" s="356" t="s">
        <v>24</v>
      </c>
      <c r="B17" s="357">
        <v>24941</v>
      </c>
      <c r="C17" s="356" t="s">
        <v>24</v>
      </c>
      <c r="D17" s="357">
        <v>27165</v>
      </c>
      <c r="E17" s="356" t="s">
        <v>24</v>
      </c>
      <c r="F17" s="357">
        <v>31084</v>
      </c>
      <c r="G17" s="356" t="s">
        <v>25</v>
      </c>
      <c r="H17" s="357">
        <v>25885</v>
      </c>
      <c r="I17" s="356" t="s">
        <v>24</v>
      </c>
      <c r="J17" s="357">
        <v>26166</v>
      </c>
      <c r="K17" s="356" t="s">
        <v>24</v>
      </c>
      <c r="L17" s="357">
        <v>31250</v>
      </c>
      <c r="M17" s="356" t="s">
        <v>24</v>
      </c>
      <c r="N17" s="357">
        <v>31024</v>
      </c>
      <c r="O17" s="356" t="s">
        <v>25</v>
      </c>
      <c r="P17" s="357">
        <v>28110</v>
      </c>
    </row>
    <row r="18" spans="1:16" x14ac:dyDescent="0.25">
      <c r="A18" s="356" t="s">
        <v>24</v>
      </c>
      <c r="B18" s="357">
        <v>25348</v>
      </c>
      <c r="C18" s="356" t="s">
        <v>25</v>
      </c>
      <c r="D18" s="357">
        <v>27669</v>
      </c>
      <c r="E18" s="356" t="s">
        <v>25</v>
      </c>
      <c r="F18" s="357">
        <v>22506</v>
      </c>
      <c r="G18" s="356" t="s">
        <v>25</v>
      </c>
      <c r="H18" s="357">
        <v>25326</v>
      </c>
      <c r="I18" s="356" t="s">
        <v>25</v>
      </c>
      <c r="J18" s="357">
        <v>29326</v>
      </c>
      <c r="K18" s="356" t="s">
        <v>24</v>
      </c>
      <c r="L18" s="357">
        <v>31447</v>
      </c>
      <c r="M18" s="356" t="s">
        <v>25</v>
      </c>
      <c r="N18" s="357">
        <v>31095</v>
      </c>
      <c r="O18" s="356" t="s">
        <v>25</v>
      </c>
      <c r="P18" s="357">
        <v>31237</v>
      </c>
    </row>
    <row r="19" spans="1:16" x14ac:dyDescent="0.25">
      <c r="A19" s="356" t="s">
        <v>24</v>
      </c>
      <c r="B19" s="357">
        <v>24666</v>
      </c>
      <c r="C19" s="356" t="s">
        <v>24</v>
      </c>
      <c r="D19" s="357">
        <v>25486</v>
      </c>
      <c r="E19" s="356" t="s">
        <v>25</v>
      </c>
      <c r="F19" s="357">
        <v>26100</v>
      </c>
      <c r="G19" s="356" t="s">
        <v>25</v>
      </c>
      <c r="H19" s="357">
        <v>26937</v>
      </c>
      <c r="I19" s="356" t="s">
        <v>25</v>
      </c>
      <c r="J19" s="357">
        <v>26539</v>
      </c>
      <c r="K19" s="356" t="s">
        <v>24</v>
      </c>
      <c r="L19" s="357">
        <v>32836</v>
      </c>
      <c r="M19" s="356" t="s">
        <v>24</v>
      </c>
      <c r="N19" s="357">
        <v>22650</v>
      </c>
      <c r="O19" s="356" t="s">
        <v>25</v>
      </c>
      <c r="P19" s="357">
        <v>26341</v>
      </c>
    </row>
    <row r="20" spans="1:16" x14ac:dyDescent="0.25">
      <c r="A20" s="356" t="s">
        <v>24</v>
      </c>
      <c r="B20" s="357">
        <v>22683</v>
      </c>
      <c r="C20" s="356" t="s">
        <v>24</v>
      </c>
      <c r="D20" s="357">
        <v>25273</v>
      </c>
      <c r="E20" s="356" t="s">
        <v>24</v>
      </c>
      <c r="F20" s="357">
        <v>26282</v>
      </c>
      <c r="G20" s="356" t="s">
        <v>24</v>
      </c>
      <c r="H20" s="357">
        <v>22582</v>
      </c>
      <c r="I20" s="356" t="s">
        <v>24</v>
      </c>
      <c r="J20" s="357">
        <v>27333</v>
      </c>
      <c r="K20" s="356" t="s">
        <v>24</v>
      </c>
      <c r="L20" s="357">
        <v>30242</v>
      </c>
      <c r="M20" s="356" t="s">
        <v>25</v>
      </c>
      <c r="N20" s="357">
        <v>32764</v>
      </c>
      <c r="O20" s="356" t="s">
        <v>24</v>
      </c>
      <c r="P20" s="357">
        <v>25781</v>
      </c>
    </row>
    <row r="21" spans="1:16" x14ac:dyDescent="0.25">
      <c r="A21" s="356" t="s">
        <v>24</v>
      </c>
      <c r="B21" s="357">
        <v>32496</v>
      </c>
      <c r="C21" s="356" t="s">
        <v>25</v>
      </c>
      <c r="D21" s="357">
        <v>35195</v>
      </c>
      <c r="E21" s="356" t="s">
        <v>25</v>
      </c>
      <c r="F21" s="357">
        <v>27245</v>
      </c>
      <c r="G21" s="356" t="s">
        <v>24</v>
      </c>
      <c r="H21" s="357">
        <v>36980</v>
      </c>
      <c r="I21" s="356" t="s">
        <v>25</v>
      </c>
      <c r="J21" s="357">
        <v>35141</v>
      </c>
      <c r="K21" s="356" t="s">
        <v>24</v>
      </c>
      <c r="L21" s="357">
        <v>34957</v>
      </c>
      <c r="M21" s="356" t="s">
        <v>25</v>
      </c>
      <c r="N21" s="357">
        <v>34369</v>
      </c>
      <c r="O21" s="356" t="s">
        <v>24</v>
      </c>
      <c r="P21" s="357">
        <v>34822</v>
      </c>
    </row>
    <row r="22" spans="1:16" x14ac:dyDescent="0.25">
      <c r="A22" s="356" t="s">
        <v>24</v>
      </c>
      <c r="B22" s="357">
        <v>35429</v>
      </c>
      <c r="C22" s="356" t="s">
        <v>25</v>
      </c>
      <c r="D22" s="357">
        <v>26254</v>
      </c>
      <c r="E22" s="356" t="s">
        <v>24</v>
      </c>
      <c r="F22" s="357">
        <v>25405</v>
      </c>
      <c r="G22" s="356" t="s">
        <v>24</v>
      </c>
      <c r="H22" s="357">
        <v>37694</v>
      </c>
      <c r="I22" s="356" t="s">
        <v>24</v>
      </c>
      <c r="J22" s="357">
        <v>37649</v>
      </c>
      <c r="K22" s="356" t="s">
        <v>24</v>
      </c>
      <c r="L22" s="357">
        <v>27074</v>
      </c>
      <c r="M22" s="356" t="s">
        <v>24</v>
      </c>
      <c r="N22" s="357">
        <v>34457</v>
      </c>
      <c r="O22" s="356" t="s">
        <v>24</v>
      </c>
      <c r="P22" s="357">
        <v>34997</v>
      </c>
    </row>
    <row r="23" spans="1:16" x14ac:dyDescent="0.25">
      <c r="A23" s="356" t="s">
        <v>24</v>
      </c>
      <c r="B23" s="357">
        <v>27884</v>
      </c>
      <c r="C23" s="356" t="s">
        <v>24</v>
      </c>
      <c r="D23" s="357">
        <v>35749</v>
      </c>
      <c r="E23" s="356" t="s">
        <v>24</v>
      </c>
      <c r="F23" s="357">
        <v>35604</v>
      </c>
      <c r="G23" s="356" t="s">
        <v>24</v>
      </c>
      <c r="H23" s="357">
        <v>37438</v>
      </c>
      <c r="I23" s="356" t="s">
        <v>25</v>
      </c>
      <c r="J23" s="357">
        <v>37859</v>
      </c>
      <c r="K23" s="356" t="s">
        <v>24</v>
      </c>
      <c r="L23" s="357">
        <v>32442</v>
      </c>
      <c r="M23" s="356" t="s">
        <v>25</v>
      </c>
      <c r="N23" s="357">
        <v>28831</v>
      </c>
      <c r="O23" s="356" t="s">
        <v>24</v>
      </c>
      <c r="P23" s="357">
        <v>28282</v>
      </c>
    </row>
    <row r="24" spans="1:16" x14ac:dyDescent="0.25">
      <c r="A24" s="356" t="s">
        <v>24</v>
      </c>
      <c r="B24" s="357">
        <v>31419</v>
      </c>
      <c r="C24" s="356" t="s">
        <v>24</v>
      </c>
      <c r="D24" s="357">
        <v>33707</v>
      </c>
      <c r="E24" s="356" t="s">
        <v>24</v>
      </c>
      <c r="F24" s="357">
        <v>31500</v>
      </c>
      <c r="G24" s="356" t="s">
        <v>25</v>
      </c>
      <c r="H24" s="357">
        <v>37767</v>
      </c>
      <c r="I24" s="356" t="s">
        <v>24</v>
      </c>
      <c r="J24" s="357">
        <v>37140</v>
      </c>
      <c r="K24" s="356" t="s">
        <v>24</v>
      </c>
      <c r="L24" s="357">
        <v>26793</v>
      </c>
      <c r="M24" s="356" t="s">
        <v>25</v>
      </c>
      <c r="N24" s="357">
        <v>24187</v>
      </c>
      <c r="O24" s="356" t="s">
        <v>24</v>
      </c>
      <c r="P24" s="357">
        <v>36081</v>
      </c>
    </row>
    <row r="25" spans="1:16" x14ac:dyDescent="0.25">
      <c r="A25" s="356" t="s">
        <v>25</v>
      </c>
      <c r="B25" s="357">
        <v>34065</v>
      </c>
      <c r="C25" s="356" t="s">
        <v>25</v>
      </c>
      <c r="D25" s="357">
        <v>36758</v>
      </c>
      <c r="E25" s="356" t="s">
        <v>25</v>
      </c>
      <c r="F25" s="357">
        <v>35213</v>
      </c>
      <c r="G25" s="356" t="s">
        <v>24</v>
      </c>
      <c r="H25" s="357">
        <v>36736</v>
      </c>
      <c r="I25" s="356" t="s">
        <v>24</v>
      </c>
      <c r="J25" s="357">
        <v>26050</v>
      </c>
      <c r="K25" s="356" t="s">
        <v>24</v>
      </c>
      <c r="L25" s="357">
        <v>31945</v>
      </c>
      <c r="M25" s="356" t="s">
        <v>24</v>
      </c>
      <c r="N25" s="357">
        <v>31633</v>
      </c>
      <c r="O25" s="356" t="s">
        <v>24</v>
      </c>
      <c r="P25" s="357">
        <v>35334</v>
      </c>
    </row>
    <row r="26" spans="1:16" x14ac:dyDescent="0.25">
      <c r="A26" s="356" t="s">
        <v>24</v>
      </c>
      <c r="B26" s="357">
        <v>35583</v>
      </c>
      <c r="C26" s="356" t="s">
        <v>25</v>
      </c>
      <c r="D26" s="357">
        <v>37405</v>
      </c>
      <c r="E26" s="356" t="s">
        <v>25</v>
      </c>
      <c r="F26" s="357">
        <v>28579</v>
      </c>
      <c r="G26" s="356" t="s">
        <v>24</v>
      </c>
      <c r="H26" s="357">
        <v>27890</v>
      </c>
      <c r="I26" s="356" t="s">
        <v>24</v>
      </c>
      <c r="J26" s="357">
        <v>36106</v>
      </c>
      <c r="K26" s="356" t="s">
        <v>25</v>
      </c>
      <c r="L26" s="357">
        <v>30771</v>
      </c>
      <c r="M26" s="356" t="s">
        <v>24</v>
      </c>
      <c r="N26" s="357">
        <v>27743</v>
      </c>
      <c r="O26" s="356" t="s">
        <v>25</v>
      </c>
      <c r="P26" s="357">
        <v>31744</v>
      </c>
    </row>
    <row r="27" spans="1:16" x14ac:dyDescent="0.25">
      <c r="A27" s="356" t="s">
        <v>24</v>
      </c>
      <c r="B27" s="357">
        <v>36650</v>
      </c>
      <c r="C27" s="356" t="s">
        <v>25</v>
      </c>
      <c r="D27" s="357">
        <v>32820</v>
      </c>
      <c r="E27" s="356" t="s">
        <v>25</v>
      </c>
      <c r="F27" s="357">
        <v>30811</v>
      </c>
      <c r="G27" s="356" t="s">
        <v>25</v>
      </c>
      <c r="H27" s="357">
        <v>34334</v>
      </c>
      <c r="I27" s="356" t="s">
        <v>24</v>
      </c>
      <c r="J27" s="357">
        <v>32146</v>
      </c>
      <c r="K27" s="356" t="s">
        <v>25</v>
      </c>
      <c r="L27" s="357">
        <v>33361</v>
      </c>
      <c r="M27" s="356" t="s">
        <v>24</v>
      </c>
      <c r="N27" s="357">
        <v>24491</v>
      </c>
      <c r="O27" s="356" t="s">
        <v>25</v>
      </c>
      <c r="P27" s="357">
        <v>23544</v>
      </c>
    </row>
    <row r="28" spans="1:16" x14ac:dyDescent="0.25">
      <c r="A28" s="356" t="s">
        <v>24</v>
      </c>
      <c r="B28" s="357">
        <v>34015</v>
      </c>
      <c r="C28" s="356" t="s">
        <v>24</v>
      </c>
      <c r="D28" s="357">
        <v>37493</v>
      </c>
      <c r="E28" s="356" t="s">
        <v>25</v>
      </c>
      <c r="F28" s="357">
        <v>35193</v>
      </c>
      <c r="G28" s="356" t="s">
        <v>24</v>
      </c>
      <c r="H28" s="357">
        <v>35517</v>
      </c>
      <c r="I28" s="356" t="s">
        <v>25</v>
      </c>
      <c r="J28" s="357">
        <v>25886</v>
      </c>
      <c r="K28" s="356" t="s">
        <v>24</v>
      </c>
      <c r="L28" s="357">
        <v>27031</v>
      </c>
      <c r="M28" s="356" t="s">
        <v>24</v>
      </c>
      <c r="N28" s="357">
        <v>35276</v>
      </c>
      <c r="O28" s="356" t="s">
        <v>24</v>
      </c>
      <c r="P28" s="357">
        <v>29277</v>
      </c>
    </row>
    <row r="29" spans="1:16" x14ac:dyDescent="0.25">
      <c r="A29" s="356" t="s">
        <v>25</v>
      </c>
      <c r="B29" s="357">
        <v>24683</v>
      </c>
      <c r="C29" s="356" t="s">
        <v>24</v>
      </c>
      <c r="D29" s="357">
        <v>37168</v>
      </c>
      <c r="E29" s="356" t="s">
        <v>25</v>
      </c>
      <c r="F29" s="357">
        <v>28840</v>
      </c>
      <c r="G29" s="356" t="s">
        <v>25</v>
      </c>
      <c r="H29" s="357">
        <v>37754</v>
      </c>
      <c r="I29" s="356" t="s">
        <v>25</v>
      </c>
      <c r="J29" s="357">
        <v>36957</v>
      </c>
      <c r="K29" s="356" t="s">
        <v>24</v>
      </c>
      <c r="L29" s="357">
        <v>26251</v>
      </c>
      <c r="M29" s="356" t="s">
        <v>25</v>
      </c>
      <c r="N29" s="357">
        <v>35285</v>
      </c>
      <c r="O29" s="356" t="s">
        <v>25</v>
      </c>
      <c r="P29" s="357">
        <v>32980</v>
      </c>
    </row>
    <row r="30" spans="1:16" x14ac:dyDescent="0.25">
      <c r="A30" s="356" t="s">
        <v>25</v>
      </c>
      <c r="B30" s="357">
        <v>36865</v>
      </c>
      <c r="C30" s="356" t="s">
        <v>24</v>
      </c>
      <c r="D30" s="357">
        <v>33985</v>
      </c>
      <c r="E30" s="356" t="s">
        <v>24</v>
      </c>
      <c r="F30" s="357">
        <v>33437</v>
      </c>
      <c r="G30" s="356" t="s">
        <v>24</v>
      </c>
      <c r="H30" s="357">
        <v>36774</v>
      </c>
      <c r="I30" s="356" t="s">
        <v>24</v>
      </c>
      <c r="J30" s="357">
        <v>37835</v>
      </c>
      <c r="K30" s="356" t="s">
        <v>24</v>
      </c>
      <c r="L30" s="357">
        <v>23043</v>
      </c>
      <c r="M30" s="356" t="s">
        <v>25</v>
      </c>
      <c r="N30" s="357">
        <v>35263</v>
      </c>
      <c r="O30" s="356" t="s">
        <v>24</v>
      </c>
      <c r="P30" s="357">
        <v>32350</v>
      </c>
    </row>
    <row r="31" spans="1:16" x14ac:dyDescent="0.25">
      <c r="A31" s="356" t="s">
        <v>24</v>
      </c>
      <c r="B31" s="357">
        <v>28762</v>
      </c>
      <c r="C31" s="356" t="s">
        <v>24</v>
      </c>
      <c r="D31" s="357">
        <v>36795</v>
      </c>
      <c r="E31" s="356" t="s">
        <v>24</v>
      </c>
      <c r="F31" s="357">
        <v>34398</v>
      </c>
      <c r="G31" s="356" t="s">
        <v>24</v>
      </c>
      <c r="H31" s="357">
        <v>35980</v>
      </c>
      <c r="I31" s="356" t="s">
        <v>24</v>
      </c>
      <c r="J31" s="357">
        <v>36355</v>
      </c>
      <c r="K31" s="356" t="s">
        <v>25</v>
      </c>
      <c r="L31" s="357">
        <v>35203</v>
      </c>
      <c r="M31" s="356" t="s">
        <v>24</v>
      </c>
      <c r="N31" s="357">
        <v>23213</v>
      </c>
      <c r="O31" s="356" t="s">
        <v>24</v>
      </c>
      <c r="P31" s="357">
        <v>32481</v>
      </c>
    </row>
    <row r="32" spans="1:16" x14ac:dyDescent="0.25">
      <c r="A32" s="356" t="s">
        <v>25</v>
      </c>
      <c r="B32" s="357">
        <v>36990</v>
      </c>
      <c r="C32" s="356" t="s">
        <v>24</v>
      </c>
      <c r="D32" s="357">
        <v>35249</v>
      </c>
      <c r="E32" s="356" t="s">
        <v>24</v>
      </c>
      <c r="F32" s="357">
        <v>30438</v>
      </c>
      <c r="G32" s="356" t="s">
        <v>24</v>
      </c>
      <c r="H32" s="357">
        <v>30833</v>
      </c>
      <c r="I32" s="356" t="s">
        <v>24</v>
      </c>
      <c r="J32" s="357">
        <v>37802</v>
      </c>
      <c r="K32" s="356" t="s">
        <v>24</v>
      </c>
      <c r="L32" s="357">
        <v>34692</v>
      </c>
      <c r="M32" s="356" t="s">
        <v>24</v>
      </c>
      <c r="N32" s="357">
        <v>35819</v>
      </c>
      <c r="O32" s="356" t="s">
        <v>25</v>
      </c>
      <c r="P32" s="357">
        <v>24330</v>
      </c>
    </row>
    <row r="33" spans="1:19" x14ac:dyDescent="0.25">
      <c r="A33" s="356" t="s">
        <v>24</v>
      </c>
      <c r="B33" s="357">
        <v>31291</v>
      </c>
      <c r="C33" s="356" t="s">
        <v>25</v>
      </c>
      <c r="D33" s="357">
        <v>24792</v>
      </c>
      <c r="E33" s="356" t="s">
        <v>24</v>
      </c>
      <c r="F33" s="357">
        <v>22830</v>
      </c>
      <c r="G33" s="356" t="s">
        <v>24</v>
      </c>
      <c r="H33" s="357">
        <v>35153</v>
      </c>
      <c r="I33" s="356" t="s">
        <v>25</v>
      </c>
      <c r="J33" s="357">
        <v>34259</v>
      </c>
      <c r="K33" s="356" t="s">
        <v>25</v>
      </c>
      <c r="L33" s="357">
        <v>32628</v>
      </c>
      <c r="M33" s="356" t="s">
        <v>25</v>
      </c>
      <c r="N33" s="357">
        <v>28185</v>
      </c>
      <c r="O33" s="356" t="s">
        <v>24</v>
      </c>
      <c r="P33" s="357">
        <v>31902</v>
      </c>
    </row>
    <row r="34" spans="1:19" x14ac:dyDescent="0.25">
      <c r="A34" s="356" t="s">
        <v>24</v>
      </c>
      <c r="B34" s="357">
        <v>36282</v>
      </c>
      <c r="C34" s="356" t="s">
        <v>24</v>
      </c>
      <c r="D34" s="357">
        <v>34493</v>
      </c>
      <c r="E34" s="356" t="s">
        <v>24</v>
      </c>
      <c r="F34" s="357">
        <v>31036</v>
      </c>
      <c r="G34" s="356" t="s">
        <v>24</v>
      </c>
      <c r="H34" s="357">
        <v>26815</v>
      </c>
      <c r="I34" s="356" t="s">
        <v>25</v>
      </c>
      <c r="J34" s="357">
        <v>34677</v>
      </c>
      <c r="K34" s="356" t="s">
        <v>24</v>
      </c>
      <c r="L34" s="357">
        <v>34263</v>
      </c>
      <c r="M34" s="356" t="s">
        <v>24</v>
      </c>
      <c r="N34" s="357">
        <v>32390</v>
      </c>
      <c r="O34" s="356" t="s">
        <v>25</v>
      </c>
      <c r="P34" s="357">
        <v>33370</v>
      </c>
    </row>
    <row r="35" spans="1:19" x14ac:dyDescent="0.25">
      <c r="A35" s="356" t="s">
        <v>25</v>
      </c>
      <c r="B35" s="357">
        <v>36673</v>
      </c>
      <c r="C35" s="356" t="s">
        <v>24</v>
      </c>
      <c r="D35" s="357">
        <v>28899</v>
      </c>
      <c r="E35" s="356" t="s">
        <v>24</v>
      </c>
      <c r="F35" s="357">
        <v>35999</v>
      </c>
      <c r="G35" s="356" t="s">
        <v>24</v>
      </c>
      <c r="H35" s="357">
        <v>29441</v>
      </c>
      <c r="I35" s="356" t="s">
        <v>24</v>
      </c>
      <c r="J35" s="357">
        <v>36530</v>
      </c>
      <c r="K35" s="356" t="s">
        <v>24</v>
      </c>
      <c r="L35" s="357">
        <v>33239</v>
      </c>
      <c r="M35" s="356" t="s">
        <v>25</v>
      </c>
      <c r="N35" s="357">
        <v>34198</v>
      </c>
      <c r="O35" s="356" t="s">
        <v>24</v>
      </c>
      <c r="P35" s="357">
        <v>29062</v>
      </c>
    </row>
    <row r="36" spans="1:19" x14ac:dyDescent="0.25">
      <c r="A36" s="356" t="s">
        <v>25</v>
      </c>
      <c r="B36" s="357">
        <v>32690</v>
      </c>
      <c r="C36" s="356" t="s">
        <v>25</v>
      </c>
      <c r="D36" s="357">
        <v>30216</v>
      </c>
      <c r="E36" s="356" t="s">
        <v>25</v>
      </c>
      <c r="F36" s="357">
        <v>36016</v>
      </c>
      <c r="G36" s="356" t="s">
        <v>24</v>
      </c>
      <c r="H36" s="357">
        <v>31165</v>
      </c>
      <c r="I36" s="356" t="s">
        <v>24</v>
      </c>
      <c r="J36" s="357">
        <v>31738</v>
      </c>
      <c r="K36" s="356" t="s">
        <v>25</v>
      </c>
      <c r="L36" s="357">
        <v>28381</v>
      </c>
      <c r="M36" s="356" t="s">
        <v>25</v>
      </c>
      <c r="N36" s="357">
        <v>33202</v>
      </c>
      <c r="O36" s="356" t="s">
        <v>24</v>
      </c>
      <c r="P36" s="357">
        <v>35475</v>
      </c>
    </row>
    <row r="37" spans="1:19" x14ac:dyDescent="0.25">
      <c r="A37" s="356" t="s">
        <v>24</v>
      </c>
      <c r="B37" s="357">
        <v>23463</v>
      </c>
      <c r="C37" s="356" t="s">
        <v>25</v>
      </c>
      <c r="D37" s="357">
        <v>29780</v>
      </c>
      <c r="E37" s="356" t="s">
        <v>24</v>
      </c>
      <c r="F37" s="357">
        <v>36637</v>
      </c>
      <c r="G37" s="356" t="s">
        <v>24</v>
      </c>
      <c r="H37" s="357">
        <v>30191</v>
      </c>
      <c r="I37" s="356" t="s">
        <v>25</v>
      </c>
      <c r="J37" s="357">
        <v>31321</v>
      </c>
      <c r="K37" s="356" t="s">
        <v>24</v>
      </c>
      <c r="L37" s="357">
        <v>33616</v>
      </c>
      <c r="M37" s="356" t="s">
        <v>25</v>
      </c>
      <c r="N37" s="357">
        <v>23579</v>
      </c>
      <c r="O37" s="356" t="s">
        <v>25</v>
      </c>
      <c r="P37" s="357">
        <v>34213</v>
      </c>
    </row>
    <row r="38" spans="1:19" x14ac:dyDescent="0.25">
      <c r="A38" s="356" t="s">
        <v>24</v>
      </c>
      <c r="B38" s="357">
        <v>36791</v>
      </c>
      <c r="C38" s="356" t="s">
        <v>24</v>
      </c>
      <c r="D38" s="357">
        <v>37234</v>
      </c>
      <c r="E38" s="356" t="s">
        <v>24</v>
      </c>
      <c r="F38" s="357">
        <v>23437</v>
      </c>
      <c r="G38" s="356" t="s">
        <v>24</v>
      </c>
      <c r="H38" s="357">
        <v>33705</v>
      </c>
      <c r="I38" s="356" t="s">
        <v>25</v>
      </c>
      <c r="J38" s="357">
        <v>36902</v>
      </c>
      <c r="K38" s="356" t="s">
        <v>25</v>
      </c>
      <c r="L38" s="357">
        <v>28114</v>
      </c>
      <c r="M38" s="356" t="s">
        <v>25</v>
      </c>
      <c r="N38" s="357">
        <v>22717</v>
      </c>
      <c r="O38" s="356" t="s">
        <v>24</v>
      </c>
      <c r="P38" s="357">
        <v>34113</v>
      </c>
      <c r="S38" s="461">
        <f>P1</f>
        <v>27561</v>
      </c>
    </row>
    <row r="39" spans="1:19" x14ac:dyDescent="0.25">
      <c r="A39" s="356" t="s">
        <v>24</v>
      </c>
      <c r="B39" s="357">
        <v>37327</v>
      </c>
      <c r="C39" s="356" t="s">
        <v>25</v>
      </c>
      <c r="D39" s="357">
        <v>35183</v>
      </c>
      <c r="E39" s="356" t="s">
        <v>25</v>
      </c>
      <c r="F39" s="357">
        <v>29796</v>
      </c>
      <c r="G39" s="356" t="s">
        <v>24</v>
      </c>
      <c r="H39" s="357">
        <v>37838</v>
      </c>
      <c r="I39" s="356" t="s">
        <v>24</v>
      </c>
      <c r="J39" s="357">
        <v>33404</v>
      </c>
      <c r="K39" s="356" t="s">
        <v>24</v>
      </c>
      <c r="L39" s="357">
        <v>26922</v>
      </c>
      <c r="M39" s="356" t="s">
        <v>24</v>
      </c>
      <c r="N39" s="357">
        <v>22632</v>
      </c>
      <c r="O39" s="356" t="s">
        <v>25</v>
      </c>
      <c r="P39" s="357">
        <v>36370</v>
      </c>
    </row>
    <row r="40" spans="1:19" x14ac:dyDescent="0.25">
      <c r="A40" s="356" t="s">
        <v>25</v>
      </c>
      <c r="B40" s="357">
        <v>35792</v>
      </c>
      <c r="C40" s="356" t="s">
        <v>25</v>
      </c>
      <c r="D40" s="357">
        <v>36662</v>
      </c>
      <c r="E40" s="356" t="s">
        <v>25</v>
      </c>
      <c r="F40" s="357">
        <v>24131</v>
      </c>
      <c r="G40" s="356" t="s">
        <v>25</v>
      </c>
      <c r="H40" s="357">
        <v>37667</v>
      </c>
      <c r="I40" s="356" t="s">
        <v>25</v>
      </c>
      <c r="J40" s="357">
        <v>35367</v>
      </c>
      <c r="K40" s="356" t="s">
        <v>25</v>
      </c>
      <c r="L40" s="357">
        <v>22155</v>
      </c>
      <c r="M40" s="356" t="s">
        <v>25</v>
      </c>
      <c r="N40" s="357">
        <v>30913</v>
      </c>
      <c r="O40" s="356" t="s">
        <v>25</v>
      </c>
      <c r="P40" s="357">
        <v>24301</v>
      </c>
    </row>
    <row r="42" spans="1:19" x14ac:dyDescent="0.25">
      <c r="B42" s="358" t="s">
        <v>1322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8097E-1AC0-442E-9C98-45F19C1B7D70}">
  <sheetPr codeName="Feuil9">
    <tabColor theme="9" tint="-0.249977111117893"/>
  </sheetPr>
  <dimension ref="A1:AJ337"/>
  <sheetViews>
    <sheetView showGridLines="0" topLeftCell="J3" workbookViewId="0">
      <selection activeCell="V3" sqref="V3"/>
    </sheetView>
  </sheetViews>
  <sheetFormatPr baseColWidth="10" defaultColWidth="12.42578125" defaultRowHeight="15" x14ac:dyDescent="0.25"/>
  <cols>
    <col min="1" max="1" width="4" style="359" customWidth="1"/>
    <col min="2" max="2" width="12.42578125" style="361"/>
    <col min="3" max="3" width="4.140625" style="359" customWidth="1"/>
    <col min="4" max="4" width="12" style="361" bestFit="1" customWidth="1"/>
    <col min="5" max="5" width="4.7109375" style="359" bestFit="1" customWidth="1"/>
    <col min="6" max="6" width="12.42578125" style="361"/>
    <col min="7" max="7" width="4" style="359" customWidth="1"/>
    <col min="8" max="8" width="12.42578125" style="361"/>
    <col min="9" max="9" width="4" style="359" customWidth="1"/>
    <col min="10" max="10" width="12.42578125" style="361"/>
    <col min="11" max="11" width="4" style="359" customWidth="1"/>
    <col min="12" max="12" width="12.42578125" style="361"/>
    <col min="13" max="13" width="4" style="359" customWidth="1"/>
    <col min="14" max="14" width="12.42578125" style="361"/>
    <col min="15" max="15" width="4" style="359" customWidth="1"/>
    <col min="16" max="16" width="12.42578125" style="361"/>
    <col min="17" max="17" width="3.85546875" style="361" customWidth="1"/>
    <col min="18" max="18" width="7.28515625" style="361" customWidth="1"/>
    <col min="19" max="19" width="10.7109375" style="361" bestFit="1" customWidth="1"/>
    <col min="20" max="20" width="17" style="360" customWidth="1"/>
    <col min="21" max="21" width="8.7109375" style="361" customWidth="1"/>
    <col min="22" max="22" width="7.42578125" style="361" customWidth="1"/>
    <col min="23" max="23" width="7.28515625" style="361" customWidth="1"/>
    <col min="24" max="16384" width="12.42578125" style="361"/>
  </cols>
  <sheetData>
    <row r="1" spans="1:36" x14ac:dyDescent="0.25">
      <c r="A1" s="359" t="s">
        <v>24</v>
      </c>
      <c r="B1" s="360">
        <v>22263</v>
      </c>
      <c r="C1" s="359" t="s">
        <v>24</v>
      </c>
      <c r="D1" s="360">
        <v>25919</v>
      </c>
      <c r="E1" s="359" t="s">
        <v>25</v>
      </c>
      <c r="F1" s="360">
        <v>28186</v>
      </c>
      <c r="G1" s="359" t="s">
        <v>24</v>
      </c>
      <c r="H1" s="360">
        <v>27490</v>
      </c>
      <c r="I1" s="359" t="s">
        <v>24</v>
      </c>
      <c r="J1" s="360">
        <v>29774</v>
      </c>
      <c r="K1" s="359" t="s">
        <v>25</v>
      </c>
      <c r="L1" s="360">
        <v>28558</v>
      </c>
      <c r="M1" s="359" t="s">
        <v>25</v>
      </c>
      <c r="N1" s="360">
        <v>23663</v>
      </c>
      <c r="O1" s="359" t="s">
        <v>24</v>
      </c>
      <c r="P1" s="360">
        <v>27561</v>
      </c>
      <c r="S1" s="362" t="s">
        <v>1323</v>
      </c>
      <c r="T1" s="363"/>
      <c r="U1" s="362"/>
      <c r="V1" s="362"/>
    </row>
    <row r="2" spans="1:36" x14ac:dyDescent="0.25">
      <c r="A2" s="359" t="s">
        <v>24</v>
      </c>
      <c r="B2" s="360">
        <v>22509</v>
      </c>
      <c r="C2" s="359" t="s">
        <v>24</v>
      </c>
      <c r="D2" s="360">
        <v>23877</v>
      </c>
      <c r="E2" s="359" t="s">
        <v>25</v>
      </c>
      <c r="F2" s="360">
        <v>25306</v>
      </c>
      <c r="G2" s="359" t="s">
        <v>24</v>
      </c>
      <c r="H2" s="360">
        <v>31169</v>
      </c>
      <c r="I2" s="359" t="s">
        <v>24</v>
      </c>
      <c r="J2" s="360">
        <v>23268</v>
      </c>
      <c r="K2" s="359" t="s">
        <v>24</v>
      </c>
      <c r="L2" s="360">
        <v>31498</v>
      </c>
      <c r="M2" s="359" t="s">
        <v>25</v>
      </c>
      <c r="N2" s="360">
        <v>26761</v>
      </c>
      <c r="O2" s="359" t="s">
        <v>24</v>
      </c>
      <c r="P2" s="360">
        <v>31018</v>
      </c>
      <c r="S2" s="364" t="s">
        <v>26</v>
      </c>
      <c r="T2" s="364" t="s">
        <v>27</v>
      </c>
      <c r="U2" s="364" t="s">
        <v>39</v>
      </c>
      <c r="V2" s="364" t="s">
        <v>40</v>
      </c>
      <c r="X2" s="359"/>
      <c r="Z2" s="359"/>
      <c r="AA2" s="471"/>
      <c r="AB2" s="359"/>
      <c r="AD2" s="359"/>
      <c r="AF2" s="359"/>
      <c r="AH2" s="359"/>
      <c r="AJ2" s="359"/>
    </row>
    <row r="3" spans="1:36" x14ac:dyDescent="0.25">
      <c r="A3" s="359" t="s">
        <v>24</v>
      </c>
      <c r="B3" s="360">
        <v>22360</v>
      </c>
      <c r="C3" s="359" t="s">
        <v>24</v>
      </c>
      <c r="D3" s="360">
        <v>22591</v>
      </c>
      <c r="E3" s="359" t="s">
        <v>25</v>
      </c>
      <c r="F3" s="360">
        <v>28840</v>
      </c>
      <c r="G3" s="359" t="s">
        <v>24</v>
      </c>
      <c r="H3" s="360">
        <v>28608</v>
      </c>
      <c r="I3" s="359" t="s">
        <v>24</v>
      </c>
      <c r="J3" s="360">
        <v>22684</v>
      </c>
      <c r="K3" s="359" t="s">
        <v>25</v>
      </c>
      <c r="L3" s="360">
        <v>31647</v>
      </c>
      <c r="M3" s="359" t="s">
        <v>24</v>
      </c>
      <c r="N3" s="360">
        <v>26314</v>
      </c>
      <c r="O3" s="359" t="s">
        <v>25</v>
      </c>
      <c r="P3" s="360">
        <v>34200</v>
      </c>
      <c r="S3" s="365" t="str" cm="1">
        <f t="array" aca="1" ref="S3:T3" ca="1">OFFSET(A1,-COUNT($B$1:$B$40)*INT((ROW(A1)-1)/COUNT($B$1:$B$40)),2*INT((ROW(A1)-1)/COUNT($B$1:$B$40)),1,2)</f>
        <v>H</v>
      </c>
      <c r="T3" s="366">
        <f ca="1"/>
        <v>22263</v>
      </c>
      <c r="U3" s="367">
        <f t="shared" ref="U3:U66" ca="1" si="0">DATEDIF(T3,TODAY(),"y")</f>
        <v>63</v>
      </c>
      <c r="V3" s="367">
        <f t="shared" ref="V3:V66" ca="1" si="1">IF(S3="F",-1,1)</f>
        <v>1</v>
      </c>
      <c r="AB3" s="359"/>
      <c r="AD3" s="359"/>
      <c r="AF3" s="359"/>
      <c r="AH3" s="359"/>
      <c r="AJ3" s="359"/>
    </row>
    <row r="4" spans="1:36" x14ac:dyDescent="0.25">
      <c r="A4" s="359" t="s">
        <v>24</v>
      </c>
      <c r="B4" s="360">
        <v>22672</v>
      </c>
      <c r="C4" s="359" t="s">
        <v>25</v>
      </c>
      <c r="D4" s="360">
        <v>26151</v>
      </c>
      <c r="E4" s="359" t="s">
        <v>24</v>
      </c>
      <c r="F4" s="360">
        <v>28544</v>
      </c>
      <c r="G4" s="359" t="s">
        <v>24</v>
      </c>
      <c r="H4" s="360">
        <v>30261</v>
      </c>
      <c r="I4" s="359" t="s">
        <v>25</v>
      </c>
      <c r="J4" s="360">
        <v>32708</v>
      </c>
      <c r="K4" s="359" t="s">
        <v>24</v>
      </c>
      <c r="L4" s="360">
        <v>23029</v>
      </c>
      <c r="M4" s="359" t="s">
        <v>24</v>
      </c>
      <c r="N4" s="360">
        <v>23840</v>
      </c>
      <c r="O4" s="359" t="s">
        <v>24</v>
      </c>
      <c r="P4" s="360">
        <v>29564</v>
      </c>
      <c r="S4" s="365" t="str" cm="1">
        <f t="array" aca="1" ref="S4:T4" ca="1">OFFSET(A2,-COUNT($B$1:$B$40)*INT((ROW(A2)-1)/COUNT($B$1:$B$40)),2*INT((ROW(A2)-1)/COUNT($B$1:$B$40)),1,2)</f>
        <v>H</v>
      </c>
      <c r="T4" s="366">
        <f ca="1"/>
        <v>22509</v>
      </c>
      <c r="U4" s="367">
        <f t="shared" ca="1" si="0"/>
        <v>62</v>
      </c>
      <c r="V4" s="367">
        <f t="shared" ca="1" si="1"/>
        <v>1</v>
      </c>
      <c r="X4" s="361" t="s">
        <v>41</v>
      </c>
      <c r="AB4" s="359"/>
      <c r="AD4" s="359"/>
      <c r="AF4" s="359"/>
      <c r="AH4" s="359"/>
      <c r="AJ4" s="359"/>
    </row>
    <row r="5" spans="1:36" x14ac:dyDescent="0.25">
      <c r="A5" s="359" t="s">
        <v>24</v>
      </c>
      <c r="B5" s="360">
        <v>23596</v>
      </c>
      <c r="C5" s="359" t="s">
        <v>24</v>
      </c>
      <c r="D5" s="360">
        <v>25414</v>
      </c>
      <c r="E5" s="359" t="s">
        <v>25</v>
      </c>
      <c r="F5" s="360">
        <v>27496</v>
      </c>
      <c r="G5" s="359" t="s">
        <v>24</v>
      </c>
      <c r="H5" s="360">
        <v>25500</v>
      </c>
      <c r="I5" s="359" t="s">
        <v>24</v>
      </c>
      <c r="J5" s="360">
        <v>32151</v>
      </c>
      <c r="K5" s="359" t="s">
        <v>25</v>
      </c>
      <c r="L5" s="360">
        <v>30657</v>
      </c>
      <c r="M5" s="359" t="s">
        <v>24</v>
      </c>
      <c r="N5" s="360">
        <v>32172</v>
      </c>
      <c r="O5" s="359" t="s">
        <v>25</v>
      </c>
      <c r="P5" s="360">
        <v>28374</v>
      </c>
      <c r="S5" s="365" t="str" cm="1">
        <f t="array" aca="1" ref="S5:T5" ca="1">OFFSET(A3,-COUNT($B$1:$B$40)*INT((ROW(A3)-1)/COUNT($B$1:$B$40)),2*INT((ROW(A3)-1)/COUNT($B$1:$B$40)),1,2)</f>
        <v>H</v>
      </c>
      <c r="T5" s="366">
        <f ca="1"/>
        <v>22360</v>
      </c>
      <c r="U5" s="367">
        <f t="shared" ca="1" si="0"/>
        <v>62</v>
      </c>
      <c r="V5" s="367">
        <f t="shared" ca="1" si="1"/>
        <v>1</v>
      </c>
      <c r="Y5" s="361" t="s">
        <v>25</v>
      </c>
      <c r="Z5" s="361" t="s">
        <v>24</v>
      </c>
      <c r="AB5" s="359"/>
      <c r="AD5" s="359"/>
      <c r="AE5" s="360"/>
      <c r="AF5" s="359"/>
      <c r="AH5" s="359"/>
      <c r="AJ5" s="359"/>
    </row>
    <row r="6" spans="1:36" x14ac:dyDescent="0.25">
      <c r="A6" s="359" t="s">
        <v>25</v>
      </c>
      <c r="B6" s="360">
        <v>22074</v>
      </c>
      <c r="C6" s="359" t="s">
        <v>24</v>
      </c>
      <c r="D6" s="360">
        <v>26781</v>
      </c>
      <c r="E6" s="359" t="s">
        <v>25</v>
      </c>
      <c r="F6" s="360">
        <v>23227</v>
      </c>
      <c r="G6" s="359" t="s">
        <v>24</v>
      </c>
      <c r="H6" s="360">
        <v>31161</v>
      </c>
      <c r="I6" s="359" t="s">
        <v>24</v>
      </c>
      <c r="J6" s="360">
        <v>32087</v>
      </c>
      <c r="K6" s="359" t="s">
        <v>25</v>
      </c>
      <c r="L6" s="360">
        <v>31022</v>
      </c>
      <c r="M6" s="359" t="s">
        <v>24</v>
      </c>
      <c r="N6" s="360">
        <v>28787</v>
      </c>
      <c r="O6" s="359" t="s">
        <v>25</v>
      </c>
      <c r="P6" s="360">
        <v>32054</v>
      </c>
      <c r="S6" s="365" t="str" cm="1">
        <f t="array" aca="1" ref="S6:T6" ca="1">OFFSET(A4,-COUNT($B$1:$B$40)*INT((ROW(A4)-1)/COUNT($B$1:$B$40)),2*INT((ROW(A4)-1)/COUNT($B$1:$B$40)),1,2)</f>
        <v>H</v>
      </c>
      <c r="T6" s="366">
        <f ca="1"/>
        <v>22672</v>
      </c>
      <c r="U6" s="367">
        <f t="shared" ca="1" si="0"/>
        <v>61</v>
      </c>
      <c r="V6" s="367">
        <f t="shared" ca="1" si="1"/>
        <v>1</v>
      </c>
      <c r="X6" s="368" t="s">
        <v>29</v>
      </c>
      <c r="Y6" s="369">
        <v>-4</v>
      </c>
      <c r="Z6" s="369">
        <v>5</v>
      </c>
      <c r="AB6" s="359"/>
      <c r="AD6" s="359"/>
      <c r="AE6" s="360"/>
      <c r="AF6" s="359"/>
      <c r="AH6" s="359"/>
      <c r="AJ6" s="359"/>
    </row>
    <row r="7" spans="1:36" x14ac:dyDescent="0.25">
      <c r="A7" s="359" t="s">
        <v>24</v>
      </c>
      <c r="B7" s="360">
        <v>22530</v>
      </c>
      <c r="C7" s="359" t="s">
        <v>24</v>
      </c>
      <c r="D7" s="360">
        <v>26282</v>
      </c>
      <c r="E7" s="359" t="s">
        <v>25</v>
      </c>
      <c r="F7" s="360">
        <v>24700</v>
      </c>
      <c r="G7" s="359" t="s">
        <v>25</v>
      </c>
      <c r="H7" s="360">
        <v>30847</v>
      </c>
      <c r="I7" s="359" t="s">
        <v>25</v>
      </c>
      <c r="J7" s="360">
        <v>31209</v>
      </c>
      <c r="K7" s="359" t="s">
        <v>24</v>
      </c>
      <c r="L7" s="360">
        <v>28433</v>
      </c>
      <c r="M7" s="359" t="s">
        <v>24</v>
      </c>
      <c r="N7" s="360">
        <v>32021</v>
      </c>
      <c r="O7" s="359" t="s">
        <v>24</v>
      </c>
      <c r="P7" s="360">
        <v>25247</v>
      </c>
      <c r="S7" s="365" t="str" cm="1">
        <f t="array" aca="1" ref="S7:T7" ca="1">OFFSET(A5,-COUNT($B$1:$B$40)*INT((ROW(A5)-1)/COUNT($B$1:$B$40)),2*INT((ROW(A5)-1)/COUNT($B$1:$B$40)),1,2)</f>
        <v>H</v>
      </c>
      <c r="T7" s="366">
        <f ca="1"/>
        <v>23596</v>
      </c>
      <c r="U7" s="367">
        <f t="shared" ca="1" si="0"/>
        <v>59</v>
      </c>
      <c r="V7" s="367">
        <f t="shared" ca="1" si="1"/>
        <v>1</v>
      </c>
      <c r="X7" s="368" t="s">
        <v>30</v>
      </c>
      <c r="Y7" s="369">
        <v>-10</v>
      </c>
      <c r="Z7" s="369">
        <v>21</v>
      </c>
      <c r="AB7" s="359"/>
      <c r="AD7" s="359"/>
      <c r="AE7" s="360"/>
      <c r="AF7" s="359"/>
      <c r="AH7" s="359"/>
      <c r="AJ7" s="359"/>
    </row>
    <row r="8" spans="1:36" x14ac:dyDescent="0.25">
      <c r="A8" s="359" t="s">
        <v>24</v>
      </c>
      <c r="B8" s="360">
        <v>24781</v>
      </c>
      <c r="C8" s="359" t="s">
        <v>24</v>
      </c>
      <c r="D8" s="360">
        <v>27519</v>
      </c>
      <c r="E8" s="359" t="s">
        <v>25</v>
      </c>
      <c r="F8" s="360">
        <v>29965</v>
      </c>
      <c r="G8" s="359" t="s">
        <v>25</v>
      </c>
      <c r="H8" s="360">
        <v>24648</v>
      </c>
      <c r="I8" s="359" t="s">
        <v>24</v>
      </c>
      <c r="J8" s="360">
        <v>31580</v>
      </c>
      <c r="K8" s="359" t="s">
        <v>24</v>
      </c>
      <c r="L8" s="360">
        <v>28981</v>
      </c>
      <c r="M8" s="359" t="s">
        <v>24</v>
      </c>
      <c r="N8" s="360">
        <v>28282</v>
      </c>
      <c r="O8" s="359" t="s">
        <v>25</v>
      </c>
      <c r="P8" s="360">
        <v>33525</v>
      </c>
      <c r="S8" s="365" t="str" cm="1">
        <f t="array" aca="1" ref="S8:T8" ca="1">OFFSET(A6,-COUNT($B$1:$B$40)*INT((ROW(A6)-1)/COUNT($B$1:$B$40)),2*INT((ROW(A6)-1)/COUNT($B$1:$B$40)),1,2)</f>
        <v>F</v>
      </c>
      <c r="T8" s="366">
        <f ca="1"/>
        <v>22074</v>
      </c>
      <c r="U8" s="367">
        <f t="shared" ca="1" si="0"/>
        <v>63</v>
      </c>
      <c r="V8" s="367">
        <f t="shared" ca="1" si="1"/>
        <v>-1</v>
      </c>
      <c r="X8" s="368" t="s">
        <v>31</v>
      </c>
      <c r="Y8" s="369">
        <v>-18</v>
      </c>
      <c r="Z8" s="369">
        <v>22</v>
      </c>
      <c r="AB8" s="359"/>
      <c r="AD8" s="359"/>
      <c r="AE8" s="360"/>
      <c r="AF8" s="359"/>
      <c r="AH8" s="359"/>
      <c r="AJ8" s="359"/>
    </row>
    <row r="9" spans="1:36" x14ac:dyDescent="0.25">
      <c r="A9" s="359" t="s">
        <v>24</v>
      </c>
      <c r="B9" s="360">
        <v>22850</v>
      </c>
      <c r="C9" s="359" t="s">
        <v>24</v>
      </c>
      <c r="D9" s="360">
        <v>23457</v>
      </c>
      <c r="E9" s="359" t="s">
        <v>24</v>
      </c>
      <c r="F9" s="360">
        <v>29195</v>
      </c>
      <c r="G9" s="359" t="s">
        <v>24</v>
      </c>
      <c r="H9" s="360">
        <v>26059</v>
      </c>
      <c r="I9" s="359" t="s">
        <v>25</v>
      </c>
      <c r="J9" s="360">
        <v>32631</v>
      </c>
      <c r="K9" s="359" t="s">
        <v>24</v>
      </c>
      <c r="L9" s="360">
        <v>26016</v>
      </c>
      <c r="M9" s="359" t="s">
        <v>24</v>
      </c>
      <c r="N9" s="360">
        <v>29199</v>
      </c>
      <c r="O9" s="359" t="s">
        <v>25</v>
      </c>
      <c r="P9" s="360">
        <v>24778</v>
      </c>
      <c r="S9" s="365" t="str" cm="1">
        <f t="array" aca="1" ref="S9:T9" ca="1">OFFSET(A7,-COUNT($B$1:$B$40)*INT((ROW(A7)-1)/COUNT($B$1:$B$40)),2*INT((ROW(A7)-1)/COUNT($B$1:$B$40)),1,2)</f>
        <v>H</v>
      </c>
      <c r="T9" s="366">
        <f ca="1"/>
        <v>22530</v>
      </c>
      <c r="U9" s="367">
        <f t="shared" ca="1" si="0"/>
        <v>62</v>
      </c>
      <c r="V9" s="367">
        <f t="shared" ca="1" si="1"/>
        <v>1</v>
      </c>
      <c r="X9" s="368" t="s">
        <v>32</v>
      </c>
      <c r="Y9" s="369">
        <v>-11</v>
      </c>
      <c r="Z9" s="369">
        <v>16</v>
      </c>
      <c r="AB9" s="359"/>
      <c r="AD9" s="359"/>
      <c r="AE9" s="360"/>
      <c r="AF9" s="359"/>
      <c r="AH9" s="359"/>
      <c r="AJ9" s="359"/>
    </row>
    <row r="10" spans="1:36" x14ac:dyDescent="0.25">
      <c r="A10" s="359" t="s">
        <v>24</v>
      </c>
      <c r="B10" s="360">
        <v>24257</v>
      </c>
      <c r="C10" s="359" t="s">
        <v>24</v>
      </c>
      <c r="D10" s="360">
        <v>23521</v>
      </c>
      <c r="E10" s="359" t="s">
        <v>24</v>
      </c>
      <c r="F10" s="360">
        <v>30500</v>
      </c>
      <c r="G10" s="359" t="s">
        <v>24</v>
      </c>
      <c r="H10" s="360">
        <v>24264</v>
      </c>
      <c r="I10" s="359" t="s">
        <v>24</v>
      </c>
      <c r="J10" s="360">
        <v>23760</v>
      </c>
      <c r="K10" s="359" t="s">
        <v>24</v>
      </c>
      <c r="L10" s="360">
        <v>24860</v>
      </c>
      <c r="M10" s="359" t="s">
        <v>24</v>
      </c>
      <c r="N10" s="360">
        <v>25311</v>
      </c>
      <c r="O10" s="359" t="s">
        <v>24</v>
      </c>
      <c r="P10" s="360">
        <v>27145</v>
      </c>
      <c r="S10" s="365" t="str" cm="1">
        <f t="array" aca="1" ref="S10:T10" ca="1">OFFSET(A8,-COUNT($B$1:$B$40)*INT((ROW(A8)-1)/COUNT($B$1:$B$40)),2*INT((ROW(A8)-1)/COUNT($B$1:$B$40)),1,2)</f>
        <v>H</v>
      </c>
      <c r="T10" s="366">
        <f ca="1"/>
        <v>24781</v>
      </c>
      <c r="U10" s="367">
        <f t="shared" ca="1" si="0"/>
        <v>56</v>
      </c>
      <c r="V10" s="367">
        <f t="shared" ca="1" si="1"/>
        <v>1</v>
      </c>
      <c r="X10" s="368" t="s">
        <v>33</v>
      </c>
      <c r="Y10" s="369">
        <v>-16</v>
      </c>
      <c r="Z10" s="369">
        <v>28</v>
      </c>
      <c r="AB10" s="359"/>
      <c r="AD10" s="359"/>
      <c r="AE10" s="360"/>
      <c r="AF10" s="359"/>
      <c r="AH10" s="359"/>
      <c r="AJ10" s="359"/>
    </row>
    <row r="11" spans="1:36" x14ac:dyDescent="0.25">
      <c r="A11" s="359" t="s">
        <v>25</v>
      </c>
      <c r="B11" s="360">
        <v>22924</v>
      </c>
      <c r="C11" s="359" t="s">
        <v>25</v>
      </c>
      <c r="D11" s="360">
        <v>22630</v>
      </c>
      <c r="E11" s="359" t="s">
        <v>24</v>
      </c>
      <c r="F11" s="360">
        <v>28459</v>
      </c>
      <c r="G11" s="359" t="s">
        <v>24</v>
      </c>
      <c r="H11" s="360">
        <v>27702</v>
      </c>
      <c r="I11" s="359" t="s">
        <v>24</v>
      </c>
      <c r="J11" s="360">
        <v>23103</v>
      </c>
      <c r="K11" s="359" t="s">
        <v>24</v>
      </c>
      <c r="L11" s="360">
        <v>21825</v>
      </c>
      <c r="M11" s="359" t="s">
        <v>25</v>
      </c>
      <c r="N11" s="360">
        <v>27567</v>
      </c>
      <c r="O11" s="359" t="s">
        <v>24</v>
      </c>
      <c r="P11" s="360">
        <v>34542</v>
      </c>
      <c r="S11" s="365" t="str" cm="1">
        <f t="array" aca="1" ref="S11:T11" ca="1">OFFSET(A9,-COUNT($B$1:$B$40)*INT((ROW(A9)-1)/COUNT($B$1:$B$40)),2*INT((ROW(A9)-1)/COUNT($B$1:$B$40)),1,2)</f>
        <v>H</v>
      </c>
      <c r="T11" s="366">
        <f ca="1"/>
        <v>22850</v>
      </c>
      <c r="U11" s="367">
        <f t="shared" ca="1" si="0"/>
        <v>61</v>
      </c>
      <c r="V11" s="367">
        <f t="shared" ca="1" si="1"/>
        <v>1</v>
      </c>
      <c r="X11" s="368" t="s">
        <v>34</v>
      </c>
      <c r="Y11" s="369">
        <v>-14</v>
      </c>
      <c r="Z11" s="369">
        <v>20</v>
      </c>
      <c r="AB11" s="359"/>
      <c r="AD11" s="359"/>
      <c r="AE11" s="360"/>
      <c r="AF11" s="359"/>
      <c r="AH11" s="359"/>
      <c r="AJ11" s="359"/>
    </row>
    <row r="12" spans="1:36" x14ac:dyDescent="0.25">
      <c r="A12" s="359" t="s">
        <v>24</v>
      </c>
      <c r="B12" s="360">
        <v>24703</v>
      </c>
      <c r="C12" s="359" t="s">
        <v>24</v>
      </c>
      <c r="D12" s="360">
        <v>25763</v>
      </c>
      <c r="E12" s="359" t="s">
        <v>25</v>
      </c>
      <c r="F12" s="360">
        <v>24398</v>
      </c>
      <c r="G12" s="359" t="s">
        <v>25</v>
      </c>
      <c r="H12" s="360">
        <v>27887</v>
      </c>
      <c r="I12" s="359" t="s">
        <v>24</v>
      </c>
      <c r="J12" s="360">
        <v>30797</v>
      </c>
      <c r="K12" s="359" t="s">
        <v>24</v>
      </c>
      <c r="L12" s="360">
        <v>21980</v>
      </c>
      <c r="M12" s="359" t="s">
        <v>24</v>
      </c>
      <c r="N12" s="360">
        <v>29907</v>
      </c>
      <c r="O12" s="359" t="s">
        <v>25</v>
      </c>
      <c r="P12" s="360">
        <v>29016</v>
      </c>
      <c r="S12" s="365" t="str" cm="1">
        <f t="array" aca="1" ref="S12:T12" ca="1">OFFSET(A10,-COUNT($B$1:$B$40)*INT((ROW(A10)-1)/COUNT($B$1:$B$40)),2*INT((ROW(A10)-1)/COUNT($B$1:$B$40)),1,2)</f>
        <v>H</v>
      </c>
      <c r="T12" s="366">
        <f ca="1"/>
        <v>24257</v>
      </c>
      <c r="U12" s="367">
        <f t="shared" ca="1" si="0"/>
        <v>57</v>
      </c>
      <c r="V12" s="367">
        <f t="shared" ca="1" si="1"/>
        <v>1</v>
      </c>
      <c r="X12" s="368" t="s">
        <v>35</v>
      </c>
      <c r="Y12" s="369">
        <v>-13</v>
      </c>
      <c r="Z12" s="369">
        <v>21</v>
      </c>
      <c r="AB12" s="359"/>
      <c r="AD12" s="359"/>
      <c r="AE12" s="360"/>
      <c r="AF12" s="359"/>
      <c r="AH12" s="359"/>
      <c r="AJ12" s="359"/>
    </row>
    <row r="13" spans="1:36" x14ac:dyDescent="0.25">
      <c r="A13" s="359" t="s">
        <v>24</v>
      </c>
      <c r="B13" s="360">
        <v>22995</v>
      </c>
      <c r="C13" s="359" t="s">
        <v>25</v>
      </c>
      <c r="D13" s="360">
        <v>22691</v>
      </c>
      <c r="E13" s="359" t="s">
        <v>24</v>
      </c>
      <c r="F13" s="360">
        <v>29578</v>
      </c>
      <c r="G13" s="359" t="s">
        <v>25</v>
      </c>
      <c r="H13" s="360">
        <v>24698</v>
      </c>
      <c r="I13" s="359" t="s">
        <v>25</v>
      </c>
      <c r="J13" s="360">
        <v>22094</v>
      </c>
      <c r="K13" s="359" t="s">
        <v>25</v>
      </c>
      <c r="L13" s="360">
        <v>26325</v>
      </c>
      <c r="M13" s="359" t="s">
        <v>24</v>
      </c>
      <c r="N13" s="360">
        <v>25903</v>
      </c>
      <c r="O13" s="359" t="s">
        <v>25</v>
      </c>
      <c r="P13" s="360">
        <v>30475</v>
      </c>
      <c r="S13" s="365" t="str" cm="1">
        <f t="array" aca="1" ref="S13:T13" ca="1">OFFSET(A11,-COUNT($B$1:$B$40)*INT((ROW(A11)-1)/COUNT($B$1:$B$40)),2*INT((ROW(A11)-1)/COUNT($B$1:$B$40)),1,2)</f>
        <v>F</v>
      </c>
      <c r="T13" s="366">
        <f ca="1"/>
        <v>22924</v>
      </c>
      <c r="U13" s="367">
        <f t="shared" ca="1" si="0"/>
        <v>61</v>
      </c>
      <c r="V13" s="367">
        <f t="shared" ca="1" si="1"/>
        <v>-1</v>
      </c>
      <c r="X13" s="368" t="s">
        <v>36</v>
      </c>
      <c r="Y13" s="369">
        <v>-10</v>
      </c>
      <c r="Z13" s="369">
        <v>24</v>
      </c>
      <c r="AB13" s="359"/>
      <c r="AD13" s="359"/>
      <c r="AF13" s="359"/>
      <c r="AH13" s="359"/>
      <c r="AJ13" s="359"/>
    </row>
    <row r="14" spans="1:36" x14ac:dyDescent="0.25">
      <c r="A14" s="359" t="s">
        <v>25</v>
      </c>
      <c r="B14" s="360">
        <v>23425</v>
      </c>
      <c r="C14" s="359" t="s">
        <v>24</v>
      </c>
      <c r="D14" s="360">
        <v>23326</v>
      </c>
      <c r="E14" s="359" t="s">
        <v>24</v>
      </c>
      <c r="F14" s="360">
        <v>23309</v>
      </c>
      <c r="G14" s="359" t="s">
        <v>24</v>
      </c>
      <c r="H14" s="360">
        <v>27624</v>
      </c>
      <c r="I14" s="359" t="s">
        <v>24</v>
      </c>
      <c r="J14" s="360">
        <v>30856</v>
      </c>
      <c r="K14" s="359" t="s">
        <v>24</v>
      </c>
      <c r="L14" s="360">
        <v>32315</v>
      </c>
      <c r="M14" s="359" t="s">
        <v>25</v>
      </c>
      <c r="N14" s="360">
        <v>31565</v>
      </c>
      <c r="O14" s="359" t="s">
        <v>24</v>
      </c>
      <c r="P14" s="360">
        <v>32910</v>
      </c>
      <c r="S14" s="365" t="str" cm="1">
        <f t="array" aca="1" ref="S14:T14" ca="1">OFFSET(A12,-COUNT($B$1:$B$40)*INT((ROW(A12)-1)/COUNT($B$1:$B$40)),2*INT((ROW(A12)-1)/COUNT($B$1:$B$40)),1,2)</f>
        <v>H</v>
      </c>
      <c r="T14" s="366">
        <f ca="1"/>
        <v>24703</v>
      </c>
      <c r="U14" s="367">
        <f t="shared" ca="1" si="0"/>
        <v>56</v>
      </c>
      <c r="V14" s="367">
        <f t="shared" ca="1" si="1"/>
        <v>1</v>
      </c>
      <c r="X14" s="368" t="s">
        <v>37</v>
      </c>
      <c r="Y14" s="369">
        <v>-16</v>
      </c>
      <c r="Z14" s="369">
        <v>26</v>
      </c>
      <c r="AB14" s="359"/>
      <c r="AD14" s="359"/>
      <c r="AF14" s="359"/>
      <c r="AH14" s="359"/>
      <c r="AJ14" s="359"/>
    </row>
    <row r="15" spans="1:36" x14ac:dyDescent="0.25">
      <c r="A15" s="359" t="s">
        <v>24</v>
      </c>
      <c r="B15" s="360">
        <v>24499</v>
      </c>
      <c r="C15" s="359" t="s">
        <v>24</v>
      </c>
      <c r="D15" s="360">
        <v>22503</v>
      </c>
      <c r="E15" s="359" t="s">
        <v>25</v>
      </c>
      <c r="F15" s="360">
        <v>29813</v>
      </c>
      <c r="G15" s="359" t="s">
        <v>24</v>
      </c>
      <c r="H15" s="360">
        <v>32023</v>
      </c>
      <c r="I15" s="359" t="s">
        <v>25</v>
      </c>
      <c r="J15" s="360">
        <v>28767</v>
      </c>
      <c r="K15" s="359" t="s">
        <v>24</v>
      </c>
      <c r="L15" s="360">
        <v>32731</v>
      </c>
      <c r="M15" s="359" t="s">
        <v>25</v>
      </c>
      <c r="N15" s="360">
        <v>29120</v>
      </c>
      <c r="O15" s="359" t="s">
        <v>24</v>
      </c>
      <c r="P15" s="360">
        <v>23932</v>
      </c>
      <c r="S15" s="365" t="str" cm="1">
        <f t="array" aca="1" ref="S15:T15" ca="1">OFFSET(A13,-COUNT($B$1:$B$40)*INT((ROW(A13)-1)/COUNT($B$1:$B$40)),2*INT((ROW(A13)-1)/COUNT($B$1:$B$40)),1,2)</f>
        <v>H</v>
      </c>
      <c r="T15" s="366">
        <f ca="1"/>
        <v>22995</v>
      </c>
      <c r="U15" s="367">
        <f t="shared" ca="1" si="0"/>
        <v>61</v>
      </c>
      <c r="V15" s="367">
        <f t="shared" ca="1" si="1"/>
        <v>1</v>
      </c>
      <c r="X15" s="368" t="s">
        <v>38</v>
      </c>
      <c r="Y15" s="369">
        <v>-8</v>
      </c>
      <c r="Z15" s="369">
        <v>17</v>
      </c>
      <c r="AB15" s="359"/>
      <c r="AD15" s="359"/>
      <c r="AF15" s="359"/>
      <c r="AH15" s="359"/>
      <c r="AJ15" s="359"/>
    </row>
    <row r="16" spans="1:36" x14ac:dyDescent="0.25">
      <c r="A16" s="359" t="s">
        <v>24</v>
      </c>
      <c r="B16" s="360">
        <v>23190</v>
      </c>
      <c r="C16" s="359" t="s">
        <v>24</v>
      </c>
      <c r="D16" s="360">
        <v>25606</v>
      </c>
      <c r="E16" s="359" t="s">
        <v>24</v>
      </c>
      <c r="F16" s="360">
        <v>29125</v>
      </c>
      <c r="G16" s="359" t="s">
        <v>24</v>
      </c>
      <c r="H16" s="360">
        <v>26353</v>
      </c>
      <c r="I16" s="359" t="s">
        <v>24</v>
      </c>
      <c r="J16" s="360">
        <v>23386</v>
      </c>
      <c r="K16" s="359" t="s">
        <v>24</v>
      </c>
      <c r="L16" s="360">
        <v>24730</v>
      </c>
      <c r="M16" s="359" t="s">
        <v>25</v>
      </c>
      <c r="N16" s="360">
        <v>31655</v>
      </c>
      <c r="O16" s="359" t="s">
        <v>24</v>
      </c>
      <c r="P16" s="360">
        <v>29735</v>
      </c>
      <c r="S16" s="365" t="str" cm="1">
        <f t="array" aca="1" ref="S16:T16" ca="1">OFFSET(A14,-COUNT($B$1:$B$40)*INT((ROW(A14)-1)/COUNT($B$1:$B$40)),2*INT((ROW(A14)-1)/COUNT($B$1:$B$40)),1,2)</f>
        <v>F</v>
      </c>
      <c r="T16" s="366">
        <f ca="1"/>
        <v>23425</v>
      </c>
      <c r="U16" s="367">
        <f t="shared" ca="1" si="0"/>
        <v>59</v>
      </c>
      <c r="V16" s="367">
        <f t="shared" ca="1" si="1"/>
        <v>-1</v>
      </c>
      <c r="X16" s="368" t="s">
        <v>28</v>
      </c>
      <c r="Y16" s="369">
        <v>-120</v>
      </c>
      <c r="Z16" s="369">
        <v>200</v>
      </c>
      <c r="AB16" s="359"/>
      <c r="AD16" s="359"/>
      <c r="AF16" s="359"/>
      <c r="AH16" s="359"/>
      <c r="AJ16" s="359"/>
    </row>
    <row r="17" spans="1:36" x14ac:dyDescent="0.25">
      <c r="A17" s="359" t="s">
        <v>24</v>
      </c>
      <c r="B17" s="360">
        <v>24941</v>
      </c>
      <c r="C17" s="359" t="s">
        <v>24</v>
      </c>
      <c r="D17" s="360">
        <v>27165</v>
      </c>
      <c r="E17" s="359" t="s">
        <v>24</v>
      </c>
      <c r="F17" s="360">
        <v>31084</v>
      </c>
      <c r="G17" s="359" t="s">
        <v>25</v>
      </c>
      <c r="H17" s="360">
        <v>25885</v>
      </c>
      <c r="I17" s="359" t="s">
        <v>24</v>
      </c>
      <c r="J17" s="360">
        <v>26166</v>
      </c>
      <c r="K17" s="359" t="s">
        <v>24</v>
      </c>
      <c r="L17" s="360">
        <v>31250</v>
      </c>
      <c r="M17" s="359" t="s">
        <v>24</v>
      </c>
      <c r="N17" s="360">
        <v>31024</v>
      </c>
      <c r="O17" s="359" t="s">
        <v>25</v>
      </c>
      <c r="P17" s="360">
        <v>28110</v>
      </c>
      <c r="S17" s="365" t="str" cm="1">
        <f t="array" aca="1" ref="S17:T17" ca="1">OFFSET(A15,-COUNT($B$1:$B$40)*INT((ROW(A15)-1)/COUNT($B$1:$B$40)),2*INT((ROW(A15)-1)/COUNT($B$1:$B$40)),1,2)</f>
        <v>H</v>
      </c>
      <c r="T17" s="366">
        <f ca="1"/>
        <v>24499</v>
      </c>
      <c r="U17" s="367">
        <f t="shared" ca="1" si="0"/>
        <v>56</v>
      </c>
      <c r="V17" s="367">
        <f t="shared" ca="1" si="1"/>
        <v>1</v>
      </c>
      <c r="AB17" s="359"/>
      <c r="AD17" s="359"/>
      <c r="AF17" s="359"/>
      <c r="AH17" s="359"/>
      <c r="AJ17" s="359"/>
    </row>
    <row r="18" spans="1:36" x14ac:dyDescent="0.25">
      <c r="A18" s="359" t="s">
        <v>24</v>
      </c>
      <c r="B18" s="360">
        <v>25348</v>
      </c>
      <c r="C18" s="359" t="s">
        <v>25</v>
      </c>
      <c r="D18" s="360">
        <v>27669</v>
      </c>
      <c r="E18" s="359" t="s">
        <v>25</v>
      </c>
      <c r="F18" s="360">
        <v>22506</v>
      </c>
      <c r="G18" s="359" t="s">
        <v>25</v>
      </c>
      <c r="H18" s="360">
        <v>25326</v>
      </c>
      <c r="I18" s="359" t="s">
        <v>25</v>
      </c>
      <c r="J18" s="360">
        <v>29326</v>
      </c>
      <c r="K18" s="359" t="s">
        <v>24</v>
      </c>
      <c r="L18" s="360">
        <v>31447</v>
      </c>
      <c r="M18" s="359" t="s">
        <v>25</v>
      </c>
      <c r="N18" s="360">
        <v>31095</v>
      </c>
      <c r="O18" s="359" t="s">
        <v>25</v>
      </c>
      <c r="P18" s="360">
        <v>31237</v>
      </c>
      <c r="S18" s="365" t="str" cm="1">
        <f t="array" aca="1" ref="S18:T18" ca="1">OFFSET(A16,-COUNT($B$1:$B$40)*INT((ROW(A16)-1)/COUNT($B$1:$B$40)),2*INT((ROW(A16)-1)/COUNT($B$1:$B$40)),1,2)</f>
        <v>H</v>
      </c>
      <c r="T18" s="366">
        <f ca="1"/>
        <v>23190</v>
      </c>
      <c r="U18" s="367">
        <f t="shared" ca="1" si="0"/>
        <v>60</v>
      </c>
      <c r="V18" s="367">
        <f t="shared" ca="1" si="1"/>
        <v>1</v>
      </c>
      <c r="X18" s="359"/>
      <c r="Z18" s="359"/>
      <c r="AB18" s="359"/>
      <c r="AD18" s="359"/>
      <c r="AF18" s="359"/>
      <c r="AH18" s="359"/>
      <c r="AJ18" s="359"/>
    </row>
    <row r="19" spans="1:36" x14ac:dyDescent="0.25">
      <c r="A19" s="359" t="s">
        <v>24</v>
      </c>
      <c r="B19" s="360">
        <v>24666</v>
      </c>
      <c r="C19" s="359" t="s">
        <v>24</v>
      </c>
      <c r="D19" s="360">
        <v>25486</v>
      </c>
      <c r="E19" s="359" t="s">
        <v>25</v>
      </c>
      <c r="F19" s="360">
        <v>26100</v>
      </c>
      <c r="G19" s="359" t="s">
        <v>25</v>
      </c>
      <c r="H19" s="360">
        <v>26937</v>
      </c>
      <c r="I19" s="359" t="s">
        <v>25</v>
      </c>
      <c r="J19" s="360">
        <v>26539</v>
      </c>
      <c r="K19" s="359" t="s">
        <v>24</v>
      </c>
      <c r="L19" s="360">
        <v>32836</v>
      </c>
      <c r="M19" s="359" t="s">
        <v>24</v>
      </c>
      <c r="N19" s="360">
        <v>22650</v>
      </c>
      <c r="O19" s="359" t="s">
        <v>25</v>
      </c>
      <c r="P19" s="360">
        <v>26341</v>
      </c>
      <c r="S19" s="365" t="str" cm="1">
        <f t="array" aca="1" ref="S19:T19" ca="1">OFFSET(A17,-COUNT($B$1:$B$40)*INT((ROW(A17)-1)/COUNT($B$1:$B$40)),2*INT((ROW(A17)-1)/COUNT($B$1:$B$40)),1,2)</f>
        <v>H</v>
      </c>
      <c r="T19" s="366">
        <f ca="1"/>
        <v>24941</v>
      </c>
      <c r="U19" s="367">
        <f t="shared" ca="1" si="0"/>
        <v>55</v>
      </c>
      <c r="V19" s="367">
        <f t="shared" ca="1" si="1"/>
        <v>1</v>
      </c>
      <c r="X19" s="359"/>
      <c r="Z19" s="359"/>
      <c r="AB19" s="359"/>
      <c r="AD19" s="359"/>
      <c r="AF19" s="359"/>
      <c r="AH19" s="359"/>
      <c r="AJ19" s="359"/>
    </row>
    <row r="20" spans="1:36" x14ac:dyDescent="0.25">
      <c r="A20" s="359" t="s">
        <v>24</v>
      </c>
      <c r="B20" s="360">
        <v>22683</v>
      </c>
      <c r="C20" s="359" t="s">
        <v>24</v>
      </c>
      <c r="D20" s="360">
        <v>25273</v>
      </c>
      <c r="E20" s="359" t="s">
        <v>24</v>
      </c>
      <c r="F20" s="360">
        <v>26282</v>
      </c>
      <c r="G20" s="359" t="s">
        <v>24</v>
      </c>
      <c r="H20" s="360">
        <v>22582</v>
      </c>
      <c r="I20" s="359" t="s">
        <v>24</v>
      </c>
      <c r="J20" s="360">
        <v>27333</v>
      </c>
      <c r="K20" s="359" t="s">
        <v>24</v>
      </c>
      <c r="L20" s="360">
        <v>30242</v>
      </c>
      <c r="M20" s="359" t="s">
        <v>25</v>
      </c>
      <c r="N20" s="360">
        <v>32764</v>
      </c>
      <c r="O20" s="359" t="s">
        <v>24</v>
      </c>
      <c r="P20" s="360">
        <v>25781</v>
      </c>
      <c r="S20" s="365" t="str" cm="1">
        <f t="array" aca="1" ref="S20:T20" ca="1">OFFSET(A18,-COUNT($B$1:$B$40)*INT((ROW(A18)-1)/COUNT($B$1:$B$40)),2*INT((ROW(A18)-1)/COUNT($B$1:$B$40)),1,2)</f>
        <v>H</v>
      </c>
      <c r="T20" s="366">
        <f ca="1"/>
        <v>25348</v>
      </c>
      <c r="U20" s="367">
        <f t="shared" ca="1" si="0"/>
        <v>54</v>
      </c>
      <c r="V20" s="367">
        <f t="shared" ca="1" si="1"/>
        <v>1</v>
      </c>
      <c r="X20" s="359"/>
      <c r="Z20" s="359"/>
      <c r="AB20" s="359"/>
      <c r="AD20" s="359"/>
      <c r="AF20" s="359"/>
      <c r="AH20" s="359"/>
      <c r="AJ20" s="359"/>
    </row>
    <row r="21" spans="1:36" x14ac:dyDescent="0.25">
      <c r="A21" s="359" t="s">
        <v>24</v>
      </c>
      <c r="B21" s="360">
        <v>32496</v>
      </c>
      <c r="C21" s="359" t="s">
        <v>25</v>
      </c>
      <c r="D21" s="360">
        <v>35195</v>
      </c>
      <c r="E21" s="359" t="s">
        <v>25</v>
      </c>
      <c r="F21" s="360">
        <v>27245</v>
      </c>
      <c r="G21" s="359" t="s">
        <v>24</v>
      </c>
      <c r="H21" s="360">
        <v>36980</v>
      </c>
      <c r="I21" s="359" t="s">
        <v>25</v>
      </c>
      <c r="J21" s="360">
        <v>35141</v>
      </c>
      <c r="K21" s="359" t="s">
        <v>24</v>
      </c>
      <c r="L21" s="360">
        <v>34957</v>
      </c>
      <c r="M21" s="359" t="s">
        <v>25</v>
      </c>
      <c r="N21" s="360">
        <v>34369</v>
      </c>
      <c r="O21" s="359" t="s">
        <v>24</v>
      </c>
      <c r="P21" s="360">
        <v>34822</v>
      </c>
      <c r="S21" s="365" t="str" cm="1">
        <f t="array" aca="1" ref="S21:T21" ca="1">OFFSET(A19,-COUNT($B$1:$B$40)*INT((ROW(A19)-1)/COUNT($B$1:$B$40)),2*INT((ROW(A19)-1)/COUNT($B$1:$B$40)),1,2)</f>
        <v>H</v>
      </c>
      <c r="T21" s="366">
        <f ca="1"/>
        <v>24666</v>
      </c>
      <c r="U21" s="367">
        <f t="shared" ca="1" si="0"/>
        <v>56</v>
      </c>
      <c r="V21" s="367">
        <f t="shared" ca="1" si="1"/>
        <v>1</v>
      </c>
      <c r="X21" s="359"/>
      <c r="Z21" s="359"/>
      <c r="AB21" s="359"/>
      <c r="AD21" s="359"/>
      <c r="AF21" s="359"/>
      <c r="AH21" s="359"/>
      <c r="AJ21" s="359"/>
    </row>
    <row r="22" spans="1:36" x14ac:dyDescent="0.25">
      <c r="A22" s="359" t="s">
        <v>24</v>
      </c>
      <c r="B22" s="360">
        <v>35429</v>
      </c>
      <c r="C22" s="359" t="s">
        <v>25</v>
      </c>
      <c r="D22" s="360">
        <v>26254</v>
      </c>
      <c r="E22" s="359" t="s">
        <v>24</v>
      </c>
      <c r="F22" s="360">
        <v>25405</v>
      </c>
      <c r="G22" s="359" t="s">
        <v>24</v>
      </c>
      <c r="H22" s="360">
        <v>37694</v>
      </c>
      <c r="I22" s="359" t="s">
        <v>24</v>
      </c>
      <c r="J22" s="360">
        <v>37649</v>
      </c>
      <c r="K22" s="359" t="s">
        <v>24</v>
      </c>
      <c r="L22" s="360">
        <v>27074</v>
      </c>
      <c r="M22" s="359" t="s">
        <v>24</v>
      </c>
      <c r="N22" s="360">
        <v>34457</v>
      </c>
      <c r="O22" s="359" t="s">
        <v>24</v>
      </c>
      <c r="P22" s="360">
        <v>34997</v>
      </c>
      <c r="S22" s="365" t="str" cm="1">
        <f t="array" aca="1" ref="S22:T22" ca="1">OFFSET(A20,-COUNT($B$1:$B$40)*INT((ROW(A20)-1)/COUNT($B$1:$B$40)),2*INT((ROW(A20)-1)/COUNT($B$1:$B$40)),1,2)</f>
        <v>H</v>
      </c>
      <c r="T22" s="366">
        <f ca="1"/>
        <v>22683</v>
      </c>
      <c r="U22" s="367">
        <f t="shared" ca="1" si="0"/>
        <v>61</v>
      </c>
      <c r="V22" s="367">
        <f t="shared" ca="1" si="1"/>
        <v>1</v>
      </c>
      <c r="X22" s="359"/>
      <c r="Z22" s="359"/>
      <c r="AB22" s="359"/>
      <c r="AD22" s="359"/>
      <c r="AF22" s="359"/>
      <c r="AH22" s="359"/>
      <c r="AJ22" s="359"/>
    </row>
    <row r="23" spans="1:36" x14ac:dyDescent="0.25">
      <c r="A23" s="359" t="s">
        <v>24</v>
      </c>
      <c r="B23" s="360">
        <v>27884</v>
      </c>
      <c r="C23" s="359" t="s">
        <v>24</v>
      </c>
      <c r="D23" s="360">
        <v>35749</v>
      </c>
      <c r="E23" s="359" t="s">
        <v>24</v>
      </c>
      <c r="F23" s="360">
        <v>35604</v>
      </c>
      <c r="G23" s="359" t="s">
        <v>24</v>
      </c>
      <c r="H23" s="360">
        <v>37438</v>
      </c>
      <c r="I23" s="359" t="s">
        <v>25</v>
      </c>
      <c r="J23" s="360">
        <v>37859</v>
      </c>
      <c r="K23" s="359" t="s">
        <v>24</v>
      </c>
      <c r="L23" s="360">
        <v>32442</v>
      </c>
      <c r="M23" s="359" t="s">
        <v>25</v>
      </c>
      <c r="N23" s="360">
        <v>28831</v>
      </c>
      <c r="O23" s="359" t="s">
        <v>24</v>
      </c>
      <c r="P23" s="360">
        <v>28282</v>
      </c>
      <c r="S23" s="365" t="str" cm="1">
        <f t="array" aca="1" ref="S23:T23" ca="1">OFFSET(A21,-COUNT($B$1:$B$40)*INT((ROW(A21)-1)/COUNT($B$1:$B$40)),2*INT((ROW(A21)-1)/COUNT($B$1:$B$40)),1,2)</f>
        <v>H</v>
      </c>
      <c r="T23" s="366">
        <f ca="1"/>
        <v>32496</v>
      </c>
      <c r="U23" s="367">
        <f t="shared" ca="1" si="0"/>
        <v>35</v>
      </c>
      <c r="V23" s="367">
        <f t="shared" ca="1" si="1"/>
        <v>1</v>
      </c>
      <c r="X23" s="359"/>
      <c r="Z23" s="359"/>
      <c r="AB23" s="359"/>
      <c r="AD23" s="359"/>
      <c r="AF23" s="359"/>
      <c r="AH23" s="359"/>
      <c r="AJ23" s="359"/>
    </row>
    <row r="24" spans="1:36" x14ac:dyDescent="0.25">
      <c r="A24" s="359" t="s">
        <v>24</v>
      </c>
      <c r="B24" s="360">
        <v>31419</v>
      </c>
      <c r="C24" s="359" t="s">
        <v>24</v>
      </c>
      <c r="D24" s="360">
        <v>33707</v>
      </c>
      <c r="E24" s="359" t="s">
        <v>24</v>
      </c>
      <c r="F24" s="360">
        <v>31500</v>
      </c>
      <c r="G24" s="359" t="s">
        <v>25</v>
      </c>
      <c r="H24" s="360">
        <v>37767</v>
      </c>
      <c r="I24" s="359" t="s">
        <v>24</v>
      </c>
      <c r="J24" s="360">
        <v>37140</v>
      </c>
      <c r="K24" s="359" t="s">
        <v>24</v>
      </c>
      <c r="L24" s="360">
        <v>26793</v>
      </c>
      <c r="M24" s="359" t="s">
        <v>25</v>
      </c>
      <c r="N24" s="360">
        <v>24187</v>
      </c>
      <c r="O24" s="359" t="s">
        <v>24</v>
      </c>
      <c r="P24" s="360">
        <v>36081</v>
      </c>
      <c r="S24" s="365" t="str" cm="1">
        <f t="array" aca="1" ref="S24:T24" ca="1">OFFSET(A22,-COUNT($B$1:$B$40)*INT((ROW(A22)-1)/COUNT($B$1:$B$40)),2*INT((ROW(A22)-1)/COUNT($B$1:$B$40)),1,2)</f>
        <v>H</v>
      </c>
      <c r="T24" s="366">
        <f ca="1"/>
        <v>35429</v>
      </c>
      <c r="U24" s="367">
        <f t="shared" ca="1" si="0"/>
        <v>27</v>
      </c>
      <c r="V24" s="367">
        <f t="shared" ca="1" si="1"/>
        <v>1</v>
      </c>
      <c r="X24" s="359"/>
      <c r="Z24" s="359"/>
      <c r="AB24" s="359"/>
      <c r="AD24" s="359"/>
      <c r="AF24" s="359"/>
      <c r="AH24" s="359"/>
      <c r="AJ24" s="359"/>
    </row>
    <row r="25" spans="1:36" x14ac:dyDescent="0.25">
      <c r="A25" s="359" t="s">
        <v>25</v>
      </c>
      <c r="B25" s="360">
        <v>34065</v>
      </c>
      <c r="C25" s="359" t="s">
        <v>25</v>
      </c>
      <c r="D25" s="360">
        <v>36758</v>
      </c>
      <c r="E25" s="359" t="s">
        <v>25</v>
      </c>
      <c r="F25" s="360">
        <v>35213</v>
      </c>
      <c r="G25" s="359" t="s">
        <v>24</v>
      </c>
      <c r="H25" s="360">
        <v>36736</v>
      </c>
      <c r="I25" s="359" t="s">
        <v>24</v>
      </c>
      <c r="J25" s="360">
        <v>26050</v>
      </c>
      <c r="K25" s="359" t="s">
        <v>24</v>
      </c>
      <c r="L25" s="360">
        <v>31945</v>
      </c>
      <c r="M25" s="359" t="s">
        <v>24</v>
      </c>
      <c r="N25" s="360">
        <v>31633</v>
      </c>
      <c r="O25" s="359" t="s">
        <v>24</v>
      </c>
      <c r="P25" s="360">
        <v>35334</v>
      </c>
      <c r="S25" s="365" t="str" cm="1">
        <f t="array" aca="1" ref="S25:T25" ca="1">OFFSET(A23,-COUNT($B$1:$B$40)*INT((ROW(A23)-1)/COUNT($B$1:$B$40)),2*INT((ROW(A23)-1)/COUNT($B$1:$B$40)),1,2)</f>
        <v>H</v>
      </c>
      <c r="T25" s="366">
        <f ca="1"/>
        <v>27884</v>
      </c>
      <c r="U25" s="367">
        <f t="shared" ca="1" si="0"/>
        <v>47</v>
      </c>
      <c r="V25" s="367">
        <f t="shared" ca="1" si="1"/>
        <v>1</v>
      </c>
      <c r="X25" s="359"/>
      <c r="Z25" s="359"/>
      <c r="AB25" s="359"/>
      <c r="AD25" s="359"/>
      <c r="AF25" s="359"/>
      <c r="AH25" s="359"/>
      <c r="AJ25" s="359"/>
    </row>
    <row r="26" spans="1:36" x14ac:dyDescent="0.25">
      <c r="A26" s="359" t="s">
        <v>24</v>
      </c>
      <c r="B26" s="360">
        <v>35583</v>
      </c>
      <c r="C26" s="359" t="s">
        <v>25</v>
      </c>
      <c r="D26" s="360">
        <v>37405</v>
      </c>
      <c r="E26" s="359" t="s">
        <v>25</v>
      </c>
      <c r="F26" s="360">
        <v>28579</v>
      </c>
      <c r="G26" s="359" t="s">
        <v>24</v>
      </c>
      <c r="H26" s="360">
        <v>27890</v>
      </c>
      <c r="I26" s="359" t="s">
        <v>24</v>
      </c>
      <c r="J26" s="360">
        <v>36106</v>
      </c>
      <c r="K26" s="359" t="s">
        <v>25</v>
      </c>
      <c r="L26" s="360">
        <v>30771</v>
      </c>
      <c r="M26" s="359" t="s">
        <v>24</v>
      </c>
      <c r="N26" s="360">
        <v>27743</v>
      </c>
      <c r="O26" s="359" t="s">
        <v>25</v>
      </c>
      <c r="P26" s="360">
        <v>31744</v>
      </c>
      <c r="S26" s="365" t="str" cm="1">
        <f t="array" aca="1" ref="S26:T26" ca="1">OFFSET(A24,-COUNT($B$1:$B$40)*INT((ROW(A24)-1)/COUNT($B$1:$B$40)),2*INT((ROW(A24)-1)/COUNT($B$1:$B$40)),1,2)</f>
        <v>H</v>
      </c>
      <c r="T26" s="366">
        <f ca="1"/>
        <v>31419</v>
      </c>
      <c r="U26" s="367">
        <f t="shared" ca="1" si="0"/>
        <v>38</v>
      </c>
      <c r="V26" s="367">
        <f t="shared" ca="1" si="1"/>
        <v>1</v>
      </c>
      <c r="X26" s="359"/>
      <c r="Z26" s="359"/>
      <c r="AB26" s="359"/>
      <c r="AD26" s="359"/>
      <c r="AF26" s="359"/>
      <c r="AH26" s="359"/>
      <c r="AJ26" s="359"/>
    </row>
    <row r="27" spans="1:36" x14ac:dyDescent="0.25">
      <c r="A27" s="359" t="s">
        <v>24</v>
      </c>
      <c r="B27" s="360">
        <v>36650</v>
      </c>
      <c r="C27" s="359" t="s">
        <v>25</v>
      </c>
      <c r="D27" s="360">
        <v>32820</v>
      </c>
      <c r="E27" s="359" t="s">
        <v>25</v>
      </c>
      <c r="F27" s="360">
        <v>30811</v>
      </c>
      <c r="G27" s="359" t="s">
        <v>25</v>
      </c>
      <c r="H27" s="360">
        <v>34334</v>
      </c>
      <c r="I27" s="359" t="s">
        <v>24</v>
      </c>
      <c r="J27" s="360">
        <v>32146</v>
      </c>
      <c r="K27" s="359" t="s">
        <v>25</v>
      </c>
      <c r="L27" s="360">
        <v>33361</v>
      </c>
      <c r="M27" s="359" t="s">
        <v>24</v>
      </c>
      <c r="N27" s="360">
        <v>24491</v>
      </c>
      <c r="O27" s="359" t="s">
        <v>25</v>
      </c>
      <c r="P27" s="360">
        <v>23544</v>
      </c>
      <c r="S27" s="365" t="str" cm="1">
        <f t="array" aca="1" ref="S27:T27" ca="1">OFFSET(A25,-COUNT($B$1:$B$40)*INT((ROW(A25)-1)/COUNT($B$1:$B$40)),2*INT((ROW(A25)-1)/COUNT($B$1:$B$40)),1,2)</f>
        <v>F</v>
      </c>
      <c r="T27" s="366">
        <f ca="1"/>
        <v>34065</v>
      </c>
      <c r="U27" s="367">
        <f t="shared" ca="1" si="0"/>
        <v>30</v>
      </c>
      <c r="V27" s="367">
        <f t="shared" ca="1" si="1"/>
        <v>-1</v>
      </c>
      <c r="X27" s="359"/>
      <c r="Z27" s="359"/>
      <c r="AB27" s="359"/>
      <c r="AD27" s="359"/>
      <c r="AF27" s="359"/>
      <c r="AH27" s="359"/>
      <c r="AJ27" s="359"/>
    </row>
    <row r="28" spans="1:36" x14ac:dyDescent="0.25">
      <c r="A28" s="359" t="s">
        <v>24</v>
      </c>
      <c r="B28" s="360">
        <v>34015</v>
      </c>
      <c r="C28" s="359" t="s">
        <v>24</v>
      </c>
      <c r="D28" s="360">
        <v>37493</v>
      </c>
      <c r="E28" s="359" t="s">
        <v>25</v>
      </c>
      <c r="F28" s="360">
        <v>35193</v>
      </c>
      <c r="G28" s="359" t="s">
        <v>24</v>
      </c>
      <c r="H28" s="360">
        <v>35517</v>
      </c>
      <c r="I28" s="359" t="s">
        <v>25</v>
      </c>
      <c r="J28" s="360">
        <v>25886</v>
      </c>
      <c r="K28" s="359" t="s">
        <v>24</v>
      </c>
      <c r="L28" s="360">
        <v>27031</v>
      </c>
      <c r="M28" s="359" t="s">
        <v>24</v>
      </c>
      <c r="N28" s="360">
        <v>35276</v>
      </c>
      <c r="O28" s="359" t="s">
        <v>24</v>
      </c>
      <c r="P28" s="360">
        <v>29277</v>
      </c>
      <c r="S28" s="365" t="str" cm="1">
        <f t="array" aca="1" ref="S28:T28" ca="1">OFFSET(A26,-COUNT($B$1:$B$40)*INT((ROW(A26)-1)/COUNT($B$1:$B$40)),2*INT((ROW(A26)-1)/COUNT($B$1:$B$40)),1,2)</f>
        <v>H</v>
      </c>
      <c r="T28" s="366">
        <f ca="1"/>
        <v>35583</v>
      </c>
      <c r="U28" s="367">
        <f t="shared" ca="1" si="0"/>
        <v>26</v>
      </c>
      <c r="V28" s="367">
        <f t="shared" ca="1" si="1"/>
        <v>1</v>
      </c>
      <c r="X28" s="359"/>
      <c r="Z28" s="359"/>
      <c r="AB28" s="359"/>
      <c r="AD28" s="359"/>
      <c r="AF28" s="359"/>
      <c r="AH28" s="359"/>
      <c r="AJ28" s="359"/>
    </row>
    <row r="29" spans="1:36" x14ac:dyDescent="0.25">
      <c r="A29" s="359" t="s">
        <v>25</v>
      </c>
      <c r="B29" s="360">
        <v>24683</v>
      </c>
      <c r="C29" s="359" t="s">
        <v>24</v>
      </c>
      <c r="D29" s="360">
        <v>37168</v>
      </c>
      <c r="E29" s="359" t="s">
        <v>25</v>
      </c>
      <c r="F29" s="360">
        <v>28840</v>
      </c>
      <c r="G29" s="359" t="s">
        <v>25</v>
      </c>
      <c r="H29" s="360">
        <v>37754</v>
      </c>
      <c r="I29" s="359" t="s">
        <v>25</v>
      </c>
      <c r="J29" s="360">
        <v>36957</v>
      </c>
      <c r="K29" s="359" t="s">
        <v>24</v>
      </c>
      <c r="L29" s="360">
        <v>26251</v>
      </c>
      <c r="M29" s="359" t="s">
        <v>25</v>
      </c>
      <c r="N29" s="360">
        <v>35285</v>
      </c>
      <c r="O29" s="359" t="s">
        <v>25</v>
      </c>
      <c r="P29" s="360">
        <v>32980</v>
      </c>
      <c r="S29" s="365" t="str" cm="1">
        <f t="array" aca="1" ref="S29:T29" ca="1">OFFSET(A27,-COUNT($B$1:$B$40)*INT((ROW(A27)-1)/COUNT($B$1:$B$40)),2*INT((ROW(A27)-1)/COUNT($B$1:$B$40)),1,2)</f>
        <v>H</v>
      </c>
      <c r="T29" s="366">
        <f ca="1"/>
        <v>36650</v>
      </c>
      <c r="U29" s="367">
        <f t="shared" ca="1" si="0"/>
        <v>23</v>
      </c>
      <c r="V29" s="367">
        <f t="shared" ca="1" si="1"/>
        <v>1</v>
      </c>
      <c r="X29" s="359"/>
      <c r="Z29" s="359"/>
      <c r="AB29" s="359"/>
      <c r="AD29" s="359"/>
      <c r="AF29" s="359"/>
      <c r="AH29" s="359"/>
      <c r="AJ29" s="359"/>
    </row>
    <row r="30" spans="1:36" x14ac:dyDescent="0.25">
      <c r="A30" s="359" t="s">
        <v>25</v>
      </c>
      <c r="B30" s="360">
        <v>36865</v>
      </c>
      <c r="C30" s="359" t="s">
        <v>24</v>
      </c>
      <c r="D30" s="360">
        <v>33985</v>
      </c>
      <c r="E30" s="359" t="s">
        <v>24</v>
      </c>
      <c r="F30" s="360">
        <v>33437</v>
      </c>
      <c r="G30" s="359" t="s">
        <v>24</v>
      </c>
      <c r="H30" s="360">
        <v>36774</v>
      </c>
      <c r="I30" s="359" t="s">
        <v>24</v>
      </c>
      <c r="J30" s="360">
        <v>37835</v>
      </c>
      <c r="K30" s="359" t="s">
        <v>24</v>
      </c>
      <c r="L30" s="360">
        <v>23043</v>
      </c>
      <c r="M30" s="359" t="s">
        <v>25</v>
      </c>
      <c r="N30" s="360">
        <v>35263</v>
      </c>
      <c r="O30" s="359" t="s">
        <v>24</v>
      </c>
      <c r="P30" s="360">
        <v>32350</v>
      </c>
      <c r="S30" s="365" t="str" cm="1">
        <f t="array" aca="1" ref="S30:T30" ca="1">OFFSET(A28,-COUNT($B$1:$B$40)*INT((ROW(A28)-1)/COUNT($B$1:$B$40)),2*INT((ROW(A28)-1)/COUNT($B$1:$B$40)),1,2)</f>
        <v>H</v>
      </c>
      <c r="T30" s="366">
        <f ca="1"/>
        <v>34015</v>
      </c>
      <c r="U30" s="367">
        <f t="shared" ca="1" si="0"/>
        <v>30</v>
      </c>
      <c r="V30" s="367">
        <f t="shared" ca="1" si="1"/>
        <v>1</v>
      </c>
      <c r="X30" s="359"/>
      <c r="Z30" s="359"/>
      <c r="AB30" s="359"/>
      <c r="AD30" s="359"/>
      <c r="AF30" s="359"/>
      <c r="AH30" s="359"/>
      <c r="AJ30" s="359"/>
    </row>
    <row r="31" spans="1:36" x14ac:dyDescent="0.25">
      <c r="A31" s="359" t="s">
        <v>24</v>
      </c>
      <c r="B31" s="360">
        <v>28762</v>
      </c>
      <c r="C31" s="359" t="s">
        <v>24</v>
      </c>
      <c r="D31" s="360">
        <v>36795</v>
      </c>
      <c r="E31" s="359" t="s">
        <v>24</v>
      </c>
      <c r="F31" s="360">
        <v>34398</v>
      </c>
      <c r="G31" s="359" t="s">
        <v>24</v>
      </c>
      <c r="H31" s="360">
        <v>35980</v>
      </c>
      <c r="I31" s="359" t="s">
        <v>24</v>
      </c>
      <c r="J31" s="360">
        <v>36355</v>
      </c>
      <c r="K31" s="359" t="s">
        <v>25</v>
      </c>
      <c r="L31" s="360">
        <v>35203</v>
      </c>
      <c r="M31" s="359" t="s">
        <v>24</v>
      </c>
      <c r="N31" s="360">
        <v>23213</v>
      </c>
      <c r="O31" s="359" t="s">
        <v>24</v>
      </c>
      <c r="P31" s="360">
        <v>32481</v>
      </c>
      <c r="S31" s="365" t="str" cm="1">
        <f t="array" aca="1" ref="S31:T31" ca="1">OFFSET(A29,-COUNT($B$1:$B$40)*INT((ROW(A29)-1)/COUNT($B$1:$B$40)),2*INT((ROW(A29)-1)/COUNT($B$1:$B$40)),1,2)</f>
        <v>F</v>
      </c>
      <c r="T31" s="366">
        <f ca="1"/>
        <v>24683</v>
      </c>
      <c r="U31" s="367">
        <f t="shared" ca="1" si="0"/>
        <v>56</v>
      </c>
      <c r="V31" s="367">
        <f t="shared" ca="1" si="1"/>
        <v>-1</v>
      </c>
    </row>
    <row r="32" spans="1:36" x14ac:dyDescent="0.25">
      <c r="A32" s="359" t="s">
        <v>25</v>
      </c>
      <c r="B32" s="360">
        <v>36990</v>
      </c>
      <c r="C32" s="359" t="s">
        <v>24</v>
      </c>
      <c r="D32" s="360">
        <v>35249</v>
      </c>
      <c r="E32" s="359" t="s">
        <v>24</v>
      </c>
      <c r="F32" s="360">
        <v>30438</v>
      </c>
      <c r="G32" s="359" t="s">
        <v>24</v>
      </c>
      <c r="H32" s="360">
        <v>30833</v>
      </c>
      <c r="I32" s="359" t="s">
        <v>24</v>
      </c>
      <c r="J32" s="360">
        <v>37802</v>
      </c>
      <c r="K32" s="359" t="s">
        <v>24</v>
      </c>
      <c r="L32" s="360">
        <v>34692</v>
      </c>
      <c r="M32" s="359" t="s">
        <v>24</v>
      </c>
      <c r="N32" s="360">
        <v>35819</v>
      </c>
      <c r="O32" s="359" t="s">
        <v>25</v>
      </c>
      <c r="P32" s="360">
        <v>24330</v>
      </c>
      <c r="S32" s="365" t="str" cm="1">
        <f t="array" aca="1" ref="S32:T32" ca="1">OFFSET(A30,-COUNT($B$1:$B$40)*INT((ROW(A30)-1)/COUNT($B$1:$B$40)),2*INT((ROW(A30)-1)/COUNT($B$1:$B$40)),1,2)</f>
        <v>F</v>
      </c>
      <c r="T32" s="366">
        <f ca="1"/>
        <v>36865</v>
      </c>
      <c r="U32" s="367">
        <f t="shared" ca="1" si="0"/>
        <v>23</v>
      </c>
      <c r="V32" s="367">
        <f t="shared" ca="1" si="1"/>
        <v>-1</v>
      </c>
    </row>
    <row r="33" spans="1:22" x14ac:dyDescent="0.25">
      <c r="A33" s="359" t="s">
        <v>24</v>
      </c>
      <c r="B33" s="360">
        <v>31291</v>
      </c>
      <c r="C33" s="359" t="s">
        <v>25</v>
      </c>
      <c r="D33" s="360">
        <v>24792</v>
      </c>
      <c r="E33" s="359" t="s">
        <v>24</v>
      </c>
      <c r="F33" s="360">
        <v>22830</v>
      </c>
      <c r="G33" s="359" t="s">
        <v>24</v>
      </c>
      <c r="H33" s="360">
        <v>35153</v>
      </c>
      <c r="I33" s="359" t="s">
        <v>25</v>
      </c>
      <c r="J33" s="360">
        <v>34259</v>
      </c>
      <c r="K33" s="359" t="s">
        <v>25</v>
      </c>
      <c r="L33" s="360">
        <v>32628</v>
      </c>
      <c r="M33" s="359" t="s">
        <v>25</v>
      </c>
      <c r="N33" s="360">
        <v>28185</v>
      </c>
      <c r="O33" s="359" t="s">
        <v>24</v>
      </c>
      <c r="P33" s="360">
        <v>31902</v>
      </c>
      <c r="S33" s="365" t="str" cm="1">
        <f t="array" aca="1" ref="S33:T33" ca="1">OFFSET(A31,-COUNT($B$1:$B$40)*INT((ROW(A31)-1)/COUNT($B$1:$B$40)),2*INT((ROW(A31)-1)/COUNT($B$1:$B$40)),1,2)</f>
        <v>H</v>
      </c>
      <c r="T33" s="366">
        <f ca="1"/>
        <v>28762</v>
      </c>
      <c r="U33" s="367">
        <f t="shared" ca="1" si="0"/>
        <v>45</v>
      </c>
      <c r="V33" s="367">
        <f t="shared" ca="1" si="1"/>
        <v>1</v>
      </c>
    </row>
    <row r="34" spans="1:22" x14ac:dyDescent="0.25">
      <c r="A34" s="359" t="s">
        <v>24</v>
      </c>
      <c r="B34" s="360">
        <v>36282</v>
      </c>
      <c r="C34" s="359" t="s">
        <v>24</v>
      </c>
      <c r="D34" s="360">
        <v>34493</v>
      </c>
      <c r="E34" s="359" t="s">
        <v>24</v>
      </c>
      <c r="F34" s="360">
        <v>31036</v>
      </c>
      <c r="G34" s="359" t="s">
        <v>24</v>
      </c>
      <c r="H34" s="360">
        <v>26815</v>
      </c>
      <c r="I34" s="359" t="s">
        <v>25</v>
      </c>
      <c r="J34" s="360">
        <v>34677</v>
      </c>
      <c r="K34" s="359" t="s">
        <v>24</v>
      </c>
      <c r="L34" s="360">
        <v>34263</v>
      </c>
      <c r="M34" s="359" t="s">
        <v>24</v>
      </c>
      <c r="N34" s="360">
        <v>32390</v>
      </c>
      <c r="O34" s="359" t="s">
        <v>25</v>
      </c>
      <c r="P34" s="360">
        <v>33370</v>
      </c>
      <c r="S34" s="365" t="str" cm="1">
        <f t="array" aca="1" ref="S34:T34" ca="1">OFFSET(A32,-COUNT($B$1:$B$40)*INT((ROW(A32)-1)/COUNT($B$1:$B$40)),2*INT((ROW(A32)-1)/COUNT($B$1:$B$40)),1,2)</f>
        <v>F</v>
      </c>
      <c r="T34" s="366">
        <f ca="1"/>
        <v>36990</v>
      </c>
      <c r="U34" s="367">
        <f t="shared" ca="1" si="0"/>
        <v>22</v>
      </c>
      <c r="V34" s="367">
        <f t="shared" ca="1" si="1"/>
        <v>-1</v>
      </c>
    </row>
    <row r="35" spans="1:22" x14ac:dyDescent="0.25">
      <c r="A35" s="359" t="s">
        <v>25</v>
      </c>
      <c r="B35" s="360">
        <v>36673</v>
      </c>
      <c r="C35" s="359" t="s">
        <v>24</v>
      </c>
      <c r="D35" s="360">
        <v>28899</v>
      </c>
      <c r="E35" s="359" t="s">
        <v>24</v>
      </c>
      <c r="F35" s="360">
        <v>35999</v>
      </c>
      <c r="G35" s="359" t="s">
        <v>24</v>
      </c>
      <c r="H35" s="360">
        <v>29441</v>
      </c>
      <c r="I35" s="359" t="s">
        <v>24</v>
      </c>
      <c r="J35" s="360">
        <v>36530</v>
      </c>
      <c r="K35" s="359" t="s">
        <v>24</v>
      </c>
      <c r="L35" s="360">
        <v>33239</v>
      </c>
      <c r="M35" s="359" t="s">
        <v>25</v>
      </c>
      <c r="N35" s="360">
        <v>34198</v>
      </c>
      <c r="O35" s="359" t="s">
        <v>24</v>
      </c>
      <c r="P35" s="360">
        <v>29062</v>
      </c>
      <c r="S35" s="365" t="str" cm="1">
        <f t="array" aca="1" ref="S35:T35" ca="1">OFFSET(A33,-COUNT($B$1:$B$40)*INT((ROW(A33)-1)/COUNT($B$1:$B$40)),2*INT((ROW(A33)-1)/COUNT($B$1:$B$40)),1,2)</f>
        <v>H</v>
      </c>
      <c r="T35" s="366">
        <f ca="1"/>
        <v>31291</v>
      </c>
      <c r="U35" s="367">
        <f t="shared" ca="1" si="0"/>
        <v>38</v>
      </c>
      <c r="V35" s="367">
        <f t="shared" ca="1" si="1"/>
        <v>1</v>
      </c>
    </row>
    <row r="36" spans="1:22" x14ac:dyDescent="0.25">
      <c r="A36" s="359" t="s">
        <v>25</v>
      </c>
      <c r="B36" s="360">
        <v>32690</v>
      </c>
      <c r="C36" s="359" t="s">
        <v>25</v>
      </c>
      <c r="D36" s="360">
        <v>30216</v>
      </c>
      <c r="E36" s="359" t="s">
        <v>25</v>
      </c>
      <c r="F36" s="360">
        <v>36016</v>
      </c>
      <c r="G36" s="359" t="s">
        <v>24</v>
      </c>
      <c r="H36" s="360">
        <v>31165</v>
      </c>
      <c r="I36" s="359" t="s">
        <v>24</v>
      </c>
      <c r="J36" s="360">
        <v>31738</v>
      </c>
      <c r="K36" s="359" t="s">
        <v>25</v>
      </c>
      <c r="L36" s="360">
        <v>28381</v>
      </c>
      <c r="M36" s="359" t="s">
        <v>25</v>
      </c>
      <c r="N36" s="360">
        <v>33202</v>
      </c>
      <c r="O36" s="359" t="s">
        <v>24</v>
      </c>
      <c r="P36" s="360">
        <v>35475</v>
      </c>
      <c r="S36" s="365" t="str" cm="1">
        <f t="array" aca="1" ref="S36:T36" ca="1">OFFSET(A34,-COUNT($B$1:$B$40)*INT((ROW(A34)-1)/COUNT($B$1:$B$40)),2*INT((ROW(A34)-1)/COUNT($B$1:$B$40)),1,2)</f>
        <v>H</v>
      </c>
      <c r="T36" s="366">
        <f ca="1"/>
        <v>36282</v>
      </c>
      <c r="U36" s="367">
        <f t="shared" ca="1" si="0"/>
        <v>24</v>
      </c>
      <c r="V36" s="367">
        <f t="shared" ca="1" si="1"/>
        <v>1</v>
      </c>
    </row>
    <row r="37" spans="1:22" x14ac:dyDescent="0.25">
      <c r="A37" s="359" t="s">
        <v>24</v>
      </c>
      <c r="B37" s="360">
        <v>23463</v>
      </c>
      <c r="C37" s="359" t="s">
        <v>25</v>
      </c>
      <c r="D37" s="360">
        <v>29780</v>
      </c>
      <c r="E37" s="359" t="s">
        <v>24</v>
      </c>
      <c r="F37" s="360">
        <v>36637</v>
      </c>
      <c r="G37" s="359" t="s">
        <v>24</v>
      </c>
      <c r="H37" s="360">
        <v>30191</v>
      </c>
      <c r="I37" s="359" t="s">
        <v>25</v>
      </c>
      <c r="J37" s="360">
        <v>31321</v>
      </c>
      <c r="K37" s="359" t="s">
        <v>24</v>
      </c>
      <c r="L37" s="360">
        <v>33616</v>
      </c>
      <c r="M37" s="359" t="s">
        <v>25</v>
      </c>
      <c r="N37" s="360">
        <v>23579</v>
      </c>
      <c r="O37" s="359" t="s">
        <v>25</v>
      </c>
      <c r="P37" s="360">
        <v>34213</v>
      </c>
      <c r="S37" s="365" t="str" cm="1">
        <f t="array" aca="1" ref="S37:T37" ca="1">OFFSET(A35,-COUNT($B$1:$B$40)*INT((ROW(A35)-1)/COUNT($B$1:$B$40)),2*INT((ROW(A35)-1)/COUNT($B$1:$B$40)),1,2)</f>
        <v>F</v>
      </c>
      <c r="T37" s="366">
        <f ca="1"/>
        <v>36673</v>
      </c>
      <c r="U37" s="367">
        <f t="shared" ca="1" si="0"/>
        <v>23</v>
      </c>
      <c r="V37" s="367">
        <f t="shared" ca="1" si="1"/>
        <v>-1</v>
      </c>
    </row>
    <row r="38" spans="1:22" x14ac:dyDescent="0.25">
      <c r="A38" s="359" t="s">
        <v>24</v>
      </c>
      <c r="B38" s="360">
        <v>36791</v>
      </c>
      <c r="C38" s="359" t="s">
        <v>24</v>
      </c>
      <c r="D38" s="360">
        <v>37234</v>
      </c>
      <c r="E38" s="359" t="s">
        <v>24</v>
      </c>
      <c r="F38" s="360">
        <v>23437</v>
      </c>
      <c r="G38" s="359" t="s">
        <v>24</v>
      </c>
      <c r="H38" s="360">
        <v>33705</v>
      </c>
      <c r="I38" s="359" t="s">
        <v>25</v>
      </c>
      <c r="J38" s="360">
        <v>36902</v>
      </c>
      <c r="K38" s="359" t="s">
        <v>25</v>
      </c>
      <c r="L38" s="360">
        <v>28114</v>
      </c>
      <c r="M38" s="359" t="s">
        <v>25</v>
      </c>
      <c r="N38" s="360">
        <v>22717</v>
      </c>
      <c r="O38" s="359" t="s">
        <v>24</v>
      </c>
      <c r="P38" s="360">
        <v>34113</v>
      </c>
      <c r="S38" s="365" t="str" cm="1">
        <f t="array" aca="1" ref="S38:T38" ca="1">OFFSET(A36,-COUNT($B$1:$B$40)*INT((ROW(A36)-1)/COUNT($B$1:$B$40)),2*INT((ROW(A36)-1)/COUNT($B$1:$B$40)),1,2)</f>
        <v>F</v>
      </c>
      <c r="T38" s="366">
        <f ca="1"/>
        <v>32690</v>
      </c>
      <c r="U38" s="367">
        <f t="shared" ca="1" si="0"/>
        <v>34</v>
      </c>
      <c r="V38" s="367">
        <f t="shared" ca="1" si="1"/>
        <v>-1</v>
      </c>
    </row>
    <row r="39" spans="1:22" x14ac:dyDescent="0.25">
      <c r="A39" s="359" t="s">
        <v>24</v>
      </c>
      <c r="B39" s="360">
        <v>37327</v>
      </c>
      <c r="C39" s="359" t="s">
        <v>25</v>
      </c>
      <c r="D39" s="360">
        <v>35183</v>
      </c>
      <c r="E39" s="359" t="s">
        <v>25</v>
      </c>
      <c r="F39" s="360">
        <v>29796</v>
      </c>
      <c r="G39" s="359" t="s">
        <v>24</v>
      </c>
      <c r="H39" s="360">
        <v>37838</v>
      </c>
      <c r="I39" s="359" t="s">
        <v>24</v>
      </c>
      <c r="J39" s="360">
        <v>33404</v>
      </c>
      <c r="K39" s="359" t="s">
        <v>24</v>
      </c>
      <c r="L39" s="360">
        <v>26922</v>
      </c>
      <c r="M39" s="359" t="s">
        <v>24</v>
      </c>
      <c r="N39" s="360">
        <v>22632</v>
      </c>
      <c r="O39" s="359" t="s">
        <v>25</v>
      </c>
      <c r="P39" s="360">
        <v>36370</v>
      </c>
      <c r="S39" s="365" t="str" cm="1">
        <f t="array" aca="1" ref="S39:T39" ca="1">OFFSET(A37,-COUNT($B$1:$B$40)*INT((ROW(A37)-1)/COUNT($B$1:$B$40)),2*INT((ROW(A37)-1)/COUNT($B$1:$B$40)),1,2)</f>
        <v>H</v>
      </c>
      <c r="T39" s="366">
        <f ca="1"/>
        <v>23463</v>
      </c>
      <c r="U39" s="367">
        <f t="shared" ca="1" si="0"/>
        <v>59</v>
      </c>
      <c r="V39" s="367">
        <f t="shared" ca="1" si="1"/>
        <v>1</v>
      </c>
    </row>
    <row r="40" spans="1:22" x14ac:dyDescent="0.25">
      <c r="A40" s="359" t="s">
        <v>25</v>
      </c>
      <c r="B40" s="360">
        <v>35792</v>
      </c>
      <c r="C40" s="359" t="s">
        <v>25</v>
      </c>
      <c r="D40" s="360">
        <v>36662</v>
      </c>
      <c r="E40" s="359" t="s">
        <v>25</v>
      </c>
      <c r="F40" s="360">
        <v>24131</v>
      </c>
      <c r="G40" s="359" t="s">
        <v>25</v>
      </c>
      <c r="H40" s="360">
        <v>37667</v>
      </c>
      <c r="I40" s="359" t="s">
        <v>25</v>
      </c>
      <c r="J40" s="360">
        <v>35367</v>
      </c>
      <c r="K40" s="359" t="s">
        <v>25</v>
      </c>
      <c r="L40" s="360">
        <v>22155</v>
      </c>
      <c r="M40" s="359" t="s">
        <v>25</v>
      </c>
      <c r="N40" s="360">
        <v>30913</v>
      </c>
      <c r="O40" s="359" t="s">
        <v>25</v>
      </c>
      <c r="P40" s="360">
        <v>24301</v>
      </c>
      <c r="S40" s="365" t="str" cm="1">
        <f t="array" aca="1" ref="S40:T40" ca="1">OFFSET(A38,-COUNT($B$1:$B$40)*INT((ROW(A38)-1)/COUNT($B$1:$B$40)),2*INT((ROW(A38)-1)/COUNT($B$1:$B$40)),1,2)</f>
        <v>H</v>
      </c>
      <c r="T40" s="366">
        <f ca="1"/>
        <v>36791</v>
      </c>
      <c r="U40" s="367">
        <f t="shared" ca="1" si="0"/>
        <v>23</v>
      </c>
      <c r="V40" s="367">
        <f t="shared" ca="1" si="1"/>
        <v>1</v>
      </c>
    </row>
    <row r="41" spans="1:22" x14ac:dyDescent="0.25">
      <c r="S41" s="365" t="str" cm="1">
        <f t="array" aca="1" ref="S41:T41" ca="1">OFFSET(A39,-COUNT($B$1:$B$40)*INT((ROW(A39)-1)/COUNT($B$1:$B$40)),2*INT((ROW(A39)-1)/COUNT($B$1:$B$40)),1,2)</f>
        <v>H</v>
      </c>
      <c r="T41" s="366">
        <f ca="1"/>
        <v>37327</v>
      </c>
      <c r="U41" s="367">
        <f t="shared" ca="1" si="0"/>
        <v>21</v>
      </c>
      <c r="V41" s="367">
        <f t="shared" ca="1" si="1"/>
        <v>1</v>
      </c>
    </row>
    <row r="42" spans="1:22" x14ac:dyDescent="0.25">
      <c r="S42" s="365" t="str" cm="1">
        <f t="array" aca="1" ref="S42:T42" ca="1">OFFSET(A40,-COUNT($B$1:$B$40)*INT((ROW(A40)-1)/COUNT($B$1:$B$40)),2*INT((ROW(A40)-1)/COUNT($B$1:$B$40)),1,2)</f>
        <v>F</v>
      </c>
      <c r="T42" s="366">
        <f ca="1"/>
        <v>35792</v>
      </c>
      <c r="U42" s="367">
        <f t="shared" ca="1" si="0"/>
        <v>26</v>
      </c>
      <c r="V42" s="367">
        <f t="shared" ca="1" si="1"/>
        <v>-1</v>
      </c>
    </row>
    <row r="43" spans="1:22" x14ac:dyDescent="0.25">
      <c r="S43" s="365" t="str" cm="1">
        <f t="array" aca="1" ref="S43:T43" ca="1">OFFSET(A41,-COUNT($B$1:$B$40)*INT((ROW(A41)-1)/COUNT($B$1:$B$40)),2*INT((ROW(A41)-1)/COUNT($B$1:$B$40)),1,2)</f>
        <v>H</v>
      </c>
      <c r="T43" s="366">
        <f ca="1"/>
        <v>25919</v>
      </c>
      <c r="U43" s="367">
        <f t="shared" ca="1" si="0"/>
        <v>53</v>
      </c>
      <c r="V43" s="367">
        <f t="shared" ca="1" si="1"/>
        <v>1</v>
      </c>
    </row>
    <row r="44" spans="1:22" x14ac:dyDescent="0.25">
      <c r="S44" s="365" t="str" cm="1">
        <f t="array" aca="1" ref="S44:T44" ca="1">OFFSET(A42,-COUNT($B$1:$B$40)*INT((ROW(A42)-1)/COUNT($B$1:$B$40)),2*INT((ROW(A42)-1)/COUNT($B$1:$B$40)),1,2)</f>
        <v>H</v>
      </c>
      <c r="T44" s="366">
        <f ca="1"/>
        <v>23877</v>
      </c>
      <c r="U44" s="367">
        <f t="shared" ca="1" si="0"/>
        <v>58</v>
      </c>
      <c r="V44" s="367">
        <f t="shared" ca="1" si="1"/>
        <v>1</v>
      </c>
    </row>
    <row r="45" spans="1:22" x14ac:dyDescent="0.25">
      <c r="S45" s="365" t="str" cm="1">
        <f t="array" aca="1" ref="S45:T45" ca="1">OFFSET(A43,-COUNT($B$1:$B$40)*INT((ROW(A43)-1)/COUNT($B$1:$B$40)),2*INT((ROW(A43)-1)/COUNT($B$1:$B$40)),1,2)</f>
        <v>H</v>
      </c>
      <c r="T45" s="366">
        <f ca="1"/>
        <v>22591</v>
      </c>
      <c r="U45" s="367">
        <f t="shared" ca="1" si="0"/>
        <v>62</v>
      </c>
      <c r="V45" s="367">
        <f t="shared" ca="1" si="1"/>
        <v>1</v>
      </c>
    </row>
    <row r="46" spans="1:22" x14ac:dyDescent="0.25">
      <c r="S46" s="365" t="str" cm="1">
        <f t="array" aca="1" ref="S46:T46" ca="1">OFFSET(A44,-COUNT($B$1:$B$40)*INT((ROW(A44)-1)/COUNT($B$1:$B$40)),2*INT((ROW(A44)-1)/COUNT($B$1:$B$40)),1,2)</f>
        <v>F</v>
      </c>
      <c r="T46" s="366">
        <f ca="1"/>
        <v>26151</v>
      </c>
      <c r="U46" s="367">
        <f t="shared" ca="1" si="0"/>
        <v>52</v>
      </c>
      <c r="V46" s="367">
        <f t="shared" ca="1" si="1"/>
        <v>-1</v>
      </c>
    </row>
    <row r="47" spans="1:22" x14ac:dyDescent="0.25">
      <c r="S47" s="365" t="str" cm="1">
        <f t="array" aca="1" ref="S47:T47" ca="1">OFFSET(A45,-COUNT($B$1:$B$40)*INT((ROW(A45)-1)/COUNT($B$1:$B$40)),2*INT((ROW(A45)-1)/COUNT($B$1:$B$40)),1,2)</f>
        <v>H</v>
      </c>
      <c r="T47" s="366">
        <f ca="1"/>
        <v>25414</v>
      </c>
      <c r="U47" s="367">
        <f t="shared" ca="1" si="0"/>
        <v>54</v>
      </c>
      <c r="V47" s="367">
        <f t="shared" ca="1" si="1"/>
        <v>1</v>
      </c>
    </row>
    <row r="48" spans="1:22" x14ac:dyDescent="0.25">
      <c r="S48" s="365" t="str" cm="1">
        <f t="array" aca="1" ref="S48:T48" ca="1">OFFSET(A46,-COUNT($B$1:$B$40)*INT((ROW(A46)-1)/COUNT($B$1:$B$40)),2*INT((ROW(A46)-1)/COUNT($B$1:$B$40)),1,2)</f>
        <v>H</v>
      </c>
      <c r="T48" s="366">
        <f ca="1"/>
        <v>26781</v>
      </c>
      <c r="U48" s="367">
        <f t="shared" ca="1" si="0"/>
        <v>50</v>
      </c>
      <c r="V48" s="367">
        <f t="shared" ca="1" si="1"/>
        <v>1</v>
      </c>
    </row>
    <row r="49" spans="19:22" x14ac:dyDescent="0.25">
      <c r="S49" s="365" t="str" cm="1">
        <f t="array" aca="1" ref="S49:T49" ca="1">OFFSET(A47,-COUNT($B$1:$B$40)*INT((ROW(A47)-1)/COUNT($B$1:$B$40)),2*INT((ROW(A47)-1)/COUNT($B$1:$B$40)),1,2)</f>
        <v>H</v>
      </c>
      <c r="T49" s="366">
        <f ca="1"/>
        <v>26282</v>
      </c>
      <c r="U49" s="367">
        <f t="shared" ca="1" si="0"/>
        <v>52</v>
      </c>
      <c r="V49" s="367">
        <f t="shared" ca="1" si="1"/>
        <v>1</v>
      </c>
    </row>
    <row r="50" spans="19:22" x14ac:dyDescent="0.25">
      <c r="S50" s="365" t="str" cm="1">
        <f t="array" aca="1" ref="S50:T50" ca="1">OFFSET(A48,-COUNT($B$1:$B$40)*INT((ROW(A48)-1)/COUNT($B$1:$B$40)),2*INT((ROW(A48)-1)/COUNT($B$1:$B$40)),1,2)</f>
        <v>H</v>
      </c>
      <c r="T50" s="366">
        <f ca="1"/>
        <v>27519</v>
      </c>
      <c r="U50" s="367">
        <f t="shared" ca="1" si="0"/>
        <v>48</v>
      </c>
      <c r="V50" s="367">
        <f t="shared" ca="1" si="1"/>
        <v>1</v>
      </c>
    </row>
    <row r="51" spans="19:22" x14ac:dyDescent="0.25">
      <c r="S51" s="365" t="str" cm="1">
        <f t="array" aca="1" ref="S51:T51" ca="1">OFFSET(A49,-COUNT($B$1:$B$40)*INT((ROW(A49)-1)/COUNT($B$1:$B$40)),2*INT((ROW(A49)-1)/COUNT($B$1:$B$40)),1,2)</f>
        <v>H</v>
      </c>
      <c r="T51" s="366">
        <f ca="1"/>
        <v>23457</v>
      </c>
      <c r="U51" s="367">
        <f t="shared" ca="1" si="0"/>
        <v>59</v>
      </c>
      <c r="V51" s="367">
        <f t="shared" ca="1" si="1"/>
        <v>1</v>
      </c>
    </row>
    <row r="52" spans="19:22" x14ac:dyDescent="0.25">
      <c r="S52" s="365" t="str" cm="1">
        <f t="array" aca="1" ref="S52:T52" ca="1">OFFSET(A50,-COUNT($B$1:$B$40)*INT((ROW(A50)-1)/COUNT($B$1:$B$40)),2*INT((ROW(A50)-1)/COUNT($B$1:$B$40)),1,2)</f>
        <v>H</v>
      </c>
      <c r="T52" s="366">
        <f ca="1"/>
        <v>23521</v>
      </c>
      <c r="U52" s="367">
        <f t="shared" ca="1" si="0"/>
        <v>59</v>
      </c>
      <c r="V52" s="367">
        <f t="shared" ca="1" si="1"/>
        <v>1</v>
      </c>
    </row>
    <row r="53" spans="19:22" x14ac:dyDescent="0.25">
      <c r="S53" s="365" t="str" cm="1">
        <f t="array" aca="1" ref="S53:T53" ca="1">OFFSET(A51,-COUNT($B$1:$B$40)*INT((ROW(A51)-1)/COUNT($B$1:$B$40)),2*INT((ROW(A51)-1)/COUNT($B$1:$B$40)),1,2)</f>
        <v>F</v>
      </c>
      <c r="T53" s="366">
        <f ca="1"/>
        <v>22630</v>
      </c>
      <c r="U53" s="367">
        <f t="shared" ca="1" si="0"/>
        <v>62</v>
      </c>
      <c r="V53" s="367">
        <f t="shared" ca="1" si="1"/>
        <v>-1</v>
      </c>
    </row>
    <row r="54" spans="19:22" x14ac:dyDescent="0.25">
      <c r="S54" s="365" t="str" cm="1">
        <f t="array" aca="1" ref="S54:T54" ca="1">OFFSET(A52,-COUNT($B$1:$B$40)*INT((ROW(A52)-1)/COUNT($B$1:$B$40)),2*INT((ROW(A52)-1)/COUNT($B$1:$B$40)),1,2)</f>
        <v>H</v>
      </c>
      <c r="T54" s="366">
        <f ca="1"/>
        <v>25763</v>
      </c>
      <c r="U54" s="367">
        <f t="shared" ca="1" si="0"/>
        <v>53</v>
      </c>
      <c r="V54" s="367">
        <f t="shared" ca="1" si="1"/>
        <v>1</v>
      </c>
    </row>
    <row r="55" spans="19:22" x14ac:dyDescent="0.25">
      <c r="S55" s="365" t="str" cm="1">
        <f t="array" aca="1" ref="S55:T55" ca="1">OFFSET(A53,-COUNT($B$1:$B$40)*INT((ROW(A53)-1)/COUNT($B$1:$B$40)),2*INT((ROW(A53)-1)/COUNT($B$1:$B$40)),1,2)</f>
        <v>F</v>
      </c>
      <c r="T55" s="366">
        <f ca="1"/>
        <v>22691</v>
      </c>
      <c r="U55" s="367">
        <f t="shared" ca="1" si="0"/>
        <v>61</v>
      </c>
      <c r="V55" s="367">
        <f t="shared" ca="1" si="1"/>
        <v>-1</v>
      </c>
    </row>
    <row r="56" spans="19:22" x14ac:dyDescent="0.25">
      <c r="S56" s="365" t="str" cm="1">
        <f t="array" aca="1" ref="S56:T56" ca="1">OFFSET(A54,-COUNT($B$1:$B$40)*INT((ROW(A54)-1)/COUNT($B$1:$B$40)),2*INT((ROW(A54)-1)/COUNT($B$1:$B$40)),1,2)</f>
        <v>H</v>
      </c>
      <c r="T56" s="366">
        <f ca="1"/>
        <v>23326</v>
      </c>
      <c r="U56" s="367">
        <f t="shared" ca="1" si="0"/>
        <v>60</v>
      </c>
      <c r="V56" s="367">
        <f t="shared" ca="1" si="1"/>
        <v>1</v>
      </c>
    </row>
    <row r="57" spans="19:22" x14ac:dyDescent="0.25">
      <c r="S57" s="365" t="str" cm="1">
        <f t="array" aca="1" ref="S57:T57" ca="1">OFFSET(A55,-COUNT($B$1:$B$40)*INT((ROW(A55)-1)/COUNT($B$1:$B$40)),2*INT((ROW(A55)-1)/COUNT($B$1:$B$40)),1,2)</f>
        <v>H</v>
      </c>
      <c r="T57" s="366">
        <f ca="1"/>
        <v>22503</v>
      </c>
      <c r="U57" s="367">
        <f t="shared" ca="1" si="0"/>
        <v>62</v>
      </c>
      <c r="V57" s="367">
        <f t="shared" ca="1" si="1"/>
        <v>1</v>
      </c>
    </row>
    <row r="58" spans="19:22" x14ac:dyDescent="0.25">
      <c r="S58" s="365" t="str" cm="1">
        <f t="array" aca="1" ref="S58:T58" ca="1">OFFSET(A56,-COUNT($B$1:$B$40)*INT((ROW(A56)-1)/COUNT($B$1:$B$40)),2*INT((ROW(A56)-1)/COUNT($B$1:$B$40)),1,2)</f>
        <v>H</v>
      </c>
      <c r="T58" s="366">
        <f ca="1"/>
        <v>25606</v>
      </c>
      <c r="U58" s="367">
        <f t="shared" ca="1" si="0"/>
        <v>53</v>
      </c>
      <c r="V58" s="367">
        <f t="shared" ca="1" si="1"/>
        <v>1</v>
      </c>
    </row>
    <row r="59" spans="19:22" x14ac:dyDescent="0.25">
      <c r="S59" s="365" t="str" cm="1">
        <f t="array" aca="1" ref="S59:T59" ca="1">OFFSET(A57,-COUNT($B$1:$B$40)*INT((ROW(A57)-1)/COUNT($B$1:$B$40)),2*INT((ROW(A57)-1)/COUNT($B$1:$B$40)),1,2)</f>
        <v>H</v>
      </c>
      <c r="T59" s="366">
        <f ca="1"/>
        <v>27165</v>
      </c>
      <c r="U59" s="367">
        <f t="shared" ca="1" si="0"/>
        <v>49</v>
      </c>
      <c r="V59" s="367">
        <f t="shared" ca="1" si="1"/>
        <v>1</v>
      </c>
    </row>
    <row r="60" spans="19:22" x14ac:dyDescent="0.25">
      <c r="S60" s="365" t="str" cm="1">
        <f t="array" aca="1" ref="S60:T60" ca="1">OFFSET(A58,-COUNT($B$1:$B$40)*INT((ROW(A58)-1)/COUNT($B$1:$B$40)),2*INT((ROW(A58)-1)/COUNT($B$1:$B$40)),1,2)</f>
        <v>F</v>
      </c>
      <c r="T60" s="366">
        <f ca="1"/>
        <v>27669</v>
      </c>
      <c r="U60" s="367">
        <f t="shared" ca="1" si="0"/>
        <v>48</v>
      </c>
      <c r="V60" s="367">
        <f t="shared" ca="1" si="1"/>
        <v>-1</v>
      </c>
    </row>
    <row r="61" spans="19:22" x14ac:dyDescent="0.25">
      <c r="S61" s="365" t="str" cm="1">
        <f t="array" aca="1" ref="S61:T61" ca="1">OFFSET(A59,-COUNT($B$1:$B$40)*INT((ROW(A59)-1)/COUNT($B$1:$B$40)),2*INT((ROW(A59)-1)/COUNT($B$1:$B$40)),1,2)</f>
        <v>H</v>
      </c>
      <c r="T61" s="366">
        <f ca="1"/>
        <v>25486</v>
      </c>
      <c r="U61" s="367">
        <f t="shared" ca="1" si="0"/>
        <v>54</v>
      </c>
      <c r="V61" s="367">
        <f t="shared" ca="1" si="1"/>
        <v>1</v>
      </c>
    </row>
    <row r="62" spans="19:22" x14ac:dyDescent="0.25">
      <c r="S62" s="365" t="str" cm="1">
        <f t="array" aca="1" ref="S62:T62" ca="1">OFFSET(A60,-COUNT($B$1:$B$40)*INT((ROW(A60)-1)/COUNT($B$1:$B$40)),2*INT((ROW(A60)-1)/COUNT($B$1:$B$40)),1,2)</f>
        <v>H</v>
      </c>
      <c r="T62" s="366">
        <f ca="1"/>
        <v>25273</v>
      </c>
      <c r="U62" s="367">
        <f t="shared" ca="1" si="0"/>
        <v>54</v>
      </c>
      <c r="V62" s="367">
        <f t="shared" ca="1" si="1"/>
        <v>1</v>
      </c>
    </row>
    <row r="63" spans="19:22" x14ac:dyDescent="0.25">
      <c r="S63" s="365" t="str" cm="1">
        <f t="array" aca="1" ref="S63:T63" ca="1">OFFSET(A61,-COUNT($B$1:$B$40)*INT((ROW(A61)-1)/COUNT($B$1:$B$40)),2*INT((ROW(A61)-1)/COUNT($B$1:$B$40)),1,2)</f>
        <v>F</v>
      </c>
      <c r="T63" s="366">
        <f ca="1"/>
        <v>35195</v>
      </c>
      <c r="U63" s="367">
        <f t="shared" ca="1" si="0"/>
        <v>27</v>
      </c>
      <c r="V63" s="367">
        <f t="shared" ca="1" si="1"/>
        <v>-1</v>
      </c>
    </row>
    <row r="64" spans="19:22" x14ac:dyDescent="0.25">
      <c r="S64" s="365" t="str" cm="1">
        <f t="array" aca="1" ref="S64:T64" ca="1">OFFSET(A62,-COUNT($B$1:$B$40)*INT((ROW(A62)-1)/COUNT($B$1:$B$40)),2*INT((ROW(A62)-1)/COUNT($B$1:$B$40)),1,2)</f>
        <v>F</v>
      </c>
      <c r="T64" s="366">
        <f ca="1"/>
        <v>26254</v>
      </c>
      <c r="U64" s="367">
        <f t="shared" ca="1" si="0"/>
        <v>52</v>
      </c>
      <c r="V64" s="367">
        <f t="shared" ca="1" si="1"/>
        <v>-1</v>
      </c>
    </row>
    <row r="65" spans="19:22" x14ac:dyDescent="0.25">
      <c r="S65" s="365" t="str" cm="1">
        <f t="array" aca="1" ref="S65:T65" ca="1">OFFSET(A63,-COUNT($B$1:$B$40)*INT((ROW(A63)-1)/COUNT($B$1:$B$40)),2*INT((ROW(A63)-1)/COUNT($B$1:$B$40)),1,2)</f>
        <v>H</v>
      </c>
      <c r="T65" s="366">
        <f ca="1"/>
        <v>35749</v>
      </c>
      <c r="U65" s="367">
        <f t="shared" ca="1" si="0"/>
        <v>26</v>
      </c>
      <c r="V65" s="367">
        <f t="shared" ca="1" si="1"/>
        <v>1</v>
      </c>
    </row>
    <row r="66" spans="19:22" x14ac:dyDescent="0.25">
      <c r="S66" s="365" t="str" cm="1">
        <f t="array" aca="1" ref="S66:T66" ca="1">OFFSET(A64,-COUNT($B$1:$B$40)*INT((ROW(A64)-1)/COUNT($B$1:$B$40)),2*INT((ROW(A64)-1)/COUNT($B$1:$B$40)),1,2)</f>
        <v>H</v>
      </c>
      <c r="T66" s="366">
        <f ca="1"/>
        <v>33707</v>
      </c>
      <c r="U66" s="367">
        <f t="shared" ca="1" si="0"/>
        <v>31</v>
      </c>
      <c r="V66" s="367">
        <f t="shared" ca="1" si="1"/>
        <v>1</v>
      </c>
    </row>
    <row r="67" spans="19:22" x14ac:dyDescent="0.25">
      <c r="S67" s="365" t="str" cm="1">
        <f t="array" aca="1" ref="S67:T67" ca="1">OFFSET(A65,-COUNT($B$1:$B$40)*INT((ROW(A65)-1)/COUNT($B$1:$B$40)),2*INT((ROW(A65)-1)/COUNT($B$1:$B$40)),1,2)</f>
        <v>F</v>
      </c>
      <c r="T67" s="366">
        <f ca="1"/>
        <v>36758</v>
      </c>
      <c r="U67" s="367">
        <f t="shared" ref="U67:U130" ca="1" si="2">DATEDIF(T67,TODAY(),"y")</f>
        <v>23</v>
      </c>
      <c r="V67" s="367">
        <f t="shared" ref="V67:V130" ca="1" si="3">IF(S67="F",-1,1)</f>
        <v>-1</v>
      </c>
    </row>
    <row r="68" spans="19:22" x14ac:dyDescent="0.25">
      <c r="S68" s="365" t="str" cm="1">
        <f t="array" aca="1" ref="S68:T68" ca="1">OFFSET(A66,-COUNT($B$1:$B$40)*INT((ROW(A66)-1)/COUNT($B$1:$B$40)),2*INT((ROW(A66)-1)/COUNT($B$1:$B$40)),1,2)</f>
        <v>F</v>
      </c>
      <c r="T68" s="366">
        <f ca="1"/>
        <v>37405</v>
      </c>
      <c r="U68" s="367">
        <f t="shared" ca="1" si="2"/>
        <v>21</v>
      </c>
      <c r="V68" s="367">
        <f t="shared" ca="1" si="3"/>
        <v>-1</v>
      </c>
    </row>
    <row r="69" spans="19:22" x14ac:dyDescent="0.25">
      <c r="S69" s="365" t="str" cm="1">
        <f t="array" aca="1" ref="S69:T69" ca="1">OFFSET(A67,-COUNT($B$1:$B$40)*INT((ROW(A67)-1)/COUNT($B$1:$B$40)),2*INT((ROW(A67)-1)/COUNT($B$1:$B$40)),1,2)</f>
        <v>F</v>
      </c>
      <c r="T69" s="366">
        <f ca="1"/>
        <v>32820</v>
      </c>
      <c r="U69" s="367">
        <f t="shared" ca="1" si="2"/>
        <v>34</v>
      </c>
      <c r="V69" s="367">
        <f t="shared" ca="1" si="3"/>
        <v>-1</v>
      </c>
    </row>
    <row r="70" spans="19:22" x14ac:dyDescent="0.25">
      <c r="S70" s="365" t="str" cm="1">
        <f t="array" aca="1" ref="S70:T70" ca="1">OFFSET(A68,-COUNT($B$1:$B$40)*INT((ROW(A68)-1)/COUNT($B$1:$B$40)),2*INT((ROW(A68)-1)/COUNT($B$1:$B$40)),1,2)</f>
        <v>H</v>
      </c>
      <c r="T70" s="366">
        <f ca="1"/>
        <v>37493</v>
      </c>
      <c r="U70" s="367">
        <f t="shared" ca="1" si="2"/>
        <v>21</v>
      </c>
      <c r="V70" s="367">
        <f t="shared" ca="1" si="3"/>
        <v>1</v>
      </c>
    </row>
    <row r="71" spans="19:22" x14ac:dyDescent="0.25">
      <c r="S71" s="365" t="str" cm="1">
        <f t="array" aca="1" ref="S71:T71" ca="1">OFFSET(A69,-COUNT($B$1:$B$40)*INT((ROW(A69)-1)/COUNT($B$1:$B$40)),2*INT((ROW(A69)-1)/COUNT($B$1:$B$40)),1,2)</f>
        <v>H</v>
      </c>
      <c r="T71" s="366">
        <f ca="1"/>
        <v>37168</v>
      </c>
      <c r="U71" s="367">
        <f t="shared" ca="1" si="2"/>
        <v>22</v>
      </c>
      <c r="V71" s="367">
        <f t="shared" ca="1" si="3"/>
        <v>1</v>
      </c>
    </row>
    <row r="72" spans="19:22" x14ac:dyDescent="0.25">
      <c r="S72" s="365" t="str" cm="1">
        <f t="array" aca="1" ref="S72:T72" ca="1">OFFSET(A70,-COUNT($B$1:$B$40)*INT((ROW(A70)-1)/COUNT($B$1:$B$40)),2*INT((ROW(A70)-1)/COUNT($B$1:$B$40)),1,2)</f>
        <v>H</v>
      </c>
      <c r="T72" s="366">
        <f ca="1"/>
        <v>33985</v>
      </c>
      <c r="U72" s="367">
        <f t="shared" ca="1" si="2"/>
        <v>31</v>
      </c>
      <c r="V72" s="367">
        <f t="shared" ca="1" si="3"/>
        <v>1</v>
      </c>
    </row>
    <row r="73" spans="19:22" x14ac:dyDescent="0.25">
      <c r="S73" s="365" t="str" cm="1">
        <f t="array" aca="1" ref="S73:T73" ca="1">OFFSET(A71,-COUNT($B$1:$B$40)*INT((ROW(A71)-1)/COUNT($B$1:$B$40)),2*INT((ROW(A71)-1)/COUNT($B$1:$B$40)),1,2)</f>
        <v>H</v>
      </c>
      <c r="T73" s="366">
        <f ca="1"/>
        <v>36795</v>
      </c>
      <c r="U73" s="367">
        <f t="shared" ca="1" si="2"/>
        <v>23</v>
      </c>
      <c r="V73" s="367">
        <f t="shared" ca="1" si="3"/>
        <v>1</v>
      </c>
    </row>
    <row r="74" spans="19:22" x14ac:dyDescent="0.25">
      <c r="S74" s="365" t="str" cm="1">
        <f t="array" aca="1" ref="S74:T74" ca="1">OFFSET(A72,-COUNT($B$1:$B$40)*INT((ROW(A72)-1)/40),2*INT((ROW(A72)-1)/40),1,2)</f>
        <v>H</v>
      </c>
      <c r="T74" s="366">
        <f ca="1"/>
        <v>35249</v>
      </c>
      <c r="U74" s="367">
        <f t="shared" ca="1" si="2"/>
        <v>27</v>
      </c>
      <c r="V74" s="367">
        <f t="shared" ca="1" si="3"/>
        <v>1</v>
      </c>
    </row>
    <row r="75" spans="19:22" x14ac:dyDescent="0.25">
      <c r="S75" s="365" t="str" cm="1">
        <f t="array" aca="1" ref="S75:T75" ca="1">OFFSET(A73,-COUNT($B$1:$B$40)*INT((ROW(A73)-1)/40),2*INT((ROW(A73)-1)/40),1,2)</f>
        <v>F</v>
      </c>
      <c r="T75" s="366">
        <f ca="1"/>
        <v>24792</v>
      </c>
      <c r="U75" s="367">
        <f t="shared" ca="1" si="2"/>
        <v>56</v>
      </c>
      <c r="V75" s="367">
        <f t="shared" ca="1" si="3"/>
        <v>-1</v>
      </c>
    </row>
    <row r="76" spans="19:22" x14ac:dyDescent="0.25">
      <c r="S76" s="365" t="str" cm="1">
        <f t="array" aca="1" ref="S76:T76" ca="1">OFFSET(A74,-COUNT($B$1:$B$40)*INT((ROW(A74)-1)/40),2*INT((ROW(A74)-1)/40),1,2)</f>
        <v>H</v>
      </c>
      <c r="T76" s="366">
        <f ca="1"/>
        <v>34493</v>
      </c>
      <c r="U76" s="367">
        <f t="shared" ca="1" si="2"/>
        <v>29</v>
      </c>
      <c r="V76" s="367">
        <f t="shared" ca="1" si="3"/>
        <v>1</v>
      </c>
    </row>
    <row r="77" spans="19:22" x14ac:dyDescent="0.25">
      <c r="S77" s="365" t="str" cm="1">
        <f t="array" aca="1" ref="S77:T77" ca="1">OFFSET(A75,-COUNT($B$1:$B$40)*INT((ROW(A75)-1)/40),2*INT((ROW(A75)-1)/40),1,2)</f>
        <v>H</v>
      </c>
      <c r="T77" s="366">
        <f ca="1"/>
        <v>28899</v>
      </c>
      <c r="U77" s="367">
        <f t="shared" ca="1" si="2"/>
        <v>44</v>
      </c>
      <c r="V77" s="367">
        <f t="shared" ca="1" si="3"/>
        <v>1</v>
      </c>
    </row>
    <row r="78" spans="19:22" x14ac:dyDescent="0.25">
      <c r="S78" s="365" t="str" cm="1">
        <f t="array" aca="1" ref="S78:T78" ca="1">OFFSET(A76,-COUNT($B$1:$B$40)*INT((ROW(A76)-1)/40),2*INT((ROW(A76)-1)/40),1,2)</f>
        <v>F</v>
      </c>
      <c r="T78" s="366">
        <f ca="1"/>
        <v>30216</v>
      </c>
      <c r="U78" s="367">
        <f t="shared" ca="1" si="2"/>
        <v>41</v>
      </c>
      <c r="V78" s="367">
        <f t="shared" ca="1" si="3"/>
        <v>-1</v>
      </c>
    </row>
    <row r="79" spans="19:22" x14ac:dyDescent="0.25">
      <c r="S79" s="365" t="str" cm="1">
        <f t="array" aca="1" ref="S79:T79" ca="1">OFFSET(A77,-COUNT($B$1:$B$40)*INT((ROW(A77)-1)/40),2*INT((ROW(A77)-1)/40),1,2)</f>
        <v>F</v>
      </c>
      <c r="T79" s="366">
        <f ca="1"/>
        <v>29780</v>
      </c>
      <c r="U79" s="367">
        <f t="shared" ca="1" si="2"/>
        <v>42</v>
      </c>
      <c r="V79" s="367">
        <f t="shared" ca="1" si="3"/>
        <v>-1</v>
      </c>
    </row>
    <row r="80" spans="19:22" x14ac:dyDescent="0.25">
      <c r="S80" s="365" t="str" cm="1">
        <f t="array" aca="1" ref="S80:T80" ca="1">OFFSET(A78,-COUNT($B$1:$B$40)*INT((ROW(A78)-1)/40),2*INT((ROW(A78)-1)/40),1,2)</f>
        <v>H</v>
      </c>
      <c r="T80" s="366">
        <f ca="1"/>
        <v>37234</v>
      </c>
      <c r="U80" s="367">
        <f t="shared" ca="1" si="2"/>
        <v>22</v>
      </c>
      <c r="V80" s="367">
        <f t="shared" ca="1" si="3"/>
        <v>1</v>
      </c>
    </row>
    <row r="81" spans="19:22" x14ac:dyDescent="0.25">
      <c r="S81" s="365" t="str" cm="1">
        <f t="array" aca="1" ref="S81:T81" ca="1">OFFSET(A79,-COUNT($B$1:$B$40)*INT((ROW(A79)-1)/40),2*INT((ROW(A79)-1)/40),1,2)</f>
        <v>F</v>
      </c>
      <c r="T81" s="366">
        <f ca="1"/>
        <v>35183</v>
      </c>
      <c r="U81" s="367">
        <f t="shared" ca="1" si="2"/>
        <v>27</v>
      </c>
      <c r="V81" s="367">
        <f t="shared" ca="1" si="3"/>
        <v>-1</v>
      </c>
    </row>
    <row r="82" spans="19:22" x14ac:dyDescent="0.25">
      <c r="S82" s="365" t="str" cm="1">
        <f t="array" aca="1" ref="S82:T82" ca="1">OFFSET(A80,-COUNT($B$1:$B$40)*INT((ROW(A80)-1)/40),2*INT((ROW(A80)-1)/40),1,2)</f>
        <v>F</v>
      </c>
      <c r="T82" s="366">
        <f ca="1"/>
        <v>36662</v>
      </c>
      <c r="U82" s="367">
        <f t="shared" ca="1" si="2"/>
        <v>23</v>
      </c>
      <c r="V82" s="367">
        <f t="shared" ca="1" si="3"/>
        <v>-1</v>
      </c>
    </row>
    <row r="83" spans="19:22" x14ac:dyDescent="0.25">
      <c r="S83" s="365" t="str" cm="1">
        <f t="array" aca="1" ref="S83:T83" ca="1">OFFSET(A81,-COUNT($B$1:$B$40)*INT((ROW(A81)-1)/40),2*INT((ROW(A81)-1)/40),1,2)</f>
        <v>F</v>
      </c>
      <c r="T83" s="366">
        <f ca="1"/>
        <v>28186</v>
      </c>
      <c r="U83" s="367">
        <f t="shared" ca="1" si="2"/>
        <v>46</v>
      </c>
      <c r="V83" s="367">
        <f t="shared" ca="1" si="3"/>
        <v>-1</v>
      </c>
    </row>
    <row r="84" spans="19:22" x14ac:dyDescent="0.25">
      <c r="S84" s="365" t="str" cm="1">
        <f t="array" aca="1" ref="S84:T84" ca="1">OFFSET(A82,-COUNT($B$1:$B$40)*INT((ROW(A82)-1)/40),2*INT((ROW(A82)-1)/40),1,2)</f>
        <v>F</v>
      </c>
      <c r="T84" s="366">
        <f ca="1"/>
        <v>25306</v>
      </c>
      <c r="U84" s="367">
        <f t="shared" ca="1" si="2"/>
        <v>54</v>
      </c>
      <c r="V84" s="367">
        <f t="shared" ca="1" si="3"/>
        <v>-1</v>
      </c>
    </row>
    <row r="85" spans="19:22" x14ac:dyDescent="0.25">
      <c r="S85" s="365" t="str" cm="1">
        <f t="array" aca="1" ref="S85:T85" ca="1">OFFSET(A83,-COUNT($B$1:$B$40)*INT((ROW(A83)-1)/40),2*INT((ROW(A83)-1)/40),1,2)</f>
        <v>F</v>
      </c>
      <c r="T85" s="366">
        <f ca="1"/>
        <v>28840</v>
      </c>
      <c r="U85" s="367">
        <f t="shared" ca="1" si="2"/>
        <v>45</v>
      </c>
      <c r="V85" s="367">
        <f t="shared" ca="1" si="3"/>
        <v>-1</v>
      </c>
    </row>
    <row r="86" spans="19:22" x14ac:dyDescent="0.25">
      <c r="S86" s="365" t="str" cm="1">
        <f t="array" aca="1" ref="S86:T86" ca="1">OFFSET(A84,-COUNT($B$1:$B$40)*INT((ROW(A84)-1)/40),2*INT((ROW(A84)-1)/40),1,2)</f>
        <v>H</v>
      </c>
      <c r="T86" s="366">
        <f ca="1"/>
        <v>28544</v>
      </c>
      <c r="U86" s="367">
        <f t="shared" ca="1" si="2"/>
        <v>45</v>
      </c>
      <c r="V86" s="367">
        <f t="shared" ca="1" si="3"/>
        <v>1</v>
      </c>
    </row>
    <row r="87" spans="19:22" x14ac:dyDescent="0.25">
      <c r="S87" s="365" t="str" cm="1">
        <f t="array" aca="1" ref="S87:T87" ca="1">OFFSET(A85,-COUNT($B$1:$B$40)*INT((ROW(A85)-1)/40),2*INT((ROW(A85)-1)/40),1,2)</f>
        <v>F</v>
      </c>
      <c r="T87" s="366">
        <f ca="1"/>
        <v>27496</v>
      </c>
      <c r="U87" s="367">
        <f t="shared" ca="1" si="2"/>
        <v>48</v>
      </c>
      <c r="V87" s="367">
        <f t="shared" ca="1" si="3"/>
        <v>-1</v>
      </c>
    </row>
    <row r="88" spans="19:22" x14ac:dyDescent="0.25">
      <c r="S88" s="365" t="str" cm="1">
        <f t="array" aca="1" ref="S88:T88" ca="1">OFFSET(A86,-COUNT($B$1:$B$40)*INT((ROW(A86)-1)/40),2*INT((ROW(A86)-1)/40),1,2)</f>
        <v>F</v>
      </c>
      <c r="T88" s="366">
        <f ca="1"/>
        <v>23227</v>
      </c>
      <c r="U88" s="367">
        <f t="shared" ca="1" si="2"/>
        <v>60</v>
      </c>
      <c r="V88" s="367">
        <f t="shared" ca="1" si="3"/>
        <v>-1</v>
      </c>
    </row>
    <row r="89" spans="19:22" x14ac:dyDescent="0.25">
      <c r="S89" s="365" t="str" cm="1">
        <f t="array" aca="1" ref="S89:T89" ca="1">OFFSET(A87,-COUNT($B$1:$B$40)*INT((ROW(A87)-1)/40),2*INT((ROW(A87)-1)/40),1,2)</f>
        <v>F</v>
      </c>
      <c r="T89" s="366">
        <f ca="1"/>
        <v>24700</v>
      </c>
      <c r="U89" s="367">
        <f t="shared" ca="1" si="2"/>
        <v>56</v>
      </c>
      <c r="V89" s="367">
        <f t="shared" ca="1" si="3"/>
        <v>-1</v>
      </c>
    </row>
    <row r="90" spans="19:22" x14ac:dyDescent="0.25">
      <c r="S90" s="365" t="str" cm="1">
        <f t="array" aca="1" ref="S90:T90" ca="1">OFFSET(A88,-COUNT($B$1:$B$40)*INT((ROW(A88)-1)/40),2*INT((ROW(A88)-1)/40),1,2)</f>
        <v>F</v>
      </c>
      <c r="T90" s="366">
        <f ca="1"/>
        <v>29965</v>
      </c>
      <c r="U90" s="367">
        <f t="shared" ca="1" si="2"/>
        <v>42</v>
      </c>
      <c r="V90" s="367">
        <f t="shared" ca="1" si="3"/>
        <v>-1</v>
      </c>
    </row>
    <row r="91" spans="19:22" x14ac:dyDescent="0.25">
      <c r="S91" s="365" t="str" cm="1">
        <f t="array" aca="1" ref="S91:T91" ca="1">OFFSET(A89,-COUNT($B$1:$B$40)*INT((ROW(A89)-1)/40),2*INT((ROW(A89)-1)/40),1,2)</f>
        <v>H</v>
      </c>
      <c r="T91" s="366">
        <f ca="1"/>
        <v>29195</v>
      </c>
      <c r="U91" s="367">
        <f t="shared" ca="1" si="2"/>
        <v>44</v>
      </c>
      <c r="V91" s="367">
        <f t="shared" ca="1" si="3"/>
        <v>1</v>
      </c>
    </row>
    <row r="92" spans="19:22" x14ac:dyDescent="0.25">
      <c r="S92" s="365" t="str" cm="1">
        <f t="array" aca="1" ref="S92:T92" ca="1">OFFSET(A90,-COUNT($B$1:$B$40)*INT((ROW(A90)-1)/40),2*INT((ROW(A90)-1)/40),1,2)</f>
        <v>H</v>
      </c>
      <c r="T92" s="366">
        <f ca="1"/>
        <v>30500</v>
      </c>
      <c r="U92" s="367">
        <f t="shared" ca="1" si="2"/>
        <v>40</v>
      </c>
      <c r="V92" s="367">
        <f t="shared" ca="1" si="3"/>
        <v>1</v>
      </c>
    </row>
    <row r="93" spans="19:22" x14ac:dyDescent="0.25">
      <c r="S93" s="365" t="str" cm="1">
        <f t="array" aca="1" ref="S93:T93" ca="1">OFFSET(A91,-COUNT($B$1:$B$40)*INT((ROW(A91)-1)/40),2*INT((ROW(A91)-1)/40),1,2)</f>
        <v>H</v>
      </c>
      <c r="T93" s="366">
        <f ca="1"/>
        <v>28459</v>
      </c>
      <c r="U93" s="367">
        <f t="shared" ca="1" si="2"/>
        <v>46</v>
      </c>
      <c r="V93" s="367">
        <f t="shared" ca="1" si="3"/>
        <v>1</v>
      </c>
    </row>
    <row r="94" spans="19:22" x14ac:dyDescent="0.25">
      <c r="S94" s="365" t="str" cm="1">
        <f t="array" aca="1" ref="S94:T94" ca="1">OFFSET(A92,-COUNT($B$1:$B$40)*INT((ROW(A92)-1)/40),2*INT((ROW(A92)-1)/40),1,2)</f>
        <v>F</v>
      </c>
      <c r="T94" s="366">
        <f ca="1"/>
        <v>24398</v>
      </c>
      <c r="U94" s="367">
        <f t="shared" ca="1" si="2"/>
        <v>57</v>
      </c>
      <c r="V94" s="367">
        <f t="shared" ca="1" si="3"/>
        <v>-1</v>
      </c>
    </row>
    <row r="95" spans="19:22" x14ac:dyDescent="0.25">
      <c r="S95" s="365" t="str" cm="1">
        <f t="array" aca="1" ref="S95:T95" ca="1">OFFSET(A93,-COUNT($B$1:$B$40)*INT((ROW(A93)-1)/40),2*INT((ROW(A93)-1)/40),1,2)</f>
        <v>H</v>
      </c>
      <c r="T95" s="366">
        <f ca="1"/>
        <v>29578</v>
      </c>
      <c r="U95" s="367">
        <f t="shared" ca="1" si="2"/>
        <v>43</v>
      </c>
      <c r="V95" s="367">
        <f t="shared" ca="1" si="3"/>
        <v>1</v>
      </c>
    </row>
    <row r="96" spans="19:22" x14ac:dyDescent="0.25">
      <c r="S96" s="365" t="str" cm="1">
        <f t="array" aca="1" ref="S96:T96" ca="1">OFFSET(A94,-COUNT($B$1:$B$40)*INT((ROW(A94)-1)/40),2*INT((ROW(A94)-1)/40),1,2)</f>
        <v>H</v>
      </c>
      <c r="T96" s="366">
        <f ca="1"/>
        <v>23309</v>
      </c>
      <c r="U96" s="367">
        <f t="shared" ca="1" si="2"/>
        <v>60</v>
      </c>
      <c r="V96" s="367">
        <f t="shared" ca="1" si="3"/>
        <v>1</v>
      </c>
    </row>
    <row r="97" spans="19:22" x14ac:dyDescent="0.25">
      <c r="S97" s="365" t="str" cm="1">
        <f t="array" aca="1" ref="S97:T97" ca="1">OFFSET(A95,-COUNT($B$1:$B$40)*INT((ROW(A95)-1)/40),2*INT((ROW(A95)-1)/40),1,2)</f>
        <v>F</v>
      </c>
      <c r="T97" s="366">
        <f ca="1"/>
        <v>29813</v>
      </c>
      <c r="U97" s="367">
        <f t="shared" ca="1" si="2"/>
        <v>42</v>
      </c>
      <c r="V97" s="367">
        <f t="shared" ca="1" si="3"/>
        <v>-1</v>
      </c>
    </row>
    <row r="98" spans="19:22" x14ac:dyDescent="0.25">
      <c r="S98" s="365" t="str" cm="1">
        <f t="array" aca="1" ref="S98:T98" ca="1">OFFSET(A96,-COUNT($B$1:$B$40)*INT((ROW(A96)-1)/40),2*INT((ROW(A96)-1)/40),1,2)</f>
        <v>H</v>
      </c>
      <c r="T98" s="366">
        <f ca="1"/>
        <v>29125</v>
      </c>
      <c r="U98" s="367">
        <f t="shared" ca="1" si="2"/>
        <v>44</v>
      </c>
      <c r="V98" s="367">
        <f t="shared" ca="1" si="3"/>
        <v>1</v>
      </c>
    </row>
    <row r="99" spans="19:22" x14ac:dyDescent="0.25">
      <c r="S99" s="365" t="str" cm="1">
        <f t="array" aca="1" ref="S99:T99" ca="1">OFFSET(A97,-COUNT($B$1:$B$40)*INT((ROW(A97)-1)/40),2*INT((ROW(A97)-1)/40),1,2)</f>
        <v>H</v>
      </c>
      <c r="T99" s="366">
        <f ca="1"/>
        <v>31084</v>
      </c>
      <c r="U99" s="367">
        <f t="shared" ca="1" si="2"/>
        <v>38</v>
      </c>
      <c r="V99" s="367">
        <f t="shared" ca="1" si="3"/>
        <v>1</v>
      </c>
    </row>
    <row r="100" spans="19:22" x14ac:dyDescent="0.25">
      <c r="S100" s="365" t="str" cm="1">
        <f t="array" aca="1" ref="S100:T100" ca="1">OFFSET(A98,-COUNT($B$1:$B$40)*INT((ROW(A98)-1)/40),2*INT((ROW(A98)-1)/40),1,2)</f>
        <v>F</v>
      </c>
      <c r="T100" s="366">
        <f ca="1"/>
        <v>22506</v>
      </c>
      <c r="U100" s="367">
        <f t="shared" ca="1" si="2"/>
        <v>62</v>
      </c>
      <c r="V100" s="367">
        <f t="shared" ca="1" si="3"/>
        <v>-1</v>
      </c>
    </row>
    <row r="101" spans="19:22" x14ac:dyDescent="0.25">
      <c r="S101" s="365" t="str" cm="1">
        <f t="array" aca="1" ref="S101:T101" ca="1">OFFSET(A99,-COUNT($B$1:$B$40)*INT((ROW(A99)-1)/40),2*INT((ROW(A99)-1)/40),1,2)</f>
        <v>F</v>
      </c>
      <c r="T101" s="366">
        <f ca="1"/>
        <v>26100</v>
      </c>
      <c r="U101" s="367">
        <f t="shared" ca="1" si="2"/>
        <v>52</v>
      </c>
      <c r="V101" s="367">
        <f t="shared" ca="1" si="3"/>
        <v>-1</v>
      </c>
    </row>
    <row r="102" spans="19:22" x14ac:dyDescent="0.25">
      <c r="S102" s="365" t="str" cm="1">
        <f t="array" aca="1" ref="S102:T102" ca="1">OFFSET(A100,-COUNT($B$1:$B$40)*INT((ROW(A100)-1)/40),2*INT((ROW(A100)-1)/40),1,2)</f>
        <v>H</v>
      </c>
      <c r="T102" s="366">
        <f ca="1"/>
        <v>26282</v>
      </c>
      <c r="U102" s="367">
        <f t="shared" ca="1" si="2"/>
        <v>52</v>
      </c>
      <c r="V102" s="367">
        <f t="shared" ca="1" si="3"/>
        <v>1</v>
      </c>
    </row>
    <row r="103" spans="19:22" x14ac:dyDescent="0.25">
      <c r="S103" s="365" t="str" cm="1">
        <f t="array" aca="1" ref="S103:T103" ca="1">OFFSET(A101,-COUNT($B$1:$B$40)*INT((ROW(A101)-1)/40),2*INT((ROW(A101)-1)/40),1,2)</f>
        <v>F</v>
      </c>
      <c r="T103" s="366">
        <f ca="1"/>
        <v>27245</v>
      </c>
      <c r="U103" s="367">
        <f t="shared" ca="1" si="2"/>
        <v>49</v>
      </c>
      <c r="V103" s="367">
        <f t="shared" ca="1" si="3"/>
        <v>-1</v>
      </c>
    </row>
    <row r="104" spans="19:22" x14ac:dyDescent="0.25">
      <c r="S104" s="365" t="str" cm="1">
        <f t="array" aca="1" ref="S104:T104" ca="1">OFFSET(A102,-COUNT($B$1:$B$40)*INT((ROW(A102)-1)/40),2*INT((ROW(A102)-1)/40),1,2)</f>
        <v>H</v>
      </c>
      <c r="T104" s="366">
        <f ca="1"/>
        <v>25405</v>
      </c>
      <c r="U104" s="367">
        <f t="shared" ca="1" si="2"/>
        <v>54</v>
      </c>
      <c r="V104" s="367">
        <f t="shared" ca="1" si="3"/>
        <v>1</v>
      </c>
    </row>
    <row r="105" spans="19:22" x14ac:dyDescent="0.25">
      <c r="S105" s="365" t="str" cm="1">
        <f t="array" aca="1" ref="S105:T105" ca="1">OFFSET(A103,-COUNT($B$1:$B$40)*INT((ROW(A103)-1)/40),2*INT((ROW(A103)-1)/40),1,2)</f>
        <v>H</v>
      </c>
      <c r="T105" s="366">
        <f ca="1"/>
        <v>35604</v>
      </c>
      <c r="U105" s="367">
        <f t="shared" ca="1" si="2"/>
        <v>26</v>
      </c>
      <c r="V105" s="367">
        <f t="shared" ca="1" si="3"/>
        <v>1</v>
      </c>
    </row>
    <row r="106" spans="19:22" x14ac:dyDescent="0.25">
      <c r="S106" s="365" t="str" cm="1">
        <f t="array" aca="1" ref="S106:T106" ca="1">OFFSET(A104,-COUNT($B$1:$B$40)*INT((ROW(A104)-1)/40),2*INT((ROW(A104)-1)/40),1,2)</f>
        <v>H</v>
      </c>
      <c r="T106" s="366">
        <f ca="1"/>
        <v>31500</v>
      </c>
      <c r="U106" s="367">
        <f t="shared" ca="1" si="2"/>
        <v>37</v>
      </c>
      <c r="V106" s="367">
        <f t="shared" ca="1" si="3"/>
        <v>1</v>
      </c>
    </row>
    <row r="107" spans="19:22" x14ac:dyDescent="0.25">
      <c r="S107" s="365" t="str" cm="1">
        <f t="array" aca="1" ref="S107:T107" ca="1">OFFSET(A105,-COUNT($B$1:$B$40)*INT((ROW(A105)-1)/40),2*INT((ROW(A105)-1)/40),1,2)</f>
        <v>F</v>
      </c>
      <c r="T107" s="366">
        <f ca="1"/>
        <v>35213</v>
      </c>
      <c r="U107" s="367">
        <f t="shared" ca="1" si="2"/>
        <v>27</v>
      </c>
      <c r="V107" s="367">
        <f t="shared" ca="1" si="3"/>
        <v>-1</v>
      </c>
    </row>
    <row r="108" spans="19:22" x14ac:dyDescent="0.25">
      <c r="S108" s="365" t="str" cm="1">
        <f t="array" aca="1" ref="S108:T108" ca="1">OFFSET(A106,-COUNT($B$1:$B$40)*INT((ROW(A106)-1)/40),2*INT((ROW(A106)-1)/40),1,2)</f>
        <v>F</v>
      </c>
      <c r="T108" s="366">
        <f ca="1"/>
        <v>28579</v>
      </c>
      <c r="U108" s="367">
        <f t="shared" ca="1" si="2"/>
        <v>45</v>
      </c>
      <c r="V108" s="367">
        <f t="shared" ca="1" si="3"/>
        <v>-1</v>
      </c>
    </row>
    <row r="109" spans="19:22" x14ac:dyDescent="0.25">
      <c r="S109" s="365" t="str" cm="1">
        <f t="array" aca="1" ref="S109:T109" ca="1">OFFSET(A107,-COUNT($B$1:$B$40)*INT((ROW(A107)-1)/40),2*INT((ROW(A107)-1)/40),1,2)</f>
        <v>F</v>
      </c>
      <c r="T109" s="366">
        <f ca="1"/>
        <v>30811</v>
      </c>
      <c r="U109" s="367">
        <f t="shared" ca="1" si="2"/>
        <v>39</v>
      </c>
      <c r="V109" s="367">
        <f t="shared" ca="1" si="3"/>
        <v>-1</v>
      </c>
    </row>
    <row r="110" spans="19:22" x14ac:dyDescent="0.25">
      <c r="S110" s="365" t="str" cm="1">
        <f t="array" aca="1" ref="S110:T110" ca="1">OFFSET(A108,-COUNT($B$1:$B$40)*INT((ROW(A108)-1)/40),2*INT((ROW(A108)-1)/40),1,2)</f>
        <v>F</v>
      </c>
      <c r="T110" s="366">
        <f ca="1"/>
        <v>35193</v>
      </c>
      <c r="U110" s="367">
        <f t="shared" ca="1" si="2"/>
        <v>27</v>
      </c>
      <c r="V110" s="367">
        <f t="shared" ca="1" si="3"/>
        <v>-1</v>
      </c>
    </row>
    <row r="111" spans="19:22" x14ac:dyDescent="0.25">
      <c r="S111" s="365" t="str" cm="1">
        <f t="array" aca="1" ref="S111:T111" ca="1">OFFSET(A109,-COUNT($B$1:$B$40)*INT((ROW(A109)-1)/40),2*INT((ROW(A109)-1)/40),1,2)</f>
        <v>F</v>
      </c>
      <c r="T111" s="366">
        <f ca="1"/>
        <v>28840</v>
      </c>
      <c r="U111" s="367">
        <f t="shared" ca="1" si="2"/>
        <v>45</v>
      </c>
      <c r="V111" s="367">
        <f t="shared" ca="1" si="3"/>
        <v>-1</v>
      </c>
    </row>
    <row r="112" spans="19:22" x14ac:dyDescent="0.25">
      <c r="S112" s="365" t="str" cm="1">
        <f t="array" aca="1" ref="S112:T112" ca="1">OFFSET(A110,-COUNT($B$1:$B$40)*INT((ROW(A110)-1)/40),2*INT((ROW(A110)-1)/40),1,2)</f>
        <v>H</v>
      </c>
      <c r="T112" s="366">
        <f ca="1"/>
        <v>33437</v>
      </c>
      <c r="U112" s="367">
        <f t="shared" ca="1" si="2"/>
        <v>32</v>
      </c>
      <c r="V112" s="367">
        <f t="shared" ca="1" si="3"/>
        <v>1</v>
      </c>
    </row>
    <row r="113" spans="19:22" x14ac:dyDescent="0.25">
      <c r="S113" s="365" t="str" cm="1">
        <f t="array" aca="1" ref="S113:T113" ca="1">OFFSET(A111,-COUNT($B$1:$B$40)*INT((ROW(A111)-1)/40),2*INT((ROW(A111)-1)/40),1,2)</f>
        <v>H</v>
      </c>
      <c r="T113" s="366">
        <f ca="1"/>
        <v>34398</v>
      </c>
      <c r="U113" s="367">
        <f t="shared" ca="1" si="2"/>
        <v>29</v>
      </c>
      <c r="V113" s="367">
        <f t="shared" ca="1" si="3"/>
        <v>1</v>
      </c>
    </row>
    <row r="114" spans="19:22" x14ac:dyDescent="0.25">
      <c r="S114" s="365" t="str" cm="1">
        <f t="array" aca="1" ref="S114:T114" ca="1">OFFSET(A112,-COUNT($B$1:$B$40)*INT((ROW(A112)-1)/40),2*INT((ROW(A112)-1)/40),1,2)</f>
        <v>H</v>
      </c>
      <c r="T114" s="366">
        <f ca="1"/>
        <v>30438</v>
      </c>
      <c r="U114" s="367">
        <f t="shared" ca="1" si="2"/>
        <v>40</v>
      </c>
      <c r="V114" s="367">
        <f t="shared" ca="1" si="3"/>
        <v>1</v>
      </c>
    </row>
    <row r="115" spans="19:22" x14ac:dyDescent="0.25">
      <c r="S115" s="365" t="str" cm="1">
        <f t="array" aca="1" ref="S115:T115" ca="1">OFFSET(A113,-COUNT($B$1:$B$40)*INT((ROW(A113)-1)/40),2*INT((ROW(A113)-1)/40),1,2)</f>
        <v>H</v>
      </c>
      <c r="T115" s="366">
        <f ca="1"/>
        <v>22830</v>
      </c>
      <c r="U115" s="367">
        <f t="shared" ca="1" si="2"/>
        <v>61</v>
      </c>
      <c r="V115" s="367">
        <f t="shared" ca="1" si="3"/>
        <v>1</v>
      </c>
    </row>
    <row r="116" spans="19:22" x14ac:dyDescent="0.25">
      <c r="S116" s="365" t="str" cm="1">
        <f t="array" aca="1" ref="S116:T116" ca="1">OFFSET(A114,-COUNT($B$1:$B$40)*INT((ROW(A114)-1)/40),2*INT((ROW(A114)-1)/40),1,2)</f>
        <v>H</v>
      </c>
      <c r="T116" s="366">
        <f ca="1"/>
        <v>31036</v>
      </c>
      <c r="U116" s="367">
        <f t="shared" ca="1" si="2"/>
        <v>39</v>
      </c>
      <c r="V116" s="367">
        <f t="shared" ca="1" si="3"/>
        <v>1</v>
      </c>
    </row>
    <row r="117" spans="19:22" x14ac:dyDescent="0.25">
      <c r="S117" s="365" t="str" cm="1">
        <f t="array" aca="1" ref="S117:T117" ca="1">OFFSET(A115,-COUNT($B$1:$B$40)*INT((ROW(A115)-1)/40),2*INT((ROW(A115)-1)/40),1,2)</f>
        <v>H</v>
      </c>
      <c r="T117" s="366">
        <f ca="1"/>
        <v>35999</v>
      </c>
      <c r="U117" s="367">
        <f t="shared" ca="1" si="2"/>
        <v>25</v>
      </c>
      <c r="V117" s="367">
        <f t="shared" ca="1" si="3"/>
        <v>1</v>
      </c>
    </row>
    <row r="118" spans="19:22" x14ac:dyDescent="0.25">
      <c r="S118" s="365" t="str" cm="1">
        <f t="array" aca="1" ref="S118:T118" ca="1">OFFSET(A116,-COUNT($B$1:$B$40)*INT((ROW(A116)-1)/40),2*INT((ROW(A116)-1)/40),1,2)</f>
        <v>F</v>
      </c>
      <c r="T118" s="366">
        <f ca="1"/>
        <v>36016</v>
      </c>
      <c r="U118" s="367">
        <f t="shared" ca="1" si="2"/>
        <v>25</v>
      </c>
      <c r="V118" s="367">
        <f t="shared" ca="1" si="3"/>
        <v>-1</v>
      </c>
    </row>
    <row r="119" spans="19:22" x14ac:dyDescent="0.25">
      <c r="S119" s="365" t="str" cm="1">
        <f t="array" aca="1" ref="S119:T119" ca="1">OFFSET(A117,-COUNT($B$1:$B$40)*INT((ROW(A117)-1)/40),2*INT((ROW(A117)-1)/40),1,2)</f>
        <v>H</v>
      </c>
      <c r="T119" s="366">
        <f ca="1"/>
        <v>36637</v>
      </c>
      <c r="U119" s="367">
        <f t="shared" ca="1" si="2"/>
        <v>23</v>
      </c>
      <c r="V119" s="367">
        <f t="shared" ca="1" si="3"/>
        <v>1</v>
      </c>
    </row>
    <row r="120" spans="19:22" x14ac:dyDescent="0.25">
      <c r="S120" s="365" t="str" cm="1">
        <f t="array" aca="1" ref="S120:T120" ca="1">OFFSET(A118,-COUNT($B$1:$B$40)*INT((ROW(A118)-1)/40),2*INT((ROW(A118)-1)/40),1,2)</f>
        <v>H</v>
      </c>
      <c r="T120" s="366">
        <f ca="1"/>
        <v>23437</v>
      </c>
      <c r="U120" s="367">
        <f t="shared" ca="1" si="2"/>
        <v>59</v>
      </c>
      <c r="V120" s="367">
        <f t="shared" ca="1" si="3"/>
        <v>1</v>
      </c>
    </row>
    <row r="121" spans="19:22" x14ac:dyDescent="0.25">
      <c r="S121" s="365" t="str" cm="1">
        <f t="array" aca="1" ref="S121:T121" ca="1">OFFSET(A119,-COUNT($B$1:$B$40)*INT((ROW(A119)-1)/40),2*INT((ROW(A119)-1)/40),1,2)</f>
        <v>F</v>
      </c>
      <c r="T121" s="366">
        <f ca="1"/>
        <v>29796</v>
      </c>
      <c r="U121" s="367">
        <f t="shared" ca="1" si="2"/>
        <v>42</v>
      </c>
      <c r="V121" s="367">
        <f t="shared" ca="1" si="3"/>
        <v>-1</v>
      </c>
    </row>
    <row r="122" spans="19:22" x14ac:dyDescent="0.25">
      <c r="S122" s="365" t="str" cm="1">
        <f t="array" aca="1" ref="S122:T122" ca="1">OFFSET(A120,-COUNT($B$1:$B$40)*INT((ROW(A120)-1)/40),2*INT((ROW(A120)-1)/40),1,2)</f>
        <v>F</v>
      </c>
      <c r="T122" s="366">
        <f ca="1"/>
        <v>24131</v>
      </c>
      <c r="U122" s="367">
        <f t="shared" ca="1" si="2"/>
        <v>57</v>
      </c>
      <c r="V122" s="367">
        <f t="shared" ca="1" si="3"/>
        <v>-1</v>
      </c>
    </row>
    <row r="123" spans="19:22" x14ac:dyDescent="0.25">
      <c r="S123" s="365" t="str" cm="1">
        <f t="array" aca="1" ref="S123:T123" ca="1">OFFSET(A121,-COUNT($B$1:$B$40)*INT((ROW(A121)-1)/40),2*INT((ROW(A121)-1)/40),1,2)</f>
        <v>H</v>
      </c>
      <c r="T123" s="366">
        <f ca="1"/>
        <v>27490</v>
      </c>
      <c r="U123" s="367">
        <f t="shared" ca="1" si="2"/>
        <v>48</v>
      </c>
      <c r="V123" s="367">
        <f t="shared" ca="1" si="3"/>
        <v>1</v>
      </c>
    </row>
    <row r="124" spans="19:22" x14ac:dyDescent="0.25">
      <c r="S124" s="365" t="str" cm="1">
        <f t="array" aca="1" ref="S124:T124" ca="1">OFFSET(A122,-COUNT($B$1:$B$40)*INT((ROW(A122)-1)/40),2*INT((ROW(A122)-1)/40),1,2)</f>
        <v>H</v>
      </c>
      <c r="T124" s="366">
        <f ca="1"/>
        <v>31169</v>
      </c>
      <c r="U124" s="367">
        <f t="shared" ca="1" si="2"/>
        <v>38</v>
      </c>
      <c r="V124" s="367">
        <f t="shared" ca="1" si="3"/>
        <v>1</v>
      </c>
    </row>
    <row r="125" spans="19:22" x14ac:dyDescent="0.25">
      <c r="S125" s="365" t="str" cm="1">
        <f t="array" aca="1" ref="S125:T125" ca="1">OFFSET(A123,-COUNT($B$1:$B$40)*INT((ROW(A123)-1)/40),2*INT((ROW(A123)-1)/40),1,2)</f>
        <v>H</v>
      </c>
      <c r="T125" s="366">
        <f ca="1"/>
        <v>28608</v>
      </c>
      <c r="U125" s="367">
        <f t="shared" ca="1" si="2"/>
        <v>45</v>
      </c>
      <c r="V125" s="367">
        <f t="shared" ca="1" si="3"/>
        <v>1</v>
      </c>
    </row>
    <row r="126" spans="19:22" x14ac:dyDescent="0.25">
      <c r="S126" s="365" t="str" cm="1">
        <f t="array" aca="1" ref="S126:T126" ca="1">OFFSET(A124,-COUNT($B$1:$B$40)*INT((ROW(A124)-1)/40),2*INT((ROW(A124)-1)/40),1,2)</f>
        <v>H</v>
      </c>
      <c r="T126" s="366">
        <f ca="1"/>
        <v>30261</v>
      </c>
      <c r="U126" s="367">
        <f t="shared" ca="1" si="2"/>
        <v>41</v>
      </c>
      <c r="V126" s="367">
        <f t="shared" ca="1" si="3"/>
        <v>1</v>
      </c>
    </row>
    <row r="127" spans="19:22" x14ac:dyDescent="0.25">
      <c r="S127" s="365" t="str" cm="1">
        <f t="array" aca="1" ref="S127:T127" ca="1">OFFSET(A125,-COUNT($B$1:$B$40)*INT((ROW(A125)-1)/40),2*INT((ROW(A125)-1)/40),1,2)</f>
        <v>H</v>
      </c>
      <c r="T127" s="366">
        <f ca="1"/>
        <v>25500</v>
      </c>
      <c r="U127" s="367">
        <f t="shared" ca="1" si="2"/>
        <v>54</v>
      </c>
      <c r="V127" s="367">
        <f t="shared" ca="1" si="3"/>
        <v>1</v>
      </c>
    </row>
    <row r="128" spans="19:22" x14ac:dyDescent="0.25">
      <c r="S128" s="365" t="str" cm="1">
        <f t="array" aca="1" ref="S128:T128" ca="1">OFFSET(A126,-COUNT($B$1:$B$40)*INT((ROW(A126)-1)/40),2*INT((ROW(A126)-1)/40),1,2)</f>
        <v>H</v>
      </c>
      <c r="T128" s="366">
        <f ca="1"/>
        <v>31161</v>
      </c>
      <c r="U128" s="367">
        <f t="shared" ca="1" si="2"/>
        <v>38</v>
      </c>
      <c r="V128" s="367">
        <f t="shared" ca="1" si="3"/>
        <v>1</v>
      </c>
    </row>
    <row r="129" spans="19:22" x14ac:dyDescent="0.25">
      <c r="S129" s="365" t="str" cm="1">
        <f t="array" aca="1" ref="S129:T129" ca="1">OFFSET(A127,-COUNT($B$1:$B$40)*INT((ROW(A127)-1)/40),2*INT((ROW(A127)-1)/40),1,2)</f>
        <v>F</v>
      </c>
      <c r="T129" s="366">
        <f ca="1"/>
        <v>30847</v>
      </c>
      <c r="U129" s="367">
        <f t="shared" ca="1" si="2"/>
        <v>39</v>
      </c>
      <c r="V129" s="367">
        <f t="shared" ca="1" si="3"/>
        <v>-1</v>
      </c>
    </row>
    <row r="130" spans="19:22" x14ac:dyDescent="0.25">
      <c r="S130" s="365" t="str" cm="1">
        <f t="array" aca="1" ref="S130:T130" ca="1">OFFSET(A128,-COUNT($B$1:$B$40)*INT((ROW(A128)-1)/40),2*INT((ROW(A128)-1)/40),1,2)</f>
        <v>F</v>
      </c>
      <c r="T130" s="366">
        <f ca="1"/>
        <v>24648</v>
      </c>
      <c r="U130" s="367">
        <f t="shared" ca="1" si="2"/>
        <v>56</v>
      </c>
      <c r="V130" s="367">
        <f t="shared" ca="1" si="3"/>
        <v>-1</v>
      </c>
    </row>
    <row r="131" spans="19:22" x14ac:dyDescent="0.25">
      <c r="S131" s="365" t="str" cm="1">
        <f t="array" aca="1" ref="S131:T131" ca="1">OFFSET(A129,-COUNT($B$1:$B$40)*INT((ROW(A129)-1)/40),2*INT((ROW(A129)-1)/40),1,2)</f>
        <v>H</v>
      </c>
      <c r="T131" s="366">
        <f ca="1"/>
        <v>26059</v>
      </c>
      <c r="U131" s="367">
        <f t="shared" ref="U131:U194" ca="1" si="4">DATEDIF(T131,TODAY(),"y")</f>
        <v>52</v>
      </c>
      <c r="V131" s="367">
        <f t="shared" ref="V131:V194" ca="1" si="5">IF(S131="F",-1,1)</f>
        <v>1</v>
      </c>
    </row>
    <row r="132" spans="19:22" x14ac:dyDescent="0.25">
      <c r="S132" s="365" t="str" cm="1">
        <f t="array" aca="1" ref="S132:T132" ca="1">OFFSET(A130,-COUNT($B$1:$B$40)*INT((ROW(A130)-1)/40),2*INT((ROW(A130)-1)/40),1,2)</f>
        <v>H</v>
      </c>
      <c r="T132" s="366">
        <f ca="1"/>
        <v>24264</v>
      </c>
      <c r="U132" s="367">
        <f t="shared" ca="1" si="4"/>
        <v>57</v>
      </c>
      <c r="V132" s="367">
        <f t="shared" ca="1" si="5"/>
        <v>1</v>
      </c>
    </row>
    <row r="133" spans="19:22" x14ac:dyDescent="0.25">
      <c r="S133" s="365" t="str" cm="1">
        <f t="array" aca="1" ref="S133:T133" ca="1">OFFSET(A131,-COUNT($B$1:$B$40)*INT((ROW(A131)-1)/40),2*INT((ROW(A131)-1)/40),1,2)</f>
        <v>H</v>
      </c>
      <c r="T133" s="366">
        <f ca="1"/>
        <v>27702</v>
      </c>
      <c r="U133" s="367">
        <f t="shared" ca="1" si="4"/>
        <v>48</v>
      </c>
      <c r="V133" s="367">
        <f t="shared" ca="1" si="5"/>
        <v>1</v>
      </c>
    </row>
    <row r="134" spans="19:22" x14ac:dyDescent="0.25">
      <c r="S134" s="365" t="str" cm="1">
        <f t="array" aca="1" ref="S134:T134" ca="1">OFFSET(A132,-COUNT($B$1:$B$40)*INT((ROW(A132)-1)/40),2*INT((ROW(A132)-1)/40),1,2)</f>
        <v>F</v>
      </c>
      <c r="T134" s="366">
        <f ca="1"/>
        <v>27887</v>
      </c>
      <c r="U134" s="367">
        <f t="shared" ca="1" si="4"/>
        <v>47</v>
      </c>
      <c r="V134" s="367">
        <f t="shared" ca="1" si="5"/>
        <v>-1</v>
      </c>
    </row>
    <row r="135" spans="19:22" x14ac:dyDescent="0.25">
      <c r="S135" s="365" t="str" cm="1">
        <f t="array" aca="1" ref="S135:T135" ca="1">OFFSET(A133,-COUNT($B$1:$B$40)*INT((ROW(A133)-1)/40),2*INT((ROW(A133)-1)/40),1,2)</f>
        <v>F</v>
      </c>
      <c r="T135" s="366">
        <f ca="1"/>
        <v>24698</v>
      </c>
      <c r="U135" s="367">
        <f t="shared" ca="1" si="4"/>
        <v>56</v>
      </c>
      <c r="V135" s="367">
        <f t="shared" ca="1" si="5"/>
        <v>-1</v>
      </c>
    </row>
    <row r="136" spans="19:22" x14ac:dyDescent="0.25">
      <c r="S136" s="365" t="str" cm="1">
        <f t="array" aca="1" ref="S136:T136" ca="1">OFFSET(A134,-COUNT($B$1:$B$40)*INT((ROW(A134)-1)/40),2*INT((ROW(A134)-1)/40),1,2)</f>
        <v>H</v>
      </c>
      <c r="T136" s="366">
        <f ca="1"/>
        <v>27624</v>
      </c>
      <c r="U136" s="367">
        <f t="shared" ca="1" si="4"/>
        <v>48</v>
      </c>
      <c r="V136" s="367">
        <f t="shared" ca="1" si="5"/>
        <v>1</v>
      </c>
    </row>
    <row r="137" spans="19:22" x14ac:dyDescent="0.25">
      <c r="S137" s="365" t="str" cm="1">
        <f t="array" aca="1" ref="S137:T137" ca="1">OFFSET(A135,-COUNT($B$1:$B$40)*INT((ROW(A135)-1)/40),2*INT((ROW(A135)-1)/40),1,2)</f>
        <v>H</v>
      </c>
      <c r="T137" s="366">
        <f ca="1"/>
        <v>32023</v>
      </c>
      <c r="U137" s="367">
        <f t="shared" ca="1" si="4"/>
        <v>36</v>
      </c>
      <c r="V137" s="367">
        <f t="shared" ca="1" si="5"/>
        <v>1</v>
      </c>
    </row>
    <row r="138" spans="19:22" x14ac:dyDescent="0.25">
      <c r="S138" s="365" t="str" cm="1">
        <f t="array" aca="1" ref="S138:T138" ca="1">OFFSET(A136,-COUNT($B$1:$B$40)*INT((ROW(A136)-1)/40),2*INT((ROW(A136)-1)/40),1,2)</f>
        <v>H</v>
      </c>
      <c r="T138" s="366">
        <f ca="1"/>
        <v>26353</v>
      </c>
      <c r="U138" s="367">
        <f t="shared" ca="1" si="4"/>
        <v>51</v>
      </c>
      <c r="V138" s="367">
        <f t="shared" ca="1" si="5"/>
        <v>1</v>
      </c>
    </row>
    <row r="139" spans="19:22" x14ac:dyDescent="0.25">
      <c r="S139" s="365" t="str" cm="1">
        <f t="array" aca="1" ref="S139:T139" ca="1">OFFSET(A137,-COUNT($B$1:$B$40)*INT((ROW(A137)-1)/40),2*INT((ROW(A137)-1)/40),1,2)</f>
        <v>F</v>
      </c>
      <c r="T139" s="366">
        <f ca="1"/>
        <v>25885</v>
      </c>
      <c r="U139" s="367">
        <f t="shared" ca="1" si="4"/>
        <v>53</v>
      </c>
      <c r="V139" s="367">
        <f t="shared" ca="1" si="5"/>
        <v>-1</v>
      </c>
    </row>
    <row r="140" spans="19:22" x14ac:dyDescent="0.25">
      <c r="S140" s="365" t="str" cm="1">
        <f t="array" aca="1" ref="S140:T140" ca="1">OFFSET(A138,-COUNT($B$1:$B$40)*INT((ROW(A138)-1)/40),2*INT((ROW(A138)-1)/40),1,2)</f>
        <v>F</v>
      </c>
      <c r="T140" s="366">
        <f ca="1"/>
        <v>25326</v>
      </c>
      <c r="U140" s="367">
        <f t="shared" ca="1" si="4"/>
        <v>54</v>
      </c>
      <c r="V140" s="367">
        <f t="shared" ca="1" si="5"/>
        <v>-1</v>
      </c>
    </row>
    <row r="141" spans="19:22" x14ac:dyDescent="0.25">
      <c r="S141" s="365" t="str" cm="1">
        <f t="array" aca="1" ref="S141:T141" ca="1">OFFSET(A139,-COUNT($B$1:$B$40)*INT((ROW(A139)-1)/40),2*INT((ROW(A139)-1)/40),1,2)</f>
        <v>F</v>
      </c>
      <c r="T141" s="366">
        <f ca="1"/>
        <v>26937</v>
      </c>
      <c r="U141" s="367">
        <f t="shared" ca="1" si="4"/>
        <v>50</v>
      </c>
      <c r="V141" s="367">
        <f t="shared" ca="1" si="5"/>
        <v>-1</v>
      </c>
    </row>
    <row r="142" spans="19:22" x14ac:dyDescent="0.25">
      <c r="S142" s="365" t="str" cm="1">
        <f t="array" aca="1" ref="S142:T142" ca="1">OFFSET(A140,-COUNT($B$1:$B$40)*INT((ROW(A140)-1)/40),2*INT((ROW(A140)-1)/40),1,2)</f>
        <v>H</v>
      </c>
      <c r="T142" s="366">
        <f ca="1"/>
        <v>22582</v>
      </c>
      <c r="U142" s="367">
        <f t="shared" ca="1" si="4"/>
        <v>62</v>
      </c>
      <c r="V142" s="367">
        <f t="shared" ca="1" si="5"/>
        <v>1</v>
      </c>
    </row>
    <row r="143" spans="19:22" x14ac:dyDescent="0.25">
      <c r="S143" s="365" t="str" cm="1">
        <f t="array" aca="1" ref="S143:T143" ca="1">OFFSET(A141,-COUNT($B$1:$B$40)*INT((ROW(A141)-1)/40),2*INT((ROW(A141)-1)/40),1,2)</f>
        <v>H</v>
      </c>
      <c r="T143" s="366">
        <f ca="1"/>
        <v>36980</v>
      </c>
      <c r="U143" s="367">
        <f t="shared" ca="1" si="4"/>
        <v>22</v>
      </c>
      <c r="V143" s="367">
        <f t="shared" ca="1" si="5"/>
        <v>1</v>
      </c>
    </row>
    <row r="144" spans="19:22" x14ac:dyDescent="0.25">
      <c r="S144" s="365" t="str" cm="1">
        <f t="array" aca="1" ref="S144:T144" ca="1">OFFSET(A142,-COUNT($B$1:$B$40)*INT((ROW(A142)-1)/40),2*INT((ROW(A142)-1)/40),1,2)</f>
        <v>H</v>
      </c>
      <c r="T144" s="366">
        <f ca="1"/>
        <v>37694</v>
      </c>
      <c r="U144" s="367">
        <f t="shared" ca="1" si="4"/>
        <v>20</v>
      </c>
      <c r="V144" s="367">
        <f t="shared" ca="1" si="5"/>
        <v>1</v>
      </c>
    </row>
    <row r="145" spans="19:22" x14ac:dyDescent="0.25">
      <c r="S145" s="365" t="str" cm="1">
        <f t="array" aca="1" ref="S145:T145" ca="1">OFFSET(A143,-COUNT($B$1:$B$40)*INT((ROW(A143)-1)/40),2*INT((ROW(A143)-1)/40),1,2)</f>
        <v>H</v>
      </c>
      <c r="T145" s="366">
        <f ca="1"/>
        <v>37438</v>
      </c>
      <c r="U145" s="367">
        <f t="shared" ca="1" si="4"/>
        <v>21</v>
      </c>
      <c r="V145" s="367">
        <f t="shared" ca="1" si="5"/>
        <v>1</v>
      </c>
    </row>
    <row r="146" spans="19:22" x14ac:dyDescent="0.25">
      <c r="S146" s="365" t="str" cm="1">
        <f t="array" aca="1" ref="S146:T146" ca="1">OFFSET(A144,-COUNT($B$1:$B$40)*INT((ROW(A144)-1)/40),2*INT((ROW(A144)-1)/40),1,2)</f>
        <v>F</v>
      </c>
      <c r="T146" s="366">
        <f ca="1"/>
        <v>37767</v>
      </c>
      <c r="U146" s="367">
        <f t="shared" ca="1" si="4"/>
        <v>20</v>
      </c>
      <c r="V146" s="367">
        <f t="shared" ca="1" si="5"/>
        <v>-1</v>
      </c>
    </row>
    <row r="147" spans="19:22" x14ac:dyDescent="0.25">
      <c r="S147" s="365" t="str" cm="1">
        <f t="array" aca="1" ref="S147:T147" ca="1">OFFSET(A145,-COUNT($B$1:$B$40)*INT((ROW(A145)-1)/40),2*INT((ROW(A145)-1)/40),1,2)</f>
        <v>H</v>
      </c>
      <c r="T147" s="366">
        <f ca="1"/>
        <v>36736</v>
      </c>
      <c r="U147" s="367">
        <f t="shared" ca="1" si="4"/>
        <v>23</v>
      </c>
      <c r="V147" s="367">
        <f t="shared" ca="1" si="5"/>
        <v>1</v>
      </c>
    </row>
    <row r="148" spans="19:22" x14ac:dyDescent="0.25">
      <c r="S148" s="365" t="str" cm="1">
        <f t="array" aca="1" ref="S148:T148" ca="1">OFFSET(A146,-COUNT($B$1:$B$40)*INT((ROW(A146)-1)/40),2*INT((ROW(A146)-1)/40),1,2)</f>
        <v>H</v>
      </c>
      <c r="T148" s="366">
        <f ca="1"/>
        <v>27890</v>
      </c>
      <c r="U148" s="367">
        <f t="shared" ca="1" si="4"/>
        <v>47</v>
      </c>
      <c r="V148" s="367">
        <f t="shared" ca="1" si="5"/>
        <v>1</v>
      </c>
    </row>
    <row r="149" spans="19:22" x14ac:dyDescent="0.25">
      <c r="S149" s="365" t="str" cm="1">
        <f t="array" aca="1" ref="S149:T149" ca="1">OFFSET(A147,-COUNT($B$1:$B$40)*INT((ROW(A147)-1)/40),2*INT((ROW(A147)-1)/40),1,2)</f>
        <v>F</v>
      </c>
      <c r="T149" s="366">
        <f ca="1"/>
        <v>34334</v>
      </c>
      <c r="U149" s="367">
        <f t="shared" ca="1" si="4"/>
        <v>30</v>
      </c>
      <c r="V149" s="367">
        <f t="shared" ca="1" si="5"/>
        <v>-1</v>
      </c>
    </row>
    <row r="150" spans="19:22" x14ac:dyDescent="0.25">
      <c r="S150" s="365" t="str" cm="1">
        <f t="array" aca="1" ref="S150:T150" ca="1">OFFSET(A148,-COUNT($B$1:$B$40)*INT((ROW(A148)-1)/40),2*INT((ROW(A148)-1)/40),1,2)</f>
        <v>H</v>
      </c>
      <c r="T150" s="366">
        <f ca="1"/>
        <v>35517</v>
      </c>
      <c r="U150" s="367">
        <f t="shared" ca="1" si="4"/>
        <v>26</v>
      </c>
      <c r="V150" s="367">
        <f t="shared" ca="1" si="5"/>
        <v>1</v>
      </c>
    </row>
    <row r="151" spans="19:22" x14ac:dyDescent="0.25">
      <c r="S151" s="365" t="str" cm="1">
        <f t="array" aca="1" ref="S151:T151" ca="1">OFFSET(A149,-COUNT($B$1:$B$40)*INT((ROW(A149)-1)/40),2*INT((ROW(A149)-1)/40),1,2)</f>
        <v>F</v>
      </c>
      <c r="T151" s="366">
        <f ca="1"/>
        <v>37754</v>
      </c>
      <c r="U151" s="367">
        <f t="shared" ca="1" si="4"/>
        <v>20</v>
      </c>
      <c r="V151" s="367">
        <f t="shared" ca="1" si="5"/>
        <v>-1</v>
      </c>
    </row>
    <row r="152" spans="19:22" x14ac:dyDescent="0.25">
      <c r="S152" s="365" t="str" cm="1">
        <f t="array" aca="1" ref="S152:T152" ca="1">OFFSET(A150,-COUNT($B$1:$B$40)*INT((ROW(A150)-1)/40),2*INT((ROW(A150)-1)/40),1,2)</f>
        <v>H</v>
      </c>
      <c r="T152" s="366">
        <f ca="1"/>
        <v>36774</v>
      </c>
      <c r="U152" s="367">
        <f t="shared" ca="1" si="4"/>
        <v>23</v>
      </c>
      <c r="V152" s="367">
        <f t="shared" ca="1" si="5"/>
        <v>1</v>
      </c>
    </row>
    <row r="153" spans="19:22" x14ac:dyDescent="0.25">
      <c r="S153" s="365" t="str" cm="1">
        <f t="array" aca="1" ref="S153:T153" ca="1">OFFSET(A151,-COUNT($B$1:$B$40)*INT((ROW(A151)-1)/40),2*INT((ROW(A151)-1)/40),1,2)</f>
        <v>H</v>
      </c>
      <c r="T153" s="366">
        <f ca="1"/>
        <v>35980</v>
      </c>
      <c r="U153" s="367">
        <f t="shared" ca="1" si="4"/>
        <v>25</v>
      </c>
      <c r="V153" s="367">
        <f t="shared" ca="1" si="5"/>
        <v>1</v>
      </c>
    </row>
    <row r="154" spans="19:22" x14ac:dyDescent="0.25">
      <c r="S154" s="365" t="str" cm="1">
        <f t="array" aca="1" ref="S154:T154" ca="1">OFFSET(A152,-COUNT($B$1:$B$40)*INT((ROW(A152)-1)/40),2*INT((ROW(A152)-1)/40),1,2)</f>
        <v>H</v>
      </c>
      <c r="T154" s="366">
        <f ca="1"/>
        <v>30833</v>
      </c>
      <c r="U154" s="367">
        <f t="shared" ca="1" si="4"/>
        <v>39</v>
      </c>
      <c r="V154" s="367">
        <f t="shared" ca="1" si="5"/>
        <v>1</v>
      </c>
    </row>
    <row r="155" spans="19:22" x14ac:dyDescent="0.25">
      <c r="S155" s="365" t="str" cm="1">
        <f t="array" aca="1" ref="S155:T155" ca="1">OFFSET(A153,-COUNT($B$1:$B$40)*INT((ROW(A153)-1)/40),2*INT((ROW(A153)-1)/40),1,2)</f>
        <v>H</v>
      </c>
      <c r="T155" s="366">
        <f ca="1"/>
        <v>35153</v>
      </c>
      <c r="U155" s="367">
        <f t="shared" ca="1" si="4"/>
        <v>27</v>
      </c>
      <c r="V155" s="367">
        <f t="shared" ca="1" si="5"/>
        <v>1</v>
      </c>
    </row>
    <row r="156" spans="19:22" x14ac:dyDescent="0.25">
      <c r="S156" s="365" t="str" cm="1">
        <f t="array" aca="1" ref="S156:T156" ca="1">OFFSET(A154,-COUNT($B$1:$B$40)*INT((ROW(A154)-1)/40),2*INT((ROW(A154)-1)/40),1,2)</f>
        <v>H</v>
      </c>
      <c r="T156" s="366">
        <f ca="1"/>
        <v>26815</v>
      </c>
      <c r="U156" s="367">
        <f t="shared" ca="1" si="4"/>
        <v>50</v>
      </c>
      <c r="V156" s="367">
        <f t="shared" ca="1" si="5"/>
        <v>1</v>
      </c>
    </row>
    <row r="157" spans="19:22" x14ac:dyDescent="0.25">
      <c r="S157" s="365" t="str" cm="1">
        <f t="array" aca="1" ref="S157:T157" ca="1">OFFSET(A155,-COUNT($B$1:$B$40)*INT((ROW(A155)-1)/40),2*INT((ROW(A155)-1)/40),1,2)</f>
        <v>H</v>
      </c>
      <c r="T157" s="366">
        <f ca="1"/>
        <v>29441</v>
      </c>
      <c r="U157" s="367">
        <f t="shared" ca="1" si="4"/>
        <v>43</v>
      </c>
      <c r="V157" s="367">
        <f t="shared" ca="1" si="5"/>
        <v>1</v>
      </c>
    </row>
    <row r="158" spans="19:22" x14ac:dyDescent="0.25">
      <c r="S158" s="365" t="str" cm="1">
        <f t="array" aca="1" ref="S158:T158" ca="1">OFFSET(A156,-COUNT($B$1:$B$40)*INT((ROW(A156)-1)/40),2*INT((ROW(A156)-1)/40),1,2)</f>
        <v>H</v>
      </c>
      <c r="T158" s="366">
        <f ca="1"/>
        <v>31165</v>
      </c>
      <c r="U158" s="367">
        <f t="shared" ca="1" si="4"/>
        <v>38</v>
      </c>
      <c r="V158" s="367">
        <f t="shared" ca="1" si="5"/>
        <v>1</v>
      </c>
    </row>
    <row r="159" spans="19:22" x14ac:dyDescent="0.25">
      <c r="S159" s="365" t="str" cm="1">
        <f t="array" aca="1" ref="S159:T159" ca="1">OFFSET(A157,-COUNT($B$1:$B$40)*INT((ROW(A157)-1)/40),2*INT((ROW(A157)-1)/40),1,2)</f>
        <v>H</v>
      </c>
      <c r="T159" s="366">
        <f ca="1"/>
        <v>30191</v>
      </c>
      <c r="U159" s="367">
        <f t="shared" ca="1" si="4"/>
        <v>41</v>
      </c>
      <c r="V159" s="367">
        <f t="shared" ca="1" si="5"/>
        <v>1</v>
      </c>
    </row>
    <row r="160" spans="19:22" x14ac:dyDescent="0.25">
      <c r="S160" s="365" t="str" cm="1">
        <f t="array" aca="1" ref="S160:T160" ca="1">OFFSET(A158,-COUNT($B$1:$B$40)*INT((ROW(A158)-1)/40),2*INT((ROW(A158)-1)/40),1,2)</f>
        <v>H</v>
      </c>
      <c r="T160" s="366">
        <f ca="1"/>
        <v>33705</v>
      </c>
      <c r="U160" s="367">
        <f t="shared" ca="1" si="4"/>
        <v>31</v>
      </c>
      <c r="V160" s="367">
        <f t="shared" ca="1" si="5"/>
        <v>1</v>
      </c>
    </row>
    <row r="161" spans="19:22" x14ac:dyDescent="0.25">
      <c r="S161" s="365" t="str" cm="1">
        <f t="array" aca="1" ref="S161:T161" ca="1">OFFSET(A159,-COUNT($B$1:$B$40)*INT((ROW(A159)-1)/40),2*INT((ROW(A159)-1)/40),1,2)</f>
        <v>H</v>
      </c>
      <c r="T161" s="366">
        <f ca="1"/>
        <v>37838</v>
      </c>
      <c r="U161" s="367">
        <f t="shared" ca="1" si="4"/>
        <v>20</v>
      </c>
      <c r="V161" s="367">
        <f t="shared" ca="1" si="5"/>
        <v>1</v>
      </c>
    </row>
    <row r="162" spans="19:22" x14ac:dyDescent="0.25">
      <c r="S162" s="365" t="str" cm="1">
        <f t="array" aca="1" ref="S162:T162" ca="1">OFFSET(A160,-COUNT($B$1:$B$40)*INT((ROW(A160)-1)/40),2*INT((ROW(A160)-1)/40),1,2)</f>
        <v>F</v>
      </c>
      <c r="T162" s="366">
        <f ca="1"/>
        <v>37667</v>
      </c>
      <c r="U162" s="367">
        <f t="shared" ca="1" si="4"/>
        <v>20</v>
      </c>
      <c r="V162" s="367">
        <f t="shared" ca="1" si="5"/>
        <v>-1</v>
      </c>
    </row>
    <row r="163" spans="19:22" x14ac:dyDescent="0.25">
      <c r="S163" s="365" t="str" cm="1">
        <f t="array" aca="1" ref="S163:T163" ca="1">OFFSET(A161,-COUNT($B$1:$B$40)*INT((ROW(A161)-1)/40),2*INT((ROW(A161)-1)/40),1,2)</f>
        <v>H</v>
      </c>
      <c r="T163" s="366">
        <f ca="1"/>
        <v>29774</v>
      </c>
      <c r="U163" s="367">
        <f t="shared" ca="1" si="4"/>
        <v>42</v>
      </c>
      <c r="V163" s="367">
        <f t="shared" ca="1" si="5"/>
        <v>1</v>
      </c>
    </row>
    <row r="164" spans="19:22" x14ac:dyDescent="0.25">
      <c r="S164" s="365" t="str" cm="1">
        <f t="array" aca="1" ref="S164:T164" ca="1">OFFSET(A162,-COUNT($B$1:$B$40)*INT((ROW(A162)-1)/40),2*INT((ROW(A162)-1)/40),1,2)</f>
        <v>H</v>
      </c>
      <c r="T164" s="366">
        <f ca="1"/>
        <v>23268</v>
      </c>
      <c r="U164" s="367">
        <f t="shared" ca="1" si="4"/>
        <v>60</v>
      </c>
      <c r="V164" s="367">
        <f t="shared" ca="1" si="5"/>
        <v>1</v>
      </c>
    </row>
    <row r="165" spans="19:22" x14ac:dyDescent="0.25">
      <c r="S165" s="365" t="str" cm="1">
        <f t="array" aca="1" ref="S165:T165" ca="1">OFFSET(A163,-COUNT($B$1:$B$40)*INT((ROW(A163)-1)/40),2*INT((ROW(A163)-1)/40),1,2)</f>
        <v>H</v>
      </c>
      <c r="T165" s="366">
        <f ca="1"/>
        <v>22684</v>
      </c>
      <c r="U165" s="367">
        <f t="shared" ca="1" si="4"/>
        <v>61</v>
      </c>
      <c r="V165" s="367">
        <f t="shared" ca="1" si="5"/>
        <v>1</v>
      </c>
    </row>
    <row r="166" spans="19:22" x14ac:dyDescent="0.25">
      <c r="S166" s="365" t="str" cm="1">
        <f t="array" aca="1" ref="S166:T166" ca="1">OFFSET(A164,-COUNT($B$1:$B$40)*INT((ROW(A164)-1)/40),2*INT((ROW(A164)-1)/40),1,2)</f>
        <v>F</v>
      </c>
      <c r="T166" s="366">
        <f ca="1"/>
        <v>32708</v>
      </c>
      <c r="U166" s="367">
        <f t="shared" ca="1" si="4"/>
        <v>34</v>
      </c>
      <c r="V166" s="367">
        <f t="shared" ca="1" si="5"/>
        <v>-1</v>
      </c>
    </row>
    <row r="167" spans="19:22" x14ac:dyDescent="0.25">
      <c r="S167" s="365" t="str" cm="1">
        <f t="array" aca="1" ref="S167:T167" ca="1">OFFSET(A165,-COUNT($B$1:$B$40)*INT((ROW(A165)-1)/40),2*INT((ROW(A165)-1)/40),1,2)</f>
        <v>H</v>
      </c>
      <c r="T167" s="366">
        <f ca="1"/>
        <v>32151</v>
      </c>
      <c r="U167" s="367">
        <f t="shared" ca="1" si="4"/>
        <v>36</v>
      </c>
      <c r="V167" s="367">
        <f t="shared" ca="1" si="5"/>
        <v>1</v>
      </c>
    </row>
    <row r="168" spans="19:22" x14ac:dyDescent="0.25">
      <c r="S168" s="365" t="str" cm="1">
        <f t="array" aca="1" ref="S168:T168" ca="1">OFFSET(A166,-COUNT($B$1:$B$40)*INT((ROW(A166)-1)/40),2*INT((ROW(A166)-1)/40),1,2)</f>
        <v>H</v>
      </c>
      <c r="T168" s="366">
        <f ca="1"/>
        <v>32087</v>
      </c>
      <c r="U168" s="367">
        <f t="shared" ca="1" si="4"/>
        <v>36</v>
      </c>
      <c r="V168" s="367">
        <f t="shared" ca="1" si="5"/>
        <v>1</v>
      </c>
    </row>
    <row r="169" spans="19:22" x14ac:dyDescent="0.25">
      <c r="S169" s="365" t="str" cm="1">
        <f t="array" aca="1" ref="S169:T169" ca="1">OFFSET(A167,-COUNT($B$1:$B$40)*INT((ROW(A167)-1)/40),2*INT((ROW(A167)-1)/40),1,2)</f>
        <v>F</v>
      </c>
      <c r="T169" s="366">
        <f ca="1"/>
        <v>31209</v>
      </c>
      <c r="U169" s="367">
        <f t="shared" ca="1" si="4"/>
        <v>38</v>
      </c>
      <c r="V169" s="367">
        <f t="shared" ca="1" si="5"/>
        <v>-1</v>
      </c>
    </row>
    <row r="170" spans="19:22" x14ac:dyDescent="0.25">
      <c r="S170" s="365" t="str" cm="1">
        <f t="array" aca="1" ref="S170:T170" ca="1">OFFSET(A168,-COUNT($B$1:$B$40)*INT((ROW(A168)-1)/40),2*INT((ROW(A168)-1)/40),1,2)</f>
        <v>H</v>
      </c>
      <c r="T170" s="366">
        <f ca="1"/>
        <v>31580</v>
      </c>
      <c r="U170" s="367">
        <f t="shared" ca="1" si="4"/>
        <v>37</v>
      </c>
      <c r="V170" s="367">
        <f t="shared" ca="1" si="5"/>
        <v>1</v>
      </c>
    </row>
    <row r="171" spans="19:22" x14ac:dyDescent="0.25">
      <c r="S171" s="365" t="str" cm="1">
        <f t="array" aca="1" ref="S171:T171" ca="1">OFFSET(A169,-COUNT($B$1:$B$40)*INT((ROW(A169)-1)/40),2*INT((ROW(A169)-1)/40),1,2)</f>
        <v>F</v>
      </c>
      <c r="T171" s="366">
        <f ca="1"/>
        <v>32631</v>
      </c>
      <c r="U171" s="367">
        <f t="shared" ca="1" si="4"/>
        <v>34</v>
      </c>
      <c r="V171" s="367">
        <f t="shared" ca="1" si="5"/>
        <v>-1</v>
      </c>
    </row>
    <row r="172" spans="19:22" x14ac:dyDescent="0.25">
      <c r="S172" s="365" t="str" cm="1">
        <f t="array" aca="1" ref="S172:T172" ca="1">OFFSET(A170,-COUNT($B$1:$B$40)*INT((ROW(A170)-1)/40),2*INT((ROW(A170)-1)/40),1,2)</f>
        <v>H</v>
      </c>
      <c r="T172" s="366">
        <f ca="1"/>
        <v>23760</v>
      </c>
      <c r="U172" s="367">
        <f t="shared" ca="1" si="4"/>
        <v>59</v>
      </c>
      <c r="V172" s="367">
        <f t="shared" ca="1" si="5"/>
        <v>1</v>
      </c>
    </row>
    <row r="173" spans="19:22" x14ac:dyDescent="0.25">
      <c r="S173" s="365" t="str" cm="1">
        <f t="array" aca="1" ref="S173:T173" ca="1">OFFSET(A171,-COUNT($B$1:$B$40)*INT((ROW(A171)-1)/40),2*INT((ROW(A171)-1)/40),1,2)</f>
        <v>H</v>
      </c>
      <c r="T173" s="366">
        <f ca="1"/>
        <v>23103</v>
      </c>
      <c r="U173" s="367">
        <f t="shared" ca="1" si="4"/>
        <v>60</v>
      </c>
      <c r="V173" s="367">
        <f t="shared" ca="1" si="5"/>
        <v>1</v>
      </c>
    </row>
    <row r="174" spans="19:22" x14ac:dyDescent="0.25">
      <c r="S174" s="365" t="str" cm="1">
        <f t="array" aca="1" ref="S174:T174" ca="1">OFFSET(A172,-COUNT($B$1:$B$40)*INT((ROW(A172)-1)/40),2*INT((ROW(A172)-1)/40),1,2)</f>
        <v>H</v>
      </c>
      <c r="T174" s="366">
        <f ca="1"/>
        <v>30797</v>
      </c>
      <c r="U174" s="367">
        <f t="shared" ca="1" si="4"/>
        <v>39</v>
      </c>
      <c r="V174" s="367">
        <f t="shared" ca="1" si="5"/>
        <v>1</v>
      </c>
    </row>
    <row r="175" spans="19:22" x14ac:dyDescent="0.25">
      <c r="S175" s="365" t="str" cm="1">
        <f t="array" aca="1" ref="S175:T175" ca="1">OFFSET(A173,-COUNT($B$1:$B$40)*INT((ROW(A173)-1)/40),2*INT((ROW(A173)-1)/40),1,2)</f>
        <v>F</v>
      </c>
      <c r="T175" s="366">
        <f ca="1"/>
        <v>22094</v>
      </c>
      <c r="U175" s="367">
        <f t="shared" ca="1" si="4"/>
        <v>63</v>
      </c>
      <c r="V175" s="367">
        <f t="shared" ca="1" si="5"/>
        <v>-1</v>
      </c>
    </row>
    <row r="176" spans="19:22" x14ac:dyDescent="0.25">
      <c r="S176" s="365" t="str" cm="1">
        <f t="array" aca="1" ref="S176:T176" ca="1">OFFSET(A174,-COUNT($B$1:$B$40)*INT((ROW(A174)-1)/40),2*INT((ROW(A174)-1)/40),1,2)</f>
        <v>H</v>
      </c>
      <c r="T176" s="366">
        <f ca="1"/>
        <v>30856</v>
      </c>
      <c r="U176" s="367">
        <f t="shared" ca="1" si="4"/>
        <v>39</v>
      </c>
      <c r="V176" s="367">
        <f t="shared" ca="1" si="5"/>
        <v>1</v>
      </c>
    </row>
    <row r="177" spans="19:22" x14ac:dyDescent="0.25">
      <c r="S177" s="365" t="str" cm="1">
        <f t="array" aca="1" ref="S177:T177" ca="1">OFFSET(A175,-COUNT($B$1:$B$40)*INT((ROW(A175)-1)/40),2*INT((ROW(A175)-1)/40),1,2)</f>
        <v>F</v>
      </c>
      <c r="T177" s="366">
        <f ca="1"/>
        <v>28767</v>
      </c>
      <c r="U177" s="367">
        <f t="shared" ca="1" si="4"/>
        <v>45</v>
      </c>
      <c r="V177" s="367">
        <f t="shared" ca="1" si="5"/>
        <v>-1</v>
      </c>
    </row>
    <row r="178" spans="19:22" x14ac:dyDescent="0.25">
      <c r="S178" s="365" t="str" cm="1">
        <f t="array" aca="1" ref="S178:T178" ca="1">OFFSET(A176,-COUNT($B$1:$B$40)*INT((ROW(A176)-1)/40),2*INT((ROW(A176)-1)/40),1,2)</f>
        <v>H</v>
      </c>
      <c r="T178" s="366">
        <f ca="1"/>
        <v>23386</v>
      </c>
      <c r="U178" s="367">
        <f t="shared" ca="1" si="4"/>
        <v>60</v>
      </c>
      <c r="V178" s="367">
        <f t="shared" ca="1" si="5"/>
        <v>1</v>
      </c>
    </row>
    <row r="179" spans="19:22" x14ac:dyDescent="0.25">
      <c r="S179" s="365" t="str" cm="1">
        <f t="array" aca="1" ref="S179:T179" ca="1">OFFSET(A177,-COUNT($B$1:$B$40)*INT((ROW(A177)-1)/40),2*INT((ROW(A177)-1)/40),1,2)</f>
        <v>H</v>
      </c>
      <c r="T179" s="366">
        <f ca="1"/>
        <v>26166</v>
      </c>
      <c r="U179" s="367">
        <f t="shared" ca="1" si="4"/>
        <v>52</v>
      </c>
      <c r="V179" s="367">
        <f t="shared" ca="1" si="5"/>
        <v>1</v>
      </c>
    </row>
    <row r="180" spans="19:22" x14ac:dyDescent="0.25">
      <c r="S180" s="365" t="str" cm="1">
        <f t="array" aca="1" ref="S180:T180" ca="1">OFFSET(A178,-COUNT($B$1:$B$40)*INT((ROW(A178)-1)/40),2*INT((ROW(A178)-1)/40),1,2)</f>
        <v>F</v>
      </c>
      <c r="T180" s="366">
        <f ca="1"/>
        <v>29326</v>
      </c>
      <c r="U180" s="367">
        <f t="shared" ca="1" si="4"/>
        <v>43</v>
      </c>
      <c r="V180" s="367">
        <f t="shared" ca="1" si="5"/>
        <v>-1</v>
      </c>
    </row>
    <row r="181" spans="19:22" x14ac:dyDescent="0.25">
      <c r="S181" s="365" t="str" cm="1">
        <f t="array" aca="1" ref="S181:T181" ca="1">OFFSET(A179,-COUNT($B$1:$B$40)*INT((ROW(A179)-1)/40),2*INT((ROW(A179)-1)/40),1,2)</f>
        <v>F</v>
      </c>
      <c r="T181" s="366">
        <f ca="1"/>
        <v>26539</v>
      </c>
      <c r="U181" s="367">
        <f t="shared" ca="1" si="4"/>
        <v>51</v>
      </c>
      <c r="V181" s="367">
        <f t="shared" ca="1" si="5"/>
        <v>-1</v>
      </c>
    </row>
    <row r="182" spans="19:22" x14ac:dyDescent="0.25">
      <c r="S182" s="365" t="str" cm="1">
        <f t="array" aca="1" ref="S182:T182" ca="1">OFFSET(A180,-COUNT($B$1:$B$40)*INT((ROW(A180)-1)/40),2*INT((ROW(A180)-1)/40),1,2)</f>
        <v>H</v>
      </c>
      <c r="T182" s="366">
        <f ca="1"/>
        <v>27333</v>
      </c>
      <c r="U182" s="367">
        <f t="shared" ca="1" si="4"/>
        <v>49</v>
      </c>
      <c r="V182" s="367">
        <f t="shared" ca="1" si="5"/>
        <v>1</v>
      </c>
    </row>
    <row r="183" spans="19:22" x14ac:dyDescent="0.25">
      <c r="S183" s="365" t="str" cm="1">
        <f t="array" aca="1" ref="S183:T183" ca="1">OFFSET(A181,-COUNT($B$1:$B$40)*INT((ROW(A181)-1)/40),2*INT((ROW(A181)-1)/40),1,2)</f>
        <v>F</v>
      </c>
      <c r="T183" s="366">
        <f ca="1"/>
        <v>35141</v>
      </c>
      <c r="U183" s="367">
        <f t="shared" ca="1" si="4"/>
        <v>27</v>
      </c>
      <c r="V183" s="367">
        <f t="shared" ca="1" si="5"/>
        <v>-1</v>
      </c>
    </row>
    <row r="184" spans="19:22" x14ac:dyDescent="0.25">
      <c r="S184" s="365" t="str" cm="1">
        <f t="array" aca="1" ref="S184:T184" ca="1">OFFSET(A182,-COUNT($B$1:$B$40)*INT((ROW(A182)-1)/40),2*INT((ROW(A182)-1)/40),1,2)</f>
        <v>H</v>
      </c>
      <c r="T184" s="366">
        <f ca="1"/>
        <v>37649</v>
      </c>
      <c r="U184" s="367">
        <f t="shared" ca="1" si="4"/>
        <v>20</v>
      </c>
      <c r="V184" s="367">
        <f t="shared" ca="1" si="5"/>
        <v>1</v>
      </c>
    </row>
    <row r="185" spans="19:22" x14ac:dyDescent="0.25">
      <c r="S185" s="365" t="str" cm="1">
        <f t="array" aca="1" ref="S185:T185" ca="1">OFFSET(A183,-COUNT($B$1:$B$40)*INT((ROW(A183)-1)/40),2*INT((ROW(A183)-1)/40),1,2)</f>
        <v>F</v>
      </c>
      <c r="T185" s="366">
        <f ca="1"/>
        <v>37859</v>
      </c>
      <c r="U185" s="367">
        <f t="shared" ca="1" si="4"/>
        <v>20</v>
      </c>
      <c r="V185" s="367">
        <f t="shared" ca="1" si="5"/>
        <v>-1</v>
      </c>
    </row>
    <row r="186" spans="19:22" x14ac:dyDescent="0.25">
      <c r="S186" s="365" t="str" cm="1">
        <f t="array" aca="1" ref="S186:T186" ca="1">OFFSET(A184,-COUNT($B$1:$B$40)*INT((ROW(A184)-1)/40),2*INT((ROW(A184)-1)/40),1,2)</f>
        <v>H</v>
      </c>
      <c r="T186" s="366">
        <f ca="1"/>
        <v>37140</v>
      </c>
      <c r="U186" s="367">
        <f t="shared" ca="1" si="4"/>
        <v>22</v>
      </c>
      <c r="V186" s="367">
        <f t="shared" ca="1" si="5"/>
        <v>1</v>
      </c>
    </row>
    <row r="187" spans="19:22" x14ac:dyDescent="0.25">
      <c r="S187" s="365" t="str" cm="1">
        <f t="array" aca="1" ref="S187:T187" ca="1">OFFSET(A185,-COUNT($B$1:$B$40)*INT((ROW(A185)-1)/40),2*INT((ROW(A185)-1)/40),1,2)</f>
        <v>H</v>
      </c>
      <c r="T187" s="366">
        <f ca="1"/>
        <v>26050</v>
      </c>
      <c r="U187" s="367">
        <f t="shared" ca="1" si="4"/>
        <v>52</v>
      </c>
      <c r="V187" s="367">
        <f t="shared" ca="1" si="5"/>
        <v>1</v>
      </c>
    </row>
    <row r="188" spans="19:22" x14ac:dyDescent="0.25">
      <c r="S188" s="365" t="str" cm="1">
        <f t="array" aca="1" ref="S188:T188" ca="1">OFFSET(A186,-COUNT($B$1:$B$40)*INT((ROW(A186)-1)/40),2*INT((ROW(A186)-1)/40),1,2)</f>
        <v>H</v>
      </c>
      <c r="T188" s="366">
        <f ca="1"/>
        <v>36106</v>
      </c>
      <c r="U188" s="367">
        <f t="shared" ca="1" si="4"/>
        <v>25</v>
      </c>
      <c r="V188" s="367">
        <f t="shared" ca="1" si="5"/>
        <v>1</v>
      </c>
    </row>
    <row r="189" spans="19:22" x14ac:dyDescent="0.25">
      <c r="S189" s="365" t="str" cm="1">
        <f t="array" aca="1" ref="S189:T189" ca="1">OFFSET(A187,-COUNT($B$1:$B$40)*INT((ROW(A187)-1)/40),2*INT((ROW(A187)-1)/40),1,2)</f>
        <v>H</v>
      </c>
      <c r="T189" s="366">
        <f ca="1"/>
        <v>32146</v>
      </c>
      <c r="U189" s="367">
        <f t="shared" ca="1" si="4"/>
        <v>36</v>
      </c>
      <c r="V189" s="367">
        <f t="shared" ca="1" si="5"/>
        <v>1</v>
      </c>
    </row>
    <row r="190" spans="19:22" x14ac:dyDescent="0.25">
      <c r="S190" s="365" t="str" cm="1">
        <f t="array" aca="1" ref="S190:T190" ca="1">OFFSET(A188,-COUNT($B$1:$B$40)*INT((ROW(A188)-1)/40),2*INT((ROW(A188)-1)/40),1,2)</f>
        <v>F</v>
      </c>
      <c r="T190" s="366">
        <f ca="1"/>
        <v>25886</v>
      </c>
      <c r="U190" s="367">
        <f t="shared" ca="1" si="4"/>
        <v>53</v>
      </c>
      <c r="V190" s="367">
        <f t="shared" ca="1" si="5"/>
        <v>-1</v>
      </c>
    </row>
    <row r="191" spans="19:22" x14ac:dyDescent="0.25">
      <c r="S191" s="365" t="str" cm="1">
        <f t="array" aca="1" ref="S191:T191" ca="1">OFFSET(A189,-COUNT($B$1:$B$40)*INT((ROW(A189)-1)/40),2*INT((ROW(A189)-1)/40),1,2)</f>
        <v>F</v>
      </c>
      <c r="T191" s="366">
        <f ca="1"/>
        <v>36957</v>
      </c>
      <c r="U191" s="367">
        <f t="shared" ca="1" si="4"/>
        <v>22</v>
      </c>
      <c r="V191" s="367">
        <f t="shared" ca="1" si="5"/>
        <v>-1</v>
      </c>
    </row>
    <row r="192" spans="19:22" x14ac:dyDescent="0.25">
      <c r="S192" s="365" t="str" cm="1">
        <f t="array" aca="1" ref="S192:T192" ca="1">OFFSET(A190,-COUNT($B$1:$B$40)*INT((ROW(A190)-1)/40),2*INT((ROW(A190)-1)/40),1,2)</f>
        <v>H</v>
      </c>
      <c r="T192" s="366">
        <f ca="1"/>
        <v>37835</v>
      </c>
      <c r="U192" s="367">
        <f t="shared" ca="1" si="4"/>
        <v>20</v>
      </c>
      <c r="V192" s="367">
        <f t="shared" ca="1" si="5"/>
        <v>1</v>
      </c>
    </row>
    <row r="193" spans="19:22" x14ac:dyDescent="0.25">
      <c r="S193" s="365" t="str" cm="1">
        <f t="array" aca="1" ref="S193:T193" ca="1">OFFSET(A191,-COUNT($B$1:$B$40)*INT((ROW(A191)-1)/40),2*INT((ROW(A191)-1)/40),1,2)</f>
        <v>H</v>
      </c>
      <c r="T193" s="366">
        <f ca="1"/>
        <v>36355</v>
      </c>
      <c r="U193" s="367">
        <f t="shared" ca="1" si="4"/>
        <v>24</v>
      </c>
      <c r="V193" s="367">
        <f t="shared" ca="1" si="5"/>
        <v>1</v>
      </c>
    </row>
    <row r="194" spans="19:22" x14ac:dyDescent="0.25">
      <c r="S194" s="365" t="str" cm="1">
        <f t="array" aca="1" ref="S194:T194" ca="1">OFFSET(A192,-COUNT($B$1:$B$40)*INT((ROW(A192)-1)/40),2*INT((ROW(A192)-1)/40),1,2)</f>
        <v>H</v>
      </c>
      <c r="T194" s="366">
        <f ca="1"/>
        <v>37802</v>
      </c>
      <c r="U194" s="367">
        <f t="shared" ca="1" si="4"/>
        <v>20</v>
      </c>
      <c r="V194" s="367">
        <f t="shared" ca="1" si="5"/>
        <v>1</v>
      </c>
    </row>
    <row r="195" spans="19:22" x14ac:dyDescent="0.25">
      <c r="S195" s="365" t="str" cm="1">
        <f t="array" aca="1" ref="S195:T195" ca="1">OFFSET(A193,-COUNT($B$1:$B$40)*INT((ROW(A193)-1)/40),2*INT((ROW(A193)-1)/40),1,2)</f>
        <v>F</v>
      </c>
      <c r="T195" s="366">
        <f ca="1"/>
        <v>34259</v>
      </c>
      <c r="U195" s="367">
        <f t="shared" ref="U195:U258" ca="1" si="6">DATEDIF(T195,TODAY(),"y")</f>
        <v>30</v>
      </c>
      <c r="V195" s="367">
        <f t="shared" ref="V195:V258" ca="1" si="7">IF(S195="F",-1,1)</f>
        <v>-1</v>
      </c>
    </row>
    <row r="196" spans="19:22" x14ac:dyDescent="0.25">
      <c r="S196" s="365" t="str" cm="1">
        <f t="array" aca="1" ref="S196:T196" ca="1">OFFSET(A194,-COUNT($B$1:$B$40)*INT((ROW(A194)-1)/40),2*INT((ROW(A194)-1)/40),1,2)</f>
        <v>F</v>
      </c>
      <c r="T196" s="366">
        <f ca="1"/>
        <v>34677</v>
      </c>
      <c r="U196" s="367">
        <f t="shared" ca="1" si="6"/>
        <v>29</v>
      </c>
      <c r="V196" s="367">
        <f t="shared" ca="1" si="7"/>
        <v>-1</v>
      </c>
    </row>
    <row r="197" spans="19:22" x14ac:dyDescent="0.25">
      <c r="S197" s="365" t="str" cm="1">
        <f t="array" aca="1" ref="S197:T197" ca="1">OFFSET(A195,-COUNT($B$1:$B$40)*INT((ROW(A195)-1)/40),2*INT((ROW(A195)-1)/40),1,2)</f>
        <v>H</v>
      </c>
      <c r="T197" s="366">
        <f ca="1"/>
        <v>36530</v>
      </c>
      <c r="U197" s="367">
        <f t="shared" ca="1" si="6"/>
        <v>24</v>
      </c>
      <c r="V197" s="367">
        <f t="shared" ca="1" si="7"/>
        <v>1</v>
      </c>
    </row>
    <row r="198" spans="19:22" x14ac:dyDescent="0.25">
      <c r="S198" s="365" t="str" cm="1">
        <f t="array" aca="1" ref="S198:T198" ca="1">OFFSET(A196,-COUNT($B$1:$B$40)*INT((ROW(A196)-1)/40),2*INT((ROW(A196)-1)/40),1,2)</f>
        <v>H</v>
      </c>
      <c r="T198" s="366">
        <f ca="1"/>
        <v>31738</v>
      </c>
      <c r="U198" s="367">
        <f t="shared" ca="1" si="6"/>
        <v>37</v>
      </c>
      <c r="V198" s="367">
        <f t="shared" ca="1" si="7"/>
        <v>1</v>
      </c>
    </row>
    <row r="199" spans="19:22" x14ac:dyDescent="0.25">
      <c r="S199" s="365" t="str" cm="1">
        <f t="array" aca="1" ref="S199:T199" ca="1">OFFSET(A197,-COUNT($B$1:$B$40)*INT((ROW(A197)-1)/40),2*INT((ROW(A197)-1)/40),1,2)</f>
        <v>F</v>
      </c>
      <c r="T199" s="366">
        <f ca="1"/>
        <v>31321</v>
      </c>
      <c r="U199" s="367">
        <f t="shared" ca="1" si="6"/>
        <v>38</v>
      </c>
      <c r="V199" s="367">
        <f t="shared" ca="1" si="7"/>
        <v>-1</v>
      </c>
    </row>
    <row r="200" spans="19:22" x14ac:dyDescent="0.25">
      <c r="S200" s="365" t="str" cm="1">
        <f t="array" aca="1" ref="S200:T200" ca="1">OFFSET(A198,-COUNT($B$1:$B$40)*INT((ROW(A198)-1)/40),2*INT((ROW(A198)-1)/40),1,2)</f>
        <v>F</v>
      </c>
      <c r="T200" s="366">
        <f ca="1"/>
        <v>36902</v>
      </c>
      <c r="U200" s="367">
        <f t="shared" ca="1" si="6"/>
        <v>23</v>
      </c>
      <c r="V200" s="367">
        <f t="shared" ca="1" si="7"/>
        <v>-1</v>
      </c>
    </row>
    <row r="201" spans="19:22" x14ac:dyDescent="0.25">
      <c r="S201" s="365" t="str" cm="1">
        <f t="array" aca="1" ref="S201:T201" ca="1">OFFSET(A199,-COUNT($B$1:$B$40)*INT((ROW(A199)-1)/40),2*INT((ROW(A199)-1)/40),1,2)</f>
        <v>H</v>
      </c>
      <c r="T201" s="366">
        <f ca="1"/>
        <v>33404</v>
      </c>
      <c r="U201" s="367">
        <f t="shared" ca="1" si="6"/>
        <v>32</v>
      </c>
      <c r="V201" s="367">
        <f t="shared" ca="1" si="7"/>
        <v>1</v>
      </c>
    </row>
    <row r="202" spans="19:22" x14ac:dyDescent="0.25">
      <c r="S202" s="365" t="str" cm="1">
        <f t="array" aca="1" ref="S202:T202" ca="1">OFFSET(A200,-COUNT($B$1:$B$40)*INT((ROW(A200)-1)/40),2*INT((ROW(A200)-1)/40),1,2)</f>
        <v>F</v>
      </c>
      <c r="T202" s="366">
        <f ca="1"/>
        <v>35367</v>
      </c>
      <c r="U202" s="367">
        <f t="shared" ca="1" si="6"/>
        <v>27</v>
      </c>
      <c r="V202" s="367">
        <f t="shared" ca="1" si="7"/>
        <v>-1</v>
      </c>
    </row>
    <row r="203" spans="19:22" x14ac:dyDescent="0.25">
      <c r="S203" s="365" t="str" cm="1">
        <f t="array" aca="1" ref="S203:T203" ca="1">OFFSET(A201,-COUNT($B$1:$B$40)*INT((ROW(A201)-1)/40),2*INT((ROW(A201)-1)/40),1,2)</f>
        <v>F</v>
      </c>
      <c r="T203" s="366">
        <f ca="1"/>
        <v>28558</v>
      </c>
      <c r="U203" s="367">
        <f t="shared" ca="1" si="6"/>
        <v>45</v>
      </c>
      <c r="V203" s="367">
        <f t="shared" ca="1" si="7"/>
        <v>-1</v>
      </c>
    </row>
    <row r="204" spans="19:22" x14ac:dyDescent="0.25">
      <c r="S204" s="365" t="str" cm="1">
        <f t="array" aca="1" ref="S204:T204" ca="1">OFFSET(A202,-COUNT($B$1:$B$40)*INT((ROW(A202)-1)/40),2*INT((ROW(A202)-1)/40),1,2)</f>
        <v>H</v>
      </c>
      <c r="T204" s="366">
        <f ca="1"/>
        <v>31498</v>
      </c>
      <c r="U204" s="367">
        <f t="shared" ca="1" si="6"/>
        <v>37</v>
      </c>
      <c r="V204" s="367">
        <f t="shared" ca="1" si="7"/>
        <v>1</v>
      </c>
    </row>
    <row r="205" spans="19:22" x14ac:dyDescent="0.25">
      <c r="S205" s="365" t="str" cm="1">
        <f t="array" aca="1" ref="S205:T205" ca="1">OFFSET(A203,-COUNT($B$1:$B$40)*INT((ROW(A203)-1)/40),2*INT((ROW(A203)-1)/40),1,2)</f>
        <v>F</v>
      </c>
      <c r="T205" s="366">
        <f ca="1"/>
        <v>31647</v>
      </c>
      <c r="U205" s="367">
        <f t="shared" ca="1" si="6"/>
        <v>37</v>
      </c>
      <c r="V205" s="367">
        <f t="shared" ca="1" si="7"/>
        <v>-1</v>
      </c>
    </row>
    <row r="206" spans="19:22" x14ac:dyDescent="0.25">
      <c r="S206" s="365" t="str" cm="1">
        <f t="array" aca="1" ref="S206:T206" ca="1">OFFSET(A204,-COUNT($B$1:$B$40)*INT((ROW(A204)-1)/40),2*INT((ROW(A204)-1)/40),1,2)</f>
        <v>H</v>
      </c>
      <c r="T206" s="366">
        <f ca="1"/>
        <v>23029</v>
      </c>
      <c r="U206" s="367">
        <f t="shared" ca="1" si="6"/>
        <v>61</v>
      </c>
      <c r="V206" s="367">
        <f t="shared" ca="1" si="7"/>
        <v>1</v>
      </c>
    </row>
    <row r="207" spans="19:22" x14ac:dyDescent="0.25">
      <c r="S207" s="365" t="str" cm="1">
        <f t="array" aca="1" ref="S207:T207" ca="1">OFFSET(A205,-COUNT($B$1:$B$40)*INT((ROW(A205)-1)/40),2*INT((ROW(A205)-1)/40),1,2)</f>
        <v>F</v>
      </c>
      <c r="T207" s="366">
        <f ca="1"/>
        <v>30657</v>
      </c>
      <c r="U207" s="367">
        <f t="shared" ca="1" si="6"/>
        <v>40</v>
      </c>
      <c r="V207" s="367">
        <f t="shared" ca="1" si="7"/>
        <v>-1</v>
      </c>
    </row>
    <row r="208" spans="19:22" x14ac:dyDescent="0.25">
      <c r="S208" s="365" t="str" cm="1">
        <f t="array" aca="1" ref="S208:T208" ca="1">OFFSET(A206,-COUNT($B$1:$B$40)*INT((ROW(A206)-1)/40),2*INT((ROW(A206)-1)/40),1,2)</f>
        <v>F</v>
      </c>
      <c r="T208" s="366">
        <f ca="1"/>
        <v>31022</v>
      </c>
      <c r="U208" s="367">
        <f t="shared" ca="1" si="6"/>
        <v>39</v>
      </c>
      <c r="V208" s="367">
        <f t="shared" ca="1" si="7"/>
        <v>-1</v>
      </c>
    </row>
    <row r="209" spans="19:22" x14ac:dyDescent="0.25">
      <c r="S209" s="365" t="str" cm="1">
        <f t="array" aca="1" ref="S209:T209" ca="1">OFFSET(A207,-COUNT($B$1:$B$40)*INT((ROW(A207)-1)/40),2*INT((ROW(A207)-1)/40),1,2)</f>
        <v>H</v>
      </c>
      <c r="T209" s="366">
        <f ca="1"/>
        <v>28433</v>
      </c>
      <c r="U209" s="367">
        <f t="shared" ca="1" si="6"/>
        <v>46</v>
      </c>
      <c r="V209" s="367">
        <f t="shared" ca="1" si="7"/>
        <v>1</v>
      </c>
    </row>
    <row r="210" spans="19:22" x14ac:dyDescent="0.25">
      <c r="S210" s="365" t="str" cm="1">
        <f t="array" aca="1" ref="S210:T210" ca="1">OFFSET(A208,-COUNT($B$1:$B$40)*INT((ROW(A208)-1)/40),2*INT((ROW(A208)-1)/40),1,2)</f>
        <v>H</v>
      </c>
      <c r="T210" s="366">
        <f ca="1"/>
        <v>28981</v>
      </c>
      <c r="U210" s="367">
        <f t="shared" ca="1" si="6"/>
        <v>44</v>
      </c>
      <c r="V210" s="367">
        <f t="shared" ca="1" si="7"/>
        <v>1</v>
      </c>
    </row>
    <row r="211" spans="19:22" x14ac:dyDescent="0.25">
      <c r="S211" s="365" t="str" cm="1">
        <f t="array" aca="1" ref="S211:T211" ca="1">OFFSET(A209,-COUNT($B$1:$B$40)*INT((ROW(A209)-1)/40),2*INT((ROW(A209)-1)/40),1,2)</f>
        <v>H</v>
      </c>
      <c r="T211" s="366">
        <f ca="1"/>
        <v>26016</v>
      </c>
      <c r="U211" s="367">
        <f t="shared" ca="1" si="6"/>
        <v>52</v>
      </c>
      <c r="V211" s="367">
        <f t="shared" ca="1" si="7"/>
        <v>1</v>
      </c>
    </row>
    <row r="212" spans="19:22" x14ac:dyDescent="0.25">
      <c r="S212" s="365" t="str" cm="1">
        <f t="array" aca="1" ref="S212:T212" ca="1">OFFSET(A210,-COUNT($B$1:$B$40)*INT((ROW(A210)-1)/40),2*INT((ROW(A210)-1)/40),1,2)</f>
        <v>H</v>
      </c>
      <c r="T212" s="366">
        <f ca="1"/>
        <v>24860</v>
      </c>
      <c r="U212" s="367">
        <f t="shared" ca="1" si="6"/>
        <v>55</v>
      </c>
      <c r="V212" s="367">
        <f t="shared" ca="1" si="7"/>
        <v>1</v>
      </c>
    </row>
    <row r="213" spans="19:22" x14ac:dyDescent="0.25">
      <c r="S213" s="365" t="str" cm="1">
        <f t="array" aca="1" ref="S213:T213" ca="1">OFFSET(A211,-COUNT($B$1:$B$40)*INT((ROW(A211)-1)/40),2*INT((ROW(A211)-1)/40),1,2)</f>
        <v>H</v>
      </c>
      <c r="T213" s="366">
        <f ca="1"/>
        <v>21825</v>
      </c>
      <c r="U213" s="367">
        <f t="shared" ca="1" si="6"/>
        <v>64</v>
      </c>
      <c r="V213" s="367">
        <f t="shared" ca="1" si="7"/>
        <v>1</v>
      </c>
    </row>
    <row r="214" spans="19:22" x14ac:dyDescent="0.25">
      <c r="S214" s="365" t="str" cm="1">
        <f t="array" aca="1" ref="S214:T214" ca="1">OFFSET(A212,-COUNT($B$1:$B$40)*INT((ROW(A212)-1)/40),2*INT((ROW(A212)-1)/40),1,2)</f>
        <v>H</v>
      </c>
      <c r="T214" s="366">
        <f ca="1"/>
        <v>21980</v>
      </c>
      <c r="U214" s="367">
        <f t="shared" ca="1" si="6"/>
        <v>63</v>
      </c>
      <c r="V214" s="367">
        <f t="shared" ca="1" si="7"/>
        <v>1</v>
      </c>
    </row>
    <row r="215" spans="19:22" x14ac:dyDescent="0.25">
      <c r="S215" s="365" t="str" cm="1">
        <f t="array" aca="1" ref="S215:T215" ca="1">OFFSET(A213,-COUNT($B$1:$B$40)*INT((ROW(A213)-1)/40),2*INT((ROW(A213)-1)/40),1,2)</f>
        <v>F</v>
      </c>
      <c r="T215" s="366">
        <f ca="1"/>
        <v>26325</v>
      </c>
      <c r="U215" s="367">
        <f t="shared" ca="1" si="6"/>
        <v>51</v>
      </c>
      <c r="V215" s="367">
        <f t="shared" ca="1" si="7"/>
        <v>-1</v>
      </c>
    </row>
    <row r="216" spans="19:22" x14ac:dyDescent="0.25">
      <c r="S216" s="365" t="str" cm="1">
        <f t="array" aca="1" ref="S216:T216" ca="1">OFFSET(A214,-COUNT($B$1:$B$40)*INT((ROW(A214)-1)/40),2*INT((ROW(A214)-1)/40),1,2)</f>
        <v>H</v>
      </c>
      <c r="T216" s="366">
        <f ca="1"/>
        <v>32315</v>
      </c>
      <c r="U216" s="367">
        <f t="shared" ca="1" si="6"/>
        <v>35</v>
      </c>
      <c r="V216" s="367">
        <f t="shared" ca="1" si="7"/>
        <v>1</v>
      </c>
    </row>
    <row r="217" spans="19:22" x14ac:dyDescent="0.25">
      <c r="S217" s="365" t="str" cm="1">
        <f t="array" aca="1" ref="S217:T217" ca="1">OFFSET(A215,-COUNT($B$1:$B$40)*INT((ROW(A215)-1)/40),2*INT((ROW(A215)-1)/40),1,2)</f>
        <v>H</v>
      </c>
      <c r="T217" s="366">
        <f ca="1"/>
        <v>32731</v>
      </c>
      <c r="U217" s="367">
        <f t="shared" ca="1" si="6"/>
        <v>34</v>
      </c>
      <c r="V217" s="367">
        <f t="shared" ca="1" si="7"/>
        <v>1</v>
      </c>
    </row>
    <row r="218" spans="19:22" x14ac:dyDescent="0.25">
      <c r="S218" s="365" t="str" cm="1">
        <f t="array" aca="1" ref="S218:T218" ca="1">OFFSET(A216,-COUNT($B$1:$B$40)*INT((ROW(A216)-1)/40),2*INT((ROW(A216)-1)/40),1,2)</f>
        <v>H</v>
      </c>
      <c r="T218" s="366">
        <f ca="1"/>
        <v>24730</v>
      </c>
      <c r="U218" s="367">
        <f t="shared" ca="1" si="6"/>
        <v>56</v>
      </c>
      <c r="V218" s="367">
        <f t="shared" ca="1" si="7"/>
        <v>1</v>
      </c>
    </row>
    <row r="219" spans="19:22" x14ac:dyDescent="0.25">
      <c r="S219" s="365" t="str" cm="1">
        <f t="array" aca="1" ref="S219:T219" ca="1">OFFSET(A217,-COUNT($B$1:$B$40)*INT((ROW(A217)-1)/40),2*INT((ROW(A217)-1)/40),1,2)</f>
        <v>H</v>
      </c>
      <c r="T219" s="366">
        <f ca="1"/>
        <v>31250</v>
      </c>
      <c r="U219" s="367">
        <f t="shared" ca="1" si="6"/>
        <v>38</v>
      </c>
      <c r="V219" s="367">
        <f t="shared" ca="1" si="7"/>
        <v>1</v>
      </c>
    </row>
    <row r="220" spans="19:22" x14ac:dyDescent="0.25">
      <c r="S220" s="365" t="str" cm="1">
        <f t="array" aca="1" ref="S220:T220" ca="1">OFFSET(A218,-COUNT($B$1:$B$40)*INT((ROW(A218)-1)/40),2*INT((ROW(A218)-1)/40),1,2)</f>
        <v>H</v>
      </c>
      <c r="T220" s="366">
        <f ca="1"/>
        <v>31447</v>
      </c>
      <c r="U220" s="367">
        <f t="shared" ca="1" si="6"/>
        <v>37</v>
      </c>
      <c r="V220" s="367">
        <f t="shared" ca="1" si="7"/>
        <v>1</v>
      </c>
    </row>
    <row r="221" spans="19:22" x14ac:dyDescent="0.25">
      <c r="S221" s="365" t="str" cm="1">
        <f t="array" aca="1" ref="S221:T221" ca="1">OFFSET(A219,-COUNT($B$1:$B$40)*INT((ROW(A219)-1)/40),2*INT((ROW(A219)-1)/40),1,2)</f>
        <v>H</v>
      </c>
      <c r="T221" s="366">
        <f ca="1"/>
        <v>32836</v>
      </c>
      <c r="U221" s="367">
        <f t="shared" ca="1" si="6"/>
        <v>34</v>
      </c>
      <c r="V221" s="367">
        <f t="shared" ca="1" si="7"/>
        <v>1</v>
      </c>
    </row>
    <row r="222" spans="19:22" x14ac:dyDescent="0.25">
      <c r="S222" s="365" t="str" cm="1">
        <f t="array" aca="1" ref="S222:T222" ca="1">OFFSET(A220,-COUNT($B$1:$B$40)*INT((ROW(A220)-1)/40),2*INT((ROW(A220)-1)/40),1,2)</f>
        <v>H</v>
      </c>
      <c r="T222" s="366">
        <f ca="1"/>
        <v>30242</v>
      </c>
      <c r="U222" s="367">
        <f t="shared" ca="1" si="6"/>
        <v>41</v>
      </c>
      <c r="V222" s="367">
        <f t="shared" ca="1" si="7"/>
        <v>1</v>
      </c>
    </row>
    <row r="223" spans="19:22" x14ac:dyDescent="0.25">
      <c r="S223" s="365" t="str" cm="1">
        <f t="array" aca="1" ref="S223:T223" ca="1">OFFSET(A221,-COUNT($B$1:$B$40)*INT((ROW(A221)-1)/40),2*INT((ROW(A221)-1)/40),1,2)</f>
        <v>H</v>
      </c>
      <c r="T223" s="366">
        <f ca="1"/>
        <v>34957</v>
      </c>
      <c r="U223" s="367">
        <f t="shared" ca="1" si="6"/>
        <v>28</v>
      </c>
      <c r="V223" s="367">
        <f t="shared" ca="1" si="7"/>
        <v>1</v>
      </c>
    </row>
    <row r="224" spans="19:22" x14ac:dyDescent="0.25">
      <c r="S224" s="365" t="str" cm="1">
        <f t="array" aca="1" ref="S224:T224" ca="1">OFFSET(A222,-COUNT($B$1:$B$40)*INT((ROW(A222)-1)/40),2*INT((ROW(A222)-1)/40),1,2)</f>
        <v>H</v>
      </c>
      <c r="T224" s="366">
        <f ca="1"/>
        <v>27074</v>
      </c>
      <c r="U224" s="367">
        <f t="shared" ca="1" si="6"/>
        <v>49</v>
      </c>
      <c r="V224" s="367">
        <f t="shared" ca="1" si="7"/>
        <v>1</v>
      </c>
    </row>
    <row r="225" spans="19:22" x14ac:dyDescent="0.25">
      <c r="S225" s="365" t="str" cm="1">
        <f t="array" aca="1" ref="S225:T225" ca="1">OFFSET(A223,-COUNT($B$1:$B$40)*INT((ROW(A223)-1)/40),2*INT((ROW(A223)-1)/40),1,2)</f>
        <v>H</v>
      </c>
      <c r="T225" s="366">
        <f ca="1"/>
        <v>32442</v>
      </c>
      <c r="U225" s="367">
        <f t="shared" ca="1" si="6"/>
        <v>35</v>
      </c>
      <c r="V225" s="367">
        <f t="shared" ca="1" si="7"/>
        <v>1</v>
      </c>
    </row>
    <row r="226" spans="19:22" x14ac:dyDescent="0.25">
      <c r="S226" s="365" t="str" cm="1">
        <f t="array" aca="1" ref="S226:T226" ca="1">OFFSET(A224,-COUNT($B$1:$B$40)*INT((ROW(A224)-1)/40),2*INT((ROW(A224)-1)/40),1,2)</f>
        <v>H</v>
      </c>
      <c r="T226" s="366">
        <f ca="1"/>
        <v>26793</v>
      </c>
      <c r="U226" s="367">
        <f t="shared" ca="1" si="6"/>
        <v>50</v>
      </c>
      <c r="V226" s="367">
        <f t="shared" ca="1" si="7"/>
        <v>1</v>
      </c>
    </row>
    <row r="227" spans="19:22" x14ac:dyDescent="0.25">
      <c r="S227" s="365" t="str" cm="1">
        <f t="array" aca="1" ref="S227:T227" ca="1">OFFSET(A225,-COUNT($B$1:$B$40)*INT((ROW(A225)-1)/40),2*INT((ROW(A225)-1)/40),1,2)</f>
        <v>H</v>
      </c>
      <c r="T227" s="366">
        <f ca="1"/>
        <v>31945</v>
      </c>
      <c r="U227" s="367">
        <f t="shared" ca="1" si="6"/>
        <v>36</v>
      </c>
      <c r="V227" s="367">
        <f t="shared" ca="1" si="7"/>
        <v>1</v>
      </c>
    </row>
    <row r="228" spans="19:22" x14ac:dyDescent="0.25">
      <c r="S228" s="365" t="str" cm="1">
        <f t="array" aca="1" ref="S228:T228" ca="1">OFFSET(A226,-COUNT($B$1:$B$40)*INT((ROW(A226)-1)/40),2*INT((ROW(A226)-1)/40),1,2)</f>
        <v>F</v>
      </c>
      <c r="T228" s="366">
        <f ca="1"/>
        <v>30771</v>
      </c>
      <c r="U228" s="367">
        <f t="shared" ca="1" si="6"/>
        <v>39</v>
      </c>
      <c r="V228" s="367">
        <f t="shared" ca="1" si="7"/>
        <v>-1</v>
      </c>
    </row>
    <row r="229" spans="19:22" x14ac:dyDescent="0.25">
      <c r="S229" s="365" t="str" cm="1">
        <f t="array" aca="1" ref="S229:T229" ca="1">OFFSET(A227,-COUNT($B$1:$B$40)*INT((ROW(A227)-1)/40),2*INT((ROW(A227)-1)/40),1,2)</f>
        <v>F</v>
      </c>
      <c r="T229" s="366">
        <f ca="1"/>
        <v>33361</v>
      </c>
      <c r="U229" s="367">
        <f t="shared" ca="1" si="6"/>
        <v>32</v>
      </c>
      <c r="V229" s="367">
        <f t="shared" ca="1" si="7"/>
        <v>-1</v>
      </c>
    </row>
    <row r="230" spans="19:22" x14ac:dyDescent="0.25">
      <c r="S230" s="365" t="str" cm="1">
        <f t="array" aca="1" ref="S230:T230" ca="1">OFFSET(A228,-COUNT($B$1:$B$40)*INT((ROW(A228)-1)/40),2*INT((ROW(A228)-1)/40),1,2)</f>
        <v>H</v>
      </c>
      <c r="T230" s="366">
        <f ca="1"/>
        <v>27031</v>
      </c>
      <c r="U230" s="367">
        <f t="shared" ca="1" si="6"/>
        <v>50</v>
      </c>
      <c r="V230" s="367">
        <f t="shared" ca="1" si="7"/>
        <v>1</v>
      </c>
    </row>
    <row r="231" spans="19:22" x14ac:dyDescent="0.25">
      <c r="S231" s="365" t="str" cm="1">
        <f t="array" aca="1" ref="S231:T231" ca="1">OFFSET(A229,-COUNT($B$1:$B$40)*INT((ROW(A229)-1)/40),2*INT((ROW(A229)-1)/40),1,2)</f>
        <v>H</v>
      </c>
      <c r="T231" s="366">
        <f ca="1"/>
        <v>26251</v>
      </c>
      <c r="U231" s="367">
        <f t="shared" ca="1" si="6"/>
        <v>52</v>
      </c>
      <c r="V231" s="367">
        <f t="shared" ca="1" si="7"/>
        <v>1</v>
      </c>
    </row>
    <row r="232" spans="19:22" x14ac:dyDescent="0.25">
      <c r="S232" s="365" t="str" cm="1">
        <f t="array" aca="1" ref="S232:T232" ca="1">OFFSET(A230,-COUNT($B$1:$B$40)*INT((ROW(A230)-1)/40),2*INT((ROW(A230)-1)/40),1,2)</f>
        <v>H</v>
      </c>
      <c r="T232" s="366">
        <f ca="1"/>
        <v>23043</v>
      </c>
      <c r="U232" s="367">
        <f t="shared" ca="1" si="6"/>
        <v>60</v>
      </c>
      <c r="V232" s="367">
        <f t="shared" ca="1" si="7"/>
        <v>1</v>
      </c>
    </row>
    <row r="233" spans="19:22" x14ac:dyDescent="0.25">
      <c r="S233" s="365" t="str" cm="1">
        <f t="array" aca="1" ref="S233:T233" ca="1">OFFSET(A231,-COUNT($B$1:$B$40)*INT((ROW(A231)-1)/40),2*INT((ROW(A231)-1)/40),1,2)</f>
        <v>F</v>
      </c>
      <c r="T233" s="366">
        <f ca="1"/>
        <v>35203</v>
      </c>
      <c r="U233" s="367">
        <f t="shared" ca="1" si="6"/>
        <v>27</v>
      </c>
      <c r="V233" s="367">
        <f t="shared" ca="1" si="7"/>
        <v>-1</v>
      </c>
    </row>
    <row r="234" spans="19:22" x14ac:dyDescent="0.25">
      <c r="S234" s="365" t="str" cm="1">
        <f t="array" aca="1" ref="S234:T234" ca="1">OFFSET(A232,-COUNT($B$1:$B$40)*INT((ROW(A232)-1)/40),2*INT((ROW(A232)-1)/40),1,2)</f>
        <v>H</v>
      </c>
      <c r="T234" s="366">
        <f ca="1"/>
        <v>34692</v>
      </c>
      <c r="U234" s="367">
        <f t="shared" ca="1" si="6"/>
        <v>29</v>
      </c>
      <c r="V234" s="367">
        <f t="shared" ca="1" si="7"/>
        <v>1</v>
      </c>
    </row>
    <row r="235" spans="19:22" x14ac:dyDescent="0.25">
      <c r="S235" s="365" t="str" cm="1">
        <f t="array" aca="1" ref="S235:T235" ca="1">OFFSET(A233,-COUNT($B$1:$B$40)*INT((ROW(A233)-1)/40),2*INT((ROW(A233)-1)/40),1,2)</f>
        <v>F</v>
      </c>
      <c r="T235" s="366">
        <f ca="1"/>
        <v>32628</v>
      </c>
      <c r="U235" s="367">
        <f t="shared" ca="1" si="6"/>
        <v>34</v>
      </c>
      <c r="V235" s="367">
        <f t="shared" ca="1" si="7"/>
        <v>-1</v>
      </c>
    </row>
    <row r="236" spans="19:22" x14ac:dyDescent="0.25">
      <c r="S236" s="365" t="str" cm="1">
        <f t="array" aca="1" ref="S236:T236" ca="1">OFFSET(A234,-COUNT($B$1:$B$40)*INT((ROW(A234)-1)/40),2*INT((ROW(A234)-1)/40),1,2)</f>
        <v>H</v>
      </c>
      <c r="T236" s="366">
        <f ca="1"/>
        <v>34263</v>
      </c>
      <c r="U236" s="367">
        <f t="shared" ca="1" si="6"/>
        <v>30</v>
      </c>
      <c r="V236" s="367">
        <f t="shared" ca="1" si="7"/>
        <v>1</v>
      </c>
    </row>
    <row r="237" spans="19:22" x14ac:dyDescent="0.25">
      <c r="S237" s="365" t="str" cm="1">
        <f t="array" aca="1" ref="S237:T237" ca="1">OFFSET(A235,-COUNT($B$1:$B$40)*INT((ROW(A235)-1)/40),2*INT((ROW(A235)-1)/40),1,2)</f>
        <v>H</v>
      </c>
      <c r="T237" s="366">
        <f ca="1"/>
        <v>33239</v>
      </c>
      <c r="U237" s="367">
        <f t="shared" ca="1" si="6"/>
        <v>33</v>
      </c>
      <c r="V237" s="367">
        <f t="shared" ca="1" si="7"/>
        <v>1</v>
      </c>
    </row>
    <row r="238" spans="19:22" x14ac:dyDescent="0.25">
      <c r="S238" s="365" t="str" cm="1">
        <f t="array" aca="1" ref="S238:T238" ca="1">OFFSET(A236,-COUNT($B$1:$B$40)*INT((ROW(A236)-1)/40),2*INT((ROW(A236)-1)/40),1,2)</f>
        <v>F</v>
      </c>
      <c r="T238" s="366">
        <f ca="1"/>
        <v>28381</v>
      </c>
      <c r="U238" s="367">
        <f t="shared" ca="1" si="6"/>
        <v>46</v>
      </c>
      <c r="V238" s="367">
        <f t="shared" ca="1" si="7"/>
        <v>-1</v>
      </c>
    </row>
    <row r="239" spans="19:22" x14ac:dyDescent="0.25">
      <c r="S239" s="365" t="str" cm="1">
        <f t="array" aca="1" ref="S239:T239" ca="1">OFFSET(A237,-COUNT($B$1:$B$40)*INT((ROW(A237)-1)/40),2*INT((ROW(A237)-1)/40),1,2)</f>
        <v>H</v>
      </c>
      <c r="T239" s="366">
        <f ca="1"/>
        <v>33616</v>
      </c>
      <c r="U239" s="367">
        <f t="shared" ca="1" si="6"/>
        <v>32</v>
      </c>
      <c r="V239" s="367">
        <f t="shared" ca="1" si="7"/>
        <v>1</v>
      </c>
    </row>
    <row r="240" spans="19:22" x14ac:dyDescent="0.25">
      <c r="S240" s="365" t="str" cm="1">
        <f t="array" aca="1" ref="S240:T240" ca="1">OFFSET(A238,-COUNT($B$1:$B$40)*INT((ROW(A238)-1)/40),2*INT((ROW(A238)-1)/40),1,2)</f>
        <v>F</v>
      </c>
      <c r="T240" s="366">
        <f ca="1"/>
        <v>28114</v>
      </c>
      <c r="U240" s="367">
        <f t="shared" ca="1" si="6"/>
        <v>47</v>
      </c>
      <c r="V240" s="367">
        <f t="shared" ca="1" si="7"/>
        <v>-1</v>
      </c>
    </row>
    <row r="241" spans="19:22" x14ac:dyDescent="0.25">
      <c r="S241" s="365" t="str" cm="1">
        <f t="array" aca="1" ref="S241:T241" ca="1">OFFSET(A239,-COUNT($B$1:$B$40)*INT((ROW(A239)-1)/40),2*INT((ROW(A239)-1)/40),1,2)</f>
        <v>H</v>
      </c>
      <c r="T241" s="366">
        <f ca="1"/>
        <v>26922</v>
      </c>
      <c r="U241" s="367">
        <f t="shared" ca="1" si="6"/>
        <v>50</v>
      </c>
      <c r="V241" s="367">
        <f t="shared" ca="1" si="7"/>
        <v>1</v>
      </c>
    </row>
    <row r="242" spans="19:22" x14ac:dyDescent="0.25">
      <c r="S242" s="365" t="str" cm="1">
        <f t="array" aca="1" ref="S242:T242" ca="1">OFFSET(A240,-COUNT($B$1:$B$40)*INT((ROW(A240)-1)/40),2*INT((ROW(A240)-1)/40),1,2)</f>
        <v>F</v>
      </c>
      <c r="T242" s="366">
        <f ca="1"/>
        <v>22155</v>
      </c>
      <c r="U242" s="367">
        <f t="shared" ca="1" si="6"/>
        <v>63</v>
      </c>
      <c r="V242" s="367">
        <f t="shared" ca="1" si="7"/>
        <v>-1</v>
      </c>
    </row>
    <row r="243" spans="19:22" x14ac:dyDescent="0.25">
      <c r="S243" s="365" t="str" cm="1">
        <f t="array" aca="1" ref="S243:T243" ca="1">OFFSET(A241,-COUNT($B$1:$B$40)*INT((ROW(A241)-1)/40),2*INT((ROW(A241)-1)/40),1,2)</f>
        <v>F</v>
      </c>
      <c r="T243" s="366">
        <f ca="1"/>
        <v>23663</v>
      </c>
      <c r="U243" s="367">
        <f t="shared" ca="1" si="6"/>
        <v>59</v>
      </c>
      <c r="V243" s="367">
        <f t="shared" ca="1" si="7"/>
        <v>-1</v>
      </c>
    </row>
    <row r="244" spans="19:22" x14ac:dyDescent="0.25">
      <c r="S244" s="365" t="str" cm="1">
        <f t="array" aca="1" ref="S244:T244" ca="1">OFFSET(A242,-COUNT($B$1:$B$40)*INT((ROW(A242)-1)/40),2*INT((ROW(A242)-1)/40),1,2)</f>
        <v>F</v>
      </c>
      <c r="T244" s="366">
        <f ca="1"/>
        <v>26761</v>
      </c>
      <c r="U244" s="367">
        <f t="shared" ca="1" si="6"/>
        <v>50</v>
      </c>
      <c r="V244" s="367">
        <f t="shared" ca="1" si="7"/>
        <v>-1</v>
      </c>
    </row>
    <row r="245" spans="19:22" x14ac:dyDescent="0.25">
      <c r="S245" s="365" t="str" cm="1">
        <f t="array" aca="1" ref="S245:T245" ca="1">OFFSET(A243,-COUNT($B$1:$B$40)*INT((ROW(A243)-1)/40),2*INT((ROW(A243)-1)/40),1,2)</f>
        <v>H</v>
      </c>
      <c r="T245" s="366">
        <f ca="1"/>
        <v>26314</v>
      </c>
      <c r="U245" s="367">
        <f t="shared" ca="1" si="6"/>
        <v>52</v>
      </c>
      <c r="V245" s="367">
        <f t="shared" ca="1" si="7"/>
        <v>1</v>
      </c>
    </row>
    <row r="246" spans="19:22" x14ac:dyDescent="0.25">
      <c r="S246" s="365" t="str" cm="1">
        <f t="array" aca="1" ref="S246:T246" ca="1">OFFSET(A244,-COUNT($B$1:$B$40)*INT((ROW(A244)-1)/40),2*INT((ROW(A244)-1)/40),1,2)</f>
        <v>H</v>
      </c>
      <c r="T246" s="366">
        <f ca="1"/>
        <v>23840</v>
      </c>
      <c r="U246" s="367">
        <f t="shared" ca="1" si="6"/>
        <v>58</v>
      </c>
      <c r="V246" s="367">
        <f t="shared" ca="1" si="7"/>
        <v>1</v>
      </c>
    </row>
    <row r="247" spans="19:22" x14ac:dyDescent="0.25">
      <c r="S247" s="365" t="str" cm="1">
        <f t="array" aca="1" ref="S247:T247" ca="1">OFFSET(A245,-COUNT($B$1:$B$40)*INT((ROW(A245)-1)/40),2*INT((ROW(A245)-1)/40),1,2)</f>
        <v>H</v>
      </c>
      <c r="T247" s="366">
        <f ca="1"/>
        <v>32172</v>
      </c>
      <c r="U247" s="367">
        <f t="shared" ca="1" si="6"/>
        <v>35</v>
      </c>
      <c r="V247" s="367">
        <f t="shared" ca="1" si="7"/>
        <v>1</v>
      </c>
    </row>
    <row r="248" spans="19:22" x14ac:dyDescent="0.25">
      <c r="S248" s="365" t="str" cm="1">
        <f t="array" aca="1" ref="S248:T248" ca="1">OFFSET(A246,-COUNT($B$1:$B$40)*INT((ROW(A246)-1)/40),2*INT((ROW(A246)-1)/40),1,2)</f>
        <v>H</v>
      </c>
      <c r="T248" s="366">
        <f ca="1"/>
        <v>28787</v>
      </c>
      <c r="U248" s="367">
        <f t="shared" ca="1" si="6"/>
        <v>45</v>
      </c>
      <c r="V248" s="367">
        <f t="shared" ca="1" si="7"/>
        <v>1</v>
      </c>
    </row>
    <row r="249" spans="19:22" x14ac:dyDescent="0.25">
      <c r="S249" s="365" t="str" cm="1">
        <f t="array" aca="1" ref="S249:T249" ca="1">OFFSET(A247,-COUNT($B$1:$B$40)*INT((ROW(A247)-1)/40),2*INT((ROW(A247)-1)/40),1,2)</f>
        <v>H</v>
      </c>
      <c r="T249" s="366">
        <f ca="1"/>
        <v>32021</v>
      </c>
      <c r="U249" s="367">
        <f t="shared" ca="1" si="6"/>
        <v>36</v>
      </c>
      <c r="V249" s="367">
        <f t="shared" ca="1" si="7"/>
        <v>1</v>
      </c>
    </row>
    <row r="250" spans="19:22" x14ac:dyDescent="0.25">
      <c r="S250" s="365" t="str" cm="1">
        <f t="array" aca="1" ref="S250:T250" ca="1">OFFSET(A248,-COUNT($B$1:$B$40)*INT((ROW(A248)-1)/40),2*INT((ROW(A248)-1)/40),1,2)</f>
        <v>H</v>
      </c>
      <c r="T250" s="366">
        <f ca="1"/>
        <v>28282</v>
      </c>
      <c r="U250" s="367">
        <f t="shared" ca="1" si="6"/>
        <v>46</v>
      </c>
      <c r="V250" s="367">
        <f t="shared" ca="1" si="7"/>
        <v>1</v>
      </c>
    </row>
    <row r="251" spans="19:22" x14ac:dyDescent="0.25">
      <c r="S251" s="365" t="str" cm="1">
        <f t="array" aca="1" ref="S251:T251" ca="1">OFFSET(A249,-COUNT($B$1:$B$40)*INT((ROW(A249)-1)/40),2*INT((ROW(A249)-1)/40),1,2)</f>
        <v>H</v>
      </c>
      <c r="T251" s="366">
        <f ca="1"/>
        <v>29199</v>
      </c>
      <c r="U251" s="367">
        <f t="shared" ca="1" si="6"/>
        <v>44</v>
      </c>
      <c r="V251" s="367">
        <f t="shared" ca="1" si="7"/>
        <v>1</v>
      </c>
    </row>
    <row r="252" spans="19:22" x14ac:dyDescent="0.25">
      <c r="S252" s="365" t="str" cm="1">
        <f t="array" aca="1" ref="S252:T252" ca="1">OFFSET(A250,-COUNT($B$1:$B$40)*INT((ROW(A250)-1)/40),2*INT((ROW(A250)-1)/40),1,2)</f>
        <v>H</v>
      </c>
      <c r="T252" s="366">
        <f ca="1"/>
        <v>25311</v>
      </c>
      <c r="U252" s="367">
        <f t="shared" ca="1" si="6"/>
        <v>54</v>
      </c>
      <c r="V252" s="367">
        <f t="shared" ca="1" si="7"/>
        <v>1</v>
      </c>
    </row>
    <row r="253" spans="19:22" x14ac:dyDescent="0.25">
      <c r="S253" s="365" t="str" cm="1">
        <f t="array" aca="1" ref="S253:T253" ca="1">OFFSET(A251,-COUNT($B$1:$B$40)*INT((ROW(A251)-1)/40),2*INT((ROW(A251)-1)/40),1,2)</f>
        <v>F</v>
      </c>
      <c r="T253" s="366">
        <f ca="1"/>
        <v>27567</v>
      </c>
      <c r="U253" s="367">
        <f t="shared" ca="1" si="6"/>
        <v>48</v>
      </c>
      <c r="V253" s="367">
        <f t="shared" ca="1" si="7"/>
        <v>-1</v>
      </c>
    </row>
    <row r="254" spans="19:22" x14ac:dyDescent="0.25">
      <c r="S254" s="365" t="str" cm="1">
        <f t="array" aca="1" ref="S254:T254" ca="1">OFFSET(A252,-COUNT($B$1:$B$40)*INT((ROW(A252)-1)/40),2*INT((ROW(A252)-1)/40),1,2)</f>
        <v>H</v>
      </c>
      <c r="T254" s="366">
        <f ca="1"/>
        <v>29907</v>
      </c>
      <c r="U254" s="367">
        <f t="shared" ca="1" si="6"/>
        <v>42</v>
      </c>
      <c r="V254" s="367">
        <f t="shared" ca="1" si="7"/>
        <v>1</v>
      </c>
    </row>
    <row r="255" spans="19:22" x14ac:dyDescent="0.25">
      <c r="S255" s="365" t="str" cm="1">
        <f t="array" aca="1" ref="S255:T255" ca="1">OFFSET(A253,-COUNT($B$1:$B$40)*INT((ROW(A253)-1)/40),2*INT((ROW(A253)-1)/40),1,2)</f>
        <v>H</v>
      </c>
      <c r="T255" s="366">
        <f ca="1"/>
        <v>25903</v>
      </c>
      <c r="U255" s="367">
        <f t="shared" ca="1" si="6"/>
        <v>53</v>
      </c>
      <c r="V255" s="367">
        <f t="shared" ca="1" si="7"/>
        <v>1</v>
      </c>
    </row>
    <row r="256" spans="19:22" x14ac:dyDescent="0.25">
      <c r="S256" s="365" t="str" cm="1">
        <f t="array" aca="1" ref="S256:T256" ca="1">OFFSET(A254,-COUNT($B$1:$B$40)*INT((ROW(A254)-1)/40),2*INT((ROW(A254)-1)/40),1,2)</f>
        <v>F</v>
      </c>
      <c r="T256" s="366">
        <f ca="1"/>
        <v>31565</v>
      </c>
      <c r="U256" s="367">
        <f t="shared" ca="1" si="6"/>
        <v>37</v>
      </c>
      <c r="V256" s="367">
        <f t="shared" ca="1" si="7"/>
        <v>-1</v>
      </c>
    </row>
    <row r="257" spans="19:22" x14ac:dyDescent="0.25">
      <c r="S257" s="365" t="str" cm="1">
        <f t="array" aca="1" ref="S257:T257" ca="1">OFFSET(A255,-COUNT($B$1:$B$40)*INT((ROW(A255)-1)/40),2*INT((ROW(A255)-1)/40),1,2)</f>
        <v>F</v>
      </c>
      <c r="T257" s="366">
        <f ca="1"/>
        <v>29120</v>
      </c>
      <c r="U257" s="367">
        <f t="shared" ca="1" si="6"/>
        <v>44</v>
      </c>
      <c r="V257" s="367">
        <f t="shared" ca="1" si="7"/>
        <v>-1</v>
      </c>
    </row>
    <row r="258" spans="19:22" x14ac:dyDescent="0.25">
      <c r="S258" s="365" t="str" cm="1">
        <f t="array" aca="1" ref="S258:T258" ca="1">OFFSET(A256,-COUNT($B$1:$B$40)*INT((ROW(A256)-1)/40),2*INT((ROW(A256)-1)/40),1,2)</f>
        <v>F</v>
      </c>
      <c r="T258" s="366">
        <f ca="1"/>
        <v>31655</v>
      </c>
      <c r="U258" s="367">
        <f t="shared" ca="1" si="6"/>
        <v>37</v>
      </c>
      <c r="V258" s="367">
        <f t="shared" ca="1" si="7"/>
        <v>-1</v>
      </c>
    </row>
    <row r="259" spans="19:22" x14ac:dyDescent="0.25">
      <c r="S259" s="365" t="str" cm="1">
        <f t="array" aca="1" ref="S259:T259" ca="1">OFFSET(A257,-COUNT($B$1:$B$40)*INT((ROW(A257)-1)/40),2*INT((ROW(A257)-1)/40),1,2)</f>
        <v>H</v>
      </c>
      <c r="T259" s="366">
        <f ca="1"/>
        <v>31024</v>
      </c>
      <c r="U259" s="367">
        <f t="shared" ref="U259:U322" ca="1" si="8">DATEDIF(T259,TODAY(),"y")</f>
        <v>39</v>
      </c>
      <c r="V259" s="367">
        <f t="shared" ref="V259:V322" ca="1" si="9">IF(S259="F",-1,1)</f>
        <v>1</v>
      </c>
    </row>
    <row r="260" spans="19:22" x14ac:dyDescent="0.25">
      <c r="S260" s="365" t="str" cm="1">
        <f t="array" aca="1" ref="S260:T260" ca="1">OFFSET(A258,-COUNT($B$1:$B$40)*INT((ROW(A258)-1)/40),2*INT((ROW(A258)-1)/40),1,2)</f>
        <v>F</v>
      </c>
      <c r="T260" s="366">
        <f ca="1"/>
        <v>31095</v>
      </c>
      <c r="U260" s="367">
        <f t="shared" ca="1" si="8"/>
        <v>38</v>
      </c>
      <c r="V260" s="367">
        <f t="shared" ca="1" si="9"/>
        <v>-1</v>
      </c>
    </row>
    <row r="261" spans="19:22" x14ac:dyDescent="0.25">
      <c r="S261" s="365" t="str" cm="1">
        <f t="array" aca="1" ref="S261:T261" ca="1">OFFSET(A259,-COUNT($B$1:$B$40)*INT((ROW(A259)-1)/40),2*INT((ROW(A259)-1)/40),1,2)</f>
        <v>H</v>
      </c>
      <c r="T261" s="366">
        <f ca="1"/>
        <v>22650</v>
      </c>
      <c r="U261" s="367">
        <f t="shared" ca="1" si="8"/>
        <v>62</v>
      </c>
      <c r="V261" s="367">
        <f t="shared" ca="1" si="9"/>
        <v>1</v>
      </c>
    </row>
    <row r="262" spans="19:22" x14ac:dyDescent="0.25">
      <c r="S262" s="365" t="str" cm="1">
        <f t="array" aca="1" ref="S262:T262" ca="1">OFFSET(A260,-COUNT($B$1:$B$40)*INT((ROW(A260)-1)/40),2*INT((ROW(A260)-1)/40),1,2)</f>
        <v>F</v>
      </c>
      <c r="T262" s="366">
        <f ca="1"/>
        <v>32764</v>
      </c>
      <c r="U262" s="367">
        <f t="shared" ca="1" si="8"/>
        <v>34</v>
      </c>
      <c r="V262" s="367">
        <f t="shared" ca="1" si="9"/>
        <v>-1</v>
      </c>
    </row>
    <row r="263" spans="19:22" x14ac:dyDescent="0.25">
      <c r="S263" s="365" t="str" cm="1">
        <f t="array" aca="1" ref="S263:T263" ca="1">OFFSET(A261,-COUNT($B$1:$B$40)*INT((ROW(A261)-1)/40),2*INT((ROW(A261)-1)/40),1,2)</f>
        <v>F</v>
      </c>
      <c r="T263" s="366">
        <f ca="1"/>
        <v>34369</v>
      </c>
      <c r="U263" s="367">
        <f t="shared" ca="1" si="8"/>
        <v>29</v>
      </c>
      <c r="V263" s="367">
        <f t="shared" ca="1" si="9"/>
        <v>-1</v>
      </c>
    </row>
    <row r="264" spans="19:22" x14ac:dyDescent="0.25">
      <c r="S264" s="365" t="str" cm="1">
        <f t="array" aca="1" ref="S264:T264" ca="1">OFFSET(A262,-COUNT($B$1:$B$40)*INT((ROW(A262)-1)/40),2*INT((ROW(A262)-1)/40),1,2)</f>
        <v>H</v>
      </c>
      <c r="T264" s="366">
        <f ca="1"/>
        <v>34457</v>
      </c>
      <c r="U264" s="367">
        <f t="shared" ca="1" si="8"/>
        <v>29</v>
      </c>
      <c r="V264" s="367">
        <f t="shared" ca="1" si="9"/>
        <v>1</v>
      </c>
    </row>
    <row r="265" spans="19:22" x14ac:dyDescent="0.25">
      <c r="S265" s="365" t="str" cm="1">
        <f t="array" aca="1" ref="S265:T265" ca="1">OFFSET(A263,-COUNT($B$1:$B$40)*INT((ROW(A263)-1)/40),2*INT((ROW(A263)-1)/40),1,2)</f>
        <v>F</v>
      </c>
      <c r="T265" s="366">
        <f ca="1"/>
        <v>28831</v>
      </c>
      <c r="U265" s="367">
        <f t="shared" ca="1" si="8"/>
        <v>45</v>
      </c>
      <c r="V265" s="367">
        <f t="shared" ca="1" si="9"/>
        <v>-1</v>
      </c>
    </row>
    <row r="266" spans="19:22" x14ac:dyDescent="0.25">
      <c r="S266" s="365" t="str" cm="1">
        <f t="array" aca="1" ref="S266:T266" ca="1">OFFSET(A264,-COUNT($B$1:$B$40)*INT((ROW(A264)-1)/40),2*INT((ROW(A264)-1)/40),1,2)</f>
        <v>F</v>
      </c>
      <c r="T266" s="366">
        <f ca="1"/>
        <v>24187</v>
      </c>
      <c r="U266" s="367">
        <f t="shared" ca="1" si="8"/>
        <v>57</v>
      </c>
      <c r="V266" s="367">
        <f t="shared" ca="1" si="9"/>
        <v>-1</v>
      </c>
    </row>
    <row r="267" spans="19:22" x14ac:dyDescent="0.25">
      <c r="S267" s="365" t="str" cm="1">
        <f t="array" aca="1" ref="S267:T267" ca="1">OFFSET(A265,-COUNT($B$1:$B$40)*INT((ROW(A265)-1)/40),2*INT((ROW(A265)-1)/40),1,2)</f>
        <v>H</v>
      </c>
      <c r="T267" s="366">
        <f ca="1"/>
        <v>31633</v>
      </c>
      <c r="U267" s="367">
        <f t="shared" ca="1" si="8"/>
        <v>37</v>
      </c>
      <c r="V267" s="367">
        <f t="shared" ca="1" si="9"/>
        <v>1</v>
      </c>
    </row>
    <row r="268" spans="19:22" x14ac:dyDescent="0.25">
      <c r="S268" s="365" t="str" cm="1">
        <f t="array" aca="1" ref="S268:T268" ca="1">OFFSET(A266,-COUNT($B$1:$B$40)*INT((ROW(A266)-1)/40),2*INT((ROW(A266)-1)/40),1,2)</f>
        <v>H</v>
      </c>
      <c r="T268" s="366">
        <f ca="1"/>
        <v>27743</v>
      </c>
      <c r="U268" s="367">
        <f t="shared" ca="1" si="8"/>
        <v>48</v>
      </c>
      <c r="V268" s="367">
        <f t="shared" ca="1" si="9"/>
        <v>1</v>
      </c>
    </row>
    <row r="269" spans="19:22" x14ac:dyDescent="0.25">
      <c r="S269" s="365" t="str" cm="1">
        <f t="array" aca="1" ref="S269:T269" ca="1">OFFSET(A267,-COUNT($B$1:$B$40)*INT((ROW(A267)-1)/40),2*INT((ROW(A267)-1)/40),1,2)</f>
        <v>H</v>
      </c>
      <c r="T269" s="366">
        <f ca="1"/>
        <v>24491</v>
      </c>
      <c r="U269" s="367">
        <f t="shared" ca="1" si="8"/>
        <v>57</v>
      </c>
      <c r="V269" s="367">
        <f t="shared" ca="1" si="9"/>
        <v>1</v>
      </c>
    </row>
    <row r="270" spans="19:22" x14ac:dyDescent="0.25">
      <c r="S270" s="365" t="str" cm="1">
        <f t="array" aca="1" ref="S270:T270" ca="1">OFFSET(A268,-COUNT($B$1:$B$40)*INT((ROW(A268)-1)/40),2*INT((ROW(A268)-1)/40),1,2)</f>
        <v>H</v>
      </c>
      <c r="T270" s="366">
        <f ca="1"/>
        <v>35276</v>
      </c>
      <c r="U270" s="367">
        <f t="shared" ca="1" si="8"/>
        <v>27</v>
      </c>
      <c r="V270" s="367">
        <f t="shared" ca="1" si="9"/>
        <v>1</v>
      </c>
    </row>
    <row r="271" spans="19:22" x14ac:dyDescent="0.25">
      <c r="S271" s="365" t="str" cm="1">
        <f t="array" aca="1" ref="S271:T271" ca="1">OFFSET(A269,-COUNT($B$1:$B$40)*INT((ROW(A269)-1)/40),2*INT((ROW(A269)-1)/40),1,2)</f>
        <v>F</v>
      </c>
      <c r="T271" s="366">
        <f ca="1"/>
        <v>35285</v>
      </c>
      <c r="U271" s="367">
        <f t="shared" ca="1" si="8"/>
        <v>27</v>
      </c>
      <c r="V271" s="367">
        <f t="shared" ca="1" si="9"/>
        <v>-1</v>
      </c>
    </row>
    <row r="272" spans="19:22" x14ac:dyDescent="0.25">
      <c r="S272" s="365" t="str" cm="1">
        <f t="array" aca="1" ref="S272:T272" ca="1">OFFSET(A270,-COUNT($B$1:$B$40)*INT((ROW(A270)-1)/40),2*INT((ROW(A270)-1)/40),1,2)</f>
        <v>F</v>
      </c>
      <c r="T272" s="366">
        <f ca="1"/>
        <v>35263</v>
      </c>
      <c r="U272" s="367">
        <f t="shared" ca="1" si="8"/>
        <v>27</v>
      </c>
      <c r="V272" s="367">
        <f t="shared" ca="1" si="9"/>
        <v>-1</v>
      </c>
    </row>
    <row r="273" spans="19:22" x14ac:dyDescent="0.25">
      <c r="S273" s="365" t="str" cm="1">
        <f t="array" aca="1" ref="S273:T273" ca="1">OFFSET(A271,-COUNT($B$1:$B$40)*INT((ROW(A271)-1)/40),2*INT((ROW(A271)-1)/40),1,2)</f>
        <v>H</v>
      </c>
      <c r="T273" s="366">
        <f ca="1"/>
        <v>23213</v>
      </c>
      <c r="U273" s="367">
        <f t="shared" ca="1" si="8"/>
        <v>60</v>
      </c>
      <c r="V273" s="367">
        <f t="shared" ca="1" si="9"/>
        <v>1</v>
      </c>
    </row>
    <row r="274" spans="19:22" x14ac:dyDescent="0.25">
      <c r="S274" s="365" t="str" cm="1">
        <f t="array" aca="1" ref="S274:T274" ca="1">OFFSET(A272,-COUNT($B$1:$B$40)*INT((ROW(A272)-1)/40),2*INT((ROW(A272)-1)/40),1,2)</f>
        <v>H</v>
      </c>
      <c r="T274" s="366">
        <f ca="1"/>
        <v>35819</v>
      </c>
      <c r="U274" s="367">
        <f t="shared" ca="1" si="8"/>
        <v>25</v>
      </c>
      <c r="V274" s="367">
        <f t="shared" ca="1" si="9"/>
        <v>1</v>
      </c>
    </row>
    <row r="275" spans="19:22" x14ac:dyDescent="0.25">
      <c r="S275" s="365" t="str" cm="1">
        <f t="array" aca="1" ref="S275:T275" ca="1">OFFSET(A273,-COUNT($B$1:$B$40)*INT((ROW(A273)-1)/40),2*INT((ROW(A273)-1)/40),1,2)</f>
        <v>F</v>
      </c>
      <c r="T275" s="366">
        <f ca="1"/>
        <v>28185</v>
      </c>
      <c r="U275" s="367">
        <f t="shared" ca="1" si="8"/>
        <v>46</v>
      </c>
      <c r="V275" s="367">
        <f t="shared" ca="1" si="9"/>
        <v>-1</v>
      </c>
    </row>
    <row r="276" spans="19:22" x14ac:dyDescent="0.25">
      <c r="S276" s="365" t="str" cm="1">
        <f t="array" aca="1" ref="S276:T276" ca="1">OFFSET(A274,-COUNT($B$1:$B$40)*INT((ROW(A274)-1)/40),2*INT((ROW(A274)-1)/40),1,2)</f>
        <v>H</v>
      </c>
      <c r="T276" s="366">
        <f ca="1"/>
        <v>32390</v>
      </c>
      <c r="U276" s="367">
        <f t="shared" ca="1" si="8"/>
        <v>35</v>
      </c>
      <c r="V276" s="367">
        <f t="shared" ca="1" si="9"/>
        <v>1</v>
      </c>
    </row>
    <row r="277" spans="19:22" x14ac:dyDescent="0.25">
      <c r="S277" s="365" t="str" cm="1">
        <f t="array" aca="1" ref="S277:T277" ca="1">OFFSET(A275,-COUNT($B$1:$B$40)*INT((ROW(A275)-1)/40),2*INT((ROW(A275)-1)/40),1,2)</f>
        <v>F</v>
      </c>
      <c r="T277" s="366">
        <f ca="1"/>
        <v>34198</v>
      </c>
      <c r="U277" s="367">
        <f t="shared" ca="1" si="8"/>
        <v>30</v>
      </c>
      <c r="V277" s="367">
        <f t="shared" ca="1" si="9"/>
        <v>-1</v>
      </c>
    </row>
    <row r="278" spans="19:22" x14ac:dyDescent="0.25">
      <c r="S278" s="365" t="str" cm="1">
        <f t="array" aca="1" ref="S278:T278" ca="1">OFFSET(A276,-COUNT($B$1:$B$40)*INT((ROW(A276)-1)/40),2*INT((ROW(A276)-1)/40),1,2)</f>
        <v>F</v>
      </c>
      <c r="T278" s="366">
        <f ca="1"/>
        <v>33202</v>
      </c>
      <c r="U278" s="367">
        <f t="shared" ca="1" si="8"/>
        <v>33</v>
      </c>
      <c r="V278" s="367">
        <f t="shared" ca="1" si="9"/>
        <v>-1</v>
      </c>
    </row>
    <row r="279" spans="19:22" x14ac:dyDescent="0.25">
      <c r="S279" s="365" t="str" cm="1">
        <f t="array" aca="1" ref="S279:T279" ca="1">OFFSET(A277,-COUNT($B$1:$B$40)*INT((ROW(A277)-1)/40),2*INT((ROW(A277)-1)/40),1,2)</f>
        <v>F</v>
      </c>
      <c r="T279" s="366">
        <f ca="1"/>
        <v>23579</v>
      </c>
      <c r="U279" s="367">
        <f t="shared" ca="1" si="8"/>
        <v>59</v>
      </c>
      <c r="V279" s="367">
        <f t="shared" ca="1" si="9"/>
        <v>-1</v>
      </c>
    </row>
    <row r="280" spans="19:22" x14ac:dyDescent="0.25">
      <c r="S280" s="365" t="str" cm="1">
        <f t="array" aca="1" ref="S280:T280" ca="1">OFFSET(A278,-COUNT($B$1:$B$40)*INT((ROW(A278)-1)/40),2*INT((ROW(A278)-1)/40),1,2)</f>
        <v>F</v>
      </c>
      <c r="T280" s="366">
        <f ca="1"/>
        <v>22717</v>
      </c>
      <c r="U280" s="367">
        <f t="shared" ca="1" si="8"/>
        <v>61</v>
      </c>
      <c r="V280" s="367">
        <f t="shared" ca="1" si="9"/>
        <v>-1</v>
      </c>
    </row>
    <row r="281" spans="19:22" x14ac:dyDescent="0.25">
      <c r="S281" s="365" t="str" cm="1">
        <f t="array" aca="1" ref="S281:T281" ca="1">OFFSET(A279,-COUNT($B$1:$B$40)*INT((ROW(A279)-1)/40),2*INT((ROW(A279)-1)/40),1,2)</f>
        <v>H</v>
      </c>
      <c r="T281" s="366">
        <f ca="1"/>
        <v>22632</v>
      </c>
      <c r="U281" s="367">
        <f t="shared" ca="1" si="8"/>
        <v>62</v>
      </c>
      <c r="V281" s="367">
        <f t="shared" ca="1" si="9"/>
        <v>1</v>
      </c>
    </row>
    <row r="282" spans="19:22" x14ac:dyDescent="0.25">
      <c r="S282" s="365" t="str" cm="1">
        <f t="array" aca="1" ref="S282:T282" ca="1">OFFSET(A280,-COUNT($B$1:$B$40)*INT((ROW(A280)-1)/40),2*INT((ROW(A280)-1)/40),1,2)</f>
        <v>F</v>
      </c>
      <c r="T282" s="366">
        <f ca="1"/>
        <v>30913</v>
      </c>
      <c r="U282" s="367">
        <f t="shared" ca="1" si="8"/>
        <v>39</v>
      </c>
      <c r="V282" s="367">
        <f t="shared" ca="1" si="9"/>
        <v>-1</v>
      </c>
    </row>
    <row r="283" spans="19:22" x14ac:dyDescent="0.25">
      <c r="S283" s="365" t="str" cm="1">
        <f t="array" aca="1" ref="S283:T283" ca="1">OFFSET(A281,-COUNT($B$1:$B$40)*INT((ROW(A281)-1)/40),2*INT((ROW(A281)-1)/40),1,2)</f>
        <v>H</v>
      </c>
      <c r="T283" s="366">
        <f ca="1"/>
        <v>27561</v>
      </c>
      <c r="U283" s="367">
        <f t="shared" ca="1" si="8"/>
        <v>48</v>
      </c>
      <c r="V283" s="367">
        <f t="shared" ca="1" si="9"/>
        <v>1</v>
      </c>
    </row>
    <row r="284" spans="19:22" x14ac:dyDescent="0.25">
      <c r="S284" s="365" t="str" cm="1">
        <f t="array" aca="1" ref="S284:T284" ca="1">OFFSET(A282,-COUNT($B$1:$B$40)*INT((ROW(A282)-1)/40),2*INT((ROW(A282)-1)/40),1,2)</f>
        <v>H</v>
      </c>
      <c r="T284" s="366">
        <f ca="1"/>
        <v>31018</v>
      </c>
      <c r="U284" s="367">
        <f t="shared" ca="1" si="8"/>
        <v>39</v>
      </c>
      <c r="V284" s="367">
        <f t="shared" ca="1" si="9"/>
        <v>1</v>
      </c>
    </row>
    <row r="285" spans="19:22" x14ac:dyDescent="0.25">
      <c r="S285" s="365" t="str" cm="1">
        <f t="array" aca="1" ref="S285:T285" ca="1">OFFSET(A283,-COUNT($B$1:$B$40)*INT((ROW(A283)-1)/40),2*INT((ROW(A283)-1)/40),1,2)</f>
        <v>F</v>
      </c>
      <c r="T285" s="366">
        <f ca="1"/>
        <v>34200</v>
      </c>
      <c r="U285" s="367">
        <f t="shared" ca="1" si="8"/>
        <v>30</v>
      </c>
      <c r="V285" s="367">
        <f t="shared" ca="1" si="9"/>
        <v>-1</v>
      </c>
    </row>
    <row r="286" spans="19:22" x14ac:dyDescent="0.25">
      <c r="S286" s="365" t="str" cm="1">
        <f t="array" aca="1" ref="S286:T286" ca="1">OFFSET(A284,-COUNT($B$1:$B$40)*INT((ROW(A284)-1)/40),2*INT((ROW(A284)-1)/40),1,2)</f>
        <v>H</v>
      </c>
      <c r="T286" s="366">
        <f ca="1"/>
        <v>29564</v>
      </c>
      <c r="U286" s="367">
        <f t="shared" ca="1" si="8"/>
        <v>43</v>
      </c>
      <c r="V286" s="367">
        <f t="shared" ca="1" si="9"/>
        <v>1</v>
      </c>
    </row>
    <row r="287" spans="19:22" x14ac:dyDescent="0.25">
      <c r="S287" s="365" t="str" cm="1">
        <f t="array" aca="1" ref="S287:T287" ca="1">OFFSET(A285,-COUNT($B$1:$B$40)*INT((ROW(A285)-1)/40),2*INT((ROW(A285)-1)/40),1,2)</f>
        <v>F</v>
      </c>
      <c r="T287" s="366">
        <f ca="1"/>
        <v>28374</v>
      </c>
      <c r="U287" s="367">
        <f t="shared" ca="1" si="8"/>
        <v>46</v>
      </c>
      <c r="V287" s="367">
        <f t="shared" ca="1" si="9"/>
        <v>-1</v>
      </c>
    </row>
    <row r="288" spans="19:22" x14ac:dyDescent="0.25">
      <c r="S288" s="365" t="str" cm="1">
        <f t="array" aca="1" ref="S288:T288" ca="1">OFFSET(A286,-COUNT($B$1:$B$40)*INT((ROW(A286)-1)/40),2*INT((ROW(A286)-1)/40),1,2)</f>
        <v>F</v>
      </c>
      <c r="T288" s="366">
        <f ca="1"/>
        <v>32054</v>
      </c>
      <c r="U288" s="367">
        <f t="shared" ca="1" si="8"/>
        <v>36</v>
      </c>
      <c r="V288" s="367">
        <f t="shared" ca="1" si="9"/>
        <v>-1</v>
      </c>
    </row>
    <row r="289" spans="19:22" x14ac:dyDescent="0.25">
      <c r="S289" s="365" t="str" cm="1">
        <f t="array" aca="1" ref="S289:T289" ca="1">OFFSET(A287,-COUNT($B$1:$B$40)*INT((ROW(A287)-1)/40),2*INT((ROW(A287)-1)/40),1,2)</f>
        <v>H</v>
      </c>
      <c r="T289" s="366">
        <f ca="1"/>
        <v>25247</v>
      </c>
      <c r="U289" s="367">
        <f t="shared" ca="1" si="8"/>
        <v>54</v>
      </c>
      <c r="V289" s="367">
        <f t="shared" ca="1" si="9"/>
        <v>1</v>
      </c>
    </row>
    <row r="290" spans="19:22" x14ac:dyDescent="0.25">
      <c r="S290" s="365" t="str" cm="1">
        <f t="array" aca="1" ref="S290:T290" ca="1">OFFSET(A288,-COUNT($B$1:$B$40)*INT((ROW(A288)-1)/40),2*INT((ROW(A288)-1)/40),1,2)</f>
        <v>F</v>
      </c>
      <c r="T290" s="366">
        <f ca="1"/>
        <v>33525</v>
      </c>
      <c r="U290" s="367">
        <f t="shared" ca="1" si="8"/>
        <v>32</v>
      </c>
      <c r="V290" s="367">
        <f t="shared" ca="1" si="9"/>
        <v>-1</v>
      </c>
    </row>
    <row r="291" spans="19:22" x14ac:dyDescent="0.25">
      <c r="S291" s="365" t="str" cm="1">
        <f t="array" aca="1" ref="S291:T291" ca="1">OFFSET(A289,-COUNT($B$1:$B$40)*INT((ROW(A289)-1)/40),2*INT((ROW(A289)-1)/40),1,2)</f>
        <v>F</v>
      </c>
      <c r="T291" s="366">
        <f ca="1"/>
        <v>24778</v>
      </c>
      <c r="U291" s="367">
        <f t="shared" ca="1" si="8"/>
        <v>56</v>
      </c>
      <c r="V291" s="367">
        <f t="shared" ca="1" si="9"/>
        <v>-1</v>
      </c>
    </row>
    <row r="292" spans="19:22" x14ac:dyDescent="0.25">
      <c r="S292" s="365" t="str" cm="1">
        <f t="array" aca="1" ref="S292:T292" ca="1">OFFSET(A290,-COUNT($B$1:$B$40)*INT((ROW(A290)-1)/40),2*INT((ROW(A290)-1)/40),1,2)</f>
        <v>H</v>
      </c>
      <c r="T292" s="366">
        <f ca="1"/>
        <v>27145</v>
      </c>
      <c r="U292" s="367">
        <f t="shared" ca="1" si="8"/>
        <v>49</v>
      </c>
      <c r="V292" s="367">
        <f t="shared" ca="1" si="9"/>
        <v>1</v>
      </c>
    </row>
    <row r="293" spans="19:22" x14ac:dyDescent="0.25">
      <c r="S293" s="365" t="str" cm="1">
        <f t="array" aca="1" ref="S293:T293" ca="1">OFFSET(A291,-COUNT($B$1:$B$40)*INT((ROW(A291)-1)/40),2*INT((ROW(A291)-1)/40),1,2)</f>
        <v>H</v>
      </c>
      <c r="T293" s="366">
        <f ca="1"/>
        <v>34542</v>
      </c>
      <c r="U293" s="367">
        <f t="shared" ca="1" si="8"/>
        <v>29</v>
      </c>
      <c r="V293" s="367">
        <f t="shared" ca="1" si="9"/>
        <v>1</v>
      </c>
    </row>
    <row r="294" spans="19:22" x14ac:dyDescent="0.25">
      <c r="S294" s="365" t="str" cm="1">
        <f t="array" aca="1" ref="S294:T294" ca="1">OFFSET(A292,-COUNT($B$1:$B$40)*INT((ROW(A292)-1)/40),2*INT((ROW(A292)-1)/40),1,2)</f>
        <v>F</v>
      </c>
      <c r="T294" s="366">
        <f ca="1"/>
        <v>29016</v>
      </c>
      <c r="U294" s="367">
        <f t="shared" ca="1" si="8"/>
        <v>44</v>
      </c>
      <c r="V294" s="367">
        <f t="shared" ca="1" si="9"/>
        <v>-1</v>
      </c>
    </row>
    <row r="295" spans="19:22" x14ac:dyDescent="0.25">
      <c r="S295" s="365" t="str" cm="1">
        <f t="array" aca="1" ref="S295:T295" ca="1">OFFSET(A293,-COUNT($B$1:$B$40)*INT((ROW(A293)-1)/40),2*INT((ROW(A293)-1)/40),1,2)</f>
        <v>F</v>
      </c>
      <c r="T295" s="366">
        <f ca="1"/>
        <v>30475</v>
      </c>
      <c r="U295" s="367">
        <f t="shared" ca="1" si="8"/>
        <v>40</v>
      </c>
      <c r="V295" s="367">
        <f t="shared" ca="1" si="9"/>
        <v>-1</v>
      </c>
    </row>
    <row r="296" spans="19:22" x14ac:dyDescent="0.25">
      <c r="S296" s="365" t="str" cm="1">
        <f t="array" aca="1" ref="S296:T296" ca="1">OFFSET(A294,-COUNT($B$1:$B$40)*INT((ROW(A294)-1)/40),2*INT((ROW(A294)-1)/40),1,2)</f>
        <v>H</v>
      </c>
      <c r="T296" s="366">
        <f ca="1"/>
        <v>32910</v>
      </c>
      <c r="U296" s="367">
        <f t="shared" ca="1" si="8"/>
        <v>33</v>
      </c>
      <c r="V296" s="367">
        <f t="shared" ca="1" si="9"/>
        <v>1</v>
      </c>
    </row>
    <row r="297" spans="19:22" x14ac:dyDescent="0.25">
      <c r="S297" s="365" t="str" cm="1">
        <f t="array" aca="1" ref="S297:T297" ca="1">OFFSET(A295,-COUNT($B$1:$B$40)*INT((ROW(A295)-1)/40),2*INT((ROW(A295)-1)/40),1,2)</f>
        <v>H</v>
      </c>
      <c r="T297" s="366">
        <f ca="1"/>
        <v>23932</v>
      </c>
      <c r="U297" s="367">
        <f t="shared" ca="1" si="8"/>
        <v>58</v>
      </c>
      <c r="V297" s="367">
        <f t="shared" ca="1" si="9"/>
        <v>1</v>
      </c>
    </row>
    <row r="298" spans="19:22" x14ac:dyDescent="0.25">
      <c r="S298" s="365" t="str" cm="1">
        <f t="array" aca="1" ref="S298:T298" ca="1">OFFSET(A296,-COUNT($B$1:$B$40)*INT((ROW(A296)-1)/40),2*INT((ROW(A296)-1)/40),1,2)</f>
        <v>H</v>
      </c>
      <c r="T298" s="366">
        <f ca="1"/>
        <v>29735</v>
      </c>
      <c r="U298" s="367">
        <f t="shared" ca="1" si="8"/>
        <v>42</v>
      </c>
      <c r="V298" s="367">
        <f t="shared" ca="1" si="9"/>
        <v>1</v>
      </c>
    </row>
    <row r="299" spans="19:22" x14ac:dyDescent="0.25">
      <c r="S299" s="365" t="str" cm="1">
        <f t="array" aca="1" ref="S299:T299" ca="1">OFFSET(A297,-COUNT($B$1:$B$40)*INT((ROW(A297)-1)/40),2*INT((ROW(A297)-1)/40),1,2)</f>
        <v>F</v>
      </c>
      <c r="T299" s="366">
        <f ca="1"/>
        <v>28110</v>
      </c>
      <c r="U299" s="367">
        <f t="shared" ca="1" si="8"/>
        <v>47</v>
      </c>
      <c r="V299" s="367">
        <f t="shared" ca="1" si="9"/>
        <v>-1</v>
      </c>
    </row>
    <row r="300" spans="19:22" x14ac:dyDescent="0.25">
      <c r="S300" s="365" t="str" cm="1">
        <f t="array" aca="1" ref="S300:T300" ca="1">OFFSET(A298,-COUNT($B$1:$B$40)*INT((ROW(A298)-1)/40),2*INT((ROW(A298)-1)/40),1,2)</f>
        <v>F</v>
      </c>
      <c r="T300" s="366">
        <f ca="1"/>
        <v>31237</v>
      </c>
      <c r="U300" s="367">
        <f t="shared" ca="1" si="8"/>
        <v>38</v>
      </c>
      <c r="V300" s="367">
        <f t="shared" ca="1" si="9"/>
        <v>-1</v>
      </c>
    </row>
    <row r="301" spans="19:22" x14ac:dyDescent="0.25">
      <c r="S301" s="365" t="str" cm="1">
        <f t="array" aca="1" ref="S301:T301" ca="1">OFFSET(A299,-COUNT($B$1:$B$40)*INT((ROW(A299)-1)/40),2*INT((ROW(A299)-1)/40),1,2)</f>
        <v>F</v>
      </c>
      <c r="T301" s="366">
        <f ca="1"/>
        <v>26341</v>
      </c>
      <c r="U301" s="367">
        <f t="shared" ca="1" si="8"/>
        <v>51</v>
      </c>
      <c r="V301" s="367">
        <f t="shared" ca="1" si="9"/>
        <v>-1</v>
      </c>
    </row>
    <row r="302" spans="19:22" x14ac:dyDescent="0.25">
      <c r="S302" s="365" t="str" cm="1">
        <f t="array" aca="1" ref="S302:T302" ca="1">OFFSET(A300,-COUNT($B$1:$B$40)*INT((ROW(A300)-1)/40),2*INT((ROW(A300)-1)/40),1,2)</f>
        <v>H</v>
      </c>
      <c r="T302" s="366">
        <f ca="1"/>
        <v>25781</v>
      </c>
      <c r="U302" s="367">
        <f t="shared" ca="1" si="8"/>
        <v>53</v>
      </c>
      <c r="V302" s="367">
        <f t="shared" ca="1" si="9"/>
        <v>1</v>
      </c>
    </row>
    <row r="303" spans="19:22" x14ac:dyDescent="0.25">
      <c r="S303" s="365" t="str" cm="1">
        <f t="array" aca="1" ref="S303:T303" ca="1">OFFSET(A301,-COUNT($B$1:$B$40)*INT((ROW(A301)-1)/40),2*INT((ROW(A301)-1)/40),1,2)</f>
        <v>H</v>
      </c>
      <c r="T303" s="366">
        <f ca="1"/>
        <v>34822</v>
      </c>
      <c r="U303" s="367">
        <f t="shared" ca="1" si="8"/>
        <v>28</v>
      </c>
      <c r="V303" s="367">
        <f t="shared" ca="1" si="9"/>
        <v>1</v>
      </c>
    </row>
    <row r="304" spans="19:22" x14ac:dyDescent="0.25">
      <c r="S304" s="365" t="str" cm="1">
        <f t="array" aca="1" ref="S304:T304" ca="1">OFFSET(A302,-COUNT($B$1:$B$40)*INT((ROW(A302)-1)/40),2*INT((ROW(A302)-1)/40),1,2)</f>
        <v>H</v>
      </c>
      <c r="T304" s="366">
        <f ca="1"/>
        <v>34997</v>
      </c>
      <c r="U304" s="367">
        <f t="shared" ca="1" si="8"/>
        <v>28</v>
      </c>
      <c r="V304" s="367">
        <f t="shared" ca="1" si="9"/>
        <v>1</v>
      </c>
    </row>
    <row r="305" spans="19:22" x14ac:dyDescent="0.25">
      <c r="S305" s="365" t="str" cm="1">
        <f t="array" aca="1" ref="S305:T305" ca="1">OFFSET(A303,-COUNT($B$1:$B$40)*INT((ROW(A303)-1)/40),2*INT((ROW(A303)-1)/40),1,2)</f>
        <v>H</v>
      </c>
      <c r="T305" s="366">
        <f ca="1"/>
        <v>28282</v>
      </c>
      <c r="U305" s="367">
        <f t="shared" ca="1" si="8"/>
        <v>46</v>
      </c>
      <c r="V305" s="367">
        <f t="shared" ca="1" si="9"/>
        <v>1</v>
      </c>
    </row>
    <row r="306" spans="19:22" x14ac:dyDescent="0.25">
      <c r="S306" s="365" t="str" cm="1">
        <f t="array" aca="1" ref="S306:T306" ca="1">OFFSET(A304,-COUNT($B$1:$B$40)*INT((ROW(A304)-1)/40),2*INT((ROW(A304)-1)/40),1,2)</f>
        <v>H</v>
      </c>
      <c r="T306" s="366">
        <f ca="1"/>
        <v>36081</v>
      </c>
      <c r="U306" s="367">
        <f t="shared" ca="1" si="8"/>
        <v>25</v>
      </c>
      <c r="V306" s="367">
        <f t="shared" ca="1" si="9"/>
        <v>1</v>
      </c>
    </row>
    <row r="307" spans="19:22" x14ac:dyDescent="0.25">
      <c r="S307" s="365" t="str" cm="1">
        <f t="array" aca="1" ref="S307:T307" ca="1">OFFSET(A305,-COUNT($B$1:$B$40)*INT((ROW(A305)-1)/40),2*INT((ROW(A305)-1)/40),1,2)</f>
        <v>H</v>
      </c>
      <c r="T307" s="366">
        <f ca="1"/>
        <v>35334</v>
      </c>
      <c r="U307" s="367">
        <f t="shared" ca="1" si="8"/>
        <v>27</v>
      </c>
      <c r="V307" s="367">
        <f t="shared" ca="1" si="9"/>
        <v>1</v>
      </c>
    </row>
    <row r="308" spans="19:22" x14ac:dyDescent="0.25">
      <c r="S308" s="365" t="str" cm="1">
        <f t="array" aca="1" ref="S308:T308" ca="1">OFFSET(A306,-COUNT($B$1:$B$40)*INT((ROW(A306)-1)/40),2*INT((ROW(A306)-1)/40),1,2)</f>
        <v>F</v>
      </c>
      <c r="T308" s="366">
        <f ca="1"/>
        <v>31744</v>
      </c>
      <c r="U308" s="367">
        <f t="shared" ca="1" si="8"/>
        <v>37</v>
      </c>
      <c r="V308" s="367">
        <f t="shared" ca="1" si="9"/>
        <v>-1</v>
      </c>
    </row>
    <row r="309" spans="19:22" x14ac:dyDescent="0.25">
      <c r="S309" s="365" t="str" cm="1">
        <f t="array" aca="1" ref="S309:T309" ca="1">OFFSET(A307,-COUNT($B$1:$B$40)*INT((ROW(A307)-1)/40),2*INT((ROW(A307)-1)/40),1,2)</f>
        <v>F</v>
      </c>
      <c r="T309" s="366">
        <f ca="1"/>
        <v>23544</v>
      </c>
      <c r="U309" s="367">
        <f t="shared" ca="1" si="8"/>
        <v>59</v>
      </c>
      <c r="V309" s="367">
        <f t="shared" ca="1" si="9"/>
        <v>-1</v>
      </c>
    </row>
    <row r="310" spans="19:22" x14ac:dyDescent="0.25">
      <c r="S310" s="365" t="str" cm="1">
        <f t="array" aca="1" ref="S310:T310" ca="1">OFFSET(A308,-COUNT($B$1:$B$40)*INT((ROW(A308)-1)/40),2*INT((ROW(A308)-1)/40),1,2)</f>
        <v>H</v>
      </c>
      <c r="T310" s="366">
        <f ca="1"/>
        <v>29277</v>
      </c>
      <c r="U310" s="367">
        <f t="shared" ca="1" si="8"/>
        <v>43</v>
      </c>
      <c r="V310" s="367">
        <f t="shared" ca="1" si="9"/>
        <v>1</v>
      </c>
    </row>
    <row r="311" spans="19:22" x14ac:dyDescent="0.25">
      <c r="S311" s="365" t="str" cm="1">
        <f t="array" aca="1" ref="S311:T311" ca="1">OFFSET(A309,-COUNT($B$1:$B$40)*INT((ROW(A309)-1)/40),2*INT((ROW(A309)-1)/40),1,2)</f>
        <v>F</v>
      </c>
      <c r="T311" s="366">
        <f ca="1"/>
        <v>32980</v>
      </c>
      <c r="U311" s="367">
        <f t="shared" ca="1" si="8"/>
        <v>33</v>
      </c>
      <c r="V311" s="367">
        <f t="shared" ca="1" si="9"/>
        <v>-1</v>
      </c>
    </row>
    <row r="312" spans="19:22" x14ac:dyDescent="0.25">
      <c r="S312" s="365" t="str" cm="1">
        <f t="array" aca="1" ref="S312:T312" ca="1">OFFSET(A310,-COUNT($B$1:$B$40)*INT((ROW(A310)-1)/40),2*INT((ROW(A310)-1)/40),1,2)</f>
        <v>H</v>
      </c>
      <c r="T312" s="366">
        <f ca="1"/>
        <v>32350</v>
      </c>
      <c r="U312" s="367">
        <f t="shared" ca="1" si="8"/>
        <v>35</v>
      </c>
      <c r="V312" s="367">
        <f t="shared" ca="1" si="9"/>
        <v>1</v>
      </c>
    </row>
    <row r="313" spans="19:22" x14ac:dyDescent="0.25">
      <c r="S313" s="365" t="str" cm="1">
        <f t="array" aca="1" ref="S313:T313" ca="1">OFFSET(A311,-COUNT($B$1:$B$40)*INT((ROW(A311)-1)/40),2*INT((ROW(A311)-1)/40),1,2)</f>
        <v>H</v>
      </c>
      <c r="T313" s="366">
        <f ca="1"/>
        <v>32481</v>
      </c>
      <c r="U313" s="367">
        <f t="shared" ca="1" si="8"/>
        <v>35</v>
      </c>
      <c r="V313" s="367">
        <f t="shared" ca="1" si="9"/>
        <v>1</v>
      </c>
    </row>
    <row r="314" spans="19:22" x14ac:dyDescent="0.25">
      <c r="S314" s="365" t="str" cm="1">
        <f t="array" aca="1" ref="S314:T314" ca="1">OFFSET(A312,-COUNT($B$1:$B$40)*INT((ROW(A312)-1)/40),2*INT((ROW(A312)-1)/40),1,2)</f>
        <v>F</v>
      </c>
      <c r="T314" s="366">
        <f ca="1"/>
        <v>24330</v>
      </c>
      <c r="U314" s="367">
        <f t="shared" ca="1" si="8"/>
        <v>57</v>
      </c>
      <c r="V314" s="367">
        <f t="shared" ca="1" si="9"/>
        <v>-1</v>
      </c>
    </row>
    <row r="315" spans="19:22" x14ac:dyDescent="0.25">
      <c r="S315" s="365" t="str" cm="1">
        <f t="array" aca="1" ref="S315:T315" ca="1">OFFSET(A313,-COUNT($B$1:$B$40)*INT((ROW(A313)-1)/40),2*INT((ROW(A313)-1)/40),1,2)</f>
        <v>H</v>
      </c>
      <c r="T315" s="366">
        <f ca="1"/>
        <v>31902</v>
      </c>
      <c r="U315" s="367">
        <f t="shared" ca="1" si="8"/>
        <v>36</v>
      </c>
      <c r="V315" s="367">
        <f t="shared" ca="1" si="9"/>
        <v>1</v>
      </c>
    </row>
    <row r="316" spans="19:22" x14ac:dyDescent="0.25">
      <c r="S316" s="365" t="str" cm="1">
        <f t="array" aca="1" ref="S316:T316" ca="1">OFFSET(A314,-COUNT($B$1:$B$40)*INT((ROW(A314)-1)/40),2*INT((ROW(A314)-1)/40),1,2)</f>
        <v>F</v>
      </c>
      <c r="T316" s="366">
        <f ca="1"/>
        <v>33370</v>
      </c>
      <c r="U316" s="367">
        <f t="shared" ca="1" si="8"/>
        <v>32</v>
      </c>
      <c r="V316" s="367">
        <f t="shared" ca="1" si="9"/>
        <v>-1</v>
      </c>
    </row>
    <row r="317" spans="19:22" x14ac:dyDescent="0.25">
      <c r="S317" s="365" t="str" cm="1">
        <f t="array" aca="1" ref="S317:T317" ca="1">OFFSET(A315,-COUNT($B$1:$B$40)*INT((ROW(A315)-1)/40),2*INT((ROW(A315)-1)/40),1,2)</f>
        <v>H</v>
      </c>
      <c r="T317" s="366">
        <f ca="1"/>
        <v>29062</v>
      </c>
      <c r="U317" s="367">
        <f t="shared" ca="1" si="8"/>
        <v>44</v>
      </c>
      <c r="V317" s="367">
        <f t="shared" ca="1" si="9"/>
        <v>1</v>
      </c>
    </row>
    <row r="318" spans="19:22" x14ac:dyDescent="0.25">
      <c r="S318" s="365" t="str" cm="1">
        <f t="array" aca="1" ref="S318:T318" ca="1">OFFSET(A316,-COUNT($B$1:$B$40)*INT((ROW(A316)-1)/40),2*INT((ROW(A316)-1)/40),1,2)</f>
        <v>H</v>
      </c>
      <c r="T318" s="366">
        <f ca="1"/>
        <v>35475</v>
      </c>
      <c r="U318" s="367">
        <f t="shared" ca="1" si="8"/>
        <v>26</v>
      </c>
      <c r="V318" s="367">
        <f t="shared" ca="1" si="9"/>
        <v>1</v>
      </c>
    </row>
    <row r="319" spans="19:22" x14ac:dyDescent="0.25">
      <c r="S319" s="365" t="str" cm="1">
        <f t="array" aca="1" ref="S319:T319" ca="1">OFFSET(A317,-COUNT($B$1:$B$40)*INT((ROW(A317)-1)/40),2*INT((ROW(A317)-1)/40),1,2)</f>
        <v>F</v>
      </c>
      <c r="T319" s="366">
        <f ca="1"/>
        <v>34213</v>
      </c>
      <c r="U319" s="367">
        <f t="shared" ca="1" si="8"/>
        <v>30</v>
      </c>
      <c r="V319" s="367">
        <f t="shared" ca="1" si="9"/>
        <v>-1</v>
      </c>
    </row>
    <row r="320" spans="19:22" x14ac:dyDescent="0.25">
      <c r="S320" s="365" t="str" cm="1">
        <f t="array" aca="1" ref="S320:T320" ca="1">OFFSET(A318,-COUNT($B$1:$B$40)*INT((ROW(A318)-1)/40),2*INT((ROW(A318)-1)/40),1,2)</f>
        <v>H</v>
      </c>
      <c r="T320" s="366">
        <f ca="1"/>
        <v>34113</v>
      </c>
      <c r="U320" s="367">
        <f t="shared" ca="1" si="8"/>
        <v>30</v>
      </c>
      <c r="V320" s="367">
        <f t="shared" ca="1" si="9"/>
        <v>1</v>
      </c>
    </row>
    <row r="321" spans="19:22" x14ac:dyDescent="0.25">
      <c r="S321" s="365" t="str" cm="1">
        <f t="array" aca="1" ref="S321:T321" ca="1">OFFSET(A319,-COUNT($B$1:$B$40)*INT((ROW(A319)-1)/40),2*INT((ROW(A319)-1)/40),1,2)</f>
        <v>F</v>
      </c>
      <c r="T321" s="366">
        <f ca="1"/>
        <v>36370</v>
      </c>
      <c r="U321" s="367">
        <f t="shared" ca="1" si="8"/>
        <v>24</v>
      </c>
      <c r="V321" s="367">
        <f t="shared" ca="1" si="9"/>
        <v>-1</v>
      </c>
    </row>
    <row r="322" spans="19:22" x14ac:dyDescent="0.25">
      <c r="S322" s="365" t="str" cm="1">
        <f t="array" aca="1" ref="S322:T322" ca="1">OFFSET(A320,-COUNT($B$1:$B$40)*INT((ROW(A320)-1)/40),2*INT((ROW(A320)-1)/40),1,2)</f>
        <v>F</v>
      </c>
      <c r="T322" s="366">
        <f ca="1"/>
        <v>24301</v>
      </c>
      <c r="U322" s="367">
        <f t="shared" ca="1" si="8"/>
        <v>57</v>
      </c>
      <c r="V322" s="367">
        <f t="shared" ca="1" si="9"/>
        <v>-1</v>
      </c>
    </row>
    <row r="323" spans="19:22" x14ac:dyDescent="0.25">
      <c r="S323" s="360"/>
    </row>
    <row r="324" spans="19:22" x14ac:dyDescent="0.25">
      <c r="S324" s="360"/>
    </row>
    <row r="325" spans="19:22" x14ac:dyDescent="0.25">
      <c r="S325" s="360"/>
    </row>
    <row r="326" spans="19:22" x14ac:dyDescent="0.25">
      <c r="S326" s="360"/>
    </row>
    <row r="327" spans="19:22" x14ac:dyDescent="0.25">
      <c r="S327" s="360"/>
    </row>
    <row r="328" spans="19:22" x14ac:dyDescent="0.25">
      <c r="S328" s="360"/>
    </row>
    <row r="329" spans="19:22" x14ac:dyDescent="0.25">
      <c r="S329" s="360"/>
    </row>
    <row r="330" spans="19:22" x14ac:dyDescent="0.25">
      <c r="S330" s="360"/>
    </row>
    <row r="331" spans="19:22" x14ac:dyDescent="0.25">
      <c r="S331" s="360"/>
    </row>
    <row r="332" spans="19:22" x14ac:dyDescent="0.25">
      <c r="S332" s="360"/>
    </row>
    <row r="333" spans="19:22" x14ac:dyDescent="0.25">
      <c r="S333" s="360"/>
    </row>
    <row r="334" spans="19:22" x14ac:dyDescent="0.25">
      <c r="S334" s="360"/>
    </row>
    <row r="335" spans="19:22" x14ac:dyDescent="0.25">
      <c r="S335" s="360"/>
    </row>
    <row r="336" spans="19:22" x14ac:dyDescent="0.25">
      <c r="S336" s="360"/>
    </row>
    <row r="337" spans="19:19" x14ac:dyDescent="0.25">
      <c r="S337" s="360"/>
    </row>
  </sheetData>
  <sheetProtection algorithmName="SHA-512" hashValue="Ck5k/5UWVQbwsE9TEAL6QfY17HtPCi26yOJSTb485RJLAzPevKxCxg7fJNe1mp/WZfuRkc6X3LN4qjy65hcf8Q==" saltValue="ozyU8k2VdS1cjHFvLA5Enw==" spinCount="100000" sheet="1" objects="1" scenarios="1" selectLockedCells="1" selectUnlockedCells="1"/>
  <pageMargins left="0.7" right="0.7" top="0.75" bottom="0.75" header="0.3" footer="0.3"/>
  <pageSetup orientation="portrait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8 a 6 4 7 4 e 1 - b 1 8 e - 4 2 a 4 - b 8 6 b - e 3 1 3 7 d a d 0 d 1 0 "   x m l n s = " h t t p : / / s c h e m a s . m i c r o s o f t . c o m / D a t a M a s h u p " > A A A A A D U H A A B Q S w M E F A A C A A g A S Y M 2 W L f t J s C m A A A A 9 g A A A B I A H A B D b 2 5 m a W c v U G F j a 2 F n Z S 5 4 b W w g o h g A K K A U A A A A A A A A A A A A A A A A A A A A A A A A A A A A h Y + x C s I w G I R f p W R v 0 k a R U v 6 m g + B k Q R T E N a S x D b a p J K n p u z n 4 S L 6 C F a 2 6 O d 7 d d 3 B 3 v 9 4 g H 9 o m u E h j V a c z F O M I B V K L r l S 6 y l D v j m G C c g Y b L k 6 8 k s E I a 5 s O V m W o d u 6 c E u K 9 x 3 6 G O 1 M R G k U x O R T r n a h l y 0 O l r e N a S P R p l f 9 b i M H + N Y Z R H N M 5 X t A E R 0 A m E w q l v w A d 9 z 7 T H x O W f e N 6 I 9 n R h K s t k E k C e X 9 g D 1 B L A w Q U A A I A C A B J g z Z Y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S Y M 2 W G j p 6 d Q t B A A A Y x U A A B M A H A B G b 3 J t d W x h c y 9 T Z W N 0 a W 9 u M S 5 t I K I Y A C i g F A A A A A A A A A A A A A A A A A A A A A A A A A A A A L W X 3 W 7 b N h T H 7 w P k H Q T l x g Y c y X J s p d 3 Q i y z u l u 5 i E O K 0 w 1 A U A y 0 d x 0 R J 0 S C p p E G Q 2 7 3 A X q L u 1 Z 5 h f p M 9 y U g p n m S L + r C d J U A c H x 5 T / J 8 P n p 8 F h B K z 2 J p k r 9 7 3 x 0 f H R 2 K O O E T W i X 2 D p g Q s z 7 b e W A T k 8 Z G l f i Y s 4 S E o y 6 8 w d Q J 0 C x 3 9 z y W L J c R S d O y 5 l A v x n e v e 3 9 8 7 s J g D B Y 4 j c E J G X S Q J E u 4 s E Y C S L + 5 g 6 N r d b i / b d Y w k 8 t S m 2 e 6 P 3 t N H b f n 0 v K p O 8 r A A i 7 I I z / B q q c + T H s 2 5 4 S g W M 8 b p J S M J j b W X 6 K R 7 9 R 4 f 7 Q A 9 C O u f P / 6 0 e 5 b U n 5 f w R T 7 1 r E f 7 A y Y E S t b x a h k i o h S V V q 4 g 4 W A R p p Y 3 F 5 + 6 x 0 c 4 N h / S G E q r M + j u H U 4 c z 1 h I M E X S m X F 3 w e E O C 5 U 0 c U p B A n M j k A g T 4 f q j 4 d n r 8 5 F L U c j i 0 / 5 r Z y 4 p a R / q t / G p X H 2 T I K w F Z z Q R e b Q D 9 Z 5 J u A I U A V / H 2 f r 4 b L 4 g Z K L j x 8 U b y R P 4 1 N 0 r e Y b n 6 1 S W U v K 7 V z L d A F 2 s l o 6 y v 4 u l P 3 T 0 h l n 6 E o o N 5 o A k G F y s I s 3 v k K k g A g 5 C G D 4 4 x t w p 1 5 T K V 9 n 1 G s 2 Q Y Y d o t d S 5 O q i W / L 3 r a K p 8 B e O I o r Q t 0 7 e g y k e V E 4 j N Q v H z Q v E P 7 U n f m M i 3 7 6 9 L t v e T c c n 2 c / B b y f b T D 0 H J d n n 1 Y 9 l 2 M d 4 K 9 X 8 i P q i W T r j F V e 0 Q F K 6 W k A u 5 B m 0 C 5 Z F A Z 1 t u z 1 Z p 1 b / P X n z t f q M e 0 M t k P V W 0 g N f Y A + V T 6 d g V Q h U n d A q 8 V o j X T o n X K E V n o 0 r K Y H c p X q q l k O I W W g b t t A w a t e g q q t J y t r u W Q a q l U J o t t J y 1 0 3 L W q E V X f 5 W W 4 e 5 a z l I t h Z Z q o W X Y T s u w U Y v u 2 i o t o 9 2 1 D F M t h a u g h Z Z R O y 2 j Z i 0 X 1 f 3 i 7 6 5 l l G m 5 K P d L 5 b z w j Q O j / 3 + B h 9 T b a 6 R b k w d 5 y M H j J H U / h X A O K A 5 V l W 3 M l 3 4 + X / q H z p e + j l O K a h V o w J F U i y e d k H d P O m T W H d A y 6 S l U i L B c L W u 9 A q a o w Y o K W 3 E m 0 l t 6 2 7 G A G C a 8 C P H C s f J d F K / d m c k i 9 6 H s A e I G H 6 6 o g 6 h R b g Q a l b j S w i + r 5 T Q h T G j l t Y v 5 M + Y o k W X B Z t / 0 z H F b 7 y k S o u w 7 Y X G k q j R 3 u 2 I R u + V I f c V Y + 0 Z I Q r H F V Y E w 9 V h h i W S x 4 J i q D I l i k 1 N 2 B 1 k R i f J 8 r 8 v P d r w a Q t Q Y l Y Z A 1 G r f i 2 W M k W m 6 1 y q b a D 8 K M T C O / f d f l + r v Q S c 4 l L Q y P G m 6 M M r z R F U L x a u v q s M s g m 8 r q 2 7 y G S 8 M C O b t B T / 1 z 2 z K Z + U t t h + 9 m O C o K a F t j n A o b 2 Z c U 3 N l F 7 6 b v Q D r N D P o x l D Y j 0 h M w G N T W h v q i q c e i s A Z n p g G X Q v m 8 t u z 8 G f q z u v 0 m a b k C 9 K x n 8 q s G c U t 1 J 6 3 p + X d 1 K 7 n / Q s S 9 L l B 7 x Z W P C u u w 6 Y A F N n F U s 2 u 5 v 5 6 1 Z 6 / 5 w G q L f U 1 5 r w g h b / K y j w H q I 1 b o 4 7 E / w V Q S w E C L Q A U A A I A C A B J g z Z Y t + 0 m w K Y A A A D 2 A A A A E g A A A A A A A A A A A A A A A A A A A A A A Q 2 9 u Z m l n L 1 B h Y 2 t h Z 2 U u e G 1 s U E s B A i 0 A F A A C A A g A S Y M 2 W A / K 6 a u k A A A A 6 Q A A A B M A A A A A A A A A A A A A A A A A 8 g A A A F t D b 2 5 0 Z W 5 0 X 1 R 5 c G V z X S 5 4 b W x Q S w E C L Q A U A A I A C A B J g z Z Y a O n p 1 C 0 E A A B j F Q A A E w A A A A A A A A A A A A A A A A D j A Q A A R m 9 y b X V s Y X M v U 2 V j d G l v b j E u b V B L B Q Y A A A A A A w A D A M I A A A B d B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Y P w A A A A A A A D Y /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U Y W J s Z S U y M D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N U Y W J s Z V 8 x I i A v P j x F b n R y e S B U e X B l P S J G a W x s Z W R D b 2 1 w b G V 0 Z V J l c 3 V s d F R v V 2 9 y a 3 N o Z W V 0 I i B W Y W x 1 Z T 0 i b D E i I C 8 + P E V u d H J 5 I F R 5 c G U 9 I l F 1 Z X J 5 S U Q i I F Z h b H V l P S J z M W V l Z D R h M D c t N j J h Z C 0 0 N z Q y L T l h N G Q t N D k 3 Y m Y 4 Y m U 5 O D h m I i A v P j x F b n R y e S B U e X B l P S J O Y X Z p Z 2 F 0 a W 9 u U 3 R l c E 5 h b W U i I F Z h b H V l P S J z T m F 2 a W d h d G l v b i I g L z 4 8 R W 5 0 c n k g V H l w Z T 0 i R m l s b F R v R G F 0 Y U 1 v Z G V s R W 5 h Y m x l Z C I g V m F s d W U 9 I m w w I i A v P j x F b n R y e S B U e X B l P S J G a W x s T 2 J q Z W N 0 V H l w Z S I g V m F s d W U 9 I n N U Y W J s Z S I g L z 4 8 R W 5 0 c n k g V H l w Z T 0 i R m l s b E x h c 3 R V c G R h d G V k I i B W Y W x 1 Z T 0 i Z D I w M j Q t M D E t M j J U M T U 6 M j Y 6 M T k u O D Q w N T c x M V o i I C 8 + P E V u d H J 5 I F R 5 c G U 9 I k Z p b G x D b 2 x 1 b W 5 U e X B l c y I g V m F s d W U 9 I n N C Z 1 l H Q m c 9 P S I g L z 4 8 R W 5 0 c n k g V H l w Z T 0 i R m l s b E V y c m 9 y Q 2 9 1 b n Q i I F Z h b H V l P S J s M C I g L z 4 8 R W 5 0 c n k g V H l w Z T 0 i R m l s b E N v b H V t b k 5 h b W V z I i B W Y W x 1 Z T 0 i c 1 s m c X V v d D t Q Y X l z I O K G k y Z x d W 9 0 O y w m c X V v d D t W a W x s Z S Z x d W 9 0 O y w m c X V v d D t E w 6 l j Y W x h Z 2 U m c X V v d D s s J n F 1 b 3 Q 7 S G V 1 c m U g b G 9 j Y W x l J n F 1 b 3 Q 7 X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Q 2 9 1 b n Q i I F Z h b H V l P S J s M T E 4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E v Q X V 0 b 1 J l b W 9 2 Z W R D b 2 x 1 b W 5 z M S 5 7 U G F 5 c y D i h p M s M H 0 m c X V v d D s s J n F 1 b 3 Q 7 U 2 V j d G l v b j E v V G F i b G U g M S 9 B d X R v U m V t b 3 Z l Z E N v b H V t b n M x L n t W a W x s Z S w x f S Z x d W 9 0 O y w m c X V v d D t T Z W N 0 a W 9 u M S 9 U Y W J s Z S A x L 0 F 1 d G 9 S Z W 1 v d m V k Q 2 9 s d W 1 u c z E u e 0 T D q W N h b G F n Z S w y f S Z x d W 9 0 O y w m c X V v d D t T Z W N 0 a W 9 u M S 9 U Y W J s Z S A x L 0 F 1 d G 9 S Z W 1 v d m V k Q 2 9 s d W 1 u c z E u e 0 h l d X J l I G x v Y 2 F s Z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S A x L 0 F 1 d G 9 S Z W 1 v d m V k Q 2 9 s d W 1 u c z E u e 1 B h e X M g 4 o a T L D B 9 J n F 1 b 3 Q 7 L C Z x d W 9 0 O 1 N l Y 3 R p b 2 4 x L 1 R h Y m x l I D E v Q X V 0 b 1 J l b W 9 2 Z W R D b 2 x 1 b W 5 z M S 5 7 V m l s b G U s M X 0 m c X V v d D s s J n F 1 b 3 Q 7 U 2 V j d G l v b j E v V G F i b G U g M S 9 B d X R v U m V t b 3 Z l Z E N v b H V t b n M x L n t E w 6 l j Y W x h Z 2 U s M n 0 m c X V v d D s s J n F 1 b 3 Q 7 U 2 V j d G l v b j E v V G F i b G U g M S 9 B d X R v U m V t b 3 Z l Z E N v b H V t b n M x L n t I Z X V y Z S B s b 2 N h b G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J T I w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E v R G F 0 Y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E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E y L T I 2 V D E 2 O j Q 2 O j U 0 L j E w N z c 2 M T V a I i A v P j x F b n R y e S B U e X B l P S J G a W x s Q 2 9 s d W 1 u V H l w Z X M i I F Z h b H V l P S J z Q m d Z R E F 3 W U R C Z 0 1 E Q m c 9 P S I g L z 4 8 R W 5 0 c n k g V H l w Z T 0 i R m l s b E N v b H V t b k 5 h b W V z I i B W Y W x 1 Z T 0 i c 1 s m c X V v d D t D b 2 x 1 b W 4 x J n F 1 b 3 Q 7 L C Z x d W 9 0 O 1 8 x J n F 1 b 3 Q 7 L C Z x d W 9 0 O 1 R l b X D D q S 4 m c X V v d D s s J n F 1 b 3 Q 7 S H V t a S 4 m c X V v d D s s J n F 1 b 3 Q 7 U G x 1 a W U v a W 5 0 Z X J 2 Y W x s Z S Z x d W 9 0 O y w m c X V v d D t Q c m V z c y 4 m c X V v d D s s J n F 1 b 3 Q 7 R G l y L i Z x d W 9 0 O y w m c X V v d D t W Z W 5 0 J n F 1 b 3 Q 7 L C Z x d W 9 0 O 1 J h Z m E u J n F 1 b 3 Q 7 L C Z x d W 9 0 O 2 T D q X R h a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M S A o M i k v Q X V 0 b 1 J l b W 9 2 Z W R D b 2 x 1 b W 5 z M S 5 7 Q 2 9 s d W 1 u M S w w f S Z x d W 9 0 O y w m c X V v d D t T Z W N 0 a W 9 u M S 9 U Y W J s Z S A x I C g y K S 9 B d X R v U m V t b 3 Z l Z E N v b H V t b n M x L n t f M S w x f S Z x d W 9 0 O y w m c X V v d D t T Z W N 0 a W 9 u M S 9 U Y W J s Z S A x I C g y K S 9 B d X R v U m V t b 3 Z l Z E N v b H V t b n M x L n t U Z W 1 w w 6 k u L D J 9 J n F 1 b 3 Q 7 L C Z x d W 9 0 O 1 N l Y 3 R p b 2 4 x L 1 R h Y m x l I D E g K D I p L 0 F 1 d G 9 S Z W 1 v d m V k Q 2 9 s d W 1 u c z E u e 0 h 1 b W k u L D N 9 J n F 1 b 3 Q 7 L C Z x d W 9 0 O 1 N l Y 3 R p b 2 4 x L 1 R h Y m x l I D E g K D I p L 0 F 1 d G 9 S Z W 1 v d m V k Q 2 9 s d W 1 u c z E u e 1 B s d W l l L 2 l u d G V y d m F s b G U s N H 0 m c X V v d D s s J n F 1 b 3 Q 7 U 2 V j d G l v b j E v V G F i b G U g M S A o M i k v Q X V 0 b 1 J l b W 9 2 Z W R D b 2 x 1 b W 5 z M S 5 7 U H J l c 3 M u L D V 9 J n F 1 b 3 Q 7 L C Z x d W 9 0 O 1 N l Y 3 R p b 2 4 x L 1 R h Y m x l I D E g K D I p L 0 F 1 d G 9 S Z W 1 v d m V k Q 2 9 s d W 1 u c z E u e 0 R p c i 4 s N n 0 m c X V v d D s s J n F 1 b 3 Q 7 U 2 V j d G l v b j E v V G F i b G U g M S A o M i k v Q X V 0 b 1 J l b W 9 2 Z W R D b 2 x 1 b W 5 z M S 5 7 V m V u d C w 3 f S Z x d W 9 0 O y w m c X V v d D t T Z W N 0 a W 9 u M S 9 U Y W J s Z S A x I C g y K S 9 B d X R v U m V t b 3 Z l Z E N v b H V t b n M x L n t S Y W Z h L i w 4 f S Z x d W 9 0 O y w m c X V v d D t T Z W N 0 a W 9 u M S 9 U Y W J s Z S A x I C g y K S 9 B d X R v U m V t b 3 Z l Z E N v b H V t b n M x L n t k w 6 l 0 Y W l s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S A x I C g y K S 9 B d X R v U m V t b 3 Z l Z E N v b H V t b n M x L n t D b 2 x 1 b W 4 x L D B 9 J n F 1 b 3 Q 7 L C Z x d W 9 0 O 1 N l Y 3 R p b 2 4 x L 1 R h Y m x l I D E g K D I p L 0 F 1 d G 9 S Z W 1 v d m V k Q 2 9 s d W 1 u c z E u e 1 8 x L D F 9 J n F 1 b 3 Q 7 L C Z x d W 9 0 O 1 N l Y 3 R p b 2 4 x L 1 R h Y m x l I D E g K D I p L 0 F 1 d G 9 S Z W 1 v d m V k Q 2 9 s d W 1 u c z E u e 1 R l b X D D q S 4 s M n 0 m c X V v d D s s J n F 1 b 3 Q 7 U 2 V j d G l v b j E v V G F i b G U g M S A o M i k v Q X V 0 b 1 J l b W 9 2 Z W R D b 2 x 1 b W 5 z M S 5 7 S H V t a S 4 s M 3 0 m c X V v d D s s J n F 1 b 3 Q 7 U 2 V j d G l v b j E v V G F i b G U g M S A o M i k v Q X V 0 b 1 J l b W 9 2 Z W R D b 2 x 1 b W 5 z M S 5 7 U G x 1 a W U v a W 5 0 Z X J 2 Y W x s Z S w 0 f S Z x d W 9 0 O y w m c X V v d D t T Z W N 0 a W 9 u M S 9 U Y W J s Z S A x I C g y K S 9 B d X R v U m V t b 3 Z l Z E N v b H V t b n M x L n t Q c m V z c y 4 s N X 0 m c X V v d D s s J n F 1 b 3 Q 7 U 2 V j d G l v b j E v V G F i b G U g M S A o M i k v Q X V 0 b 1 J l b W 9 2 Z W R D b 2 x 1 b W 5 z M S 5 7 R G l y L i w 2 f S Z x d W 9 0 O y w m c X V v d D t T Z W N 0 a W 9 u M S 9 U Y W J s Z S A x I C g y K S 9 B d X R v U m V t b 3 Z l Z E N v b H V t b n M x L n t W Z W 5 0 L D d 9 J n F 1 b 3 Q 7 L C Z x d W 9 0 O 1 N l Y 3 R p b 2 4 x L 1 R h Y m x l I D E g K D I p L 0 F 1 d G 9 S Z W 1 v d m V k Q 2 9 s d W 1 u c z E u e 1 J h Z m E u L D h 9 J n F 1 b 3 Q 7 L C Z x d W 9 0 O 1 N l Y 3 R p b 2 4 x L 1 R h Y m x l I D E g K D I p L 0 F 1 d G 9 S Z W 1 v d m V k Q 2 9 s d W 1 u c z E u e 2 T D q X R h a W w s O X 0 m c X V v d D t d L C Z x d W 9 0 O 1 J l b G F 0 a W 9 u c 2 h p c E l u Z m 8 m c X V v d D s 6 W 1 1 9 I i A v P j x F b n R y e S B U e X B l P S J R d W V y e U l E I i B W Y W x 1 Z T 0 i c z A y N j I 0 Y j Y z L T c w Y 2 Y t N G V m M y 1 h Y T A w L T R h Y T A w Z T M 4 Z T R h Z C I g L z 4 8 L 1 N 0 Y W J s Z U V u d H J p Z X M + P C 9 J d G V t P j x J d G V t P j x J d G V t T G 9 j Y X R p b 2 4 + P E l 0 Z W 1 U e X B l P k Z v c m 1 1 b G E 8 L 0 l 0 Z W 1 U e X B l P j x J d G V t U G F 0 a D 5 T Z W N 0 a W 9 u M S 9 U Y W J s Z S U y M D E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x J T I w K D I p L 0 R h d G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x J T I w K D I p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E l M j A o M i k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F R h c m d l d C I g V m F s d W U 9 I n N U Y W J s Z V 8 2 I i A v P j x F b n R y e S B U e X B l P S J G a W x s Z W R D b 2 1 w b G V 0 Z V J l c 3 V s d F R v V 2 9 y a 3 N o Z W V 0 I i B W Y W x 1 Z T 0 i b D E i I C 8 + P E V u d H J 5 I F R 5 c G U 9 I k Z p b G x D b 2 x 1 b W 5 U e X B l c y I g V m F s d W U 9 I n N C Z 1 V G Q l F V R k J R P T 0 i I C 8 + P E V u d H J 5 I F R 5 c G U 9 I k Z p b G x M Y X N 0 V X B k Y X R l Z C I g V m F s d W U 9 I m Q y M D I 0 L T A x L T I y V D E 0 O j M z O j I w L j Q 0 N T Q 4 N D l a I i A v P j x F b n R y e S B U e X B l P S J G a W x s V G 9 E Y X R h T W 9 k Z W x F b m F i b G V k I i B W Y W x 1 Z T 0 i b D A i I C 8 + P E V u d H J 5 I F R 5 c G U 9 I k Z p b G x P Y m p l Y 3 R U e X B l I i B W Y W x 1 Z T 0 i c 1 R h Y m x l I i A v P j x F b n R y e S B U e X B l P S J G a W x s R X J y b 3 J D b 3 V u d C I g V m F s d W U 9 I m w w I i A v P j x F b n R y e S B U e X B l P S J R d W V y e U l E I i B W Y W x 1 Z T 0 i c z Y 4 Y T h h N D B m L T c y Y j I t N D N j Y y 1 i Z D c z L T M x Z j l k Y W R h M j N j Y i I g L z 4 8 R W 5 0 c n k g V H l w Z T 0 i R m l s b E N v b H V t b k 5 h b W V z I i B W Y W x 1 Z T 0 i c 1 s m c X V v d D t D b 2 x 1 b W 4 x J n F 1 b 3 Q 7 L C Z x d W 9 0 O 0 V V U i Z x d W 9 0 O y w m c X V v d D t V U 0 Q m c X V v d D s s J n F 1 b 3 Q 7 S l B Z J n F 1 b 3 Q 7 L C Z x d W 9 0 O 0 d C U C Z x d W 9 0 O y w m c X V v d D t D S E Y m c X V v d D s s J n F 1 b 3 Q 7 Q 0 F E J n F 1 b 3 Q 7 X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Q 2 9 1 b n Q i I F Z h b H V l P S J s N i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2 L 0 F 1 d G 9 S Z W 1 v d m V k Q 2 9 s d W 1 u c z E u e 0 N v b H V t b j E s M H 0 m c X V v d D s s J n F 1 b 3 Q 7 U 2 V j d G l v b j E v V G F i b G U g N i 9 B d X R v U m V t b 3 Z l Z E N v b H V t b n M x L n t F V V I s M X 0 m c X V v d D s s J n F 1 b 3 Q 7 U 2 V j d G l v b j E v V G F i b G U g N i 9 B d X R v U m V t b 3 Z l Z E N v b H V t b n M x L n t V U 0 Q s M n 0 m c X V v d D s s J n F 1 b 3 Q 7 U 2 V j d G l v b j E v V G F i b G U g N i 9 B d X R v U m V t b 3 Z l Z E N v b H V t b n M x L n t K U F k s M 3 0 m c X V v d D s s J n F 1 b 3 Q 7 U 2 V j d G l v b j E v V G F i b G U g N i 9 B d X R v U m V t b 3 Z l Z E N v b H V t b n M x L n t H Q l A s N H 0 m c X V v d D s s J n F 1 b 3 Q 7 U 2 V j d G l v b j E v V G F i b G U g N i 9 B d X R v U m V t b 3 Z l Z E N v b H V t b n M x L n t D S E Y s N X 0 m c X V v d D s s J n F 1 b 3 Q 7 U 2 V j d G l v b j E v V G F i b G U g N i 9 B d X R v U m V t b 3 Z l Z E N v b H V t b n M x L n t D Q U Q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G F i b G U g N i 9 B d X R v U m V t b 3 Z l Z E N v b H V t b n M x L n t D b 2 x 1 b W 4 x L D B 9 J n F 1 b 3 Q 7 L C Z x d W 9 0 O 1 N l Y 3 R p b 2 4 x L 1 R h Y m x l I D Y v Q X V 0 b 1 J l b W 9 2 Z W R D b 2 x 1 b W 5 z M S 5 7 R V V S L D F 9 J n F 1 b 3 Q 7 L C Z x d W 9 0 O 1 N l Y 3 R p b 2 4 x L 1 R h Y m x l I D Y v Q X V 0 b 1 J l b W 9 2 Z W R D b 2 x 1 b W 5 z M S 5 7 V V N E L D J 9 J n F 1 b 3 Q 7 L C Z x d W 9 0 O 1 N l Y 3 R p b 2 4 x L 1 R h Y m x l I D Y v Q X V 0 b 1 J l b W 9 2 Z W R D b 2 x 1 b W 5 z M S 5 7 S l B Z L D N 9 J n F 1 b 3 Q 7 L C Z x d W 9 0 O 1 N l Y 3 R p b 2 4 x L 1 R h Y m x l I D Y v Q X V 0 b 1 J l b W 9 2 Z W R D b 2 x 1 b W 5 z M S 5 7 R 0 J Q L D R 9 J n F 1 b 3 Q 7 L C Z x d W 9 0 O 1 N l Y 3 R p b 2 4 x L 1 R h Y m x l I D Y v Q X V 0 b 1 J l b W 9 2 Z W R D b 2 x 1 b W 5 z M S 5 7 Q 0 h G L D V 9 J n F 1 b 3 Q 7 L C Z x d W 9 0 O 1 N l Y 3 R p b 2 4 x L 1 R h Y m x l I D Y v Q X V 0 b 1 J l b W 9 2 Z W R D b 2 x 1 b W 5 z M S 5 7 Q 0 F E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S U y M D Y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2 L 0 R h d G E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2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Y v V m F s Z X V y J T I w c m V t c G x h Y y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Y v V H l w Z S U y M G 1 v Z G l m a S V D M y V B O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Y v V m F s Z X V y J T I w c m V t c G x h Y y V D M y V B O W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2 L 1 R 5 c G U l M j B t b 2 R p Z m k l Q z M l Q T k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2 L 1 Z h b G V 1 c i U y M H J l b X B s Y W M l Q z M l Q T l l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N i 9 U e X B l J T I w b W 9 k a W Z p J U M z J U E 5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N i 9 W Y W x l d X I l M j B y Z W 1 w b G F j J U M z J U E 5 Z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Y v V H l w Z S U y M G 1 v Z G l m a S V D M y V B O T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Y v V m F s Z X V y J T I w c m V t c G x h Y y V D M y V B O W U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2 L 1 R 5 c G U l M j B t b 2 R p Z m k l Q z M l Q T k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2 L 1 Z h b G V 1 c i U y M H J l b X B s Y W M l Q z M l Q T l l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N i 9 U e X B l J T I w b W 9 k a W Z p J U M z J U E 5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F R h c m d l d C I g V m F s d W U 9 I n N U Y W J s Z V 8 w N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l F 1 Z X J 5 S U Q i I F Z h b H V l P S J z N T F l Z j c z N 2 Q t N G U 0 M C 0 0 Z m J k L W F j M G Q t Z D Z k N m V i Z T k 2 Z m R m I i A v P j x F b n R y e S B U e X B l P S J G a W x s T 2 J q Z W N 0 V H l w Z S I g V m F s d W U 9 I n N U Y W J s Z S I g L z 4 8 R W 5 0 c n k g V H l w Z T 0 i R m l s b E V y c m 9 y Q 2 9 1 b n Q i I F Z h b H V l P S J s N y I g L z 4 8 R W 5 0 c n k g V H l w Z T 0 i R m l s b E x h c 3 R V c G R h d G V k I i B W Y W x 1 Z T 0 i Z D I w M j Q t M D E t M j J U M T M 6 M z E 6 N D g u M T Q 0 O T g 2 M 1 o i I C 8 + P E V u d H J 5 I F R 5 c G U 9 I k Z p b G x D b 2 x 1 b W 5 U e X B l c y I g V m F s d W U 9 I n N C Z 1 V F Q X d V R k J R T T 0 i I C 8 + P E V u d H J 5 I F R 5 c G U 9 I k Z p b G x F c n J v c k N v Z G U i I F Z h b H V l P S J z V W 5 r b m 9 3 b i I g L z 4 8 R W 5 0 c n k g V H l w Z T 0 i R m l s b E N v b H V t b k 5 h b W V z I i B W Y W x 1 Z T 0 i c 1 s m c X V v d D t I Z X V y Z S Z x d W 9 0 O y w m c X V v d D t U Z W 1 w w 6 l y Y X R 1 c m V c c l x u M m 0 m c X V v d D s s J n F 1 b 3 Q 7 S H V t a W R p d M O p X H J c b j J t J n F 1 b 3 Q 7 L C Z x d W 9 0 O 1 B v a W 5 0 I G R l X H J c b n J v c 8 O p Z S Z x d W 9 0 O y w m c X V v d D t Q b H V p Z S 9 p b n R l c n Y m c X V v d D s s J n F 1 b 3 Q 7 V m V u d F x y X G 5 t b 3 l l b i Z x d W 9 0 O y w m c X V v d D t W Z W 5 0 X H J c b n J h Z m F s Z X M m c X V v d D s s J n F 1 b 3 Q 7 U H J l c 3 N p b 2 4 m c X V v d D t d I i A v P j x F b n R y e S B U e X B l P S J G a W x s Q 2 9 1 b n Q i I F Z h b H V l P S J s O T E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M C 9 B d X R v U m V t b 3 Z l Z E N v b H V t b n M x L n t I Z X V y Z S w w f S Z x d W 9 0 O y w m c X V v d D t T Z W N 0 a W 9 u M S 9 U Y W J s Z S A w L 0 F 1 d G 9 S Z W 1 v d m V k Q 2 9 s d W 1 u c z E u e 1 R l b X D D q X J h d H V y Z V x y X G 4 y b S w x f S Z x d W 9 0 O y w m c X V v d D t T Z W N 0 a W 9 u M S 9 U Y W J s Z S A w L 0 F 1 d G 9 S Z W 1 v d m V k Q 2 9 s d W 1 u c z E u e 0 h 1 b W l k a X T D q V x y X G 4 y b S w y f S Z x d W 9 0 O y w m c X V v d D t T Z W N 0 a W 9 u M S 9 U Y W J s Z S A w L 0 F 1 d G 9 S Z W 1 v d m V k Q 2 9 s d W 1 u c z E u e 1 B v a W 5 0 I G R l X H J c b n J v c 8 O p Z S w z f S Z x d W 9 0 O y w m c X V v d D t T Z W N 0 a W 9 u M S 9 U Y W J s Z S A w L 0 F 1 d G 9 S Z W 1 v d m V k Q 2 9 s d W 1 u c z E u e 1 B s d W l l L 2 l u d G V y d i w 0 f S Z x d W 9 0 O y w m c X V v d D t T Z W N 0 a W 9 u M S 9 U Y W J s Z S A w L 0 F 1 d G 9 S Z W 1 v d m V k Q 2 9 s d W 1 u c z E u e 1 Z l b n R c c l x u b W 9 5 Z W 4 s N X 0 m c X V v d D s s J n F 1 b 3 Q 7 U 2 V j d G l v b j E v V G F i b G U g M C 9 B d X R v U m V t b 3 Z l Z E N v b H V t b n M x L n t W Z W 5 0 X H J c b n J h Z m F s Z X M s N n 0 m c X V v d D s s J n F 1 b 3 Q 7 U 2 V j d G l v b j E v V G F i b G U g M C 9 B d X R v U m V t b 3 Z l Z E N v b H V t b n M x L n t Q c m V z c 2 l v b i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U Y W J s Z S A w L 0 F 1 d G 9 S Z W 1 v d m V k Q 2 9 s d W 1 u c z E u e 0 h l d X J l L D B 9 J n F 1 b 3 Q 7 L C Z x d W 9 0 O 1 N l Y 3 R p b 2 4 x L 1 R h Y m x l I D A v Q X V 0 b 1 J l b W 9 2 Z W R D b 2 x 1 b W 5 z M S 5 7 V G V t c M O p c m F 0 d X J l X H J c b j J t L D F 9 J n F 1 b 3 Q 7 L C Z x d W 9 0 O 1 N l Y 3 R p b 2 4 x L 1 R h Y m x l I D A v Q X V 0 b 1 J l b W 9 2 Z W R D b 2 x 1 b W 5 z M S 5 7 S H V t a W R p d M O p X H J c b j J t L D J 9 J n F 1 b 3 Q 7 L C Z x d W 9 0 O 1 N l Y 3 R p b 2 4 x L 1 R h Y m x l I D A v Q X V 0 b 1 J l b W 9 2 Z W R D b 2 x 1 b W 5 z M S 5 7 U G 9 p b n Q g Z G V c c l x u c m 9 z w 6 l l L D N 9 J n F 1 b 3 Q 7 L C Z x d W 9 0 O 1 N l Y 3 R p b 2 4 x L 1 R h Y m x l I D A v Q X V 0 b 1 J l b W 9 2 Z W R D b 2 x 1 b W 5 z M S 5 7 U G x 1 a W U v a W 5 0 Z X J 2 L D R 9 J n F 1 b 3 Q 7 L C Z x d W 9 0 O 1 N l Y 3 R p b 2 4 x L 1 R h Y m x l I D A v Q X V 0 b 1 J l b W 9 2 Z W R D b 2 x 1 b W 5 z M S 5 7 V m V u d F x y X G 5 t b 3 l l b i w 1 f S Z x d W 9 0 O y w m c X V v d D t T Z W N 0 a W 9 u M S 9 U Y W J s Z S A w L 0 F 1 d G 9 S Z W 1 v d m V k Q 2 9 s d W 1 u c z E u e 1 Z l b n R c c l x u c m F m Y W x l c y w 2 f S Z x d W 9 0 O y w m c X V v d D t T Z W N 0 a W 9 u M S 9 U Y W J s Z S A w L 0 F 1 d G 9 S Z W 1 v d m V k Q 2 9 s d W 1 u c z E u e 1 B y Z X N z a W 9 u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S U y M D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w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w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A v Q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A v V m F s Z X V y J T I w c m V t c G x h Y y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A v V m F s Z X V y J T I w c m V t c G x h Y y V D M y V B O W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w L 1 R 5 c G U l M j B t b 2 R p Z m k l Q z M l Q T k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w L 1 B y Z W 1 p J U M z J U E 4 c m V z J T I w b G l n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w L 1 Z h b G V 1 c i U y M H J l b X B s Y W M l Q z M l Q T l l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C 9 W Y W x l d X I l M j B y Z W 1 w b G F j J U M z J U E 5 Z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A v V H l w Z S U y M G 1 v Z G l m a S V D M y V B O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A v V m F s Z X V y J T I w c m V t c G x h Y y V D M y V B O W U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w L 1 Z h b G V 1 c i U y M H J l b X B s Y W M l Q z M l Q T l l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C 9 U e X B l J T I w b W 9 k a W Z p J U M z J U E 5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C 9 W Y W x l d X I l M j B y Z W 1 w b G F j J U M z J U E 5 Z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A v V H l w Z S U y M G 1 v Z G l m a S V D M y V B O T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A v V m F s Z X V y J T I w c m V t c G x h Y y V D M y V B O W U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w L 1 R 5 c G U l M j B t b 2 R p Z m k l Q z M l Q T k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w L 1 Z h b G V 1 c i U y M H J l b X B s Y W M l Q z M l Q T l l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C 9 U e X B l J T I w b W 9 k a W Z p J U M z J U E 5 N j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D A 8 2 Y u s u Q b S L p 8 H 4 H G N Y 4 J A A A A A A I A A A A A A B B m A A A A A Q A A I A A A A D y G N Z W P w u i x G q E Z U i T N 3 e S 6 g m z f 7 0 R n C Z 2 t L L c m u m 2 r A A A A A A 6 A A A A A A g A A I A A A A D 8 R r c t T K 3 U 0 S n x u g R S S M M Y g 0 / A U p U z i Z b 4 d p T b N I E s n U A A A A F L Y 0 K l w r 3 i z V s 3 X l 7 R r P h W C 8 e Y I M y h P 0 H Y j F 6 E i q I e 7 5 u Z 1 u v D 7 N u z a n 4 Q 9 R m Q w x B D 5 C G 6 8 e z x b + B J U X u s l P W S f T A 0 k 4 e V 7 7 7 6 i 6 t I J 6 j H G Q A A A A E T B 1 u u g e X S X 6 w J y 5 I r i Y Y y t I / K + A H c I t W G o U 6 p 8 o C U 5 s e / 5 q K / l J v v m 5 d s c e t s Q T M B p d j K x P o B 2 5 T J S A q O D e U Q = < / D a t a M a s h u p > 
</file>

<file path=customXml/itemProps1.xml><?xml version="1.0" encoding="utf-8"?>
<ds:datastoreItem xmlns:ds="http://schemas.openxmlformats.org/officeDocument/2006/customXml" ds:itemID="{6CE900DA-AFA1-4765-81E2-971E566CFAA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22</vt:i4>
      </vt:variant>
      <vt:variant>
        <vt:lpstr>Plages nommées</vt:lpstr>
      </vt:variant>
      <vt:variant>
        <vt:i4>3</vt:i4>
      </vt:variant>
    </vt:vector>
  </HeadingPairs>
  <TitlesOfParts>
    <vt:vector size="25" baseType="lpstr">
      <vt:lpstr>Intro</vt:lpstr>
      <vt:lpstr>Tarif</vt:lpstr>
      <vt:lpstr>Tarif solution</vt:lpstr>
      <vt:lpstr>Données</vt:lpstr>
      <vt:lpstr>Sol Données</vt:lpstr>
      <vt:lpstr>Ventilation</vt:lpstr>
      <vt:lpstr>sol_Ventilation</vt:lpstr>
      <vt:lpstr>TCD et graphique</vt:lpstr>
      <vt:lpstr>Sol TCD et graphique</vt:lpstr>
      <vt:lpstr>Calendrier</vt:lpstr>
      <vt:lpstr>Parabole</vt:lpstr>
      <vt:lpstr>courbe</vt:lpstr>
      <vt:lpstr>Gestion</vt:lpstr>
      <vt:lpstr>Gestion 2</vt:lpstr>
      <vt:lpstr>Diagramme de Gantt</vt:lpstr>
      <vt:lpstr>listes</vt:lpstr>
      <vt:lpstr>Emprunt</vt:lpstr>
      <vt:lpstr>Lien internet</vt:lpstr>
      <vt:lpstr>Cours devises</vt:lpstr>
      <vt:lpstr>Météo</vt:lpstr>
      <vt:lpstr>Dates</vt:lpstr>
      <vt:lpstr>Nouvelles fonctions 365</vt:lpstr>
      <vt:lpstr>calendrier</vt:lpstr>
      <vt:lpstr>Météo!villes</vt:lpstr>
      <vt:lpstr>villes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JF</dc:creator>
  <cp:keywords/>
  <dc:description/>
  <cp:lastModifiedBy>Office User</cp:lastModifiedBy>
  <dcterms:created xsi:type="dcterms:W3CDTF">2021-12-14T15:03:04Z</dcterms:created>
  <dcterms:modified xsi:type="dcterms:W3CDTF">2024-01-22T15:40:29Z</dcterms:modified>
  <cp:category/>
</cp:coreProperties>
</file>